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7\Cuatrimestre 4\programacion 2\ejercicios locos mios\n5\"/>
    </mc:Choice>
  </mc:AlternateContent>
  <xr:revisionPtr revIDLastSave="0" documentId="13_ncr:1_{832FB5CB-5805-4920-B4F4-B79D4C562D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W83" i="1" l="1"/>
  <c r="JO25" i="1"/>
  <c r="JP25" i="1"/>
  <c r="JQ25" i="1"/>
  <c r="JR25" i="1"/>
  <c r="JS25" i="1"/>
  <c r="JT25" i="1"/>
  <c r="JO26" i="1"/>
  <c r="JP26" i="1"/>
  <c r="JQ26" i="1"/>
  <c r="JR26" i="1"/>
  <c r="JS26" i="1"/>
  <c r="JT26" i="1"/>
  <c r="JO27" i="1"/>
  <c r="JP27" i="1"/>
  <c r="JQ27" i="1"/>
  <c r="JR27" i="1"/>
  <c r="JS27" i="1"/>
  <c r="JT27" i="1"/>
  <c r="JO28" i="1"/>
  <c r="JP28" i="1"/>
  <c r="JQ28" i="1"/>
  <c r="JR28" i="1"/>
  <c r="JS28" i="1"/>
  <c r="JT28" i="1"/>
  <c r="JO29" i="1"/>
  <c r="JP29" i="1"/>
  <c r="JQ29" i="1"/>
  <c r="JR29" i="1"/>
  <c r="JS29" i="1"/>
  <c r="JT29" i="1"/>
  <c r="JO30" i="1"/>
  <c r="JP30" i="1"/>
  <c r="JQ30" i="1"/>
  <c r="JR30" i="1"/>
  <c r="JS30" i="1"/>
  <c r="JT30" i="1"/>
  <c r="JO31" i="1"/>
  <c r="JP31" i="1"/>
  <c r="JQ31" i="1"/>
  <c r="JR31" i="1"/>
  <c r="JS31" i="1"/>
  <c r="JT31" i="1"/>
  <c r="JO32" i="1"/>
  <c r="JP32" i="1"/>
  <c r="JQ32" i="1"/>
  <c r="JR32" i="1"/>
  <c r="JS32" i="1"/>
  <c r="JT32" i="1"/>
  <c r="JO33" i="1"/>
  <c r="JP33" i="1"/>
  <c r="JQ33" i="1"/>
  <c r="JR33" i="1"/>
  <c r="JS33" i="1"/>
  <c r="JT33" i="1"/>
  <c r="JO34" i="1"/>
  <c r="JP34" i="1"/>
  <c r="JQ34" i="1"/>
  <c r="JR34" i="1"/>
  <c r="JS34" i="1"/>
  <c r="JT34" i="1"/>
  <c r="JP35" i="1"/>
  <c r="JQ35" i="1"/>
  <c r="JR35" i="1"/>
  <c r="JS35" i="1"/>
  <c r="JT35" i="1"/>
  <c r="JP36" i="1"/>
  <c r="JQ36" i="1"/>
  <c r="JR36" i="1"/>
  <c r="JS36" i="1"/>
  <c r="JT36" i="1"/>
  <c r="JP37" i="1"/>
  <c r="JQ37" i="1"/>
  <c r="JR37" i="1"/>
  <c r="JS37" i="1"/>
  <c r="JT37" i="1"/>
  <c r="JP38" i="1"/>
  <c r="JQ38" i="1"/>
  <c r="JR38" i="1"/>
  <c r="JS38" i="1"/>
  <c r="JT38" i="1"/>
  <c r="JP39" i="1"/>
  <c r="JQ39" i="1"/>
  <c r="JR39" i="1"/>
  <c r="JS39" i="1"/>
  <c r="JT39" i="1"/>
  <c r="JP40" i="1"/>
  <c r="JQ40" i="1"/>
  <c r="JR40" i="1"/>
  <c r="JS40" i="1"/>
  <c r="JT40" i="1"/>
  <c r="JP41" i="1"/>
  <c r="JQ41" i="1"/>
  <c r="JR41" i="1"/>
  <c r="JS41" i="1"/>
  <c r="JT41" i="1"/>
  <c r="JP42" i="1"/>
  <c r="JQ42" i="1"/>
  <c r="JR42" i="1"/>
  <c r="JS42" i="1"/>
  <c r="JT42" i="1"/>
  <c r="JP43" i="1"/>
  <c r="JQ43" i="1"/>
  <c r="JR43" i="1"/>
  <c r="JS43" i="1"/>
  <c r="JT43" i="1"/>
  <c r="JP44" i="1"/>
  <c r="JQ44" i="1"/>
  <c r="JR44" i="1"/>
  <c r="JS44" i="1"/>
  <c r="JT44" i="1"/>
  <c r="JP45" i="1"/>
  <c r="JQ45" i="1"/>
  <c r="JR45" i="1"/>
  <c r="JS45" i="1"/>
  <c r="JT45" i="1"/>
  <c r="JP46" i="1"/>
  <c r="JQ46" i="1"/>
  <c r="JR46" i="1"/>
  <c r="JS46" i="1"/>
  <c r="JT46" i="1"/>
  <c r="JP47" i="1"/>
  <c r="JQ47" i="1"/>
  <c r="JR47" i="1"/>
  <c r="JS47" i="1"/>
  <c r="JT47" i="1"/>
  <c r="JP48" i="1"/>
  <c r="JQ48" i="1"/>
  <c r="JR48" i="1"/>
  <c r="JS48" i="1"/>
  <c r="JT48" i="1"/>
  <c r="JP49" i="1"/>
  <c r="JQ49" i="1"/>
  <c r="JR49" i="1"/>
  <c r="JS49" i="1"/>
  <c r="JT49" i="1"/>
  <c r="JP50" i="1"/>
  <c r="JQ50" i="1"/>
  <c r="JR50" i="1"/>
  <c r="JS50" i="1"/>
  <c r="JT50" i="1"/>
  <c r="JP51" i="1"/>
  <c r="JQ51" i="1"/>
  <c r="JR51" i="1"/>
  <c r="JS51" i="1"/>
  <c r="JT51" i="1"/>
  <c r="JP52" i="1"/>
  <c r="JQ52" i="1"/>
  <c r="JR52" i="1"/>
  <c r="JS52" i="1"/>
  <c r="JT52" i="1"/>
  <c r="JP53" i="1"/>
  <c r="JQ53" i="1"/>
  <c r="JR53" i="1"/>
  <c r="JS53" i="1"/>
  <c r="JT53" i="1"/>
  <c r="JP54" i="1"/>
  <c r="JQ54" i="1"/>
  <c r="JR54" i="1"/>
  <c r="JS54" i="1"/>
  <c r="JT54" i="1"/>
  <c r="JP55" i="1"/>
  <c r="JQ55" i="1"/>
  <c r="JR55" i="1"/>
  <c r="JS55" i="1"/>
  <c r="JT55" i="1"/>
  <c r="JP56" i="1"/>
  <c r="JQ56" i="1"/>
  <c r="JR56" i="1"/>
  <c r="JS56" i="1"/>
  <c r="JT56" i="1"/>
  <c r="JP57" i="1"/>
  <c r="JQ57" i="1"/>
  <c r="JR57" i="1"/>
  <c r="JS57" i="1"/>
  <c r="JT57" i="1"/>
  <c r="JP58" i="1"/>
  <c r="JQ58" i="1"/>
  <c r="JR58" i="1"/>
  <c r="JS58" i="1"/>
  <c r="JT58" i="1"/>
  <c r="JP59" i="1"/>
  <c r="JQ59" i="1"/>
  <c r="JR59" i="1"/>
  <c r="JS59" i="1"/>
  <c r="JT59" i="1"/>
  <c r="JP60" i="1"/>
  <c r="JQ60" i="1"/>
  <c r="JR60" i="1"/>
  <c r="JS60" i="1"/>
  <c r="JT60" i="1"/>
  <c r="JP61" i="1"/>
  <c r="JQ61" i="1"/>
  <c r="JR61" i="1"/>
  <c r="JS61" i="1"/>
  <c r="JT61" i="1"/>
  <c r="JP62" i="1"/>
  <c r="JQ62" i="1"/>
  <c r="JR62" i="1"/>
  <c r="JS62" i="1"/>
  <c r="JT62" i="1"/>
  <c r="JP63" i="1"/>
  <c r="JQ63" i="1"/>
  <c r="JR63" i="1"/>
  <c r="JS63" i="1"/>
  <c r="JT63" i="1"/>
  <c r="JP64" i="1"/>
  <c r="JQ64" i="1"/>
  <c r="JR64" i="1"/>
  <c r="JS64" i="1"/>
  <c r="JT64" i="1"/>
  <c r="JP65" i="1"/>
  <c r="JQ65" i="1"/>
  <c r="JR65" i="1"/>
  <c r="JS65" i="1"/>
  <c r="JT65" i="1"/>
  <c r="JP66" i="1"/>
  <c r="JQ66" i="1"/>
  <c r="JR66" i="1"/>
  <c r="JS66" i="1"/>
  <c r="JT66" i="1"/>
  <c r="JP67" i="1"/>
  <c r="JQ67" i="1"/>
  <c r="JR67" i="1"/>
  <c r="JS67" i="1"/>
  <c r="JT67" i="1"/>
  <c r="JP68" i="1"/>
  <c r="JQ68" i="1"/>
  <c r="JR68" i="1"/>
  <c r="JS68" i="1"/>
  <c r="JT68" i="1"/>
  <c r="JP69" i="1"/>
  <c r="JQ69" i="1"/>
  <c r="JR69" i="1"/>
  <c r="JS69" i="1"/>
  <c r="JT69" i="1"/>
  <c r="JP70" i="1"/>
  <c r="JQ70" i="1"/>
  <c r="JR70" i="1"/>
  <c r="JS70" i="1"/>
  <c r="JT70" i="1"/>
  <c r="JP71" i="1"/>
  <c r="JQ71" i="1"/>
  <c r="JR71" i="1"/>
  <c r="JS71" i="1"/>
  <c r="JT71" i="1"/>
  <c r="JP72" i="1"/>
  <c r="JQ72" i="1"/>
  <c r="JR72" i="1"/>
  <c r="JS72" i="1"/>
  <c r="JT72" i="1"/>
  <c r="JP73" i="1"/>
  <c r="JQ73" i="1"/>
  <c r="JR73" i="1"/>
  <c r="JS73" i="1"/>
  <c r="JT73" i="1"/>
  <c r="JP24" i="1"/>
  <c r="JQ24" i="1"/>
  <c r="JR24" i="1"/>
  <c r="JW29" i="1" s="1"/>
  <c r="JS24" i="1"/>
  <c r="JT24" i="1"/>
  <c r="JO24" i="1"/>
  <c r="CN24" i="1"/>
  <c r="BS13" i="1"/>
  <c r="BS14" i="1"/>
  <c r="BS15" i="1"/>
  <c r="BU15" i="1" s="1"/>
  <c r="BS16" i="1"/>
  <c r="BU16" i="1" s="1"/>
  <c r="BS17" i="1"/>
  <c r="BU17" i="1" s="1"/>
  <c r="BS18" i="1"/>
  <c r="BU18" i="1" s="1"/>
  <c r="BS19" i="1"/>
  <c r="BS20" i="1"/>
  <c r="BS21" i="1"/>
  <c r="BT21" i="1" s="1"/>
  <c r="BS22" i="1"/>
  <c r="BU22" i="1" s="1"/>
  <c r="BS23" i="1"/>
  <c r="BU23" i="1" s="1"/>
  <c r="BS24" i="1"/>
  <c r="BU24" i="1" s="1"/>
  <c r="BS25" i="1"/>
  <c r="BS26" i="1"/>
  <c r="BS27" i="1"/>
  <c r="BU27" i="1" s="1"/>
  <c r="BS28" i="1"/>
  <c r="BU28" i="1" s="1"/>
  <c r="BS29" i="1"/>
  <c r="BU29" i="1" s="1"/>
  <c r="BS30" i="1"/>
  <c r="BU30" i="1" s="1"/>
  <c r="BS31" i="1"/>
  <c r="BS32" i="1"/>
  <c r="BS33" i="1"/>
  <c r="BT33" i="1" s="1"/>
  <c r="BS34" i="1"/>
  <c r="BU34" i="1" s="1"/>
  <c r="BS35" i="1"/>
  <c r="BU35" i="1" s="1"/>
  <c r="BS36" i="1"/>
  <c r="BU36" i="1" s="1"/>
  <c r="BS37" i="1"/>
  <c r="BS38" i="1"/>
  <c r="BS39" i="1"/>
  <c r="BU39" i="1" s="1"/>
  <c r="BS40" i="1"/>
  <c r="BU40" i="1" s="1"/>
  <c r="BS41" i="1"/>
  <c r="BU41" i="1" s="1"/>
  <c r="BS42" i="1"/>
  <c r="BU42" i="1" s="1"/>
  <c r="BS43" i="1"/>
  <c r="BS44" i="1"/>
  <c r="BS45" i="1"/>
  <c r="BT45" i="1" s="1"/>
  <c r="BS46" i="1"/>
  <c r="BU46" i="1" s="1"/>
  <c r="BS47" i="1"/>
  <c r="BU47" i="1" s="1"/>
  <c r="BS48" i="1"/>
  <c r="BU48" i="1" s="1"/>
  <c r="BS49" i="1"/>
  <c r="BS50" i="1"/>
  <c r="BS51" i="1"/>
  <c r="BU51" i="1" s="1"/>
  <c r="BS52" i="1"/>
  <c r="BU52" i="1" s="1"/>
  <c r="BS53" i="1"/>
  <c r="BU53" i="1" s="1"/>
  <c r="BS54" i="1"/>
  <c r="BU54" i="1" s="1"/>
  <c r="BS55" i="1"/>
  <c r="BS56" i="1"/>
  <c r="BS57" i="1"/>
  <c r="BT57" i="1" s="1"/>
  <c r="BS58" i="1"/>
  <c r="BU58" i="1" s="1"/>
  <c r="BS59" i="1"/>
  <c r="BU59" i="1" s="1"/>
  <c r="BS60" i="1"/>
  <c r="BU60" i="1" s="1"/>
  <c r="BS61" i="1"/>
  <c r="BS62" i="1"/>
  <c r="BS63" i="1"/>
  <c r="BU63" i="1" s="1"/>
  <c r="BS64" i="1"/>
  <c r="BU64" i="1" s="1"/>
  <c r="BS65" i="1"/>
  <c r="BU65" i="1" s="1"/>
  <c r="BS66" i="1"/>
  <c r="BU66" i="1" s="1"/>
  <c r="BS67" i="1"/>
  <c r="BS68" i="1"/>
  <c r="BS69" i="1"/>
  <c r="BU69" i="1" s="1"/>
  <c r="BS70" i="1"/>
  <c r="BU70" i="1" s="1"/>
  <c r="BS71" i="1"/>
  <c r="BU71" i="1" s="1"/>
  <c r="BS72" i="1"/>
  <c r="BU72" i="1" s="1"/>
  <c r="BS73" i="1"/>
  <c r="BS74" i="1"/>
  <c r="BS75" i="1"/>
  <c r="BU75" i="1" s="1"/>
  <c r="BS76" i="1"/>
  <c r="BU76" i="1" s="1"/>
  <c r="BS77" i="1"/>
  <c r="BU77" i="1" s="1"/>
  <c r="BS78" i="1"/>
  <c r="BU78" i="1" s="1"/>
  <c r="BS79" i="1"/>
  <c r="BS80" i="1"/>
  <c r="BS81" i="1"/>
  <c r="BT81" i="1" s="1"/>
  <c r="BS82" i="1"/>
  <c r="BU82" i="1" s="1"/>
  <c r="BS83" i="1"/>
  <c r="BU83" i="1" s="1"/>
  <c r="BS84" i="1"/>
  <c r="BU84" i="1" s="1"/>
  <c r="BS85" i="1"/>
  <c r="BS86" i="1"/>
  <c r="BU86" i="1" s="1"/>
  <c r="BS87" i="1"/>
  <c r="BU87" i="1" s="1"/>
  <c r="BS88" i="1"/>
  <c r="BU88" i="1" s="1"/>
  <c r="BS89" i="1"/>
  <c r="BU89" i="1" s="1"/>
  <c r="BS90" i="1"/>
  <c r="BU90" i="1" s="1"/>
  <c r="BS91" i="1"/>
  <c r="BS92" i="1"/>
  <c r="BS93" i="1"/>
  <c r="BT93" i="1" s="1"/>
  <c r="BS94" i="1"/>
  <c r="BU94" i="1" s="1"/>
  <c r="BS95" i="1"/>
  <c r="BU95" i="1" s="1"/>
  <c r="BS96" i="1"/>
  <c r="BU96" i="1" s="1"/>
  <c r="BS97" i="1"/>
  <c r="BU97" i="1" s="1"/>
  <c r="BS98" i="1"/>
  <c r="BU98" i="1" s="1"/>
  <c r="BS99" i="1"/>
  <c r="BU99" i="1" s="1"/>
  <c r="BS100" i="1"/>
  <c r="BU100" i="1" s="1"/>
  <c r="BS101" i="1"/>
  <c r="BU101" i="1" s="1"/>
  <c r="BS102" i="1"/>
  <c r="BU102" i="1" s="1"/>
  <c r="BS103" i="1"/>
  <c r="BS104" i="1"/>
  <c r="BS105" i="1"/>
  <c r="BU105" i="1" s="1"/>
  <c r="BS106" i="1"/>
  <c r="BU106" i="1" s="1"/>
  <c r="BS107" i="1"/>
  <c r="BU107" i="1" s="1"/>
  <c r="BS108" i="1"/>
  <c r="BU108" i="1" s="1"/>
  <c r="BS109" i="1"/>
  <c r="BU109" i="1" s="1"/>
  <c r="BS110" i="1"/>
  <c r="BU110" i="1" s="1"/>
  <c r="BS111" i="1"/>
  <c r="BU111" i="1" s="1"/>
  <c r="BS112" i="1"/>
  <c r="BU112" i="1" s="1"/>
  <c r="BS113" i="1"/>
  <c r="BU113" i="1" s="1"/>
  <c r="BS114" i="1"/>
  <c r="BU114" i="1" s="1"/>
  <c r="BS115" i="1"/>
  <c r="BS116" i="1"/>
  <c r="BS117" i="1"/>
  <c r="BT117" i="1" s="1"/>
  <c r="BS118" i="1"/>
  <c r="BU118" i="1" s="1"/>
  <c r="BS119" i="1"/>
  <c r="BU119" i="1" s="1"/>
  <c r="BS120" i="1"/>
  <c r="BU120" i="1" s="1"/>
  <c r="BS121" i="1"/>
  <c r="BU121" i="1" s="1"/>
  <c r="BS122" i="1"/>
  <c r="BU122" i="1" s="1"/>
  <c r="BS123" i="1"/>
  <c r="BU123" i="1" s="1"/>
  <c r="BS124" i="1"/>
  <c r="BU124" i="1" s="1"/>
  <c r="BS125" i="1"/>
  <c r="BU125" i="1" s="1"/>
  <c r="BS126" i="1"/>
  <c r="BU126" i="1" s="1"/>
  <c r="BS127" i="1"/>
  <c r="BS128" i="1"/>
  <c r="BS129" i="1"/>
  <c r="BU129" i="1" s="1"/>
  <c r="BS130" i="1"/>
  <c r="BU130" i="1" s="1"/>
  <c r="BS131" i="1"/>
  <c r="BU131" i="1" s="1"/>
  <c r="BS132" i="1"/>
  <c r="BU132" i="1" s="1"/>
  <c r="BS133" i="1"/>
  <c r="BU133" i="1" s="1"/>
  <c r="BS134" i="1"/>
  <c r="BU134" i="1" s="1"/>
  <c r="BS135" i="1"/>
  <c r="BU135" i="1" s="1"/>
  <c r="BS136" i="1"/>
  <c r="BU136" i="1" s="1"/>
  <c r="BS137" i="1"/>
  <c r="BU137" i="1" s="1"/>
  <c r="BS138" i="1"/>
  <c r="BU138" i="1" s="1"/>
  <c r="BS139" i="1"/>
  <c r="BS140" i="1"/>
  <c r="BS141" i="1"/>
  <c r="BT141" i="1" s="1"/>
  <c r="BS142" i="1"/>
  <c r="BU142" i="1" s="1"/>
  <c r="BS143" i="1"/>
  <c r="BU143" i="1" s="1"/>
  <c r="BS144" i="1"/>
  <c r="BU144" i="1" s="1"/>
  <c r="BS145" i="1"/>
  <c r="BU145" i="1" s="1"/>
  <c r="BS146" i="1"/>
  <c r="BU146" i="1" s="1"/>
  <c r="BS12" i="1"/>
  <c r="BU13" i="1"/>
  <c r="BU14" i="1"/>
  <c r="BU19" i="1"/>
  <c r="BU20" i="1"/>
  <c r="BU21" i="1"/>
  <c r="BU25" i="1"/>
  <c r="BU26" i="1"/>
  <c r="BU31" i="1"/>
  <c r="BU32" i="1"/>
  <c r="BU37" i="1"/>
  <c r="BU38" i="1"/>
  <c r="BU43" i="1"/>
  <c r="BU44" i="1"/>
  <c r="BU49" i="1"/>
  <c r="BU50" i="1"/>
  <c r="BU55" i="1"/>
  <c r="BU56" i="1"/>
  <c r="BU61" i="1"/>
  <c r="BU62" i="1"/>
  <c r="BU67" i="1"/>
  <c r="BU68" i="1"/>
  <c r="BU73" i="1"/>
  <c r="BU74" i="1"/>
  <c r="BU79" i="1"/>
  <c r="BU80" i="1"/>
  <c r="BU81" i="1"/>
  <c r="BU85" i="1"/>
  <c r="BU91" i="1"/>
  <c r="BU92" i="1"/>
  <c r="BU103" i="1"/>
  <c r="BU104" i="1"/>
  <c r="BU115" i="1"/>
  <c r="BU116" i="1"/>
  <c r="BU127" i="1"/>
  <c r="BU128" i="1"/>
  <c r="BU139" i="1"/>
  <c r="BU140" i="1"/>
  <c r="BT13" i="1"/>
  <c r="BT14" i="1"/>
  <c r="BT15" i="1"/>
  <c r="BT16" i="1"/>
  <c r="BT17" i="1"/>
  <c r="BT18" i="1"/>
  <c r="BT19" i="1"/>
  <c r="BT20" i="1"/>
  <c r="BT22" i="1"/>
  <c r="BT23" i="1"/>
  <c r="BT24" i="1"/>
  <c r="BT25" i="1"/>
  <c r="BT26" i="1"/>
  <c r="BT28" i="1"/>
  <c r="BT29" i="1"/>
  <c r="BT30" i="1"/>
  <c r="BT31" i="1"/>
  <c r="BT32" i="1"/>
  <c r="BT34" i="1"/>
  <c r="BT35" i="1"/>
  <c r="BT36" i="1"/>
  <c r="BT37" i="1"/>
  <c r="BT38" i="1"/>
  <c r="BT40" i="1"/>
  <c r="BT41" i="1"/>
  <c r="BT42" i="1"/>
  <c r="BT43" i="1"/>
  <c r="BT44" i="1"/>
  <c r="BT46" i="1"/>
  <c r="BT47" i="1"/>
  <c r="BT48" i="1"/>
  <c r="BT49" i="1"/>
  <c r="BT50" i="1"/>
  <c r="BT52" i="1"/>
  <c r="BT53" i="1"/>
  <c r="BT54" i="1"/>
  <c r="BT55" i="1"/>
  <c r="BT56" i="1"/>
  <c r="BT58" i="1"/>
  <c r="BT59" i="1"/>
  <c r="BT60" i="1"/>
  <c r="BT61" i="1"/>
  <c r="BT62" i="1"/>
  <c r="BT64" i="1"/>
  <c r="BT65" i="1"/>
  <c r="BT66" i="1"/>
  <c r="BT67" i="1"/>
  <c r="BT68" i="1"/>
  <c r="BT70" i="1"/>
  <c r="BT71" i="1"/>
  <c r="BT72" i="1"/>
  <c r="BT73" i="1"/>
  <c r="BT74" i="1"/>
  <c r="BT76" i="1"/>
  <c r="BT77" i="1"/>
  <c r="BT78" i="1"/>
  <c r="BT79" i="1"/>
  <c r="BT80" i="1"/>
  <c r="BT82" i="1"/>
  <c r="BT83" i="1"/>
  <c r="BT84" i="1"/>
  <c r="BT85" i="1"/>
  <c r="BT86" i="1"/>
  <c r="BT88" i="1"/>
  <c r="BT89" i="1"/>
  <c r="BT90" i="1"/>
  <c r="BT91" i="1"/>
  <c r="BT92" i="1"/>
  <c r="BT94" i="1"/>
  <c r="BT95" i="1"/>
  <c r="BT96" i="1"/>
  <c r="BT97" i="1"/>
  <c r="BT98" i="1"/>
  <c r="BT100" i="1"/>
  <c r="BT101" i="1"/>
  <c r="BT102" i="1"/>
  <c r="BT103" i="1"/>
  <c r="BT104" i="1"/>
  <c r="BT106" i="1"/>
  <c r="BT107" i="1"/>
  <c r="BT108" i="1"/>
  <c r="BT109" i="1"/>
  <c r="BT110" i="1"/>
  <c r="BT112" i="1"/>
  <c r="BT113" i="1"/>
  <c r="BT114" i="1"/>
  <c r="BT115" i="1"/>
  <c r="BT116" i="1"/>
  <c r="BT118" i="1"/>
  <c r="BT119" i="1"/>
  <c r="BT120" i="1"/>
  <c r="BT121" i="1"/>
  <c r="BT122" i="1"/>
  <c r="BT124" i="1"/>
  <c r="BT125" i="1"/>
  <c r="BT126" i="1"/>
  <c r="BT127" i="1"/>
  <c r="BT128" i="1"/>
  <c r="BT130" i="1"/>
  <c r="BT131" i="1"/>
  <c r="BT132" i="1"/>
  <c r="BT133" i="1"/>
  <c r="BT134" i="1"/>
  <c r="BT136" i="1"/>
  <c r="BT137" i="1"/>
  <c r="BT138" i="1"/>
  <c r="BT139" i="1"/>
  <c r="BT140" i="1"/>
  <c r="BT142" i="1"/>
  <c r="BT143" i="1"/>
  <c r="BT144" i="1"/>
  <c r="BT145" i="1"/>
  <c r="BT146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1" i="1"/>
  <c r="G63" i="1"/>
  <c r="FQ11" i="1"/>
  <c r="FR11" i="1"/>
  <c r="FQ13" i="1"/>
  <c r="FR13" i="1"/>
  <c r="FO15" i="1"/>
  <c r="FQ15" i="1"/>
  <c r="FR15" i="1"/>
  <c r="FR16" i="1"/>
  <c r="FO18" i="1"/>
  <c r="FP18" i="1"/>
  <c r="FQ18" i="1"/>
  <c r="FP19" i="1"/>
  <c r="FQ19" i="1"/>
  <c r="FR19" i="1"/>
  <c r="FQ20" i="1"/>
  <c r="FR20" i="1"/>
  <c r="FR21" i="1"/>
  <c r="FN23" i="1"/>
  <c r="FO23" i="1"/>
  <c r="FN24" i="1"/>
  <c r="FO24" i="1"/>
  <c r="FO25" i="1"/>
  <c r="FN28" i="1"/>
  <c r="FN29" i="1"/>
  <c r="FO29" i="1"/>
  <c r="FN30" i="1"/>
  <c r="FO30" i="1"/>
  <c r="FO31" i="1"/>
  <c r="FN34" i="1"/>
  <c r="FN35" i="1"/>
  <c r="FO35" i="1"/>
  <c r="FN36" i="1"/>
  <c r="FO36" i="1"/>
  <c r="FO37" i="1"/>
  <c r="FQ39" i="1"/>
  <c r="FN40" i="1"/>
  <c r="FN41" i="1"/>
  <c r="FO41" i="1"/>
  <c r="FN42" i="1"/>
  <c r="FO42" i="1"/>
  <c r="FO43" i="1"/>
  <c r="FQ45" i="1"/>
  <c r="FN46" i="1"/>
  <c r="FN47" i="1"/>
  <c r="FO47" i="1"/>
  <c r="FN48" i="1"/>
  <c r="FO48" i="1"/>
  <c r="FO49" i="1"/>
  <c r="FQ51" i="1"/>
  <c r="FN52" i="1"/>
  <c r="FN53" i="1"/>
  <c r="FO53" i="1"/>
  <c r="FN54" i="1"/>
  <c r="FO54" i="1"/>
  <c r="FO55" i="1"/>
  <c r="FQ57" i="1"/>
  <c r="FN58" i="1"/>
  <c r="FN59" i="1"/>
  <c r="FO59" i="1"/>
  <c r="FN10" i="1"/>
  <c r="FO10" i="1"/>
  <c r="FP10" i="1"/>
  <c r="EK7" i="1"/>
  <c r="FM11" i="1" s="1"/>
  <c r="EL7" i="1"/>
  <c r="FN11" i="1" s="1"/>
  <c r="EM7" i="1"/>
  <c r="FO11" i="1" s="1"/>
  <c r="EN7" i="1"/>
  <c r="FP11" i="1" s="1"/>
  <c r="EO7" i="1"/>
  <c r="EP7" i="1"/>
  <c r="EK8" i="1"/>
  <c r="FM12" i="1" s="1"/>
  <c r="EL8" i="1"/>
  <c r="FN12" i="1" s="1"/>
  <c r="EM8" i="1"/>
  <c r="FO12" i="1" s="1"/>
  <c r="EN8" i="1"/>
  <c r="FP12" i="1" s="1"/>
  <c r="EO8" i="1"/>
  <c r="FQ12" i="1" s="1"/>
  <c r="EP8" i="1"/>
  <c r="FR12" i="1" s="1"/>
  <c r="EK9" i="1"/>
  <c r="FM13" i="1" s="1"/>
  <c r="EL9" i="1"/>
  <c r="FN13" i="1" s="1"/>
  <c r="EM9" i="1"/>
  <c r="FO13" i="1" s="1"/>
  <c r="EN9" i="1"/>
  <c r="FP13" i="1" s="1"/>
  <c r="EO9" i="1"/>
  <c r="EP9" i="1"/>
  <c r="EK10" i="1"/>
  <c r="FM14" i="1" s="1"/>
  <c r="EL10" i="1"/>
  <c r="FN14" i="1" s="1"/>
  <c r="EM10" i="1"/>
  <c r="FO14" i="1" s="1"/>
  <c r="EN10" i="1"/>
  <c r="FP14" i="1" s="1"/>
  <c r="EO10" i="1"/>
  <c r="FQ14" i="1" s="1"/>
  <c r="EP10" i="1"/>
  <c r="FR14" i="1" s="1"/>
  <c r="EK11" i="1"/>
  <c r="FM15" i="1" s="1"/>
  <c r="EL11" i="1"/>
  <c r="FN15" i="1" s="1"/>
  <c r="EM11" i="1"/>
  <c r="EN11" i="1"/>
  <c r="FP15" i="1" s="1"/>
  <c r="EO11" i="1"/>
  <c r="EP11" i="1"/>
  <c r="EK12" i="1"/>
  <c r="FM16" i="1" s="1"/>
  <c r="EL12" i="1"/>
  <c r="FN16" i="1" s="1"/>
  <c r="EM12" i="1"/>
  <c r="FO16" i="1" s="1"/>
  <c r="EN12" i="1"/>
  <c r="FP16" i="1" s="1"/>
  <c r="EO12" i="1"/>
  <c r="FQ16" i="1" s="1"/>
  <c r="EP12" i="1"/>
  <c r="EK13" i="1"/>
  <c r="FM17" i="1" s="1"/>
  <c r="EL13" i="1"/>
  <c r="FN17" i="1" s="1"/>
  <c r="EM13" i="1"/>
  <c r="FO17" i="1" s="1"/>
  <c r="EN13" i="1"/>
  <c r="FP17" i="1" s="1"/>
  <c r="EO13" i="1"/>
  <c r="FQ17" i="1" s="1"/>
  <c r="EP13" i="1"/>
  <c r="FR17" i="1" s="1"/>
  <c r="EK14" i="1"/>
  <c r="FM18" i="1" s="1"/>
  <c r="EL14" i="1"/>
  <c r="FN18" i="1" s="1"/>
  <c r="EM14" i="1"/>
  <c r="EN14" i="1"/>
  <c r="EO14" i="1"/>
  <c r="EP14" i="1"/>
  <c r="FR18" i="1" s="1"/>
  <c r="EK15" i="1"/>
  <c r="FM19" i="1" s="1"/>
  <c r="EL15" i="1"/>
  <c r="FN19" i="1" s="1"/>
  <c r="EM15" i="1"/>
  <c r="FO19" i="1" s="1"/>
  <c r="EN15" i="1"/>
  <c r="EO15" i="1"/>
  <c r="EP15" i="1"/>
  <c r="EK16" i="1"/>
  <c r="FM20" i="1" s="1"/>
  <c r="EL16" i="1"/>
  <c r="FN20" i="1" s="1"/>
  <c r="EM16" i="1"/>
  <c r="FO20" i="1" s="1"/>
  <c r="EN16" i="1"/>
  <c r="FP20" i="1" s="1"/>
  <c r="EO16" i="1"/>
  <c r="EP16" i="1"/>
  <c r="EL17" i="1"/>
  <c r="FN21" i="1" s="1"/>
  <c r="EM17" i="1"/>
  <c r="FO21" i="1" s="1"/>
  <c r="EN17" i="1"/>
  <c r="FP21" i="1" s="1"/>
  <c r="EO17" i="1"/>
  <c r="FQ21" i="1" s="1"/>
  <c r="EP17" i="1"/>
  <c r="EL18" i="1"/>
  <c r="FN22" i="1" s="1"/>
  <c r="EM18" i="1"/>
  <c r="FO22" i="1" s="1"/>
  <c r="EN18" i="1"/>
  <c r="FP22" i="1" s="1"/>
  <c r="EO18" i="1"/>
  <c r="FQ22" i="1" s="1"/>
  <c r="EP18" i="1"/>
  <c r="FR22" i="1" s="1"/>
  <c r="EL19" i="1"/>
  <c r="EM19" i="1"/>
  <c r="EN19" i="1"/>
  <c r="FP23" i="1" s="1"/>
  <c r="EO19" i="1"/>
  <c r="FQ23" i="1" s="1"/>
  <c r="EP19" i="1"/>
  <c r="FR23" i="1" s="1"/>
  <c r="EL20" i="1"/>
  <c r="EM20" i="1"/>
  <c r="EN20" i="1"/>
  <c r="FP24" i="1" s="1"/>
  <c r="EO20" i="1"/>
  <c r="FQ24" i="1" s="1"/>
  <c r="EP20" i="1"/>
  <c r="FR24" i="1" s="1"/>
  <c r="EL21" i="1"/>
  <c r="FN25" i="1" s="1"/>
  <c r="EM21" i="1"/>
  <c r="EN21" i="1"/>
  <c r="FP25" i="1" s="1"/>
  <c r="EO21" i="1"/>
  <c r="FQ25" i="1" s="1"/>
  <c r="EP21" i="1"/>
  <c r="FR25" i="1" s="1"/>
  <c r="EL22" i="1"/>
  <c r="FN26" i="1" s="1"/>
  <c r="EM22" i="1"/>
  <c r="FO26" i="1" s="1"/>
  <c r="EN22" i="1"/>
  <c r="FP26" i="1" s="1"/>
  <c r="EO22" i="1"/>
  <c r="FQ26" i="1" s="1"/>
  <c r="EP22" i="1"/>
  <c r="FR26" i="1" s="1"/>
  <c r="EL23" i="1"/>
  <c r="FN27" i="1" s="1"/>
  <c r="EM23" i="1"/>
  <c r="FO27" i="1" s="1"/>
  <c r="EN23" i="1"/>
  <c r="FP27" i="1" s="1"/>
  <c r="EO23" i="1"/>
  <c r="FQ27" i="1" s="1"/>
  <c r="EP23" i="1"/>
  <c r="FR27" i="1" s="1"/>
  <c r="EL24" i="1"/>
  <c r="EM24" i="1"/>
  <c r="FO28" i="1" s="1"/>
  <c r="EN24" i="1"/>
  <c r="FP28" i="1" s="1"/>
  <c r="EO24" i="1"/>
  <c r="FQ28" i="1" s="1"/>
  <c r="EP24" i="1"/>
  <c r="FR28" i="1" s="1"/>
  <c r="EL25" i="1"/>
  <c r="EM25" i="1"/>
  <c r="EN25" i="1"/>
  <c r="FP29" i="1" s="1"/>
  <c r="EO25" i="1"/>
  <c r="FQ29" i="1" s="1"/>
  <c r="EP25" i="1"/>
  <c r="FR29" i="1" s="1"/>
  <c r="EL26" i="1"/>
  <c r="EM26" i="1"/>
  <c r="EN26" i="1"/>
  <c r="FP30" i="1" s="1"/>
  <c r="EO26" i="1"/>
  <c r="FQ30" i="1" s="1"/>
  <c r="EP26" i="1"/>
  <c r="FR30" i="1" s="1"/>
  <c r="EL27" i="1"/>
  <c r="FN31" i="1" s="1"/>
  <c r="EM27" i="1"/>
  <c r="EN27" i="1"/>
  <c r="FP31" i="1" s="1"/>
  <c r="EO27" i="1"/>
  <c r="FQ31" i="1" s="1"/>
  <c r="EP27" i="1"/>
  <c r="FR31" i="1" s="1"/>
  <c r="EL28" i="1"/>
  <c r="FN32" i="1" s="1"/>
  <c r="EM28" i="1"/>
  <c r="FO32" i="1" s="1"/>
  <c r="EN28" i="1"/>
  <c r="FP32" i="1" s="1"/>
  <c r="EO28" i="1"/>
  <c r="FQ32" i="1" s="1"/>
  <c r="EP28" i="1"/>
  <c r="FR32" i="1" s="1"/>
  <c r="EL29" i="1"/>
  <c r="FN33" i="1" s="1"/>
  <c r="EM29" i="1"/>
  <c r="FO33" i="1" s="1"/>
  <c r="EN29" i="1"/>
  <c r="FP33" i="1" s="1"/>
  <c r="EO29" i="1"/>
  <c r="FQ33" i="1" s="1"/>
  <c r="EP29" i="1"/>
  <c r="FR33" i="1" s="1"/>
  <c r="EL30" i="1"/>
  <c r="EM30" i="1"/>
  <c r="FO34" i="1" s="1"/>
  <c r="EN30" i="1"/>
  <c r="FP34" i="1" s="1"/>
  <c r="EO30" i="1"/>
  <c r="FQ34" i="1" s="1"/>
  <c r="EP30" i="1"/>
  <c r="FR34" i="1" s="1"/>
  <c r="EL31" i="1"/>
  <c r="EM31" i="1"/>
  <c r="EN31" i="1"/>
  <c r="FP35" i="1" s="1"/>
  <c r="EO31" i="1"/>
  <c r="FQ35" i="1" s="1"/>
  <c r="EP31" i="1"/>
  <c r="FR35" i="1" s="1"/>
  <c r="EL32" i="1"/>
  <c r="EM32" i="1"/>
  <c r="EN32" i="1"/>
  <c r="FP36" i="1" s="1"/>
  <c r="EO32" i="1"/>
  <c r="FQ36" i="1" s="1"/>
  <c r="EP32" i="1"/>
  <c r="FR36" i="1" s="1"/>
  <c r="EL33" i="1"/>
  <c r="FN37" i="1" s="1"/>
  <c r="EM33" i="1"/>
  <c r="EN33" i="1"/>
  <c r="FP37" i="1" s="1"/>
  <c r="EO33" i="1"/>
  <c r="FQ37" i="1" s="1"/>
  <c r="EP33" i="1"/>
  <c r="FR37" i="1" s="1"/>
  <c r="EL34" i="1"/>
  <c r="FN38" i="1" s="1"/>
  <c r="EM34" i="1"/>
  <c r="FO38" i="1" s="1"/>
  <c r="EN34" i="1"/>
  <c r="FP38" i="1" s="1"/>
  <c r="EO34" i="1"/>
  <c r="FQ38" i="1" s="1"/>
  <c r="EP34" i="1"/>
  <c r="FR38" i="1" s="1"/>
  <c r="EL35" i="1"/>
  <c r="FN39" i="1" s="1"/>
  <c r="EM35" i="1"/>
  <c r="FO39" i="1" s="1"/>
  <c r="EN35" i="1"/>
  <c r="FP39" i="1" s="1"/>
  <c r="EO35" i="1"/>
  <c r="EP35" i="1"/>
  <c r="FR39" i="1" s="1"/>
  <c r="EL36" i="1"/>
  <c r="EM36" i="1"/>
  <c r="FO40" i="1" s="1"/>
  <c r="EN36" i="1"/>
  <c r="FP40" i="1" s="1"/>
  <c r="EO36" i="1"/>
  <c r="FQ40" i="1" s="1"/>
  <c r="EP36" i="1"/>
  <c r="FR40" i="1" s="1"/>
  <c r="EL37" i="1"/>
  <c r="EM37" i="1"/>
  <c r="EN37" i="1"/>
  <c r="FP41" i="1" s="1"/>
  <c r="EO37" i="1"/>
  <c r="FQ41" i="1" s="1"/>
  <c r="EP37" i="1"/>
  <c r="FR41" i="1" s="1"/>
  <c r="EL38" i="1"/>
  <c r="EM38" i="1"/>
  <c r="EN38" i="1"/>
  <c r="FP42" i="1" s="1"/>
  <c r="EO38" i="1"/>
  <c r="FQ42" i="1" s="1"/>
  <c r="EP38" i="1"/>
  <c r="FR42" i="1" s="1"/>
  <c r="EL39" i="1"/>
  <c r="FN43" i="1" s="1"/>
  <c r="EM39" i="1"/>
  <c r="EN39" i="1"/>
  <c r="FP43" i="1" s="1"/>
  <c r="EO39" i="1"/>
  <c r="FQ43" i="1" s="1"/>
  <c r="EP39" i="1"/>
  <c r="FR43" i="1" s="1"/>
  <c r="EL40" i="1"/>
  <c r="FN44" i="1" s="1"/>
  <c r="EM40" i="1"/>
  <c r="FO44" i="1" s="1"/>
  <c r="EN40" i="1"/>
  <c r="FP44" i="1" s="1"/>
  <c r="EO40" i="1"/>
  <c r="FQ44" i="1" s="1"/>
  <c r="EP40" i="1"/>
  <c r="FR44" i="1" s="1"/>
  <c r="EL41" i="1"/>
  <c r="FN45" i="1" s="1"/>
  <c r="EM41" i="1"/>
  <c r="FO45" i="1" s="1"/>
  <c r="EN41" i="1"/>
  <c r="FP45" i="1" s="1"/>
  <c r="EO41" i="1"/>
  <c r="EP41" i="1"/>
  <c r="FR45" i="1" s="1"/>
  <c r="EL42" i="1"/>
  <c r="EM42" i="1"/>
  <c r="FO46" i="1" s="1"/>
  <c r="EN42" i="1"/>
  <c r="FP46" i="1" s="1"/>
  <c r="EO42" i="1"/>
  <c r="FQ46" i="1" s="1"/>
  <c r="EP42" i="1"/>
  <c r="FR46" i="1" s="1"/>
  <c r="EL43" i="1"/>
  <c r="EM43" i="1"/>
  <c r="EN43" i="1"/>
  <c r="FP47" i="1" s="1"/>
  <c r="EO43" i="1"/>
  <c r="FQ47" i="1" s="1"/>
  <c r="EP43" i="1"/>
  <c r="FR47" i="1" s="1"/>
  <c r="EL44" i="1"/>
  <c r="EM44" i="1"/>
  <c r="EN44" i="1"/>
  <c r="FP48" i="1" s="1"/>
  <c r="EO44" i="1"/>
  <c r="FQ48" i="1" s="1"/>
  <c r="EP44" i="1"/>
  <c r="FR48" i="1" s="1"/>
  <c r="EL45" i="1"/>
  <c r="FN49" i="1" s="1"/>
  <c r="EM45" i="1"/>
  <c r="EN45" i="1"/>
  <c r="FP49" i="1" s="1"/>
  <c r="EO45" i="1"/>
  <c r="FQ49" i="1" s="1"/>
  <c r="EP45" i="1"/>
  <c r="FR49" i="1" s="1"/>
  <c r="EL46" i="1"/>
  <c r="FN50" i="1" s="1"/>
  <c r="EM46" i="1"/>
  <c r="FO50" i="1" s="1"/>
  <c r="EN46" i="1"/>
  <c r="FP50" i="1" s="1"/>
  <c r="EO46" i="1"/>
  <c r="FQ50" i="1" s="1"/>
  <c r="EP46" i="1"/>
  <c r="FR50" i="1" s="1"/>
  <c r="EL47" i="1"/>
  <c r="FN51" i="1" s="1"/>
  <c r="EM47" i="1"/>
  <c r="FO51" i="1" s="1"/>
  <c r="EN47" i="1"/>
  <c r="FP51" i="1" s="1"/>
  <c r="EO47" i="1"/>
  <c r="EP47" i="1"/>
  <c r="FR51" i="1" s="1"/>
  <c r="EL48" i="1"/>
  <c r="EM48" i="1"/>
  <c r="FO52" i="1" s="1"/>
  <c r="EN48" i="1"/>
  <c r="FP52" i="1" s="1"/>
  <c r="EO48" i="1"/>
  <c r="FQ52" i="1" s="1"/>
  <c r="EP48" i="1"/>
  <c r="FR52" i="1" s="1"/>
  <c r="EL49" i="1"/>
  <c r="EM49" i="1"/>
  <c r="EN49" i="1"/>
  <c r="FP53" i="1" s="1"/>
  <c r="EO49" i="1"/>
  <c r="FQ53" i="1" s="1"/>
  <c r="EP49" i="1"/>
  <c r="FR53" i="1" s="1"/>
  <c r="EL50" i="1"/>
  <c r="EM50" i="1"/>
  <c r="EN50" i="1"/>
  <c r="FP54" i="1" s="1"/>
  <c r="EO50" i="1"/>
  <c r="FQ54" i="1" s="1"/>
  <c r="EP50" i="1"/>
  <c r="FR54" i="1" s="1"/>
  <c r="EL51" i="1"/>
  <c r="FN55" i="1" s="1"/>
  <c r="EM51" i="1"/>
  <c r="EN51" i="1"/>
  <c r="FP55" i="1" s="1"/>
  <c r="EO51" i="1"/>
  <c r="FQ55" i="1" s="1"/>
  <c r="EP51" i="1"/>
  <c r="FR55" i="1" s="1"/>
  <c r="EL52" i="1"/>
  <c r="FN56" i="1" s="1"/>
  <c r="EM52" i="1"/>
  <c r="FO56" i="1" s="1"/>
  <c r="EN52" i="1"/>
  <c r="FP56" i="1" s="1"/>
  <c r="EO52" i="1"/>
  <c r="FQ56" i="1" s="1"/>
  <c r="EP52" i="1"/>
  <c r="FR56" i="1" s="1"/>
  <c r="EL53" i="1"/>
  <c r="FN57" i="1" s="1"/>
  <c r="EM53" i="1"/>
  <c r="FO57" i="1" s="1"/>
  <c r="EN53" i="1"/>
  <c r="FP57" i="1" s="1"/>
  <c r="EO53" i="1"/>
  <c r="EP53" i="1"/>
  <c r="FR57" i="1" s="1"/>
  <c r="EL54" i="1"/>
  <c r="EM54" i="1"/>
  <c r="FO58" i="1" s="1"/>
  <c r="EN54" i="1"/>
  <c r="FP58" i="1" s="1"/>
  <c r="EO54" i="1"/>
  <c r="FQ58" i="1" s="1"/>
  <c r="EP54" i="1"/>
  <c r="FR58" i="1" s="1"/>
  <c r="EL55" i="1"/>
  <c r="EM55" i="1"/>
  <c r="EN55" i="1"/>
  <c r="FP59" i="1" s="1"/>
  <c r="EO55" i="1"/>
  <c r="FQ59" i="1" s="1"/>
  <c r="EP55" i="1"/>
  <c r="FR59" i="1" s="1"/>
  <c r="EL6" i="1"/>
  <c r="EM6" i="1"/>
  <c r="EN6" i="1"/>
  <c r="EO6" i="1"/>
  <c r="EP6" i="1"/>
  <c r="FR10" i="1" s="1"/>
  <c r="EK6" i="1"/>
  <c r="FM10" i="1" s="1"/>
  <c r="G312" i="1"/>
  <c r="G311" i="1"/>
  <c r="G310" i="1"/>
  <c r="G309" i="1"/>
  <c r="G307" i="1"/>
  <c r="G306" i="1"/>
  <c r="G305" i="1"/>
  <c r="G304" i="1"/>
  <c r="G302" i="1"/>
  <c r="G301" i="1"/>
  <c r="G300" i="1"/>
  <c r="G299" i="1"/>
  <c r="G297" i="1"/>
  <c r="G296" i="1"/>
  <c r="G295" i="1"/>
  <c r="G294" i="1"/>
  <c r="G292" i="1"/>
  <c r="G291" i="1"/>
  <c r="G290" i="1"/>
  <c r="G289" i="1"/>
  <c r="G287" i="1"/>
  <c r="G286" i="1"/>
  <c r="G285" i="1"/>
  <c r="G284" i="1"/>
  <c r="G282" i="1"/>
  <c r="G281" i="1"/>
  <c r="G280" i="1"/>
  <c r="G279" i="1"/>
  <c r="G277" i="1"/>
  <c r="G276" i="1"/>
  <c r="G275" i="1"/>
  <c r="G274" i="1"/>
  <c r="G272" i="1"/>
  <c r="G271" i="1"/>
  <c r="G270" i="1"/>
  <c r="G269" i="1"/>
  <c r="G267" i="1"/>
  <c r="G266" i="1"/>
  <c r="G265" i="1"/>
  <c r="G264" i="1"/>
  <c r="G262" i="1"/>
  <c r="G261" i="1"/>
  <c r="G260" i="1"/>
  <c r="G259" i="1"/>
  <c r="G257" i="1"/>
  <c r="G256" i="1"/>
  <c r="G255" i="1"/>
  <c r="G254" i="1"/>
  <c r="G252" i="1"/>
  <c r="G251" i="1"/>
  <c r="G250" i="1"/>
  <c r="G249" i="1"/>
  <c r="G247" i="1"/>
  <c r="G246" i="1"/>
  <c r="G245" i="1"/>
  <c r="G244" i="1"/>
  <c r="G242" i="1"/>
  <c r="G241" i="1"/>
  <c r="G240" i="1"/>
  <c r="G239" i="1"/>
  <c r="G237" i="1"/>
  <c r="G236" i="1"/>
  <c r="G235" i="1"/>
  <c r="G234" i="1"/>
  <c r="G232" i="1"/>
  <c r="G231" i="1"/>
  <c r="G230" i="1"/>
  <c r="G229" i="1"/>
  <c r="G227" i="1"/>
  <c r="G226" i="1"/>
  <c r="G225" i="1"/>
  <c r="G224" i="1"/>
  <c r="G222" i="1"/>
  <c r="G221" i="1"/>
  <c r="G220" i="1"/>
  <c r="G219" i="1"/>
  <c r="G217" i="1"/>
  <c r="G216" i="1"/>
  <c r="G215" i="1"/>
  <c r="G214" i="1"/>
  <c r="G212" i="1"/>
  <c r="G211" i="1"/>
  <c r="G210" i="1"/>
  <c r="G209" i="1"/>
  <c r="G207" i="1"/>
  <c r="G206" i="1"/>
  <c r="G205" i="1"/>
  <c r="G204" i="1"/>
  <c r="G202" i="1"/>
  <c r="G201" i="1"/>
  <c r="G200" i="1"/>
  <c r="G199" i="1"/>
  <c r="G197" i="1"/>
  <c r="G196" i="1"/>
  <c r="G195" i="1"/>
  <c r="G194" i="1"/>
  <c r="G192" i="1"/>
  <c r="G191" i="1"/>
  <c r="G190" i="1"/>
  <c r="G189" i="1"/>
  <c r="G187" i="1"/>
  <c r="G186" i="1"/>
  <c r="G185" i="1"/>
  <c r="G184" i="1"/>
  <c r="G182" i="1"/>
  <c r="G181" i="1"/>
  <c r="G180" i="1"/>
  <c r="G179" i="1"/>
  <c r="G177" i="1"/>
  <c r="G176" i="1"/>
  <c r="G175" i="1"/>
  <c r="G174" i="1"/>
  <c r="G172" i="1"/>
  <c r="G171" i="1"/>
  <c r="G170" i="1"/>
  <c r="G169" i="1"/>
  <c r="G167" i="1"/>
  <c r="G166" i="1"/>
  <c r="G165" i="1"/>
  <c r="G164" i="1"/>
  <c r="G162" i="1"/>
  <c r="G161" i="1"/>
  <c r="G160" i="1"/>
  <c r="G159" i="1"/>
  <c r="G157" i="1"/>
  <c r="G156" i="1"/>
  <c r="G155" i="1"/>
  <c r="G154" i="1"/>
  <c r="G152" i="1"/>
  <c r="G151" i="1"/>
  <c r="G150" i="1"/>
  <c r="G149" i="1"/>
  <c r="G147" i="1"/>
  <c r="G146" i="1"/>
  <c r="G145" i="1"/>
  <c r="G144" i="1"/>
  <c r="G142" i="1"/>
  <c r="G141" i="1"/>
  <c r="G140" i="1"/>
  <c r="G139" i="1"/>
  <c r="G137" i="1"/>
  <c r="G136" i="1"/>
  <c r="G135" i="1"/>
  <c r="G134" i="1"/>
  <c r="G132" i="1"/>
  <c r="G131" i="1"/>
  <c r="G130" i="1"/>
  <c r="G129" i="1"/>
  <c r="G127" i="1"/>
  <c r="G126" i="1"/>
  <c r="G125" i="1"/>
  <c r="G124" i="1"/>
  <c r="G122" i="1"/>
  <c r="G121" i="1"/>
  <c r="G120" i="1"/>
  <c r="G119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17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AN21" i="1"/>
  <c r="AO21" i="1" s="1"/>
  <c r="AP21" i="1" s="1"/>
  <c r="AQ21" i="1" s="1"/>
  <c r="AR21" i="1" s="1"/>
  <c r="AS21" i="1" s="1"/>
  <c r="AN22" i="1"/>
  <c r="AO22" i="1" s="1"/>
  <c r="AP22" i="1" s="1"/>
  <c r="AQ22" i="1" s="1"/>
  <c r="AR22" i="1" s="1"/>
  <c r="AS22" i="1" s="1"/>
  <c r="AN23" i="1"/>
  <c r="AO23" i="1" s="1"/>
  <c r="AP23" i="1" s="1"/>
  <c r="AQ23" i="1" s="1"/>
  <c r="AR23" i="1" s="1"/>
  <c r="AS23" i="1" s="1"/>
  <c r="AN24" i="1"/>
  <c r="AO24" i="1" s="1"/>
  <c r="AP24" i="1" s="1"/>
  <c r="AQ24" i="1" s="1"/>
  <c r="AR24" i="1" s="1"/>
  <c r="AS24" i="1" s="1"/>
  <c r="AN25" i="1"/>
  <c r="AO25" i="1" s="1"/>
  <c r="AP25" i="1" s="1"/>
  <c r="AQ25" i="1" s="1"/>
  <c r="AR25" i="1" s="1"/>
  <c r="AS25" i="1" s="1"/>
  <c r="AN26" i="1"/>
  <c r="AO26" i="1" s="1"/>
  <c r="AP26" i="1" s="1"/>
  <c r="AQ26" i="1" s="1"/>
  <c r="AR26" i="1" s="1"/>
  <c r="AS26" i="1" s="1"/>
  <c r="AN27" i="1"/>
  <c r="AO27" i="1" s="1"/>
  <c r="AP27" i="1" s="1"/>
  <c r="AQ27" i="1" s="1"/>
  <c r="AR27" i="1" s="1"/>
  <c r="AS27" i="1" s="1"/>
  <c r="AN28" i="1"/>
  <c r="AO28" i="1" s="1"/>
  <c r="AP28" i="1" s="1"/>
  <c r="AQ28" i="1" s="1"/>
  <c r="AR28" i="1" s="1"/>
  <c r="AS28" i="1" s="1"/>
  <c r="AN29" i="1"/>
  <c r="AO29" i="1" s="1"/>
  <c r="AP29" i="1" s="1"/>
  <c r="AQ29" i="1" s="1"/>
  <c r="AR29" i="1" s="1"/>
  <c r="AS29" i="1" s="1"/>
  <c r="AN30" i="1"/>
  <c r="AO30" i="1" s="1"/>
  <c r="AP30" i="1" s="1"/>
  <c r="AQ30" i="1" s="1"/>
  <c r="AR30" i="1" s="1"/>
  <c r="AS30" i="1" s="1"/>
  <c r="AN31" i="1"/>
  <c r="AO31" i="1" s="1"/>
  <c r="AP31" i="1" s="1"/>
  <c r="AQ31" i="1" s="1"/>
  <c r="AR31" i="1" s="1"/>
  <c r="AS31" i="1" s="1"/>
  <c r="AN60" i="1"/>
  <c r="AO60" i="1" s="1"/>
  <c r="AP60" i="1" s="1"/>
  <c r="AQ60" i="1" s="1"/>
  <c r="AR60" i="1" s="1"/>
  <c r="AS60" i="1" s="1"/>
  <c r="AN20" i="1"/>
  <c r="AE5" i="1"/>
  <c r="AF5" i="1"/>
  <c r="AG5" i="1"/>
  <c r="AH5" i="1"/>
  <c r="AD5" i="1"/>
  <c r="AC7" i="1"/>
  <c r="AD7" i="1" s="1"/>
  <c r="AE7" i="1" s="1"/>
  <c r="AF7" i="1" s="1"/>
  <c r="AG7" i="1" s="1"/>
  <c r="AH7" i="1" s="1"/>
  <c r="AC8" i="1"/>
  <c r="AD8" i="1" s="1"/>
  <c r="AE8" i="1" s="1"/>
  <c r="AF8" i="1" s="1"/>
  <c r="AG8" i="1" s="1"/>
  <c r="AH8" i="1" s="1"/>
  <c r="AC9" i="1"/>
  <c r="AD9" i="1" s="1"/>
  <c r="AE9" i="1" s="1"/>
  <c r="AF9" i="1" s="1"/>
  <c r="AG9" i="1" s="1"/>
  <c r="AH9" i="1" s="1"/>
  <c r="AC10" i="1"/>
  <c r="AD10" i="1" s="1"/>
  <c r="AE10" i="1" s="1"/>
  <c r="AF10" i="1" s="1"/>
  <c r="AG10" i="1" s="1"/>
  <c r="AH10" i="1" s="1"/>
  <c r="AC11" i="1"/>
  <c r="AD11" i="1" s="1"/>
  <c r="AE11" i="1" s="1"/>
  <c r="AF11" i="1" s="1"/>
  <c r="AG11" i="1" s="1"/>
  <c r="AH11" i="1" s="1"/>
  <c r="AC12" i="1"/>
  <c r="AD12" i="1" s="1"/>
  <c r="AE12" i="1" s="1"/>
  <c r="AF12" i="1" s="1"/>
  <c r="AG12" i="1" s="1"/>
  <c r="AH12" i="1" s="1"/>
  <c r="AC13" i="1"/>
  <c r="AD13" i="1" s="1"/>
  <c r="AE13" i="1" s="1"/>
  <c r="AF13" i="1" s="1"/>
  <c r="AG13" i="1" s="1"/>
  <c r="AH13" i="1" s="1"/>
  <c r="AC14" i="1"/>
  <c r="AD14" i="1" s="1"/>
  <c r="AE14" i="1" s="1"/>
  <c r="AF14" i="1" s="1"/>
  <c r="AG14" i="1" s="1"/>
  <c r="AH14" i="1" s="1"/>
  <c r="AC15" i="1"/>
  <c r="AD15" i="1" s="1"/>
  <c r="AE15" i="1" s="1"/>
  <c r="AF15" i="1" s="1"/>
  <c r="AG15" i="1" s="1"/>
  <c r="AH15" i="1" s="1"/>
  <c r="AC16" i="1"/>
  <c r="AD16" i="1" s="1"/>
  <c r="AE16" i="1" s="1"/>
  <c r="AF16" i="1" s="1"/>
  <c r="AG16" i="1" s="1"/>
  <c r="AH16" i="1" s="1"/>
  <c r="AC18" i="1"/>
  <c r="AD18" i="1" s="1"/>
  <c r="AE18" i="1" s="1"/>
  <c r="AF18" i="1" s="1"/>
  <c r="AG18" i="1" s="1"/>
  <c r="AH18" i="1" s="1"/>
  <c r="AC19" i="1"/>
  <c r="AD19" i="1" s="1"/>
  <c r="AE19" i="1" s="1"/>
  <c r="AF19" i="1" s="1"/>
  <c r="AG19" i="1" s="1"/>
  <c r="AH19" i="1" s="1"/>
  <c r="AC20" i="1"/>
  <c r="AD20" i="1" s="1"/>
  <c r="AE20" i="1" s="1"/>
  <c r="AF20" i="1" s="1"/>
  <c r="AG20" i="1" s="1"/>
  <c r="AH20" i="1" s="1"/>
  <c r="AC21" i="1"/>
  <c r="AD21" i="1" s="1"/>
  <c r="AE21" i="1" s="1"/>
  <c r="AF21" i="1" s="1"/>
  <c r="AG21" i="1" s="1"/>
  <c r="AH21" i="1" s="1"/>
  <c r="AC22" i="1"/>
  <c r="AD22" i="1" s="1"/>
  <c r="AE22" i="1" s="1"/>
  <c r="AF22" i="1" s="1"/>
  <c r="AG22" i="1" s="1"/>
  <c r="AH22" i="1" s="1"/>
  <c r="AC23" i="1"/>
  <c r="AD23" i="1" s="1"/>
  <c r="AE23" i="1" s="1"/>
  <c r="AF23" i="1" s="1"/>
  <c r="AG23" i="1" s="1"/>
  <c r="AH23" i="1" s="1"/>
  <c r="AC24" i="1"/>
  <c r="AD24" i="1" s="1"/>
  <c r="AE24" i="1" s="1"/>
  <c r="AF24" i="1" s="1"/>
  <c r="AG24" i="1" s="1"/>
  <c r="AH24" i="1" s="1"/>
  <c r="AC25" i="1"/>
  <c r="AD25" i="1" s="1"/>
  <c r="AE25" i="1" s="1"/>
  <c r="AF25" i="1" s="1"/>
  <c r="AG25" i="1" s="1"/>
  <c r="AH25" i="1" s="1"/>
  <c r="AC26" i="1"/>
  <c r="AD26" i="1" s="1"/>
  <c r="AE26" i="1" s="1"/>
  <c r="AF26" i="1" s="1"/>
  <c r="AG26" i="1" s="1"/>
  <c r="AH26" i="1" s="1"/>
  <c r="AC27" i="1"/>
  <c r="AD27" i="1" s="1"/>
  <c r="AE27" i="1" s="1"/>
  <c r="AF27" i="1" s="1"/>
  <c r="AG27" i="1" s="1"/>
  <c r="AH27" i="1" s="1"/>
  <c r="AC28" i="1"/>
  <c r="AD28" i="1" s="1"/>
  <c r="AE28" i="1" s="1"/>
  <c r="AF28" i="1" s="1"/>
  <c r="AG28" i="1" s="1"/>
  <c r="AH28" i="1" s="1"/>
  <c r="AC29" i="1"/>
  <c r="AD29" i="1" s="1"/>
  <c r="AE29" i="1" s="1"/>
  <c r="AF29" i="1" s="1"/>
  <c r="AG29" i="1" s="1"/>
  <c r="AH29" i="1" s="1"/>
  <c r="AC30" i="1"/>
  <c r="AD30" i="1" s="1"/>
  <c r="AE30" i="1" s="1"/>
  <c r="AF30" i="1" s="1"/>
  <c r="AG30" i="1" s="1"/>
  <c r="AH30" i="1" s="1"/>
  <c r="AC31" i="1"/>
  <c r="AD31" i="1" s="1"/>
  <c r="AE31" i="1" s="1"/>
  <c r="AF31" i="1" s="1"/>
  <c r="AG31" i="1" s="1"/>
  <c r="AH31" i="1" s="1"/>
  <c r="AC32" i="1"/>
  <c r="AD32" i="1" s="1"/>
  <c r="AE32" i="1" s="1"/>
  <c r="AF32" i="1" s="1"/>
  <c r="AG32" i="1" s="1"/>
  <c r="AH32" i="1" s="1"/>
  <c r="AC34" i="1"/>
  <c r="AD34" i="1" s="1"/>
  <c r="AE34" i="1" s="1"/>
  <c r="AF34" i="1" s="1"/>
  <c r="AG34" i="1" s="1"/>
  <c r="AH34" i="1" s="1"/>
  <c r="AC35" i="1"/>
  <c r="AD35" i="1" s="1"/>
  <c r="AE35" i="1" s="1"/>
  <c r="AF35" i="1" s="1"/>
  <c r="AG35" i="1" s="1"/>
  <c r="AH35" i="1" s="1"/>
  <c r="AC36" i="1"/>
  <c r="AD36" i="1" s="1"/>
  <c r="AE36" i="1" s="1"/>
  <c r="AF36" i="1" s="1"/>
  <c r="AG36" i="1" s="1"/>
  <c r="AH36" i="1" s="1"/>
  <c r="AC37" i="1"/>
  <c r="AD37" i="1" s="1"/>
  <c r="AE37" i="1" s="1"/>
  <c r="AF37" i="1" s="1"/>
  <c r="AG37" i="1" s="1"/>
  <c r="AH37" i="1" s="1"/>
  <c r="AC38" i="1"/>
  <c r="AD38" i="1" s="1"/>
  <c r="AE38" i="1" s="1"/>
  <c r="AF38" i="1" s="1"/>
  <c r="AG38" i="1" s="1"/>
  <c r="AH38" i="1" s="1"/>
  <c r="AC39" i="1"/>
  <c r="AD39" i="1" s="1"/>
  <c r="AE39" i="1" s="1"/>
  <c r="AF39" i="1" s="1"/>
  <c r="AG39" i="1" s="1"/>
  <c r="AH39" i="1" s="1"/>
  <c r="AC40" i="1"/>
  <c r="AD40" i="1" s="1"/>
  <c r="AE40" i="1" s="1"/>
  <c r="AF40" i="1" s="1"/>
  <c r="AG40" i="1" s="1"/>
  <c r="AH40" i="1" s="1"/>
  <c r="AC42" i="1"/>
  <c r="AD42" i="1" s="1"/>
  <c r="AE42" i="1" s="1"/>
  <c r="AF42" i="1" s="1"/>
  <c r="AG42" i="1" s="1"/>
  <c r="AH42" i="1" s="1"/>
  <c r="AC43" i="1"/>
  <c r="AD43" i="1" s="1"/>
  <c r="AE43" i="1" s="1"/>
  <c r="AF43" i="1" s="1"/>
  <c r="AG43" i="1" s="1"/>
  <c r="AH43" i="1" s="1"/>
  <c r="AC44" i="1"/>
  <c r="AD44" i="1" s="1"/>
  <c r="AE44" i="1" s="1"/>
  <c r="AF44" i="1" s="1"/>
  <c r="AG44" i="1" s="1"/>
  <c r="AH44" i="1" s="1"/>
  <c r="AC45" i="1"/>
  <c r="AD45" i="1" s="1"/>
  <c r="AE45" i="1" s="1"/>
  <c r="AF45" i="1" s="1"/>
  <c r="AG45" i="1" s="1"/>
  <c r="AH45" i="1" s="1"/>
  <c r="AC46" i="1"/>
  <c r="AD46" i="1" s="1"/>
  <c r="AE46" i="1" s="1"/>
  <c r="AF46" i="1" s="1"/>
  <c r="AG46" i="1" s="1"/>
  <c r="AH46" i="1" s="1"/>
  <c r="AC47" i="1"/>
  <c r="AD47" i="1" s="1"/>
  <c r="AE47" i="1" s="1"/>
  <c r="AF47" i="1" s="1"/>
  <c r="AG47" i="1" s="1"/>
  <c r="AH47" i="1" s="1"/>
  <c r="AC48" i="1"/>
  <c r="AD48" i="1" s="1"/>
  <c r="AE48" i="1" s="1"/>
  <c r="AF48" i="1" s="1"/>
  <c r="AG48" i="1" s="1"/>
  <c r="AH48" i="1" s="1"/>
  <c r="AC49" i="1"/>
  <c r="AD49" i="1" s="1"/>
  <c r="AE49" i="1" s="1"/>
  <c r="AF49" i="1" s="1"/>
  <c r="AG49" i="1" s="1"/>
  <c r="AH49" i="1" s="1"/>
  <c r="AC50" i="1"/>
  <c r="AD50" i="1" s="1"/>
  <c r="AE50" i="1" s="1"/>
  <c r="AF50" i="1" s="1"/>
  <c r="AG50" i="1" s="1"/>
  <c r="AH50" i="1" s="1"/>
  <c r="AC51" i="1"/>
  <c r="AD51" i="1" s="1"/>
  <c r="AE51" i="1" s="1"/>
  <c r="AF51" i="1" s="1"/>
  <c r="AG51" i="1" s="1"/>
  <c r="AH51" i="1" s="1"/>
  <c r="AC52" i="1"/>
  <c r="AD52" i="1" s="1"/>
  <c r="AE52" i="1" s="1"/>
  <c r="AF52" i="1" s="1"/>
  <c r="AG52" i="1" s="1"/>
  <c r="AH52" i="1" s="1"/>
  <c r="AC53" i="1"/>
  <c r="AD53" i="1" s="1"/>
  <c r="AE53" i="1" s="1"/>
  <c r="AF53" i="1" s="1"/>
  <c r="AG53" i="1" s="1"/>
  <c r="AH53" i="1" s="1"/>
  <c r="AC54" i="1"/>
  <c r="AD54" i="1" s="1"/>
  <c r="AE54" i="1" s="1"/>
  <c r="AF54" i="1" s="1"/>
  <c r="AG54" i="1" s="1"/>
  <c r="AH54" i="1" s="1"/>
  <c r="AC55" i="1"/>
  <c r="AD55" i="1" s="1"/>
  <c r="AE55" i="1" s="1"/>
  <c r="AF55" i="1" s="1"/>
  <c r="AG55" i="1" s="1"/>
  <c r="AH55" i="1" s="1"/>
  <c r="AC56" i="1"/>
  <c r="AD56" i="1" s="1"/>
  <c r="AE56" i="1" s="1"/>
  <c r="AF56" i="1" s="1"/>
  <c r="AG56" i="1" s="1"/>
  <c r="AH56" i="1" s="1"/>
  <c r="AC6" i="1"/>
  <c r="AD6" i="1" s="1"/>
  <c r="AE6" i="1" s="1"/>
  <c r="AF6" i="1" s="1"/>
  <c r="AG6" i="1" s="1"/>
  <c r="AH6" i="1" s="1"/>
  <c r="IO26" i="1" l="1"/>
  <c r="EV12" i="1"/>
  <c r="EV18" i="1"/>
  <c r="EV24" i="1"/>
  <c r="EV30" i="1"/>
  <c r="EV36" i="1"/>
  <c r="EV42" i="1"/>
  <c r="EV48" i="1"/>
  <c r="EV54" i="1"/>
  <c r="EV60" i="1"/>
  <c r="EV66" i="1"/>
  <c r="EV72" i="1"/>
  <c r="EV78" i="1"/>
  <c r="EV84" i="1"/>
  <c r="EV90" i="1"/>
  <c r="EV96" i="1"/>
  <c r="EV102" i="1"/>
  <c r="EV108" i="1"/>
  <c r="EV114" i="1"/>
  <c r="EV120" i="1"/>
  <c r="EV126" i="1"/>
  <c r="EV132" i="1"/>
  <c r="EV138" i="1"/>
  <c r="EV144" i="1"/>
  <c r="EV13" i="1"/>
  <c r="EV19" i="1"/>
  <c r="EV25" i="1"/>
  <c r="EV31" i="1"/>
  <c r="EV37" i="1"/>
  <c r="EV43" i="1"/>
  <c r="EV49" i="1"/>
  <c r="EV55" i="1"/>
  <c r="EV61" i="1"/>
  <c r="EV67" i="1"/>
  <c r="EV73" i="1"/>
  <c r="EV79" i="1"/>
  <c r="EV85" i="1"/>
  <c r="EV91" i="1"/>
  <c r="EV97" i="1"/>
  <c r="EV103" i="1"/>
  <c r="EV109" i="1"/>
  <c r="EV115" i="1"/>
  <c r="EV121" i="1"/>
  <c r="EV127" i="1"/>
  <c r="EV133" i="1"/>
  <c r="EV139" i="1"/>
  <c r="EV10" i="1"/>
  <c r="EV14" i="1"/>
  <c r="EV20" i="1"/>
  <c r="EV26" i="1"/>
  <c r="EV32" i="1"/>
  <c r="EV38" i="1"/>
  <c r="EV44" i="1"/>
  <c r="EV50" i="1"/>
  <c r="EV56" i="1"/>
  <c r="EV62" i="1"/>
  <c r="EV68" i="1"/>
  <c r="EV74" i="1"/>
  <c r="EV80" i="1"/>
  <c r="EV86" i="1"/>
  <c r="EV92" i="1"/>
  <c r="EV98" i="1"/>
  <c r="EV104" i="1"/>
  <c r="EV110" i="1"/>
  <c r="EV116" i="1"/>
  <c r="EV122" i="1"/>
  <c r="EV128" i="1"/>
  <c r="EV134" i="1"/>
  <c r="EV140" i="1"/>
  <c r="EV15" i="1"/>
  <c r="EV21" i="1"/>
  <c r="EV27" i="1"/>
  <c r="EV33" i="1"/>
  <c r="EV39" i="1"/>
  <c r="EV45" i="1"/>
  <c r="EV51" i="1"/>
  <c r="EV57" i="1"/>
  <c r="EV63" i="1"/>
  <c r="EV69" i="1"/>
  <c r="EV75" i="1"/>
  <c r="EV81" i="1"/>
  <c r="EV87" i="1"/>
  <c r="EV93" i="1"/>
  <c r="EV99" i="1"/>
  <c r="EV105" i="1"/>
  <c r="EV111" i="1"/>
  <c r="EV117" i="1"/>
  <c r="EV123" i="1"/>
  <c r="EV129" i="1"/>
  <c r="EV135" i="1"/>
  <c r="EV141" i="1"/>
  <c r="EV16" i="1"/>
  <c r="EV22" i="1"/>
  <c r="EV28" i="1"/>
  <c r="EV34" i="1"/>
  <c r="EV40" i="1"/>
  <c r="EV46" i="1"/>
  <c r="EV52" i="1"/>
  <c r="EV58" i="1"/>
  <c r="EV64" i="1"/>
  <c r="EV70" i="1"/>
  <c r="EV76" i="1"/>
  <c r="EV82" i="1"/>
  <c r="EV88" i="1"/>
  <c r="EV94" i="1"/>
  <c r="EV100" i="1"/>
  <c r="EV106" i="1"/>
  <c r="EV112" i="1"/>
  <c r="EV118" i="1"/>
  <c r="EV124" i="1"/>
  <c r="EV130" i="1"/>
  <c r="EV136" i="1"/>
  <c r="EV142" i="1"/>
  <c r="EV23" i="1"/>
  <c r="EV59" i="1"/>
  <c r="EV95" i="1"/>
  <c r="EV131" i="1"/>
  <c r="EV29" i="1"/>
  <c r="EV65" i="1"/>
  <c r="EV101" i="1"/>
  <c r="EV137" i="1"/>
  <c r="EV35" i="1"/>
  <c r="EV71" i="1"/>
  <c r="EV107" i="1"/>
  <c r="EV143" i="1"/>
  <c r="FQ10" i="1"/>
  <c r="EV41" i="1"/>
  <c r="EV77" i="1"/>
  <c r="EV113" i="1"/>
  <c r="EV125" i="1"/>
  <c r="EV11" i="1"/>
  <c r="EV47" i="1"/>
  <c r="EV83" i="1"/>
  <c r="EV119" i="1"/>
  <c r="EV17" i="1"/>
  <c r="EV53" i="1"/>
  <c r="EV89" i="1"/>
  <c r="IO20" i="1"/>
  <c r="IO74" i="1"/>
  <c r="IO38" i="1"/>
  <c r="IO82" i="1"/>
  <c r="IO70" i="1"/>
  <c r="IO58" i="1"/>
  <c r="IO46" i="1"/>
  <c r="IO34" i="1"/>
  <c r="IO22" i="1"/>
  <c r="BU141" i="1"/>
  <c r="BU117" i="1"/>
  <c r="BU93" i="1"/>
  <c r="BU33" i="1"/>
  <c r="JW65" i="1"/>
  <c r="IO86" i="1"/>
  <c r="IO50" i="1"/>
  <c r="IO14" i="1"/>
  <c r="IO13" i="1"/>
  <c r="IO81" i="1"/>
  <c r="IO69" i="1"/>
  <c r="IO57" i="1"/>
  <c r="IO45" i="1"/>
  <c r="IO33" i="1"/>
  <c r="IO21" i="1"/>
  <c r="BU45" i="1"/>
  <c r="JW47" i="1"/>
  <c r="IO62" i="1"/>
  <c r="G18" i="1"/>
  <c r="JO35" i="1"/>
  <c r="IO92" i="1"/>
  <c r="IO80" i="1"/>
  <c r="IO68" i="1"/>
  <c r="IO56" i="1"/>
  <c r="IO44" i="1"/>
  <c r="IO32" i="1"/>
  <c r="BU57" i="1"/>
  <c r="IO17" i="1"/>
  <c r="IO23" i="1"/>
  <c r="IO29" i="1"/>
  <c r="IO35" i="1"/>
  <c r="IO41" i="1"/>
  <c r="IO47" i="1"/>
  <c r="IO53" i="1"/>
  <c r="IO59" i="1"/>
  <c r="IO65" i="1"/>
  <c r="IO71" i="1"/>
  <c r="IO77" i="1"/>
  <c r="IO83" i="1"/>
  <c r="IO89" i="1"/>
  <c r="IO18" i="1"/>
  <c r="IO24" i="1"/>
  <c r="IO30" i="1"/>
  <c r="IO36" i="1"/>
  <c r="IO42" i="1"/>
  <c r="IO48" i="1"/>
  <c r="IO54" i="1"/>
  <c r="IO60" i="1"/>
  <c r="IO66" i="1"/>
  <c r="IO72" i="1"/>
  <c r="IO78" i="1"/>
  <c r="IO84" i="1"/>
  <c r="IO90" i="1"/>
  <c r="IO19" i="1"/>
  <c r="IO25" i="1"/>
  <c r="IO31" i="1"/>
  <c r="IO37" i="1"/>
  <c r="IO43" i="1"/>
  <c r="IO49" i="1"/>
  <c r="IO55" i="1"/>
  <c r="IO61" i="1"/>
  <c r="IO67" i="1"/>
  <c r="IO73" i="1"/>
  <c r="IO79" i="1"/>
  <c r="IO85" i="1"/>
  <c r="IO91" i="1"/>
  <c r="IO88" i="1"/>
  <c r="IO76" i="1"/>
  <c r="IO64" i="1"/>
  <c r="IO52" i="1"/>
  <c r="IO40" i="1"/>
  <c r="IO28" i="1"/>
  <c r="IO16" i="1"/>
  <c r="BT135" i="1"/>
  <c r="BT129" i="1"/>
  <c r="BT123" i="1"/>
  <c r="BT111" i="1"/>
  <c r="BT105" i="1"/>
  <c r="BT99" i="1"/>
  <c r="BT87" i="1"/>
  <c r="BT75" i="1"/>
  <c r="BT69" i="1"/>
  <c r="BT63" i="1"/>
  <c r="BT51" i="1"/>
  <c r="BT39" i="1"/>
  <c r="BT27" i="1"/>
  <c r="IO87" i="1"/>
  <c r="IO75" i="1"/>
  <c r="IO63" i="1"/>
  <c r="IO51" i="1"/>
  <c r="IO39" i="1"/>
  <c r="IO27" i="1"/>
  <c r="IO15" i="1"/>
  <c r="BT12" i="1"/>
  <c r="BU12" i="1"/>
  <c r="JW30" i="1"/>
  <c r="JW36" i="1"/>
  <c r="JW42" i="1"/>
  <c r="JW48" i="1"/>
  <c r="JW54" i="1"/>
  <c r="JW60" i="1"/>
  <c r="JW66" i="1"/>
  <c r="JW72" i="1"/>
  <c r="JW78" i="1"/>
  <c r="JW84" i="1"/>
  <c r="JW90" i="1"/>
  <c r="JW96" i="1"/>
  <c r="JW102" i="1"/>
  <c r="JW25" i="1"/>
  <c r="JW31" i="1"/>
  <c r="JW37" i="1"/>
  <c r="JW43" i="1"/>
  <c r="JW49" i="1"/>
  <c r="JW55" i="1"/>
  <c r="JW61" i="1"/>
  <c r="JW67" i="1"/>
  <c r="JW73" i="1"/>
  <c r="JW79" i="1"/>
  <c r="JW85" i="1"/>
  <c r="JW91" i="1"/>
  <c r="JW97" i="1"/>
  <c r="JW103" i="1"/>
  <c r="JW26" i="1"/>
  <c r="JW32" i="1"/>
  <c r="JW38" i="1"/>
  <c r="JW44" i="1"/>
  <c r="JW50" i="1"/>
  <c r="JW56" i="1"/>
  <c r="JW62" i="1"/>
  <c r="JW68" i="1"/>
  <c r="JW74" i="1"/>
  <c r="JW80" i="1"/>
  <c r="JW86" i="1"/>
  <c r="JW92" i="1"/>
  <c r="JW98" i="1"/>
  <c r="JW24" i="1"/>
  <c r="JW27" i="1"/>
  <c r="JW33" i="1"/>
  <c r="JW39" i="1"/>
  <c r="JW45" i="1"/>
  <c r="JW51" i="1"/>
  <c r="JW57" i="1"/>
  <c r="JW63" i="1"/>
  <c r="JW69" i="1"/>
  <c r="JW75" i="1"/>
  <c r="JW81" i="1"/>
  <c r="JW87" i="1"/>
  <c r="JW93" i="1"/>
  <c r="JW99" i="1"/>
  <c r="JW34" i="1"/>
  <c r="JW52" i="1"/>
  <c r="JW70" i="1"/>
  <c r="JW88" i="1"/>
  <c r="JW35" i="1"/>
  <c r="JW53" i="1"/>
  <c r="JW71" i="1"/>
  <c r="JW89" i="1"/>
  <c r="JW40" i="1"/>
  <c r="JW58" i="1"/>
  <c r="JW76" i="1"/>
  <c r="JW94" i="1"/>
  <c r="JW41" i="1"/>
  <c r="JW59" i="1"/>
  <c r="JW77" i="1"/>
  <c r="JW95" i="1"/>
  <c r="JW28" i="1"/>
  <c r="JW46" i="1"/>
  <c r="JW64" i="1"/>
  <c r="JW82" i="1"/>
  <c r="JW100" i="1"/>
  <c r="JW101" i="1"/>
  <c r="BJ22" i="1"/>
  <c r="BJ23" i="1"/>
  <c r="AN32" i="1"/>
  <c r="AO32" i="1" s="1"/>
  <c r="AP32" i="1" s="1"/>
  <c r="AQ32" i="1" s="1"/>
  <c r="AR32" i="1" s="1"/>
  <c r="AS32" i="1" s="1"/>
  <c r="G123" i="1"/>
  <c r="G118" i="1"/>
  <c r="EK17" i="1"/>
  <c r="FM21" i="1" s="1"/>
  <c r="G19" i="1"/>
  <c r="JO37" i="1" s="1"/>
  <c r="CU26" i="1"/>
  <c r="CU25" i="1" s="1"/>
  <c r="AC17" i="1"/>
  <c r="AD17" i="1" s="1"/>
  <c r="AE17" i="1" s="1"/>
  <c r="AF17" i="1" s="1"/>
  <c r="AG17" i="1" s="1"/>
  <c r="AH17" i="1" s="1"/>
  <c r="KA25" i="1" l="1"/>
  <c r="KA24" i="1" s="1"/>
  <c r="EK18" i="1"/>
  <c r="FM22" i="1" s="1"/>
  <c r="JO36" i="1"/>
  <c r="FB6" i="1"/>
  <c r="FX17" i="1"/>
  <c r="FX23" i="1"/>
  <c r="FX29" i="1"/>
  <c r="FX35" i="1"/>
  <c r="FX41" i="1"/>
  <c r="FX47" i="1"/>
  <c r="FX53" i="1"/>
  <c r="FX59" i="1"/>
  <c r="FX65" i="1"/>
  <c r="FX71" i="1"/>
  <c r="FX77" i="1"/>
  <c r="FX83" i="1"/>
  <c r="FX89" i="1"/>
  <c r="FX95" i="1"/>
  <c r="FX101" i="1"/>
  <c r="FX107" i="1"/>
  <c r="FX113" i="1"/>
  <c r="FX119" i="1"/>
  <c r="FX125" i="1"/>
  <c r="FX20" i="1"/>
  <c r="FX26" i="1"/>
  <c r="FX32" i="1"/>
  <c r="FX38" i="1"/>
  <c r="FX44" i="1"/>
  <c r="FX50" i="1"/>
  <c r="FX19" i="1"/>
  <c r="FX28" i="1"/>
  <c r="FX37" i="1"/>
  <c r="FX46" i="1"/>
  <c r="FX55" i="1"/>
  <c r="FX62" i="1"/>
  <c r="FX69" i="1"/>
  <c r="FX76" i="1"/>
  <c r="FX84" i="1"/>
  <c r="FX91" i="1"/>
  <c r="FX98" i="1"/>
  <c r="FX105" i="1"/>
  <c r="FX112" i="1"/>
  <c r="FX120" i="1"/>
  <c r="FX127" i="1"/>
  <c r="FX133" i="1"/>
  <c r="FX139" i="1"/>
  <c r="FX145" i="1"/>
  <c r="FX21" i="1"/>
  <c r="FX30" i="1"/>
  <c r="FX39" i="1"/>
  <c r="FX48" i="1"/>
  <c r="FX56" i="1"/>
  <c r="FX63" i="1"/>
  <c r="FX70" i="1"/>
  <c r="FX78" i="1"/>
  <c r="FX85" i="1"/>
  <c r="FX92" i="1"/>
  <c r="FX99" i="1"/>
  <c r="FX106" i="1"/>
  <c r="FX114" i="1"/>
  <c r="FX121" i="1"/>
  <c r="FX128" i="1"/>
  <c r="FX134" i="1"/>
  <c r="FX140" i="1"/>
  <c r="FX146" i="1"/>
  <c r="FX22" i="1"/>
  <c r="FX31" i="1"/>
  <c r="FX40" i="1"/>
  <c r="FX49" i="1"/>
  <c r="FX57" i="1"/>
  <c r="FX64" i="1"/>
  <c r="FX72" i="1"/>
  <c r="FX79" i="1"/>
  <c r="FX86" i="1"/>
  <c r="FX93" i="1"/>
  <c r="FX100" i="1"/>
  <c r="FX108" i="1"/>
  <c r="FX115" i="1"/>
  <c r="FX122" i="1"/>
  <c r="FX129" i="1"/>
  <c r="FX135" i="1"/>
  <c r="FX141" i="1"/>
  <c r="FX147" i="1"/>
  <c r="FX15" i="1"/>
  <c r="FX24" i="1"/>
  <c r="FX33" i="1"/>
  <c r="FX42" i="1"/>
  <c r="FX51" i="1"/>
  <c r="FX58" i="1"/>
  <c r="FX66" i="1"/>
  <c r="FX73" i="1"/>
  <c r="FX80" i="1"/>
  <c r="FX87" i="1"/>
  <c r="FX94" i="1"/>
  <c r="FX102" i="1"/>
  <c r="FX109" i="1"/>
  <c r="FX116" i="1"/>
  <c r="FX123" i="1"/>
  <c r="FX130" i="1"/>
  <c r="FX136" i="1"/>
  <c r="FX142" i="1"/>
  <c r="FX148" i="1"/>
  <c r="FX16" i="1"/>
  <c r="FX25" i="1"/>
  <c r="FX34" i="1"/>
  <c r="FX43" i="1"/>
  <c r="FX52" i="1"/>
  <c r="FX60" i="1"/>
  <c r="FX67" i="1"/>
  <c r="FX74" i="1"/>
  <c r="FX81" i="1"/>
  <c r="FX88" i="1"/>
  <c r="FX96" i="1"/>
  <c r="FX103" i="1"/>
  <c r="FX110" i="1"/>
  <c r="FX117" i="1"/>
  <c r="FX124" i="1"/>
  <c r="FX131" i="1"/>
  <c r="FX137" i="1"/>
  <c r="FX143" i="1"/>
  <c r="FX14" i="1"/>
  <c r="FX36" i="1"/>
  <c r="FX82" i="1"/>
  <c r="FX126" i="1"/>
  <c r="FX45" i="1"/>
  <c r="FX90" i="1"/>
  <c r="FX132" i="1"/>
  <c r="FX54" i="1"/>
  <c r="FX97" i="1"/>
  <c r="FX138" i="1"/>
  <c r="FX61" i="1"/>
  <c r="FX104" i="1"/>
  <c r="FX144" i="1"/>
  <c r="FX118" i="1"/>
  <c r="FX18" i="1"/>
  <c r="FX68" i="1"/>
  <c r="FX111" i="1"/>
  <c r="FX27" i="1"/>
  <c r="FX75" i="1"/>
  <c r="EK19" i="1"/>
  <c r="FM23" i="1" s="1"/>
  <c r="AN33" i="1"/>
  <c r="AO33" i="1" s="1"/>
  <c r="AP33" i="1" s="1"/>
  <c r="AQ33" i="1" s="1"/>
  <c r="AR33" i="1" s="1"/>
  <c r="AS33" i="1" s="1"/>
  <c r="G128" i="1"/>
  <c r="G20" i="1"/>
  <c r="JO38" i="1" s="1"/>
  <c r="AO20" i="1"/>
  <c r="AP20" i="1" s="1"/>
  <c r="AQ20" i="1" s="1"/>
  <c r="AR20" i="1" s="1"/>
  <c r="AS20" i="1" s="1"/>
  <c r="FD14" i="1" l="1"/>
  <c r="FC14" i="1" s="1"/>
  <c r="FD103" i="1"/>
  <c r="FC103" i="1" s="1"/>
  <c r="FD96" i="1"/>
  <c r="FC96" i="1" s="1"/>
  <c r="FD30" i="1"/>
  <c r="FC30" i="1" s="1"/>
  <c r="FD102" i="1"/>
  <c r="FC102" i="1" s="1"/>
  <c r="FD95" i="1"/>
  <c r="FC95" i="1" s="1"/>
  <c r="FD60" i="1"/>
  <c r="FC60" i="1" s="1"/>
  <c r="FD83" i="1"/>
  <c r="FC83" i="1" s="1"/>
  <c r="FD84" i="1"/>
  <c r="FC84" i="1" s="1"/>
  <c r="FD114" i="1"/>
  <c r="FC114" i="1" s="1"/>
  <c r="FD67" i="1"/>
  <c r="FC67" i="1" s="1"/>
  <c r="FD31" i="1"/>
  <c r="FC31" i="1" s="1"/>
  <c r="FD130" i="1"/>
  <c r="FC130" i="1" s="1"/>
  <c r="FD94" i="1"/>
  <c r="FC94" i="1" s="1"/>
  <c r="FD58" i="1"/>
  <c r="FC58" i="1" s="1"/>
  <c r="FD22" i="1"/>
  <c r="FC22" i="1" s="1"/>
  <c r="FD117" i="1"/>
  <c r="FC117" i="1" s="1"/>
  <c r="FD81" i="1"/>
  <c r="FC81" i="1" s="1"/>
  <c r="FD45" i="1"/>
  <c r="FC45" i="1" s="1"/>
  <c r="FB7" i="1"/>
  <c r="FD110" i="1"/>
  <c r="FC110" i="1" s="1"/>
  <c r="FD74" i="1"/>
  <c r="FC74" i="1" s="1"/>
  <c r="FD38" i="1"/>
  <c r="FC38" i="1" s="1"/>
  <c r="FD120" i="1"/>
  <c r="FC120" i="1" s="1"/>
  <c r="FD138" i="1"/>
  <c r="FC138" i="1" s="1"/>
  <c r="FD107" i="1"/>
  <c r="FC107" i="1" s="1"/>
  <c r="FD108" i="1"/>
  <c r="FC108" i="1" s="1"/>
  <c r="FD113" i="1"/>
  <c r="FC113" i="1" s="1"/>
  <c r="FD126" i="1"/>
  <c r="FC126" i="1" s="1"/>
  <c r="FD61" i="1"/>
  <c r="FC61" i="1" s="1"/>
  <c r="FD25" i="1"/>
  <c r="FC25" i="1" s="1"/>
  <c r="FD124" i="1"/>
  <c r="FC124" i="1" s="1"/>
  <c r="FD88" i="1"/>
  <c r="FC88" i="1" s="1"/>
  <c r="FD52" i="1"/>
  <c r="FC52" i="1" s="1"/>
  <c r="FD111" i="1"/>
  <c r="FC111" i="1" s="1"/>
  <c r="FD75" i="1"/>
  <c r="FC75" i="1" s="1"/>
  <c r="FD39" i="1"/>
  <c r="FC39" i="1" s="1"/>
  <c r="FD140" i="1"/>
  <c r="FC140" i="1" s="1"/>
  <c r="FD104" i="1"/>
  <c r="FC104" i="1" s="1"/>
  <c r="FD68" i="1"/>
  <c r="FC68" i="1" s="1"/>
  <c r="FD32" i="1"/>
  <c r="FC32" i="1" s="1"/>
  <c r="FD135" i="1"/>
  <c r="FC135" i="1" s="1"/>
  <c r="FD27" i="1"/>
  <c r="FC27" i="1" s="1"/>
  <c r="FD92" i="1"/>
  <c r="FC92" i="1" s="1"/>
  <c r="FD20" i="1"/>
  <c r="FC20" i="1" s="1"/>
  <c r="FD48" i="1"/>
  <c r="FC48" i="1" s="1"/>
  <c r="FD87" i="1"/>
  <c r="FC87" i="1" s="1"/>
  <c r="FD18" i="1"/>
  <c r="FC18" i="1" s="1"/>
  <c r="FD115" i="1"/>
  <c r="FC115" i="1" s="1"/>
  <c r="FD66" i="1"/>
  <c r="FC66" i="1" s="1"/>
  <c r="FD109" i="1"/>
  <c r="FC109" i="1" s="1"/>
  <c r="FD16" i="1"/>
  <c r="FC16" i="1" s="1"/>
  <c r="FD36" i="1"/>
  <c r="FC36" i="1" s="1"/>
  <c r="FD127" i="1"/>
  <c r="FC127" i="1" s="1"/>
  <c r="FD144" i="1"/>
  <c r="FC144" i="1" s="1"/>
  <c r="FD101" i="1"/>
  <c r="FC101" i="1" s="1"/>
  <c r="FD23" i="1"/>
  <c r="FC23" i="1" s="1"/>
  <c r="FD119" i="1"/>
  <c r="FC119" i="1" s="1"/>
  <c r="FD132" i="1"/>
  <c r="FC132" i="1" s="1"/>
  <c r="FD133" i="1"/>
  <c r="FC133" i="1" s="1"/>
  <c r="FD137" i="1"/>
  <c r="FC137" i="1" s="1"/>
  <c r="FD91" i="1"/>
  <c r="FC91" i="1" s="1"/>
  <c r="FD55" i="1"/>
  <c r="FC55" i="1" s="1"/>
  <c r="FD19" i="1"/>
  <c r="FC19" i="1" s="1"/>
  <c r="FD118" i="1"/>
  <c r="FC118" i="1" s="1"/>
  <c r="FD82" i="1"/>
  <c r="FC82" i="1" s="1"/>
  <c r="FD46" i="1"/>
  <c r="FC46" i="1" s="1"/>
  <c r="FD141" i="1"/>
  <c r="FC141" i="1" s="1"/>
  <c r="FD105" i="1"/>
  <c r="FC105" i="1" s="1"/>
  <c r="FD69" i="1"/>
  <c r="FC69" i="1" s="1"/>
  <c r="FD33" i="1"/>
  <c r="FC33" i="1" s="1"/>
  <c r="FD134" i="1"/>
  <c r="FC134" i="1" s="1"/>
  <c r="FD98" i="1"/>
  <c r="FC98" i="1" s="1"/>
  <c r="FD62" i="1"/>
  <c r="FC62" i="1" s="1"/>
  <c r="FD26" i="1"/>
  <c r="FC26" i="1" s="1"/>
  <c r="FD47" i="1"/>
  <c r="FC47" i="1" s="1"/>
  <c r="FD41" i="1"/>
  <c r="FC41" i="1" s="1"/>
  <c r="FD11" i="1"/>
  <c r="FC11" i="1" s="1"/>
  <c r="FD35" i="1"/>
  <c r="FC35" i="1" s="1"/>
  <c r="FD49" i="1"/>
  <c r="FC49" i="1" s="1"/>
  <c r="FD112" i="1"/>
  <c r="FC112" i="1" s="1"/>
  <c r="FD40" i="1"/>
  <c r="FC40" i="1" s="1"/>
  <c r="FD63" i="1"/>
  <c r="FC63" i="1" s="1"/>
  <c r="FD128" i="1"/>
  <c r="FC128" i="1" s="1"/>
  <c r="FD56" i="1"/>
  <c r="FC56" i="1" s="1"/>
  <c r="FD90" i="1"/>
  <c r="FC90" i="1" s="1"/>
  <c r="FD78" i="1"/>
  <c r="FC78" i="1" s="1"/>
  <c r="FD121" i="1"/>
  <c r="FC121" i="1" s="1"/>
  <c r="FD53" i="1"/>
  <c r="FC53" i="1" s="1"/>
  <c r="FD24" i="1"/>
  <c r="FC24" i="1" s="1"/>
  <c r="FD65" i="1"/>
  <c r="FC65" i="1" s="1"/>
  <c r="FD89" i="1"/>
  <c r="FC89" i="1" s="1"/>
  <c r="FD73" i="1"/>
  <c r="FC73" i="1" s="1"/>
  <c r="FD136" i="1"/>
  <c r="FC136" i="1" s="1"/>
  <c r="FD100" i="1"/>
  <c r="FC100" i="1" s="1"/>
  <c r="FD64" i="1"/>
  <c r="FC64" i="1" s="1"/>
  <c r="FD123" i="1"/>
  <c r="FC123" i="1" s="1"/>
  <c r="FD15" i="1"/>
  <c r="FC15" i="1" s="1"/>
  <c r="FD116" i="1"/>
  <c r="FC116" i="1" s="1"/>
  <c r="FD44" i="1"/>
  <c r="FC44" i="1" s="1"/>
  <c r="FD54" i="1"/>
  <c r="FC54" i="1" s="1"/>
  <c r="FD139" i="1"/>
  <c r="FC139" i="1" s="1"/>
  <c r="FD125" i="1"/>
  <c r="FC125" i="1" s="1"/>
  <c r="FD131" i="1"/>
  <c r="FC131" i="1" s="1"/>
  <c r="FD10" i="1"/>
  <c r="FC10" i="1" s="1"/>
  <c r="FD85" i="1"/>
  <c r="FC85" i="1" s="1"/>
  <c r="FD13" i="1"/>
  <c r="FC13" i="1" s="1"/>
  <c r="FD76" i="1"/>
  <c r="FC76" i="1" s="1"/>
  <c r="FD99" i="1"/>
  <c r="FC99" i="1" s="1"/>
  <c r="FD77" i="1"/>
  <c r="FC77" i="1" s="1"/>
  <c r="FD37" i="1"/>
  <c r="FC37" i="1" s="1"/>
  <c r="FD51" i="1"/>
  <c r="FC51" i="1" s="1"/>
  <c r="FD80" i="1"/>
  <c r="FC80" i="1" s="1"/>
  <c r="FD72" i="1"/>
  <c r="FC72" i="1" s="1"/>
  <c r="FD42" i="1"/>
  <c r="FC42" i="1" s="1"/>
  <c r="FD97" i="1"/>
  <c r="FC97" i="1" s="1"/>
  <c r="FD17" i="1"/>
  <c r="FC17" i="1" s="1"/>
  <c r="FD59" i="1"/>
  <c r="FC59" i="1" s="1"/>
  <c r="FD143" i="1"/>
  <c r="FC143" i="1" s="1"/>
  <c r="FD29" i="1"/>
  <c r="FC29" i="1" s="1"/>
  <c r="FD12" i="1"/>
  <c r="FC12" i="1" s="1"/>
  <c r="FD71" i="1"/>
  <c r="FC71" i="1" s="1"/>
  <c r="FD79" i="1"/>
  <c r="FC79" i="1" s="1"/>
  <c r="FD43" i="1"/>
  <c r="FC43" i="1" s="1"/>
  <c r="FD142" i="1"/>
  <c r="FC142" i="1" s="1"/>
  <c r="FD106" i="1"/>
  <c r="FC106" i="1" s="1"/>
  <c r="FD70" i="1"/>
  <c r="FC70" i="1" s="1"/>
  <c r="FD34" i="1"/>
  <c r="FC34" i="1" s="1"/>
  <c r="FD129" i="1"/>
  <c r="FC129" i="1" s="1"/>
  <c r="FD93" i="1"/>
  <c r="FC93" i="1" s="1"/>
  <c r="FD57" i="1"/>
  <c r="FC57" i="1" s="1"/>
  <c r="FD21" i="1"/>
  <c r="FC21" i="1" s="1"/>
  <c r="FD122" i="1"/>
  <c r="FC122" i="1" s="1"/>
  <c r="FD86" i="1"/>
  <c r="FC86" i="1" s="1"/>
  <c r="FD50" i="1"/>
  <c r="FC50" i="1" s="1"/>
  <c r="FD28" i="1"/>
  <c r="FC28" i="1" s="1"/>
  <c r="HI10" i="1"/>
  <c r="KH27" i="1"/>
  <c r="KH33" i="1"/>
  <c r="KH39" i="1"/>
  <c r="KH45" i="1"/>
  <c r="KH51" i="1"/>
  <c r="KH57" i="1"/>
  <c r="KH63" i="1"/>
  <c r="KH69" i="1"/>
  <c r="KH28" i="1"/>
  <c r="KH34" i="1"/>
  <c r="KH40" i="1"/>
  <c r="KH46" i="1"/>
  <c r="KH52" i="1"/>
  <c r="KH58" i="1"/>
  <c r="KH64" i="1"/>
  <c r="KH70" i="1"/>
  <c r="KH29" i="1"/>
  <c r="KH35" i="1"/>
  <c r="KH41" i="1"/>
  <c r="KH47" i="1"/>
  <c r="KH53" i="1"/>
  <c r="KH59" i="1"/>
  <c r="KH65" i="1"/>
  <c r="KH71" i="1"/>
  <c r="KH30" i="1"/>
  <c r="KH36" i="1"/>
  <c r="KH42" i="1"/>
  <c r="KH48" i="1"/>
  <c r="KH54" i="1"/>
  <c r="KH60" i="1"/>
  <c r="KH66" i="1"/>
  <c r="KH72" i="1"/>
  <c r="KH31" i="1"/>
  <c r="KH49" i="1"/>
  <c r="KH67" i="1"/>
  <c r="KH32" i="1"/>
  <c r="KH50" i="1"/>
  <c r="KH68" i="1"/>
  <c r="KH37" i="1"/>
  <c r="KH55" i="1"/>
  <c r="KH73" i="1"/>
  <c r="KH38" i="1"/>
  <c r="KH56" i="1"/>
  <c r="KH24" i="1"/>
  <c r="KH25" i="1"/>
  <c r="KH43" i="1"/>
  <c r="KH61" i="1"/>
  <c r="KH44" i="1"/>
  <c r="KH62" i="1"/>
  <c r="KH26" i="1"/>
  <c r="EK20" i="1"/>
  <c r="FM24" i="1" s="1"/>
  <c r="G133" i="1"/>
  <c r="AN34" i="1"/>
  <c r="AO34" i="1" s="1"/>
  <c r="AP34" i="1" s="1"/>
  <c r="AQ34" i="1" s="1"/>
  <c r="AR34" i="1" s="1"/>
  <c r="AS34" i="1" s="1"/>
  <c r="G21" i="1"/>
  <c r="JO39" i="1" s="1"/>
  <c r="KG52" i="1" l="1"/>
  <c r="KF52" i="1" s="1"/>
  <c r="KE52" i="1" s="1"/>
  <c r="KD52" i="1" s="1"/>
  <c r="KI52" i="1"/>
  <c r="KG38" i="1"/>
  <c r="KF38" i="1" s="1"/>
  <c r="KE38" i="1" s="1"/>
  <c r="KD38" i="1" s="1"/>
  <c r="KI38" i="1"/>
  <c r="KG46" i="1"/>
  <c r="KF46" i="1" s="1"/>
  <c r="KE46" i="1" s="1"/>
  <c r="KD46" i="1" s="1"/>
  <c r="KI46" i="1"/>
  <c r="KI57" i="1"/>
  <c r="KG57" i="1"/>
  <c r="KF57" i="1" s="1"/>
  <c r="KE57" i="1" s="1"/>
  <c r="KD57" i="1" s="1"/>
  <c r="KI66" i="1"/>
  <c r="KG66" i="1"/>
  <c r="KF66" i="1" s="1"/>
  <c r="KE66" i="1" s="1"/>
  <c r="KI60" i="1"/>
  <c r="KG60" i="1"/>
  <c r="KF60" i="1" s="1"/>
  <c r="KE60" i="1" s="1"/>
  <c r="KD60" i="1" s="1"/>
  <c r="KI65" i="1"/>
  <c r="KG65" i="1"/>
  <c r="KF65" i="1" s="1"/>
  <c r="KE65" i="1" s="1"/>
  <c r="KD65" i="1" s="1"/>
  <c r="KI62" i="1"/>
  <c r="KG62" i="1"/>
  <c r="KF62" i="1" s="1"/>
  <c r="KE62" i="1" s="1"/>
  <c r="KD62" i="1" s="1"/>
  <c r="KI30" i="1"/>
  <c r="KG30" i="1"/>
  <c r="KF30" i="1" s="1"/>
  <c r="KE30" i="1" s="1"/>
  <c r="KD30" i="1" s="1"/>
  <c r="KG63" i="1"/>
  <c r="KF63" i="1" s="1"/>
  <c r="KE63" i="1" s="1"/>
  <c r="KD63" i="1" s="1"/>
  <c r="KI63" i="1"/>
  <c r="KG44" i="1"/>
  <c r="KF44" i="1" s="1"/>
  <c r="KE44" i="1" s="1"/>
  <c r="KD44" i="1" s="1"/>
  <c r="KI44" i="1"/>
  <c r="KI71" i="1"/>
  <c r="KG71" i="1"/>
  <c r="KF71" i="1" s="1"/>
  <c r="KE71" i="1" s="1"/>
  <c r="KD71" i="1" s="1"/>
  <c r="KI54" i="1"/>
  <c r="KG54" i="1"/>
  <c r="KF54" i="1" s="1"/>
  <c r="KE54" i="1" s="1"/>
  <c r="KD54" i="1" s="1"/>
  <c r="KG43" i="1"/>
  <c r="KF43" i="1" s="1"/>
  <c r="KE43" i="1" s="1"/>
  <c r="KD43" i="1" s="1"/>
  <c r="KI43" i="1"/>
  <c r="KI55" i="1"/>
  <c r="KG55" i="1"/>
  <c r="KF55" i="1" s="1"/>
  <c r="KE55" i="1" s="1"/>
  <c r="KD55" i="1" s="1"/>
  <c r="KG49" i="1"/>
  <c r="KF49" i="1" s="1"/>
  <c r="KE49" i="1" s="1"/>
  <c r="KI49" i="1"/>
  <c r="KG48" i="1"/>
  <c r="KF48" i="1" s="1"/>
  <c r="KE48" i="1" s="1"/>
  <c r="KD48" i="1" s="1"/>
  <c r="KI48" i="1"/>
  <c r="KI59" i="1"/>
  <c r="KG59" i="1"/>
  <c r="KF59" i="1" s="1"/>
  <c r="KE59" i="1" s="1"/>
  <c r="KD59" i="1" s="1"/>
  <c r="KG70" i="1"/>
  <c r="KF70" i="1" s="1"/>
  <c r="KE70" i="1" s="1"/>
  <c r="KD70" i="1" s="1"/>
  <c r="KI70" i="1"/>
  <c r="KG34" i="1"/>
  <c r="KF34" i="1" s="1"/>
  <c r="KE34" i="1" s="1"/>
  <c r="KD34" i="1" s="1"/>
  <c r="KI34" i="1"/>
  <c r="KG45" i="1"/>
  <c r="KF45" i="1" s="1"/>
  <c r="KE45" i="1" s="1"/>
  <c r="KD45" i="1" s="1"/>
  <c r="KI45" i="1"/>
  <c r="KI56" i="1"/>
  <c r="KG56" i="1"/>
  <c r="KF56" i="1" s="1"/>
  <c r="KE56" i="1" s="1"/>
  <c r="KD56" i="1" s="1"/>
  <c r="KG32" i="1"/>
  <c r="KF32" i="1" s="1"/>
  <c r="KE32" i="1" s="1"/>
  <c r="KD32" i="1" s="1"/>
  <c r="KI32" i="1"/>
  <c r="KI35" i="1"/>
  <c r="KG35" i="1"/>
  <c r="KF35" i="1" s="1"/>
  <c r="KE35" i="1" s="1"/>
  <c r="KD35" i="1" s="1"/>
  <c r="KI73" i="1"/>
  <c r="KG73" i="1"/>
  <c r="KF73" i="1" s="1"/>
  <c r="KE73" i="1" s="1"/>
  <c r="KD73" i="1" s="1"/>
  <c r="KG40" i="1"/>
  <c r="KF40" i="1" s="1"/>
  <c r="KE40" i="1" s="1"/>
  <c r="KD40" i="1" s="1"/>
  <c r="KI40" i="1"/>
  <c r="KG25" i="1"/>
  <c r="KF25" i="1" s="1"/>
  <c r="KE25" i="1" s="1"/>
  <c r="KD25" i="1" s="1"/>
  <c r="KI25" i="1"/>
  <c r="KG37" i="1"/>
  <c r="KF37" i="1" s="1"/>
  <c r="KE37" i="1" s="1"/>
  <c r="KD37" i="1" s="1"/>
  <c r="KI37" i="1"/>
  <c r="KG31" i="1"/>
  <c r="KF31" i="1" s="1"/>
  <c r="KE31" i="1" s="1"/>
  <c r="KD31" i="1" s="1"/>
  <c r="KI31" i="1"/>
  <c r="KG42" i="1"/>
  <c r="KF42" i="1" s="1"/>
  <c r="KE42" i="1" s="1"/>
  <c r="KD42" i="1" s="1"/>
  <c r="KI42" i="1"/>
  <c r="KI53" i="1"/>
  <c r="KG53" i="1"/>
  <c r="KF53" i="1" s="1"/>
  <c r="KE53" i="1" s="1"/>
  <c r="KD53" i="1" s="1"/>
  <c r="KG64" i="1"/>
  <c r="KF64" i="1" s="1"/>
  <c r="KE64" i="1" s="1"/>
  <c r="KD64" i="1" s="1"/>
  <c r="KI64" i="1"/>
  <c r="KG28" i="1"/>
  <c r="KF28" i="1" s="1"/>
  <c r="KE28" i="1" s="1"/>
  <c r="KD28" i="1" s="1"/>
  <c r="KI28" i="1"/>
  <c r="KG39" i="1"/>
  <c r="KF39" i="1" s="1"/>
  <c r="KE39" i="1" s="1"/>
  <c r="KD39" i="1" s="1"/>
  <c r="KI39" i="1"/>
  <c r="KG50" i="1"/>
  <c r="KF50" i="1" s="1"/>
  <c r="KE50" i="1" s="1"/>
  <c r="KD50" i="1" s="1"/>
  <c r="KI50" i="1"/>
  <c r="KG41" i="1"/>
  <c r="KF41" i="1" s="1"/>
  <c r="KE41" i="1" s="1"/>
  <c r="KD41" i="1" s="1"/>
  <c r="KI41" i="1"/>
  <c r="KG27" i="1"/>
  <c r="KF27" i="1" s="1"/>
  <c r="KE27" i="1" s="1"/>
  <c r="KD27" i="1" s="1"/>
  <c r="KI27" i="1"/>
  <c r="KI61" i="1"/>
  <c r="KG61" i="1"/>
  <c r="KF61" i="1" s="1"/>
  <c r="KE61" i="1" s="1"/>
  <c r="KD61" i="1" s="1"/>
  <c r="KI67" i="1"/>
  <c r="KG67" i="1"/>
  <c r="KF67" i="1" s="1"/>
  <c r="KE67" i="1" s="1"/>
  <c r="KD67" i="1" s="1"/>
  <c r="KI29" i="1"/>
  <c r="KG29" i="1"/>
  <c r="KF29" i="1" s="1"/>
  <c r="KE29" i="1" s="1"/>
  <c r="KD29" i="1" s="1"/>
  <c r="KI51" i="1"/>
  <c r="KG51" i="1"/>
  <c r="KF51" i="1" s="1"/>
  <c r="KE51" i="1" s="1"/>
  <c r="KD51" i="1" s="1"/>
  <c r="KG26" i="1"/>
  <c r="KF26" i="1" s="1"/>
  <c r="KE26" i="1" s="1"/>
  <c r="KD26" i="1" s="1"/>
  <c r="KI26" i="1"/>
  <c r="KG24" i="1"/>
  <c r="KF24" i="1" s="1"/>
  <c r="KE24" i="1" s="1"/>
  <c r="KD24" i="1" s="1"/>
  <c r="KI24" i="1"/>
  <c r="KI68" i="1"/>
  <c r="KG68" i="1"/>
  <c r="KF68" i="1" s="1"/>
  <c r="KE68" i="1" s="1"/>
  <c r="KD68" i="1" s="1"/>
  <c r="KI72" i="1"/>
  <c r="KG72" i="1"/>
  <c r="KF72" i="1" s="1"/>
  <c r="KE72" i="1" s="1"/>
  <c r="KD72" i="1" s="1"/>
  <c r="KG36" i="1"/>
  <c r="KF36" i="1" s="1"/>
  <c r="KE36" i="1" s="1"/>
  <c r="KD36" i="1" s="1"/>
  <c r="KI36" i="1"/>
  <c r="KG47" i="1"/>
  <c r="KF47" i="1" s="1"/>
  <c r="KE47" i="1" s="1"/>
  <c r="KD47" i="1" s="1"/>
  <c r="KI47" i="1"/>
  <c r="KG58" i="1"/>
  <c r="KF58" i="1" s="1"/>
  <c r="KE58" i="1" s="1"/>
  <c r="KD58" i="1" s="1"/>
  <c r="KI58" i="1"/>
  <c r="KG69" i="1"/>
  <c r="KF69" i="1" s="1"/>
  <c r="KE69" i="1" s="1"/>
  <c r="KD69" i="1" s="1"/>
  <c r="KI69" i="1"/>
  <c r="KG33" i="1"/>
  <c r="KF33" i="1" s="1"/>
  <c r="KE33" i="1" s="1"/>
  <c r="KD33" i="1" s="1"/>
  <c r="KI33" i="1"/>
  <c r="EK21" i="1"/>
  <c r="FM25" i="1" s="1"/>
  <c r="G138" i="1"/>
  <c r="AN35" i="1"/>
  <c r="AO35" i="1" s="1"/>
  <c r="AP35" i="1" s="1"/>
  <c r="AQ35" i="1" s="1"/>
  <c r="AR35" i="1" s="1"/>
  <c r="AS35" i="1" s="1"/>
  <c r="G22" i="1"/>
  <c r="JO40" i="1" s="1"/>
  <c r="EK22" i="1" l="1"/>
  <c r="FM26" i="1" s="1"/>
  <c r="G143" i="1"/>
  <c r="AN36" i="1"/>
  <c r="AO36" i="1" s="1"/>
  <c r="AP36" i="1" s="1"/>
  <c r="AQ36" i="1" s="1"/>
  <c r="AR36" i="1" s="1"/>
  <c r="AS36" i="1" s="1"/>
  <c r="G23" i="1"/>
  <c r="JO41" i="1" s="1"/>
  <c r="EK23" i="1" l="1"/>
  <c r="FM27" i="1" s="1"/>
  <c r="G148" i="1"/>
  <c r="AN37" i="1"/>
  <c r="AO37" i="1" s="1"/>
  <c r="AP37" i="1" s="1"/>
  <c r="AQ37" i="1" s="1"/>
  <c r="AR37" i="1" s="1"/>
  <c r="AS37" i="1" s="1"/>
  <c r="G24" i="1"/>
  <c r="JO42" i="1" s="1"/>
  <c r="EK24" i="1" l="1"/>
  <c r="FM28" i="1" s="1"/>
  <c r="G153" i="1"/>
  <c r="AN38" i="1"/>
  <c r="AO38" i="1" s="1"/>
  <c r="AP38" i="1" s="1"/>
  <c r="AQ38" i="1" s="1"/>
  <c r="AR38" i="1" s="1"/>
  <c r="AS38" i="1" s="1"/>
  <c r="G25" i="1"/>
  <c r="JO43" i="1" s="1"/>
  <c r="EK25" i="1" l="1"/>
  <c r="FM29" i="1" s="1"/>
  <c r="AN39" i="1"/>
  <c r="AO39" i="1" s="1"/>
  <c r="AP39" i="1" s="1"/>
  <c r="AQ39" i="1" s="1"/>
  <c r="AR39" i="1" s="1"/>
  <c r="AS39" i="1" s="1"/>
  <c r="G158" i="1"/>
  <c r="G26" i="1"/>
  <c r="JO44" i="1" s="1"/>
  <c r="EK26" i="1" l="1"/>
  <c r="FM30" i="1" s="1"/>
  <c r="AN40" i="1"/>
  <c r="AO40" i="1" s="1"/>
  <c r="AP40" i="1" s="1"/>
  <c r="AQ40" i="1" s="1"/>
  <c r="AR40" i="1" s="1"/>
  <c r="AS40" i="1" s="1"/>
  <c r="G163" i="1"/>
  <c r="G27" i="1"/>
  <c r="JO45" i="1" s="1"/>
  <c r="EK27" i="1" l="1"/>
  <c r="FM31" i="1" s="1"/>
  <c r="G168" i="1"/>
  <c r="G28" i="1"/>
  <c r="JO46" i="1" s="1"/>
  <c r="AN41" i="1"/>
  <c r="AO41" i="1" s="1"/>
  <c r="AP41" i="1" s="1"/>
  <c r="AQ41" i="1" s="1"/>
  <c r="AR41" i="1" s="1"/>
  <c r="AS41" i="1" s="1"/>
  <c r="EK28" i="1" l="1"/>
  <c r="FM32" i="1" s="1"/>
  <c r="G173" i="1"/>
  <c r="G29" i="1"/>
  <c r="JO47" i="1" s="1"/>
  <c r="AN42" i="1"/>
  <c r="AO42" i="1" s="1"/>
  <c r="AP42" i="1" s="1"/>
  <c r="AQ42" i="1" s="1"/>
  <c r="AR42" i="1" s="1"/>
  <c r="AS42" i="1" s="1"/>
  <c r="EK29" i="1" l="1"/>
  <c r="FM33" i="1" s="1"/>
  <c r="G178" i="1"/>
  <c r="AN43" i="1"/>
  <c r="AO43" i="1" s="1"/>
  <c r="AP43" i="1" s="1"/>
  <c r="AQ43" i="1" s="1"/>
  <c r="AR43" i="1" s="1"/>
  <c r="AS43" i="1" s="1"/>
  <c r="G30" i="1"/>
  <c r="JO48" i="1" s="1"/>
  <c r="EK30" i="1" l="1"/>
  <c r="FM34" i="1" s="1"/>
  <c r="G183" i="1"/>
  <c r="AN44" i="1"/>
  <c r="AO44" i="1" s="1"/>
  <c r="AP44" i="1" s="1"/>
  <c r="AQ44" i="1" s="1"/>
  <c r="AR44" i="1" s="1"/>
  <c r="AS44" i="1" s="1"/>
  <c r="G31" i="1"/>
  <c r="JO49" i="1" s="1"/>
  <c r="KD49" i="1" s="1"/>
  <c r="EK31" i="1" l="1"/>
  <c r="FM35" i="1" s="1"/>
  <c r="G188" i="1"/>
  <c r="G32" i="1"/>
  <c r="JO50" i="1" s="1"/>
  <c r="AN45" i="1"/>
  <c r="AO45" i="1" s="1"/>
  <c r="AP45" i="1" s="1"/>
  <c r="AQ45" i="1" s="1"/>
  <c r="AR45" i="1" s="1"/>
  <c r="AS45" i="1" s="1"/>
  <c r="EK32" i="1" l="1"/>
  <c r="FM36" i="1" s="1"/>
  <c r="G193" i="1"/>
  <c r="AN46" i="1"/>
  <c r="AO46" i="1" s="1"/>
  <c r="AP46" i="1" s="1"/>
  <c r="AQ46" i="1" s="1"/>
  <c r="AR46" i="1" s="1"/>
  <c r="AS46" i="1" s="1"/>
  <c r="G33" i="1"/>
  <c r="JO51" i="1" s="1"/>
  <c r="EK33" i="1" l="1"/>
  <c r="FM37" i="1" s="1"/>
  <c r="G198" i="1"/>
  <c r="AC33" i="1"/>
  <c r="AD33" i="1" s="1"/>
  <c r="AE33" i="1" s="1"/>
  <c r="AF33" i="1" s="1"/>
  <c r="AG33" i="1" s="1"/>
  <c r="AH33" i="1" s="1"/>
  <c r="AN47" i="1"/>
  <c r="AO47" i="1" s="1"/>
  <c r="AP47" i="1" s="1"/>
  <c r="AQ47" i="1" s="1"/>
  <c r="AR47" i="1" s="1"/>
  <c r="AS47" i="1" s="1"/>
  <c r="G34" i="1"/>
  <c r="JO52" i="1" s="1"/>
  <c r="EK34" i="1" l="1"/>
  <c r="FM38" i="1" s="1"/>
  <c r="G203" i="1"/>
  <c r="AN48" i="1"/>
  <c r="AO48" i="1" s="1"/>
  <c r="AP48" i="1" s="1"/>
  <c r="AQ48" i="1" s="1"/>
  <c r="AR48" i="1" s="1"/>
  <c r="AS48" i="1" s="1"/>
  <c r="G35" i="1"/>
  <c r="JO53" i="1" s="1"/>
  <c r="EK35" i="1" l="1"/>
  <c r="FM39" i="1" s="1"/>
  <c r="G208" i="1"/>
  <c r="G36" i="1"/>
  <c r="JO54" i="1" s="1"/>
  <c r="AN49" i="1"/>
  <c r="AO49" i="1" s="1"/>
  <c r="AP49" i="1" s="1"/>
  <c r="AQ49" i="1" s="1"/>
  <c r="AR49" i="1" s="1"/>
  <c r="AS49" i="1" s="1"/>
  <c r="EK36" i="1" l="1"/>
  <c r="FM40" i="1" s="1"/>
  <c r="AN50" i="1"/>
  <c r="AO50" i="1" s="1"/>
  <c r="AP50" i="1" s="1"/>
  <c r="AQ50" i="1" s="1"/>
  <c r="AR50" i="1" s="1"/>
  <c r="AS50" i="1" s="1"/>
  <c r="G213" i="1"/>
  <c r="G37" i="1"/>
  <c r="JO55" i="1" s="1"/>
  <c r="AC41" i="1"/>
  <c r="AD41" i="1" s="1"/>
  <c r="AE41" i="1" s="1"/>
  <c r="AF41" i="1" s="1"/>
  <c r="AG41" i="1" s="1"/>
  <c r="AH41" i="1" s="1"/>
  <c r="EK37" i="1" l="1"/>
  <c r="FM41" i="1" s="1"/>
  <c r="G38" i="1"/>
  <c r="JO56" i="1" s="1"/>
  <c r="AN51" i="1"/>
  <c r="AO51" i="1" s="1"/>
  <c r="AP51" i="1" s="1"/>
  <c r="AQ51" i="1" s="1"/>
  <c r="AR51" i="1" s="1"/>
  <c r="AS51" i="1" s="1"/>
  <c r="G218" i="1"/>
  <c r="EK38" i="1" l="1"/>
  <c r="FM42" i="1" s="1"/>
  <c r="G39" i="1"/>
  <c r="JO57" i="1" s="1"/>
  <c r="AN52" i="1"/>
  <c r="AO52" i="1" s="1"/>
  <c r="AP52" i="1" s="1"/>
  <c r="AQ52" i="1" s="1"/>
  <c r="AR52" i="1" s="1"/>
  <c r="AS52" i="1" s="1"/>
  <c r="G223" i="1"/>
  <c r="EK39" i="1" l="1"/>
  <c r="FM43" i="1" s="1"/>
  <c r="G228" i="1"/>
  <c r="G40" i="1"/>
  <c r="JO58" i="1" s="1"/>
  <c r="AN53" i="1"/>
  <c r="AO53" i="1" s="1"/>
  <c r="AP53" i="1" s="1"/>
  <c r="AQ53" i="1" s="1"/>
  <c r="AR53" i="1" s="1"/>
  <c r="AS53" i="1" s="1"/>
  <c r="EK40" i="1" l="1"/>
  <c r="FM44" i="1" s="1"/>
  <c r="G233" i="1"/>
  <c r="G41" i="1"/>
  <c r="JO59" i="1" s="1"/>
  <c r="AN54" i="1"/>
  <c r="AO54" i="1" s="1"/>
  <c r="AP54" i="1" s="1"/>
  <c r="AQ54" i="1" s="1"/>
  <c r="AR54" i="1" s="1"/>
  <c r="AS54" i="1" s="1"/>
  <c r="G42" i="1" l="1"/>
  <c r="JO60" i="1" s="1"/>
  <c r="EK41" i="1"/>
  <c r="FM45" i="1" s="1"/>
  <c r="G238" i="1"/>
  <c r="AN55" i="1"/>
  <c r="AO55" i="1" s="1"/>
  <c r="AP55" i="1" s="1"/>
  <c r="AQ55" i="1" s="1"/>
  <c r="AR55" i="1" s="1"/>
  <c r="AS55" i="1" s="1"/>
  <c r="G43" i="1" l="1"/>
  <c r="JO61" i="1" s="1"/>
  <c r="EK42" i="1"/>
  <c r="FM46" i="1" s="1"/>
  <c r="G243" i="1"/>
  <c r="AN56" i="1"/>
  <c r="AO56" i="1" s="1"/>
  <c r="AP56" i="1" s="1"/>
  <c r="AQ56" i="1" s="1"/>
  <c r="AR56" i="1" s="1"/>
  <c r="AS56" i="1" s="1"/>
  <c r="AN70" i="1"/>
  <c r="AO70" i="1" s="1"/>
  <c r="AP70" i="1" s="1"/>
  <c r="AQ70" i="1" s="1"/>
  <c r="AR70" i="1" s="1"/>
  <c r="AS70" i="1" s="1"/>
  <c r="G44" i="1" l="1"/>
  <c r="JO62" i="1" s="1"/>
  <c r="EK43" i="1"/>
  <c r="FM47" i="1" s="1"/>
  <c r="G248" i="1"/>
  <c r="AN57" i="1"/>
  <c r="AO57" i="1" s="1"/>
  <c r="AP57" i="1" s="1"/>
  <c r="AQ57" i="1" s="1"/>
  <c r="AR57" i="1" s="1"/>
  <c r="AS57" i="1" s="1"/>
  <c r="G45" i="1" l="1"/>
  <c r="JO63" i="1" s="1"/>
  <c r="EK44" i="1"/>
  <c r="FM48" i="1" s="1"/>
  <c r="AN58" i="1"/>
  <c r="AO58" i="1" s="1"/>
  <c r="AP58" i="1" s="1"/>
  <c r="AQ58" i="1" s="1"/>
  <c r="AR58" i="1" s="1"/>
  <c r="AS58" i="1" s="1"/>
  <c r="G253" i="1"/>
  <c r="G46" i="1" l="1"/>
  <c r="JO64" i="1" s="1"/>
  <c r="EK45" i="1"/>
  <c r="FM49" i="1" s="1"/>
  <c r="G258" i="1"/>
  <c r="AN59" i="1"/>
  <c r="AO59" i="1" s="1"/>
  <c r="AP59" i="1" s="1"/>
  <c r="AQ59" i="1" s="1"/>
  <c r="AR59" i="1" s="1"/>
  <c r="AS59" i="1" s="1"/>
  <c r="G47" i="1" l="1"/>
  <c r="JO65" i="1" s="1"/>
  <c r="EK46" i="1"/>
  <c r="FM50" i="1" s="1"/>
  <c r="G263" i="1"/>
  <c r="G48" i="1" l="1"/>
  <c r="JO66" i="1" s="1"/>
  <c r="KD66" i="1" s="1"/>
  <c r="EK47" i="1"/>
  <c r="FM51" i="1" s="1"/>
  <c r="G268" i="1"/>
  <c r="AN61" i="1"/>
  <c r="AO61" i="1" s="1"/>
  <c r="AP61" i="1" s="1"/>
  <c r="AQ61" i="1" s="1"/>
  <c r="AR61" i="1" s="1"/>
  <c r="AS61" i="1" s="1"/>
  <c r="G49" i="1" l="1"/>
  <c r="JO67" i="1" s="1"/>
  <c r="EK48" i="1"/>
  <c r="FM52" i="1" s="1"/>
  <c r="G273" i="1"/>
  <c r="AN62" i="1"/>
  <c r="AO62" i="1" s="1"/>
  <c r="AP62" i="1" s="1"/>
  <c r="AQ62" i="1" s="1"/>
  <c r="AR62" i="1" s="1"/>
  <c r="AS62" i="1" s="1"/>
  <c r="G50" i="1" l="1"/>
  <c r="JO68" i="1" s="1"/>
  <c r="EK49" i="1"/>
  <c r="FM53" i="1" s="1"/>
  <c r="G278" i="1"/>
  <c r="AN63" i="1"/>
  <c r="AO63" i="1" s="1"/>
  <c r="AP63" i="1" s="1"/>
  <c r="AQ63" i="1" s="1"/>
  <c r="AR63" i="1" s="1"/>
  <c r="AS63" i="1" s="1"/>
  <c r="G51" i="1" l="1"/>
  <c r="JO69" i="1" s="1"/>
  <c r="EK50" i="1"/>
  <c r="FM54" i="1" s="1"/>
  <c r="AN64" i="1"/>
  <c r="AO64" i="1" s="1"/>
  <c r="AP64" i="1" s="1"/>
  <c r="AQ64" i="1" s="1"/>
  <c r="AR64" i="1" s="1"/>
  <c r="AS64" i="1" s="1"/>
  <c r="G283" i="1"/>
  <c r="G52" i="1" l="1"/>
  <c r="JO70" i="1" s="1"/>
  <c r="EK51" i="1"/>
  <c r="FM55" i="1" s="1"/>
  <c r="G288" i="1"/>
  <c r="AN65" i="1"/>
  <c r="AO65" i="1" s="1"/>
  <c r="AP65" i="1" s="1"/>
  <c r="AQ65" i="1" s="1"/>
  <c r="AR65" i="1" s="1"/>
  <c r="AS65" i="1" s="1"/>
  <c r="G53" i="1" l="1"/>
  <c r="JO71" i="1" s="1"/>
  <c r="EK52" i="1"/>
  <c r="FM56" i="1" s="1"/>
  <c r="G293" i="1"/>
  <c r="AN66" i="1"/>
  <c r="AO66" i="1" s="1"/>
  <c r="AP66" i="1" s="1"/>
  <c r="AQ66" i="1" s="1"/>
  <c r="AR66" i="1" s="1"/>
  <c r="AS66" i="1" s="1"/>
  <c r="G54" i="1" l="1"/>
  <c r="JO72" i="1" s="1"/>
  <c r="EK53" i="1"/>
  <c r="FM57" i="1" s="1"/>
  <c r="G298" i="1"/>
  <c r="AN67" i="1"/>
  <c r="AO67" i="1" s="1"/>
  <c r="AP67" i="1" s="1"/>
  <c r="AQ67" i="1" s="1"/>
  <c r="AR67" i="1" s="1"/>
  <c r="AS67" i="1" s="1"/>
  <c r="G55" i="1" l="1"/>
  <c r="JO73" i="1" s="1"/>
  <c r="EK54" i="1"/>
  <c r="FM58" i="1" s="1"/>
  <c r="AN68" i="1"/>
  <c r="AO68" i="1" s="1"/>
  <c r="AP68" i="1" s="1"/>
  <c r="AQ68" i="1" s="1"/>
  <c r="AR68" i="1" s="1"/>
  <c r="AS68" i="1" s="1"/>
  <c r="G303" i="1"/>
  <c r="EK55" i="1" l="1"/>
  <c r="FM59" i="1" s="1"/>
  <c r="AN69" i="1"/>
  <c r="AO69" i="1" s="1"/>
  <c r="AP69" i="1" s="1"/>
  <c r="AQ69" i="1" s="1"/>
  <c r="AR69" i="1" s="1"/>
  <c r="AS69" i="1" s="1"/>
  <c r="G308" i="1"/>
</calcChain>
</file>

<file path=xl/sharedStrings.xml><?xml version="1.0" encoding="utf-8"?>
<sst xmlns="http://schemas.openxmlformats.org/spreadsheetml/2006/main" count="3947" uniqueCount="85">
  <si>
    <t>Numero de Empresa</t>
  </si>
  <si>
    <t>No se puede repetir</t>
  </si>
  <si>
    <t>nombre</t>
  </si>
  <si>
    <t>char[30]</t>
  </si>
  <si>
    <t>int</t>
  </si>
  <si>
    <t>cantidad de empleados</t>
  </si>
  <si>
    <t>categoria</t>
  </si>
  <si>
    <t>numero de municipios al que pertenece</t>
  </si>
  <si>
    <t>estado</t>
  </si>
  <si>
    <t>bool</t>
  </si>
  <si>
    <t>1 a 80</t>
  </si>
  <si>
    <t>1 a 135</t>
  </si>
  <si>
    <t>indice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</si>
  <si>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</si>
  <si>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</si>
  <si>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</si>
  <si>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</si>
  <si>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</si>
  <si>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</si>
  <si>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</si>
  <si>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</si>
  <si>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</si>
  <si>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</si>
  <si>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</si>
  <si>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</si>
  <si>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</si>
  <si>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</si>
  <si>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</si>
  <si>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</si>
  <si>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</si>
  <si>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</si>
  <si>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</si>
  <si>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</si>
  <si>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</si>
  <si>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</si>
  <si>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</si>
  <si>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</si>
  <si>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</si>
  <si>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</si>
  <si>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</si>
  <si>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</si>
  <si>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</si>
  <si>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</si>
  <si>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cargar datos</t>
  </si>
  <si>
    <t>.</t>
  </si>
  <si>
    <t xml:space="preserve">ingrese categoria: </t>
  </si>
  <si>
    <t>municipio</t>
  </si>
  <si>
    <t>no tiene empresa</t>
  </si>
  <si>
    <t>la cantidad de municipios sin empresa es:</t>
  </si>
  <si>
    <t>cantidad de empresas</t>
  </si>
  <si>
    <t xml:space="preserve">la categoria con mas empresas es: </t>
  </si>
  <si>
    <t>con un total de :</t>
  </si>
  <si>
    <t>vec[135]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</si>
  <si>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</si>
  <si>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</si>
  <si>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</si>
  <si>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</si>
  <si>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</si>
  <si>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</si>
  <si>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</si>
  <si>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</si>
  <si>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</si>
  <si>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</si>
  <si>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</si>
  <si>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</si>
  <si>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</si>
  <si>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</si>
  <si>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</si>
  <si>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</si>
  <si>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</si>
  <si>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</si>
  <si>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</si>
  <si>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</si>
  <si>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NUEVA CONSIGNA</t>
  </si>
  <si>
    <t>contar cuantas empresa pertenece a la categoria</t>
  </si>
  <si>
    <t>el municipio con mas empresas es:</t>
  </si>
  <si>
    <t>el total de empledados de empresa que pertenece a esta categoria</t>
  </si>
  <si>
    <t xml:space="preserve">la mayor cantidad de empleados es: </t>
  </si>
  <si>
    <t>los que tiene municipio:</t>
  </si>
  <si>
    <r>
      <t xml:space="preserve">este municipio tiene mas de </t>
    </r>
    <r>
      <rPr>
        <b/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empresas</t>
    </r>
  </si>
  <si>
    <r>
      <t xml:space="preserve">este municipio tiene mas de </t>
    </r>
    <r>
      <rPr>
        <b/>
        <sz val="11"/>
        <color rgb="FFFF0000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empresas</t>
    </r>
  </si>
  <si>
    <t>cont</t>
  </si>
  <si>
    <t>cantidad</t>
  </si>
  <si>
    <t>la mayor categoria es:</t>
  </si>
  <si>
    <t>cantidad maxima: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</si>
</sst>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2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5" borderId="0" xfId="0" applyFont="1" applyFill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customXml" Target="../ink/ink1.xml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487680</xdr:colOff>
      <xdr:row>6</xdr:row>
      <xdr:rowOff>101237</xdr:rowOff>
    </xdr:from>
    <xdr:to>
      <xdr:col>25</xdr:col>
      <xdr:colOff>563880</xdr:colOff>
      <xdr:row>20</xdr:row>
      <xdr:rowOff>70787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F09C58-0939-7518-4489-D73052C3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74040" y="1198517"/>
          <a:ext cx="5562600" cy="2529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181000</xdr:colOff>
      <xdr:row>1</xdr:row>
      <xdr:rowOff>10886</xdr:rowOff>
    </xdr:from>
    <xdr:to>
      <xdr:col>46</xdr:col>
      <xdr:colOff>685456</xdr:colOff>
      <xdr:row>14</xdr:row>
      <xdr:rowOff>26126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F39FFF-5868-5AE1-208F-263FB8913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0971" y="195943"/>
          <a:ext cx="5990856" cy="2420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50</xdr:col>
      <xdr:colOff>476250</xdr:colOff>
      <xdr:row>0</xdr:row>
      <xdr:rowOff>133351</xdr:rowOff>
    </xdr:from>
    <xdr:to>
      <xdr:col>59</xdr:col>
      <xdr:colOff>499386</xdr:colOff>
      <xdr:row>17</xdr:row>
      <xdr:rowOff>119744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6D9F4A-C17A-64BF-BA9F-FB672E65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4221" y="133351"/>
          <a:ext cx="8100336" cy="3132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74</xdr:col>
      <xdr:colOff>31824</xdr:colOff>
      <xdr:row>0</xdr:row>
      <xdr:rowOff>80682</xdr:rowOff>
    </xdr:from>
    <xdr:to>
      <xdr:col>85</xdr:col>
      <xdr:colOff>371906</xdr:colOff>
      <xdr:row>15</xdr:row>
      <xdr:rowOff>149955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E322C3-C3A5-7DE4-5779-8AD57F966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18836" y="80682"/>
          <a:ext cx="7045682" cy="2758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546847</xdr:colOff>
      <xdr:row>2</xdr:row>
      <xdr:rowOff>165871</xdr:rowOff>
    </xdr:from>
    <xdr:to>
      <xdr:col>99</xdr:col>
      <xdr:colOff>346484</xdr:colOff>
      <xdr:row>20</xdr:row>
      <xdr:rowOff>86061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8BB2CB4-3766-0D11-5409-9B13114CA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29459" y="524459"/>
          <a:ext cx="8585049" cy="3147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0</xdr:colOff>
      <xdr:row>6</xdr:row>
      <xdr:rowOff>0</xdr:rowOff>
    </xdr:from>
    <xdr:to>
      <xdr:col>135</xdr:col>
      <xdr:colOff>2553</xdr:colOff>
      <xdr:row>60</xdr:row>
      <xdr:rowOff>130237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48FC60E-E1CB-53F2-3CBA-4E7B8E41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82588" y="1075765"/>
          <a:ext cx="18290553" cy="9812119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1</xdr:row>
      <xdr:rowOff>0</xdr:rowOff>
    </xdr:from>
    <xdr:to>
      <xdr:col>144</xdr:col>
      <xdr:colOff>1065903</xdr:colOff>
      <xdr:row>2</xdr:row>
      <xdr:rowOff>87443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BBCB02-6591-FCCB-27A0-F920BD7EF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808988" y="179294"/>
          <a:ext cx="5611008" cy="266737"/>
        </a:xfrm>
        <a:prstGeom prst="rect">
          <a:avLst/>
        </a:prstGeom>
      </xdr:spPr>
    </xdr:pic>
    <xdr:clientData/>
  </xdr:twoCellAnchor>
  <xdr:twoCellAnchor editAs="oneCell">
    <xdr:from>
      <xdr:col>166</xdr:col>
      <xdr:colOff>0</xdr:colOff>
      <xdr:row>1</xdr:row>
      <xdr:rowOff>0</xdr:rowOff>
    </xdr:from>
    <xdr:to>
      <xdr:col>180</xdr:col>
      <xdr:colOff>582523</xdr:colOff>
      <xdr:row>3</xdr:row>
      <xdr:rowOff>3413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A02D5FB-DE57-FFB9-3A7B-C7F435B42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264706" y="179294"/>
          <a:ext cx="14746758" cy="362001"/>
        </a:xfrm>
        <a:prstGeom prst="rect">
          <a:avLst/>
        </a:prstGeom>
      </xdr:spPr>
    </xdr:pic>
    <xdr:clientData/>
  </xdr:twoCellAnchor>
  <xdr:twoCellAnchor editAs="oneCell">
    <xdr:from>
      <xdr:col>212</xdr:col>
      <xdr:colOff>600635</xdr:colOff>
      <xdr:row>1</xdr:row>
      <xdr:rowOff>0</xdr:rowOff>
    </xdr:from>
    <xdr:to>
      <xdr:col>231</xdr:col>
      <xdr:colOff>292843</xdr:colOff>
      <xdr:row>3</xdr:row>
      <xdr:rowOff>98676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4D2077BD-8B25-16A2-AD2F-55DF226B6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4255694" y="179294"/>
          <a:ext cx="14699126" cy="457264"/>
        </a:xfrm>
        <a:prstGeom prst="rect">
          <a:avLst/>
        </a:prstGeom>
      </xdr:spPr>
    </xdr:pic>
    <xdr:clientData/>
  </xdr:twoCellAnchor>
  <xdr:twoCellAnchor editAs="oneCell">
    <xdr:from>
      <xdr:col>247</xdr:col>
      <xdr:colOff>0</xdr:colOff>
      <xdr:row>4</xdr:row>
      <xdr:rowOff>0</xdr:rowOff>
    </xdr:from>
    <xdr:to>
      <xdr:col>260</xdr:col>
      <xdr:colOff>329962</xdr:colOff>
      <xdr:row>6</xdr:row>
      <xdr:rowOff>41517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D921D39-47F7-FDB7-F2B0-D0483F0E6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4991059" y="717176"/>
          <a:ext cx="11679280" cy="400106"/>
        </a:xfrm>
        <a:prstGeom prst="rect">
          <a:avLst/>
        </a:prstGeom>
      </xdr:spPr>
    </xdr:pic>
    <xdr:clientData/>
  </xdr:twoCellAnchor>
  <xdr:twoCellAnchor editAs="oneCell">
    <xdr:from>
      <xdr:col>69</xdr:col>
      <xdr:colOff>788788</xdr:colOff>
      <xdr:row>6</xdr:row>
      <xdr:rowOff>25877</xdr:rowOff>
    </xdr:from>
    <xdr:to>
      <xdr:col>71</xdr:col>
      <xdr:colOff>1320558</xdr:colOff>
      <xdr:row>9</xdr:row>
      <xdr:rowOff>175955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C7BB978D-D737-2F76-3252-6C9BF026FC1C}"/>
                </a:ext>
              </a:extLst>
            </xdr14:cNvPr>
            <xdr14:cNvContentPartPr/>
          </xdr14:nvContentPartPr>
          <xdr14:nvPr macro=""/>
          <xdr14:xfrm>
            <a:off x="52398600" y="1101642"/>
            <a:ext cx="3104640" cy="6879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C7BB978D-D737-2F76-3252-6C9BF026FC1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2392480" y="1095522"/>
              <a:ext cx="3116880" cy="70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273</xdr:col>
      <xdr:colOff>419100</xdr:colOff>
      <xdr:row>5</xdr:row>
      <xdr:rowOff>106680</xdr:rowOff>
    </xdr:from>
    <xdr:to>
      <xdr:col>292</xdr:col>
      <xdr:colOff>563612</xdr:colOff>
      <xdr:row>9</xdr:row>
      <xdr:rowOff>118214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9B94A1C-854A-E354-0234-29C4E86F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3339700" y="1021080"/>
          <a:ext cx="11726912" cy="74305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5-01T20:07:38.4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1868 24575,'0'-677'-3647,"1"660"3647,1 1 0,1-1 0,1 0 0,0 1 0,7-18 0,-5 14 0,0 0 0,6-40 0,-8-58 1081,3-25 610,1 74-813,14-83-881,4 1 3,-24 137 0,1-1 0,1 1 0,1 0 0,8-19 0,-11 28 0,1 0 0,0 0 0,1 1 0,-1-1 0,1 1 0,0 0 0,0 0 0,0 0 0,1 1 0,-1-1 0,1 1 0,0 0 0,0 1 0,0-1 0,6-1 0,59-28 0,-44 19 0,0 2 0,0 1 0,32-8 0,27-1-1794,2 5 1,-1 3-1,119 1 0,-188 9 1794,0-1 0,-1 0 0,1-2 0,-1 0 0,19-7 0,-15 4 0,0 2 0,39-7 0,222 9 2228,-146 6-1491,1323-4-7541,-1190 14 6433,-5 0 12,-191-13 359,403 14 0,-84-5-1331,7 2-436,61 4 2553,-406-12-1035,0 2 0,57 12-1,64 7 429,-27-18-661,66 5 309,-35-1 810,35 4-206,117 11 972,-236-19-1403,-66-5 0,0 0 0,0 2 0,0 1 0,39 11 0,-35-6 377,-1-2 0,1-1 0,0-1 1,1-2-1,58-1 0,-54-1 2357,57 9-1,23 2 1579,-60-12-3799,-25-1-439,1 1 0,-1 2-1,60 11 1,-85-12-75,0 1-1,0 0 0,0 0 0,0 1 0,0 0 1,0 0-1,-1 1 0,0-1 0,0 1 0,0 1 1,0-1-1,-1 1 0,1 0 0,-1 1 1,0-1-1,-1 1 0,0 0 0,1 0 0,-2 0 1,1 0-1,-1 1 0,4 10 0,7 36 2,7 55 0,-15-74 0,0 5-143,4 18-64,3-19-5096,-2-12 4881,-2 0 0,0 1-1,5 29 1,0 36 6634,9 66-5082,2 26-1130,-2-100 0,-16-64 0,-2 0 0,0 0 0,3 24 0,15 147 0,-22-184 0,-1 0 0,0 0 0,-1 0 0,-2 12 0,3-18 0,0-1 0,0 1 0,0 0 0,0 0 0,0 0 0,-1-1 0,1 1 0,0 0 0,0-1 0,-1 1 0,1 0 0,0 0 0,-1-1 0,1 1 0,-1-1 0,1 1 0,-1 0 0,1-1 0,-1 1 0,1-1 0,-1 1 0,0-1 0,1 1 0,-1-1 0,0 0 0,1 1 0,-1-1 0,0 0 0,1 1 0,-1-1 0,0 0 0,0 0 0,1 0 0,-1 0 0,0 0 0,0 0 0,0 0 0,1 0 0,-1 0 0,0 0 0,0 0 0,1 0 0,-1-1 0,0 1 0,0 0 0,1 0 0,-1-1 0,0 1 0,1-1 0,-1 1 0,0 0 0,1-1 0,-1 1 0,1-1 0,-1 0 0,1 1 0,-1-2 0,-8-6 0,1 0 0,0-1 0,1-1 0,-8-11 0,-16-20 0,19 28 0,1-1 0,1 0 0,0 0 0,1-1 0,0-1 0,1 0 0,1 0 0,1 0 0,0-1 0,-5-27 0,7 29 0,-1 0 0,-12-26 0,2 5 0,15 36 0,-1-1 0,1 0 0,-1 0 0,1 0 0,0 0 0,-1 0 0,1 0 0,0 0 0,0 0 0,-1 0 0,1 0 0,0 0 0,0-1 0,0 1 0,0 0 0,1 0 0,-1 0 0,0 0 0,0 0 0,1 0 0,-1 0 0,0 0 0,1 0 0,-1 0 0,1 0 0,-1 1 0,1-1 0,0 0 0,0-1 0,0 2 0,0-1 0,1 1 0,-1 0 0,0 0 0,0 0 0,0 0 0,0 0 0,1 0 0,-1 0 0,0 0 0,0 0 0,0 1 0,0-1 0,1 0 0,-1 1 0,0-1 0,0 1 0,0-1 0,0 1 0,0 0 0,0-1 0,0 1 0,0 0 0,-1 0 0,3 1 0,21 20 0,-2 0 0,0 2 0,36 49 0,-47-59 0,1 0 0,16 16 0,-18-21 0,0 1 0,-1 1 0,-1-1 0,1 1 0,8 16 0,-7-10 0,1 0 0,1-1 0,0 0 0,27 25 0,4 6 0,68 92 0,-110-137 0,1 0 0,-1 0 0,0-1 0,1 1 0,-1-1 0,1 1 0,0-1 0,-1 0 0,1 1 0,0-1 0,0 0 0,0 0 0,0 0 0,0 0 0,0-1 0,0 1 0,0-1 0,0 1 0,0-1 0,1 0 0,-1 1 0,3-1 0,-3-1 0,1 0 0,-1 0 0,0 0 0,1 0 0,-1 0 0,0-1 0,0 1 0,0 0 0,0-1 0,0 0 0,0 1 0,0-1 0,-1 0 0,1 0 0,0 0 0,0-3 0,4-4 0,-1-1 0,0 0 0,0 0 0,-1 0 0,-1-1 0,0 1 0,3-19 0,16-113 0,5-58 0,-26 191-151,0 1-1,0 0 0,1-1 0,0 1 1,0 0-1,1 0 0,0 0 1,5-8-1,3-3-6674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F1:KT317"/>
  <sheetViews>
    <sheetView tabSelected="1" topLeftCell="I3" zoomScaleNormal="100" workbookViewId="0">
      <selection activeCell="V24" sqref="V24"/>
    </sheetView>
  </sheetViews>
  <sheetFormatPr baseColWidth="10" defaultColWidth="8.88671875" defaultRowHeight="14.4" x14ac:dyDescent="0.3"/>
  <cols>
    <col min="7" max="7" width="17.6640625" bestFit="1" customWidth="1"/>
    <col min="9" max="9" width="19.88671875" bestFit="1" customWidth="1"/>
    <col min="11" max="11" width="33.33203125" bestFit="1" customWidth="1"/>
    <col min="29" max="29" width="17.6640625" bestFit="1" customWidth="1"/>
    <col min="34" max="34" width="17.6640625" bestFit="1" customWidth="1"/>
    <col min="35" max="35" width="19.88671875" bestFit="1" customWidth="1"/>
    <col min="47" max="47" width="18.5546875" bestFit="1" customWidth="1"/>
    <col min="48" max="48" width="27.77734375" bestFit="1" customWidth="1"/>
    <col min="54" max="54" width="27.77734375" bestFit="1" customWidth="1"/>
    <col min="56" max="56" width="27.77734375" bestFit="1" customWidth="1"/>
    <col min="70" max="70" width="17.6640625" bestFit="1" customWidth="1"/>
    <col min="71" max="71" width="19.88671875" bestFit="1" customWidth="1"/>
    <col min="72" max="72" width="35.6640625" bestFit="1" customWidth="1"/>
    <col min="73" max="73" width="35.6640625" customWidth="1"/>
    <col min="92" max="92" width="19.6640625" bestFit="1" customWidth="1"/>
    <col min="94" max="94" width="19.6640625" bestFit="1" customWidth="1"/>
    <col min="141" max="141" width="18.77734375" bestFit="1" customWidth="1"/>
    <col min="143" max="143" width="20.77734375" bestFit="1" customWidth="1"/>
    <col min="145" max="145" width="34.88671875" bestFit="1" customWidth="1"/>
    <col min="151" max="151" width="9.109375" bestFit="1" customWidth="1"/>
    <col min="152" max="152" width="43.109375" bestFit="1" customWidth="1"/>
    <col min="160" max="160" width="43.109375" bestFit="1" customWidth="1"/>
    <col min="169" max="169" width="18.77734375" bestFit="1" customWidth="1"/>
    <col min="171" max="171" width="20.77734375" bestFit="1" customWidth="1"/>
    <col min="173" max="173" width="34.88671875" bestFit="1" customWidth="1"/>
    <col min="180" max="180" width="43.109375" bestFit="1" customWidth="1"/>
    <col min="216" max="216" width="58.77734375" bestFit="1" customWidth="1"/>
    <col min="249" max="249" width="58.77734375" bestFit="1" customWidth="1"/>
  </cols>
  <sheetData>
    <row r="1" spans="6:306" x14ac:dyDescent="0.3">
      <c r="P1" s="8" t="s">
        <v>44</v>
      </c>
      <c r="AK1" s="8" t="s">
        <v>44</v>
      </c>
      <c r="AX1" s="8" t="s">
        <v>44</v>
      </c>
      <c r="BM1" s="8" t="s">
        <v>44</v>
      </c>
      <c r="CI1" s="8" t="s">
        <v>44</v>
      </c>
      <c r="CZ1" s="8" t="s">
        <v>44</v>
      </c>
      <c r="EG1" s="8" t="s">
        <v>44</v>
      </c>
      <c r="FI1" s="8" t="s">
        <v>44</v>
      </c>
      <c r="HD1" s="8" t="s">
        <v>44</v>
      </c>
      <c r="HZ1" s="8" t="s">
        <v>44</v>
      </c>
      <c r="JM1" s="8" t="s">
        <v>44</v>
      </c>
      <c r="KT1" s="8" t="s">
        <v>44</v>
      </c>
    </row>
    <row r="2" spans="6:306" x14ac:dyDescent="0.3">
      <c r="P2" s="8" t="s">
        <v>44</v>
      </c>
      <c r="AK2" s="8" t="s">
        <v>44</v>
      </c>
      <c r="AX2" s="8" t="s">
        <v>44</v>
      </c>
      <c r="BM2" s="8" t="s">
        <v>44</v>
      </c>
      <c r="CI2" s="8" t="s">
        <v>44</v>
      </c>
      <c r="CZ2" s="8" t="s">
        <v>44</v>
      </c>
      <c r="EG2" s="8" t="s">
        <v>44</v>
      </c>
      <c r="FI2" s="8" t="s">
        <v>44</v>
      </c>
      <c r="HD2" s="8" t="s">
        <v>44</v>
      </c>
      <c r="HZ2" s="8" t="s">
        <v>44</v>
      </c>
      <c r="JM2" s="8" t="s">
        <v>44</v>
      </c>
      <c r="KT2" s="8" t="s">
        <v>44</v>
      </c>
    </row>
    <row r="3" spans="6:306" x14ac:dyDescent="0.3">
      <c r="G3" s="4" t="s">
        <v>4</v>
      </c>
      <c r="J3" s="4" t="s">
        <v>4</v>
      </c>
      <c r="K3" s="4" t="s">
        <v>4</v>
      </c>
      <c r="L3" s="4" t="s">
        <v>9</v>
      </c>
      <c r="P3" s="8" t="s">
        <v>44</v>
      </c>
      <c r="AK3" s="8" t="s">
        <v>44</v>
      </c>
      <c r="AX3" s="8" t="s">
        <v>44</v>
      </c>
      <c r="BM3" s="8" t="s">
        <v>44</v>
      </c>
      <c r="CI3" s="8" t="s">
        <v>44</v>
      </c>
      <c r="CZ3" s="8" t="s">
        <v>44</v>
      </c>
      <c r="DB3" s="12" t="s">
        <v>73</v>
      </c>
      <c r="DC3" s="12"/>
      <c r="DD3" s="12"/>
      <c r="DE3" s="12"/>
      <c r="EG3" s="8" t="s">
        <v>44</v>
      </c>
      <c r="FI3" s="8" t="s">
        <v>44</v>
      </c>
      <c r="HD3" s="8" t="s">
        <v>44</v>
      </c>
      <c r="HZ3" s="8" t="s">
        <v>44</v>
      </c>
      <c r="JM3" s="8" t="s">
        <v>44</v>
      </c>
      <c r="KT3" s="8" t="s">
        <v>44</v>
      </c>
    </row>
    <row r="4" spans="6:306" x14ac:dyDescent="0.3">
      <c r="G4" s="2" t="s">
        <v>1</v>
      </c>
      <c r="H4" s="4" t="s">
        <v>3</v>
      </c>
      <c r="I4" s="1" t="s">
        <v>4</v>
      </c>
      <c r="J4" s="3" t="s">
        <v>10</v>
      </c>
      <c r="K4" s="3" t="s">
        <v>11</v>
      </c>
      <c r="L4" s="3"/>
      <c r="P4" s="8" t="s">
        <v>44</v>
      </c>
      <c r="AK4" s="8" t="s">
        <v>44</v>
      </c>
      <c r="AX4" s="8" t="s">
        <v>44</v>
      </c>
      <c r="BM4" s="8" t="s">
        <v>44</v>
      </c>
      <c r="CI4" s="8" t="s">
        <v>44</v>
      </c>
      <c r="CZ4" s="8" t="s">
        <v>44</v>
      </c>
      <c r="DB4" s="12"/>
      <c r="DC4" s="12"/>
      <c r="DD4" s="12"/>
      <c r="DE4" s="12"/>
      <c r="EG4" s="8" t="s">
        <v>44</v>
      </c>
      <c r="EK4" s="2" t="s">
        <v>1</v>
      </c>
      <c r="EL4" s="4" t="s">
        <v>3</v>
      </c>
      <c r="EM4" s="1" t="s">
        <v>4</v>
      </c>
      <c r="EN4" s="3" t="s">
        <v>10</v>
      </c>
      <c r="EO4" s="3" t="s">
        <v>11</v>
      </c>
      <c r="EP4" s="3"/>
      <c r="FI4" s="8" t="s">
        <v>44</v>
      </c>
      <c r="HD4" s="8" t="s">
        <v>44</v>
      </c>
      <c r="HZ4" s="8" t="s">
        <v>44</v>
      </c>
      <c r="JM4" s="8" t="s">
        <v>44</v>
      </c>
      <c r="KT4" s="8" t="s">
        <v>44</v>
      </c>
    </row>
    <row r="5" spans="6:306" x14ac:dyDescent="0.3">
      <c r="F5" s="7" t="s">
        <v>12</v>
      </c>
      <c r="G5" s="5" t="s">
        <v>0</v>
      </c>
      <c r="H5" s="5" t="s">
        <v>2</v>
      </c>
      <c r="I5" s="5" t="s">
        <v>5</v>
      </c>
      <c r="J5" s="5" t="s">
        <v>6</v>
      </c>
      <c r="K5" s="5" t="s">
        <v>7</v>
      </c>
      <c r="L5" s="5" t="s">
        <v>8</v>
      </c>
      <c r="P5" s="8" t="s">
        <v>44</v>
      </c>
      <c r="R5" s="7" t="s">
        <v>45</v>
      </c>
      <c r="S5" s="9">
        <v>20</v>
      </c>
      <c r="AC5" s="5" t="s">
        <v>0</v>
      </c>
      <c r="AD5" s="5" t="str">
        <f>H5</f>
        <v>nombre</v>
      </c>
      <c r="AE5" s="5" t="str">
        <f t="shared" ref="AE5:AH5" si="0">I5</f>
        <v>cantidad de empleados</v>
      </c>
      <c r="AF5" s="5" t="str">
        <f t="shared" si="0"/>
        <v>categoria</v>
      </c>
      <c r="AG5" s="5" t="str">
        <f t="shared" si="0"/>
        <v>numero de municipios al que pertenece</v>
      </c>
      <c r="AH5" s="5" t="str">
        <f t="shared" si="0"/>
        <v>estado</v>
      </c>
      <c r="AK5" s="8" t="s">
        <v>44</v>
      </c>
      <c r="AX5" s="8" t="s">
        <v>44</v>
      </c>
      <c r="BM5" s="8" t="s">
        <v>44</v>
      </c>
      <c r="CI5" s="8" t="s">
        <v>44</v>
      </c>
      <c r="CZ5" s="8" t="s">
        <v>44</v>
      </c>
      <c r="DB5" s="12"/>
      <c r="DC5" s="12"/>
      <c r="DD5" s="12"/>
      <c r="DE5" s="12"/>
      <c r="EG5" s="8" t="s">
        <v>44</v>
      </c>
      <c r="EJ5" s="7" t="s">
        <v>12</v>
      </c>
      <c r="EK5" s="5" t="s">
        <v>0</v>
      </c>
      <c r="EL5" s="5" t="s">
        <v>2</v>
      </c>
      <c r="EM5" s="5" t="s">
        <v>5</v>
      </c>
      <c r="EN5" s="5" t="s">
        <v>6</v>
      </c>
      <c r="EO5" s="5" t="s">
        <v>7</v>
      </c>
      <c r="EP5" s="5" t="s">
        <v>8</v>
      </c>
      <c r="FI5" s="8" t="s">
        <v>44</v>
      </c>
      <c r="HD5" s="8" t="s">
        <v>44</v>
      </c>
      <c r="HZ5" s="8" t="s">
        <v>44</v>
      </c>
      <c r="JM5" s="8" t="s">
        <v>44</v>
      </c>
      <c r="KT5" s="8" t="s">
        <v>44</v>
      </c>
    </row>
    <row r="6" spans="6:306" x14ac:dyDescent="0.3">
      <c r="F6">
        <v>0</v>
      </c>
      <c r="G6" s="6">
        <v>10</v>
      </c>
      <c r="H6" s="6" t="s">
        <v>13</v>
      </c>
      <c r="I6" s="6">
        <v>53</v>
      </c>
      <c r="J6" s="6">
        <v>20</v>
      </c>
      <c r="K6" s="6">
        <v>28</v>
      </c>
      <c r="L6" s="6">
        <v>1</v>
      </c>
      <c r="P6" s="8" t="s">
        <v>44</v>
      </c>
      <c r="AC6" s="6">
        <f t="shared" ref="AC6:AC37" si="1">IF($S$5=J6,G6,"")</f>
        <v>10</v>
      </c>
      <c r="AD6" s="6" t="str">
        <f>IF(AC6&lt;&gt;"",H6,"")</f>
        <v>a1</v>
      </c>
      <c r="AE6" s="6">
        <f t="shared" ref="AE6:AH6" si="2">IF(AD6&lt;&gt;"",I6,"")</f>
        <v>53</v>
      </c>
      <c r="AF6" s="6">
        <f t="shared" si="2"/>
        <v>20</v>
      </c>
      <c r="AG6" s="6">
        <f t="shared" si="2"/>
        <v>28</v>
      </c>
      <c r="AH6" s="6">
        <f t="shared" si="2"/>
        <v>1</v>
      </c>
      <c r="AK6" s="8" t="s">
        <v>44</v>
      </c>
      <c r="AX6" s="8" t="s">
        <v>44</v>
      </c>
      <c r="BM6" s="8" t="s">
        <v>44</v>
      </c>
      <c r="CI6" s="8" t="s">
        <v>44</v>
      </c>
      <c r="CZ6" s="8" t="s">
        <v>44</v>
      </c>
      <c r="EG6" s="8" t="s">
        <v>44</v>
      </c>
      <c r="EJ6">
        <v>0</v>
      </c>
      <c r="EK6" s="6">
        <f>G6</f>
        <v>10</v>
      </c>
      <c r="EL6" s="6" t="str">
        <f t="shared" ref="EL6:EP6" si="3">H6</f>
        <v>a1</v>
      </c>
      <c r="EM6" s="6">
        <f t="shared" si="3"/>
        <v>53</v>
      </c>
      <c r="EN6" s="6">
        <f t="shared" si="3"/>
        <v>20</v>
      </c>
      <c r="EO6" s="6">
        <f t="shared" si="3"/>
        <v>28</v>
      </c>
      <c r="EP6" s="6">
        <f t="shared" si="3"/>
        <v>1</v>
      </c>
      <c r="FA6" s="7" t="s">
        <v>51</v>
      </c>
      <c r="FB6" s="10">
        <f>MAX(EV10:EV144)</f>
        <v>5</v>
      </c>
      <c r="FI6" s="8" t="s">
        <v>44</v>
      </c>
      <c r="HD6" s="8" t="s">
        <v>44</v>
      </c>
      <c r="HZ6" s="8" t="s">
        <v>44</v>
      </c>
      <c r="JM6" s="8" t="s">
        <v>44</v>
      </c>
      <c r="KT6" s="8" t="s">
        <v>44</v>
      </c>
    </row>
    <row r="7" spans="6:306" x14ac:dyDescent="0.3">
      <c r="F7">
        <v>1</v>
      </c>
      <c r="G7" s="6">
        <v>20</v>
      </c>
      <c r="H7" s="6" t="s">
        <v>14</v>
      </c>
      <c r="I7" s="6">
        <v>72</v>
      </c>
      <c r="J7" s="6">
        <v>20</v>
      </c>
      <c r="K7" s="6">
        <v>8</v>
      </c>
      <c r="L7" s="6">
        <v>1</v>
      </c>
      <c r="P7" s="8" t="s">
        <v>44</v>
      </c>
      <c r="AC7" s="6">
        <f t="shared" si="1"/>
        <v>20</v>
      </c>
      <c r="AD7" s="6" t="str">
        <f t="shared" ref="AD7:AD56" si="4">IF(AC7&lt;&gt;"",H7,"")</f>
        <v>a2</v>
      </c>
      <c r="AE7" s="6">
        <f t="shared" ref="AE7:AE56" si="5">IF(AD7&lt;&gt;"",I7,"")</f>
        <v>72</v>
      </c>
      <c r="AF7" s="6">
        <f t="shared" ref="AF7:AF56" si="6">IF(AE7&lt;&gt;"",J7,"")</f>
        <v>20</v>
      </c>
      <c r="AG7" s="6">
        <f t="shared" ref="AG7:AG56" si="7">IF(AF7&lt;&gt;"",K7,"")</f>
        <v>8</v>
      </c>
      <c r="AH7" s="6">
        <f t="shared" ref="AH7:AH56" si="8">IF(AG7&lt;&gt;"",L7,"")</f>
        <v>1</v>
      </c>
      <c r="AK7" s="8" t="s">
        <v>44</v>
      </c>
      <c r="AX7" s="8" t="s">
        <v>44</v>
      </c>
      <c r="BM7" s="8" t="s">
        <v>44</v>
      </c>
      <c r="CI7" s="8" t="s">
        <v>44</v>
      </c>
      <c r="CZ7" s="8" t="s">
        <v>44</v>
      </c>
      <c r="EG7" s="8" t="s">
        <v>44</v>
      </c>
      <c r="EJ7">
        <v>1</v>
      </c>
      <c r="EK7" s="6">
        <f t="shared" ref="EK7:EK55" si="9">G7</f>
        <v>20</v>
      </c>
      <c r="EL7" s="6" t="str">
        <f t="shared" ref="EL7:EL55" si="10">H7</f>
        <v>a2</v>
      </c>
      <c r="EM7" s="6">
        <f t="shared" ref="EM7:EM55" si="11">I7</f>
        <v>72</v>
      </c>
      <c r="EN7" s="6">
        <f t="shared" ref="EN7:EN55" si="12">J7</f>
        <v>20</v>
      </c>
      <c r="EO7" s="6">
        <f t="shared" ref="EO7:EO55" si="13">K7</f>
        <v>8</v>
      </c>
      <c r="EP7" s="6">
        <f t="shared" ref="EP7:EP55" si="14">L7</f>
        <v>1</v>
      </c>
      <c r="FA7" s="7" t="s">
        <v>75</v>
      </c>
      <c r="FB7" s="10">
        <f>VLOOKUP(FB6,EV10:FB144,7,FALSE)+1</f>
        <v>10</v>
      </c>
      <c r="FI7" s="8" t="s">
        <v>44</v>
      </c>
      <c r="HD7" s="8" t="s">
        <v>44</v>
      </c>
      <c r="HZ7" s="8" t="s">
        <v>44</v>
      </c>
      <c r="JM7" s="8" t="s">
        <v>44</v>
      </c>
      <c r="KT7" s="8" t="s">
        <v>44</v>
      </c>
    </row>
    <row r="8" spans="6:306" x14ac:dyDescent="0.3">
      <c r="F8">
        <v>2</v>
      </c>
      <c r="G8" s="6">
        <v>30</v>
      </c>
      <c r="H8" s="6" t="s">
        <v>15</v>
      </c>
      <c r="I8" s="6">
        <v>97</v>
      </c>
      <c r="J8" s="6">
        <v>5</v>
      </c>
      <c r="K8" s="6">
        <v>24</v>
      </c>
      <c r="L8" s="6">
        <v>1</v>
      </c>
      <c r="P8" s="8" t="s">
        <v>44</v>
      </c>
      <c r="AC8" s="6" t="str">
        <f t="shared" si="1"/>
        <v/>
      </c>
      <c r="AD8" s="6" t="str">
        <f t="shared" si="4"/>
        <v/>
      </c>
      <c r="AE8" s="6" t="str">
        <f t="shared" si="5"/>
        <v/>
      </c>
      <c r="AF8" s="6" t="str">
        <f t="shared" si="6"/>
        <v/>
      </c>
      <c r="AG8" s="6" t="str">
        <f t="shared" si="7"/>
        <v/>
      </c>
      <c r="AH8" s="6" t="str">
        <f t="shared" si="8"/>
        <v/>
      </c>
      <c r="AK8" s="8" t="s">
        <v>44</v>
      </c>
      <c r="AX8" s="8" t="s">
        <v>44</v>
      </c>
      <c r="BM8" s="8" t="s">
        <v>44</v>
      </c>
      <c r="CI8" s="8" t="s">
        <v>44</v>
      </c>
      <c r="CZ8" s="8" t="s">
        <v>44</v>
      </c>
      <c r="EG8" s="8" t="s">
        <v>44</v>
      </c>
      <c r="EJ8">
        <v>2</v>
      </c>
      <c r="EK8" s="6">
        <f t="shared" si="9"/>
        <v>30</v>
      </c>
      <c r="EL8" s="6" t="str">
        <f t="shared" si="10"/>
        <v>a3</v>
      </c>
      <c r="EM8" s="6">
        <f t="shared" si="11"/>
        <v>97</v>
      </c>
      <c r="EN8" s="6">
        <f t="shared" si="12"/>
        <v>5</v>
      </c>
      <c r="EO8" s="6">
        <f t="shared" si="13"/>
        <v>24</v>
      </c>
      <c r="EP8" s="6">
        <f t="shared" si="14"/>
        <v>1</v>
      </c>
      <c r="FI8" s="8" t="s">
        <v>44</v>
      </c>
      <c r="FM8" s="2" t="s">
        <v>1</v>
      </c>
      <c r="FN8" s="4" t="s">
        <v>3</v>
      </c>
      <c r="FO8" s="1" t="s">
        <v>4</v>
      </c>
      <c r="FP8" s="3" t="s">
        <v>10</v>
      </c>
      <c r="FQ8" s="3" t="s">
        <v>11</v>
      </c>
      <c r="FR8" s="3"/>
      <c r="HD8" s="8" t="s">
        <v>44</v>
      </c>
      <c r="HZ8" s="8" t="s">
        <v>44</v>
      </c>
      <c r="JM8" s="8" t="s">
        <v>44</v>
      </c>
      <c r="KT8" s="8" t="s">
        <v>44</v>
      </c>
    </row>
    <row r="9" spans="6:306" x14ac:dyDescent="0.3">
      <c r="F9">
        <v>3</v>
      </c>
      <c r="G9" s="6">
        <v>40</v>
      </c>
      <c r="H9" s="6" t="s">
        <v>16</v>
      </c>
      <c r="I9" s="6">
        <v>96</v>
      </c>
      <c r="J9" s="6">
        <v>5</v>
      </c>
      <c r="K9" s="6">
        <v>10</v>
      </c>
      <c r="L9" s="6">
        <v>1</v>
      </c>
      <c r="P9" s="8" t="s">
        <v>44</v>
      </c>
      <c r="AC9" s="6" t="str">
        <f t="shared" si="1"/>
        <v/>
      </c>
      <c r="AD9" s="6" t="str">
        <f t="shared" si="4"/>
        <v/>
      </c>
      <c r="AE9" s="6" t="str">
        <f t="shared" si="5"/>
        <v/>
      </c>
      <c r="AF9" s="6" t="str">
        <f t="shared" si="6"/>
        <v/>
      </c>
      <c r="AG9" s="6" t="str">
        <f t="shared" si="7"/>
        <v/>
      </c>
      <c r="AH9" s="6" t="str">
        <f t="shared" si="8"/>
        <v/>
      </c>
      <c r="AK9" s="8" t="s">
        <v>44</v>
      </c>
      <c r="AX9" s="8" t="s">
        <v>44</v>
      </c>
      <c r="BM9" s="8" t="s">
        <v>44</v>
      </c>
      <c r="CI9" s="8" t="s">
        <v>44</v>
      </c>
      <c r="CZ9" s="8" t="s">
        <v>44</v>
      </c>
      <c r="EG9" s="8" t="s">
        <v>44</v>
      </c>
      <c r="EJ9">
        <v>3</v>
      </c>
      <c r="EK9" s="6">
        <f t="shared" si="9"/>
        <v>40</v>
      </c>
      <c r="EL9" s="6" t="str">
        <f t="shared" si="10"/>
        <v>a4</v>
      </c>
      <c r="EM9" s="6">
        <f t="shared" si="11"/>
        <v>96</v>
      </c>
      <c r="EN9" s="6">
        <f t="shared" si="12"/>
        <v>5</v>
      </c>
      <c r="EO9" s="6">
        <f t="shared" si="13"/>
        <v>10</v>
      </c>
      <c r="EP9" s="6">
        <f t="shared" si="14"/>
        <v>1</v>
      </c>
      <c r="EU9" s="5" t="s">
        <v>46</v>
      </c>
      <c r="EV9" s="5" t="s">
        <v>74</v>
      </c>
      <c r="FB9" s="7" t="s">
        <v>12</v>
      </c>
      <c r="FC9" s="5" t="s">
        <v>46</v>
      </c>
      <c r="FD9" s="5" t="s">
        <v>74</v>
      </c>
      <c r="FI9" s="8" t="s">
        <v>44</v>
      </c>
      <c r="FL9" s="7" t="s">
        <v>12</v>
      </c>
      <c r="FM9" s="5" t="s">
        <v>0</v>
      </c>
      <c r="FN9" s="5" t="s">
        <v>2</v>
      </c>
      <c r="FO9" s="5" t="s">
        <v>5</v>
      </c>
      <c r="FP9" s="5" t="s">
        <v>6</v>
      </c>
      <c r="FQ9" s="5" t="s">
        <v>7</v>
      </c>
      <c r="FR9" s="5" t="s">
        <v>8</v>
      </c>
      <c r="HD9" s="8" t="s">
        <v>44</v>
      </c>
      <c r="HZ9" s="8" t="s">
        <v>44</v>
      </c>
      <c r="JM9" s="8" t="s">
        <v>44</v>
      </c>
      <c r="KT9" s="8" t="s">
        <v>44</v>
      </c>
    </row>
    <row r="10" spans="6:306" x14ac:dyDescent="0.3">
      <c r="F10">
        <v>4</v>
      </c>
      <c r="G10" s="6">
        <v>50</v>
      </c>
      <c r="H10" s="6" t="s">
        <v>17</v>
      </c>
      <c r="I10" s="6">
        <v>90</v>
      </c>
      <c r="J10" s="6">
        <v>5</v>
      </c>
      <c r="K10" s="6">
        <v>9</v>
      </c>
      <c r="L10" s="6">
        <v>1</v>
      </c>
      <c r="P10" s="8" t="s">
        <v>44</v>
      </c>
      <c r="AC10" s="6" t="str">
        <f t="shared" si="1"/>
        <v/>
      </c>
      <c r="AD10" s="6" t="str">
        <f t="shared" si="4"/>
        <v/>
      </c>
      <c r="AE10" s="6" t="str">
        <f t="shared" si="5"/>
        <v/>
      </c>
      <c r="AF10" s="6" t="str">
        <f t="shared" si="6"/>
        <v/>
      </c>
      <c r="AG10" s="6" t="str">
        <f t="shared" si="7"/>
        <v/>
      </c>
      <c r="AH10" s="6" t="str">
        <f t="shared" si="8"/>
        <v/>
      </c>
      <c r="AK10" s="8" t="s">
        <v>44</v>
      </c>
      <c r="AX10" s="8" t="s">
        <v>44</v>
      </c>
      <c r="BM10" s="8" t="s">
        <v>44</v>
      </c>
      <c r="BR10" t="s">
        <v>52</v>
      </c>
      <c r="BS10" s="3" t="s">
        <v>81</v>
      </c>
      <c r="CI10" s="8" t="s">
        <v>44</v>
      </c>
      <c r="CZ10" s="8" t="s">
        <v>44</v>
      </c>
      <c r="EG10" s="8" t="s">
        <v>44</v>
      </c>
      <c r="EJ10">
        <v>4</v>
      </c>
      <c r="EK10" s="6">
        <f t="shared" si="9"/>
        <v>50</v>
      </c>
      <c r="EL10" s="6" t="str">
        <f t="shared" si="10"/>
        <v>a5</v>
      </c>
      <c r="EM10" s="6">
        <f t="shared" si="11"/>
        <v>90</v>
      </c>
      <c r="EN10" s="6">
        <f t="shared" si="12"/>
        <v>5</v>
      </c>
      <c r="EO10" s="6">
        <f t="shared" si="13"/>
        <v>9</v>
      </c>
      <c r="EP10" s="6">
        <f t="shared" si="14"/>
        <v>1</v>
      </c>
      <c r="EU10" s="6">
        <v>1</v>
      </c>
      <c r="EV10" s="6">
        <f>COUNTIF($EO$6:$EO$55,EU10)</f>
        <v>3</v>
      </c>
      <c r="EY10" s="7"/>
      <c r="EZ10" s="10"/>
      <c r="FB10">
        <v>0</v>
      </c>
      <c r="FC10" s="6" t="str">
        <f>IF(FD10&lt;&gt;"",EU10,"")</f>
        <v/>
      </c>
      <c r="FD10" s="6" t="str">
        <f t="shared" ref="FD10:FD41" si="15">IF($FB$6=EV10,EV10,"")</f>
        <v/>
      </c>
      <c r="FI10" s="8" t="s">
        <v>44</v>
      </c>
      <c r="FL10">
        <v>0</v>
      </c>
      <c r="FM10" s="6">
        <f>EK6</f>
        <v>10</v>
      </c>
      <c r="FN10" s="6" t="str">
        <f t="shared" ref="FN10:FR10" si="16">EL6</f>
        <v>a1</v>
      </c>
      <c r="FO10" s="6">
        <f t="shared" si="16"/>
        <v>53</v>
      </c>
      <c r="FP10" s="6">
        <f t="shared" si="16"/>
        <v>20</v>
      </c>
      <c r="FQ10" s="6">
        <f t="shared" si="16"/>
        <v>28</v>
      </c>
      <c r="FR10" s="6">
        <f t="shared" si="16"/>
        <v>1</v>
      </c>
      <c r="HD10" s="8" t="s">
        <v>44</v>
      </c>
      <c r="HH10" s="7" t="s">
        <v>77</v>
      </c>
      <c r="HI10" s="11">
        <f>MAX(FX14:FX148)</f>
        <v>395</v>
      </c>
      <c r="HZ10" s="8" t="s">
        <v>44</v>
      </c>
      <c r="JM10" s="8" t="s">
        <v>44</v>
      </c>
      <c r="KT10" s="8" t="s">
        <v>44</v>
      </c>
    </row>
    <row r="11" spans="6:306" x14ac:dyDescent="0.3">
      <c r="F11">
        <v>5</v>
      </c>
      <c r="G11" s="6">
        <v>60</v>
      </c>
      <c r="H11" s="6" t="s">
        <v>18</v>
      </c>
      <c r="I11" s="6">
        <v>50</v>
      </c>
      <c r="J11" s="6">
        <v>4</v>
      </c>
      <c r="K11" s="6">
        <v>4</v>
      </c>
      <c r="L11" s="6">
        <v>1</v>
      </c>
      <c r="P11" s="8" t="s">
        <v>44</v>
      </c>
      <c r="AC11" s="6" t="str">
        <f t="shared" si="1"/>
        <v/>
      </c>
      <c r="AD11" s="6" t="str">
        <f t="shared" si="4"/>
        <v/>
      </c>
      <c r="AE11" s="6" t="str">
        <f t="shared" si="5"/>
        <v/>
      </c>
      <c r="AF11" s="6" t="str">
        <f t="shared" si="6"/>
        <v/>
      </c>
      <c r="AG11" s="6" t="str">
        <f t="shared" si="7"/>
        <v/>
      </c>
      <c r="AH11" s="6" t="str">
        <f t="shared" si="8"/>
        <v/>
      </c>
      <c r="AK11" s="8" t="s">
        <v>44</v>
      </c>
      <c r="AX11" s="8" t="s">
        <v>44</v>
      </c>
      <c r="BM11" s="8" t="s">
        <v>44</v>
      </c>
      <c r="BR11" s="5" t="s">
        <v>46</v>
      </c>
      <c r="BS11" s="5" t="s">
        <v>49</v>
      </c>
      <c r="BT11" s="5" t="s">
        <v>79</v>
      </c>
      <c r="BU11" s="5" t="s">
        <v>80</v>
      </c>
      <c r="CI11" s="8" t="s">
        <v>44</v>
      </c>
      <c r="CZ11" s="8" t="s">
        <v>44</v>
      </c>
      <c r="EG11" s="8" t="s">
        <v>44</v>
      </c>
      <c r="EJ11">
        <v>5</v>
      </c>
      <c r="EK11" s="6">
        <f t="shared" si="9"/>
        <v>60</v>
      </c>
      <c r="EL11" s="6" t="str">
        <f t="shared" si="10"/>
        <v>a6</v>
      </c>
      <c r="EM11" s="6">
        <f t="shared" si="11"/>
        <v>50</v>
      </c>
      <c r="EN11" s="6">
        <f t="shared" si="12"/>
        <v>4</v>
      </c>
      <c r="EO11" s="6">
        <f t="shared" si="13"/>
        <v>4</v>
      </c>
      <c r="EP11" s="6">
        <f t="shared" si="14"/>
        <v>1</v>
      </c>
      <c r="EU11" s="6">
        <v>2</v>
      </c>
      <c r="EV11" s="6">
        <f t="shared" ref="EV11:EV74" si="17">COUNTIF($EO$6:$EO$55,EU11)</f>
        <v>2</v>
      </c>
      <c r="FB11">
        <v>1</v>
      </c>
      <c r="FC11" s="6" t="str">
        <f t="shared" ref="FC11:FC74" si="18">IF(FD11&lt;&gt;"",EU11,"")</f>
        <v/>
      </c>
      <c r="FD11" s="6" t="str">
        <f t="shared" si="15"/>
        <v/>
      </c>
      <c r="FI11" s="8" t="s">
        <v>44</v>
      </c>
      <c r="FL11">
        <v>1</v>
      </c>
      <c r="FM11" s="6">
        <f t="shared" ref="FM11:FM59" si="19">EK7</f>
        <v>20</v>
      </c>
      <c r="FN11" s="6" t="str">
        <f t="shared" ref="FN11:FN59" si="20">EL7</f>
        <v>a2</v>
      </c>
      <c r="FO11" s="6">
        <f t="shared" ref="FO11:FO59" si="21">EM7</f>
        <v>72</v>
      </c>
      <c r="FP11" s="6">
        <f t="shared" ref="FP11:FP59" si="22">EN7</f>
        <v>20</v>
      </c>
      <c r="FQ11" s="6">
        <f t="shared" ref="FQ11:FQ59" si="23">EO7</f>
        <v>8</v>
      </c>
      <c r="FR11" s="6">
        <f t="shared" ref="FR11:FR59" si="24">EP7</f>
        <v>1</v>
      </c>
      <c r="HD11" s="8" t="s">
        <v>44</v>
      </c>
      <c r="HZ11" s="8" t="s">
        <v>44</v>
      </c>
      <c r="JM11" s="8" t="s">
        <v>44</v>
      </c>
      <c r="KT11" s="8" t="s">
        <v>44</v>
      </c>
    </row>
    <row r="12" spans="6:306" x14ac:dyDescent="0.3">
      <c r="F12">
        <v>6</v>
      </c>
      <c r="G12" s="6">
        <v>70</v>
      </c>
      <c r="H12" s="6" t="s">
        <v>19</v>
      </c>
      <c r="I12" s="6">
        <v>79</v>
      </c>
      <c r="J12" s="6">
        <v>16</v>
      </c>
      <c r="K12" s="6">
        <v>4</v>
      </c>
      <c r="L12" s="6">
        <v>1</v>
      </c>
      <c r="P12" s="8" t="s">
        <v>44</v>
      </c>
      <c r="AC12" s="6" t="str">
        <f t="shared" si="1"/>
        <v/>
      </c>
      <c r="AD12" s="6" t="str">
        <f t="shared" si="4"/>
        <v/>
      </c>
      <c r="AE12" s="6" t="str">
        <f t="shared" si="5"/>
        <v/>
      </c>
      <c r="AF12" s="6" t="str">
        <f t="shared" si="6"/>
        <v/>
      </c>
      <c r="AG12" s="6" t="str">
        <f t="shared" si="7"/>
        <v/>
      </c>
      <c r="AH12" s="6" t="str">
        <f t="shared" si="8"/>
        <v/>
      </c>
      <c r="AK12" s="8" t="s">
        <v>44</v>
      </c>
      <c r="AX12" s="8" t="s">
        <v>44</v>
      </c>
      <c r="BM12" s="8" t="s">
        <v>44</v>
      </c>
      <c r="BR12" s="6">
        <v>1</v>
      </c>
      <c r="BS12" s="6">
        <f>COUNTIF($K$6:$K$55,BR12)</f>
        <v>3</v>
      </c>
      <c r="BT12" s="6">
        <f>IF(BS12&gt;2,BR12,"")</f>
        <v>1</v>
      </c>
      <c r="BU12" s="6" t="str">
        <f>IF(BS12&gt;5,BR12,"")</f>
        <v/>
      </c>
      <c r="CI12" s="8" t="s">
        <v>44</v>
      </c>
      <c r="CZ12" s="8" t="s">
        <v>44</v>
      </c>
      <c r="EG12" s="8" t="s">
        <v>44</v>
      </c>
      <c r="EJ12">
        <v>6</v>
      </c>
      <c r="EK12" s="6">
        <f t="shared" si="9"/>
        <v>70</v>
      </c>
      <c r="EL12" s="6" t="str">
        <f t="shared" si="10"/>
        <v>a7</v>
      </c>
      <c r="EM12" s="6">
        <f t="shared" si="11"/>
        <v>79</v>
      </c>
      <c r="EN12" s="6">
        <f t="shared" si="12"/>
        <v>16</v>
      </c>
      <c r="EO12" s="6">
        <f t="shared" si="13"/>
        <v>4</v>
      </c>
      <c r="EP12" s="6">
        <f t="shared" si="14"/>
        <v>1</v>
      </c>
      <c r="EU12" s="6">
        <v>3</v>
      </c>
      <c r="EV12" s="6">
        <f t="shared" si="17"/>
        <v>3</v>
      </c>
      <c r="FB12">
        <v>2</v>
      </c>
      <c r="FC12" s="6" t="str">
        <f t="shared" si="18"/>
        <v/>
      </c>
      <c r="FD12" s="6" t="str">
        <f t="shared" si="15"/>
        <v/>
      </c>
      <c r="FI12" s="8" t="s">
        <v>44</v>
      </c>
      <c r="FL12">
        <v>2</v>
      </c>
      <c r="FM12" s="6">
        <f t="shared" si="19"/>
        <v>30</v>
      </c>
      <c r="FN12" s="6" t="str">
        <f t="shared" si="20"/>
        <v>a3</v>
      </c>
      <c r="FO12" s="6">
        <f t="shared" si="21"/>
        <v>97</v>
      </c>
      <c r="FP12" s="6">
        <f t="shared" si="22"/>
        <v>5</v>
      </c>
      <c r="FQ12" s="6">
        <f t="shared" si="23"/>
        <v>24</v>
      </c>
      <c r="FR12" s="6">
        <f t="shared" si="24"/>
        <v>1</v>
      </c>
      <c r="HD12" s="8" t="s">
        <v>44</v>
      </c>
      <c r="HZ12" s="8" t="s">
        <v>44</v>
      </c>
      <c r="IN12" s="5" t="s">
        <v>6</v>
      </c>
      <c r="IO12" s="5" t="s">
        <v>76</v>
      </c>
      <c r="JM12" s="8" t="s">
        <v>44</v>
      </c>
      <c r="KT12" s="8" t="s">
        <v>44</v>
      </c>
    </row>
    <row r="13" spans="6:306" x14ac:dyDescent="0.3">
      <c r="F13">
        <v>7</v>
      </c>
      <c r="G13" s="6">
        <v>80</v>
      </c>
      <c r="H13" s="6" t="s">
        <v>20</v>
      </c>
      <c r="I13" s="6">
        <v>86</v>
      </c>
      <c r="J13" s="6">
        <v>7</v>
      </c>
      <c r="K13" s="6">
        <v>2</v>
      </c>
      <c r="L13" s="6">
        <v>1</v>
      </c>
      <c r="P13" s="8" t="s">
        <v>44</v>
      </c>
      <c r="AC13" s="6" t="str">
        <f t="shared" si="1"/>
        <v/>
      </c>
      <c r="AD13" s="6" t="str">
        <f t="shared" si="4"/>
        <v/>
      </c>
      <c r="AE13" s="6" t="str">
        <f t="shared" si="5"/>
        <v/>
      </c>
      <c r="AF13" s="6" t="str">
        <f t="shared" si="6"/>
        <v/>
      </c>
      <c r="AG13" s="6" t="str">
        <f t="shared" si="7"/>
        <v/>
      </c>
      <c r="AH13" s="6" t="str">
        <f t="shared" si="8"/>
        <v/>
      </c>
      <c r="AK13" s="8" t="s">
        <v>44</v>
      </c>
      <c r="AX13" s="8" t="s">
        <v>44</v>
      </c>
      <c r="BM13" s="8" t="s">
        <v>44</v>
      </c>
      <c r="BR13" s="6">
        <v>2</v>
      </c>
      <c r="BS13" s="6">
        <f t="shared" ref="BS13:BS76" si="25">COUNTIF($K$6:$K$55,BR13)</f>
        <v>2</v>
      </c>
      <c r="BT13" s="6" t="str">
        <f t="shared" ref="BT13:BT76" si="26">IF(BS13&gt;2,BR13,"")</f>
        <v/>
      </c>
      <c r="BU13" s="6" t="str">
        <f t="shared" ref="BU13:BU76" si="27">IF(BS13&gt;5,BR13,"")</f>
        <v/>
      </c>
      <c r="CI13" s="8" t="s">
        <v>44</v>
      </c>
      <c r="CZ13" s="8" t="s">
        <v>44</v>
      </c>
      <c r="EG13" s="8" t="s">
        <v>44</v>
      </c>
      <c r="EJ13">
        <v>7</v>
      </c>
      <c r="EK13" s="6">
        <f t="shared" si="9"/>
        <v>80</v>
      </c>
      <c r="EL13" s="6" t="str">
        <f t="shared" si="10"/>
        <v>a8</v>
      </c>
      <c r="EM13" s="6">
        <f t="shared" si="11"/>
        <v>86</v>
      </c>
      <c r="EN13" s="6">
        <f t="shared" si="12"/>
        <v>7</v>
      </c>
      <c r="EO13" s="6">
        <f t="shared" si="13"/>
        <v>2</v>
      </c>
      <c r="EP13" s="6">
        <f t="shared" si="14"/>
        <v>1</v>
      </c>
      <c r="EU13" s="6">
        <v>4</v>
      </c>
      <c r="EV13" s="6">
        <f t="shared" si="17"/>
        <v>2</v>
      </c>
      <c r="FB13">
        <v>3</v>
      </c>
      <c r="FC13" s="6" t="str">
        <f t="shared" si="18"/>
        <v/>
      </c>
      <c r="FD13" s="6" t="str">
        <f t="shared" si="15"/>
        <v/>
      </c>
      <c r="FI13" s="8" t="s">
        <v>44</v>
      </c>
      <c r="FL13">
        <v>3</v>
      </c>
      <c r="FM13" s="6">
        <f t="shared" si="19"/>
        <v>40</v>
      </c>
      <c r="FN13" s="6" t="str">
        <f t="shared" si="20"/>
        <v>a4</v>
      </c>
      <c r="FO13" s="6">
        <f t="shared" si="21"/>
        <v>96</v>
      </c>
      <c r="FP13" s="6">
        <f t="shared" si="22"/>
        <v>5</v>
      </c>
      <c r="FQ13" s="6">
        <f t="shared" si="23"/>
        <v>10</v>
      </c>
      <c r="FR13" s="6">
        <f t="shared" si="24"/>
        <v>1</v>
      </c>
      <c r="FW13" s="5" t="s">
        <v>46</v>
      </c>
      <c r="FX13" s="5" t="s">
        <v>74</v>
      </c>
      <c r="HD13" s="8" t="s">
        <v>44</v>
      </c>
      <c r="HZ13" s="8" t="s">
        <v>44</v>
      </c>
      <c r="IN13" s="6">
        <v>1</v>
      </c>
      <c r="IO13" s="6">
        <f>SUMIFS($FO$10:$FO$59,$FP$10:$FP$59,IN13)</f>
        <v>211</v>
      </c>
      <c r="JM13" s="8" t="s">
        <v>44</v>
      </c>
      <c r="KT13" s="8" t="s">
        <v>44</v>
      </c>
    </row>
    <row r="14" spans="6:306" x14ac:dyDescent="0.3">
      <c r="F14">
        <v>8</v>
      </c>
      <c r="G14" s="6">
        <v>90</v>
      </c>
      <c r="H14" s="6" t="s">
        <v>21</v>
      </c>
      <c r="I14" s="6">
        <v>51</v>
      </c>
      <c r="J14" s="6">
        <v>9</v>
      </c>
      <c r="K14" s="6">
        <v>2</v>
      </c>
      <c r="L14" s="6">
        <v>1</v>
      </c>
      <c r="P14" s="8" t="s">
        <v>44</v>
      </c>
      <c r="AC14" s="6" t="str">
        <f t="shared" si="1"/>
        <v/>
      </c>
      <c r="AD14" s="6" t="str">
        <f t="shared" si="4"/>
        <v/>
      </c>
      <c r="AE14" s="6" t="str">
        <f t="shared" si="5"/>
        <v/>
      </c>
      <c r="AF14" s="6" t="str">
        <f t="shared" si="6"/>
        <v/>
      </c>
      <c r="AG14" s="6" t="str">
        <f t="shared" si="7"/>
        <v/>
      </c>
      <c r="AH14" s="6" t="str">
        <f t="shared" si="8"/>
        <v/>
      </c>
      <c r="AK14" s="8" t="s">
        <v>44</v>
      </c>
      <c r="AX14" s="8" t="s">
        <v>44</v>
      </c>
      <c r="BM14" s="8" t="s">
        <v>44</v>
      </c>
      <c r="BR14" s="6">
        <v>3</v>
      </c>
      <c r="BS14" s="6">
        <f t="shared" si="25"/>
        <v>3</v>
      </c>
      <c r="BT14" s="6">
        <f t="shared" si="26"/>
        <v>3</v>
      </c>
      <c r="BU14" s="6" t="str">
        <f t="shared" si="27"/>
        <v/>
      </c>
      <c r="CI14" s="8" t="s">
        <v>44</v>
      </c>
      <c r="CZ14" s="8" t="s">
        <v>44</v>
      </c>
      <c r="EG14" s="8" t="s">
        <v>44</v>
      </c>
      <c r="EJ14">
        <v>8</v>
      </c>
      <c r="EK14" s="6">
        <f t="shared" si="9"/>
        <v>90</v>
      </c>
      <c r="EL14" s="6" t="str">
        <f t="shared" si="10"/>
        <v>a9</v>
      </c>
      <c r="EM14" s="6">
        <f t="shared" si="11"/>
        <v>51</v>
      </c>
      <c r="EN14" s="6">
        <f t="shared" si="12"/>
        <v>9</v>
      </c>
      <c r="EO14" s="6">
        <f t="shared" si="13"/>
        <v>2</v>
      </c>
      <c r="EP14" s="6">
        <f t="shared" si="14"/>
        <v>1</v>
      </c>
      <c r="EU14" s="6">
        <v>5</v>
      </c>
      <c r="EV14" s="6">
        <f t="shared" si="17"/>
        <v>0</v>
      </c>
      <c r="FB14">
        <v>4</v>
      </c>
      <c r="FC14" s="6" t="str">
        <f t="shared" si="18"/>
        <v/>
      </c>
      <c r="FD14" s="6" t="str">
        <f t="shared" si="15"/>
        <v/>
      </c>
      <c r="FI14" s="8" t="s">
        <v>44</v>
      </c>
      <c r="FL14">
        <v>4</v>
      </c>
      <c r="FM14" s="6">
        <f t="shared" si="19"/>
        <v>50</v>
      </c>
      <c r="FN14" s="6" t="str">
        <f t="shared" si="20"/>
        <v>a5</v>
      </c>
      <c r="FO14" s="6">
        <f t="shared" si="21"/>
        <v>90</v>
      </c>
      <c r="FP14" s="6">
        <f t="shared" si="22"/>
        <v>5</v>
      </c>
      <c r="FQ14" s="6">
        <f t="shared" si="23"/>
        <v>9</v>
      </c>
      <c r="FR14" s="6">
        <f t="shared" si="24"/>
        <v>1</v>
      </c>
      <c r="FW14" s="6">
        <v>1</v>
      </c>
      <c r="FX14" s="6">
        <f>SUMIFS($FO$10:$FO$59,$FQ$10:$FQ$59,FW14)</f>
        <v>244</v>
      </c>
      <c r="HD14" s="8" t="s">
        <v>44</v>
      </c>
      <c r="HZ14" s="8" t="s">
        <v>44</v>
      </c>
      <c r="IN14" s="6">
        <v>2</v>
      </c>
      <c r="IO14" s="6">
        <f t="shared" ref="IO14:IO77" si="28">SUMIFS($FO$10:$FO$59,$FP$10:$FP$59,IN14)</f>
        <v>0</v>
      </c>
      <c r="JM14" s="8" t="s">
        <v>44</v>
      </c>
      <c r="KT14" s="8" t="s">
        <v>44</v>
      </c>
    </row>
    <row r="15" spans="6:306" x14ac:dyDescent="0.3">
      <c r="F15">
        <v>9</v>
      </c>
      <c r="G15" s="6">
        <v>100</v>
      </c>
      <c r="H15" s="6" t="s">
        <v>22</v>
      </c>
      <c r="I15" s="6">
        <v>64</v>
      </c>
      <c r="J15" s="6">
        <v>4</v>
      </c>
      <c r="K15" s="6">
        <v>17</v>
      </c>
      <c r="L15" s="6">
        <v>1</v>
      </c>
      <c r="P15" s="8" t="s">
        <v>44</v>
      </c>
      <c r="AC15" s="6" t="str">
        <f t="shared" si="1"/>
        <v/>
      </c>
      <c r="AD15" s="6" t="str">
        <f t="shared" si="4"/>
        <v/>
      </c>
      <c r="AE15" s="6" t="str">
        <f t="shared" si="5"/>
        <v/>
      </c>
      <c r="AF15" s="6" t="str">
        <f t="shared" si="6"/>
        <v/>
      </c>
      <c r="AG15" s="6" t="str">
        <f t="shared" si="7"/>
        <v/>
      </c>
      <c r="AH15" s="6" t="str">
        <f t="shared" si="8"/>
        <v/>
      </c>
      <c r="AK15" s="8" t="s">
        <v>44</v>
      </c>
      <c r="AX15" s="8" t="s">
        <v>44</v>
      </c>
      <c r="BM15" s="8" t="s">
        <v>44</v>
      </c>
      <c r="BR15" s="6">
        <v>4</v>
      </c>
      <c r="BS15" s="6">
        <f t="shared" si="25"/>
        <v>2</v>
      </c>
      <c r="BT15" s="6" t="str">
        <f t="shared" si="26"/>
        <v/>
      </c>
      <c r="BU15" s="6" t="str">
        <f t="shared" si="27"/>
        <v/>
      </c>
      <c r="CI15" s="8" t="s">
        <v>44</v>
      </c>
      <c r="CZ15" s="8" t="s">
        <v>44</v>
      </c>
      <c r="EG15" s="8" t="s">
        <v>44</v>
      </c>
      <c r="EJ15">
        <v>9</v>
      </c>
      <c r="EK15" s="6">
        <f t="shared" si="9"/>
        <v>100</v>
      </c>
      <c r="EL15" s="6" t="str">
        <f t="shared" si="10"/>
        <v>a10</v>
      </c>
      <c r="EM15" s="6">
        <f t="shared" si="11"/>
        <v>64</v>
      </c>
      <c r="EN15" s="6">
        <f t="shared" si="12"/>
        <v>4</v>
      </c>
      <c r="EO15" s="6">
        <f t="shared" si="13"/>
        <v>17</v>
      </c>
      <c r="EP15" s="6">
        <f t="shared" si="14"/>
        <v>1</v>
      </c>
      <c r="EU15" s="6">
        <v>6</v>
      </c>
      <c r="EV15" s="6">
        <f t="shared" si="17"/>
        <v>1</v>
      </c>
      <c r="FB15">
        <v>5</v>
      </c>
      <c r="FC15" s="6" t="str">
        <f t="shared" si="18"/>
        <v/>
      </c>
      <c r="FD15" s="6" t="str">
        <f t="shared" si="15"/>
        <v/>
      </c>
      <c r="FI15" s="8" t="s">
        <v>44</v>
      </c>
      <c r="FL15">
        <v>5</v>
      </c>
      <c r="FM15" s="6">
        <f t="shared" si="19"/>
        <v>60</v>
      </c>
      <c r="FN15" s="6" t="str">
        <f t="shared" si="20"/>
        <v>a6</v>
      </c>
      <c r="FO15" s="6">
        <f t="shared" si="21"/>
        <v>50</v>
      </c>
      <c r="FP15" s="6">
        <f t="shared" si="22"/>
        <v>4</v>
      </c>
      <c r="FQ15" s="6">
        <f t="shared" si="23"/>
        <v>4</v>
      </c>
      <c r="FR15" s="6">
        <f t="shared" si="24"/>
        <v>1</v>
      </c>
      <c r="FW15" s="6">
        <v>2</v>
      </c>
      <c r="FX15" s="6">
        <f t="shared" ref="FX15:FX78" si="29">SUMIFS($FO$10:$FO$59,$FQ$10:$FQ$59,FW15)</f>
        <v>137</v>
      </c>
      <c r="HD15" s="8" t="s">
        <v>44</v>
      </c>
      <c r="HZ15" s="8" t="s">
        <v>44</v>
      </c>
      <c r="IN15" s="6">
        <v>3</v>
      </c>
      <c r="IO15" s="6">
        <f t="shared" si="28"/>
        <v>0</v>
      </c>
      <c r="JM15" s="8" t="s">
        <v>44</v>
      </c>
      <c r="KT15" s="8" t="s">
        <v>44</v>
      </c>
    </row>
    <row r="16" spans="6:306" x14ac:dyDescent="0.3">
      <c r="F16">
        <v>10</v>
      </c>
      <c r="G16" s="6">
        <v>110</v>
      </c>
      <c r="H16" s="6" t="s">
        <v>23</v>
      </c>
      <c r="I16" s="6">
        <v>50</v>
      </c>
      <c r="J16" s="6">
        <v>14</v>
      </c>
      <c r="K16" s="6">
        <v>27</v>
      </c>
      <c r="L16" s="6">
        <v>1</v>
      </c>
      <c r="P16" s="8" t="s">
        <v>44</v>
      </c>
      <c r="AC16" s="6" t="str">
        <f t="shared" si="1"/>
        <v/>
      </c>
      <c r="AD16" s="6" t="str">
        <f t="shared" si="4"/>
        <v/>
      </c>
      <c r="AE16" s="6" t="str">
        <f t="shared" si="5"/>
        <v/>
      </c>
      <c r="AF16" s="6" t="str">
        <f t="shared" si="6"/>
        <v/>
      </c>
      <c r="AG16" s="6" t="str">
        <f t="shared" si="7"/>
        <v/>
      </c>
      <c r="AH16" s="6" t="str">
        <f t="shared" si="8"/>
        <v/>
      </c>
      <c r="AK16" s="8" t="s">
        <v>44</v>
      </c>
      <c r="AX16" s="8" t="s">
        <v>44</v>
      </c>
      <c r="BM16" s="8" t="s">
        <v>44</v>
      </c>
      <c r="BR16" s="6">
        <v>5</v>
      </c>
      <c r="BS16" s="6">
        <f t="shared" si="25"/>
        <v>0</v>
      </c>
      <c r="BT16" s="6" t="str">
        <f t="shared" si="26"/>
        <v/>
      </c>
      <c r="BU16" s="6" t="str">
        <f t="shared" si="27"/>
        <v/>
      </c>
      <c r="CI16" s="8" t="s">
        <v>44</v>
      </c>
      <c r="CZ16" s="8" t="s">
        <v>44</v>
      </c>
      <c r="EG16" s="8" t="s">
        <v>44</v>
      </c>
      <c r="EJ16">
        <v>10</v>
      </c>
      <c r="EK16" s="6">
        <f t="shared" si="9"/>
        <v>110</v>
      </c>
      <c r="EL16" s="6" t="str">
        <f t="shared" si="10"/>
        <v>a11</v>
      </c>
      <c r="EM16" s="6">
        <f t="shared" si="11"/>
        <v>50</v>
      </c>
      <c r="EN16" s="6">
        <f t="shared" si="12"/>
        <v>14</v>
      </c>
      <c r="EO16" s="6">
        <f t="shared" si="13"/>
        <v>27</v>
      </c>
      <c r="EP16" s="6">
        <f t="shared" si="14"/>
        <v>1</v>
      </c>
      <c r="EU16" s="6">
        <v>7</v>
      </c>
      <c r="EV16" s="6">
        <f t="shared" si="17"/>
        <v>0</v>
      </c>
      <c r="FB16">
        <v>6</v>
      </c>
      <c r="FC16" s="6" t="str">
        <f t="shared" si="18"/>
        <v/>
      </c>
      <c r="FD16" s="6" t="str">
        <f t="shared" si="15"/>
        <v/>
      </c>
      <c r="FI16" s="8" t="s">
        <v>44</v>
      </c>
      <c r="FL16">
        <v>6</v>
      </c>
      <c r="FM16" s="6">
        <f t="shared" si="19"/>
        <v>70</v>
      </c>
      <c r="FN16" s="6" t="str">
        <f t="shared" si="20"/>
        <v>a7</v>
      </c>
      <c r="FO16" s="6">
        <f t="shared" si="21"/>
        <v>79</v>
      </c>
      <c r="FP16" s="6">
        <f t="shared" si="22"/>
        <v>16</v>
      </c>
      <c r="FQ16" s="6">
        <f t="shared" si="23"/>
        <v>4</v>
      </c>
      <c r="FR16" s="6">
        <f t="shared" si="24"/>
        <v>1</v>
      </c>
      <c r="FW16" s="6">
        <v>3</v>
      </c>
      <c r="FX16" s="6">
        <f t="shared" si="29"/>
        <v>202</v>
      </c>
      <c r="HD16" s="8" t="s">
        <v>44</v>
      </c>
      <c r="HZ16" s="8" t="s">
        <v>44</v>
      </c>
      <c r="IN16" s="6">
        <v>4</v>
      </c>
      <c r="IO16" s="6">
        <f t="shared" si="28"/>
        <v>360</v>
      </c>
      <c r="JM16" s="8" t="s">
        <v>44</v>
      </c>
      <c r="KT16" s="8" t="s">
        <v>44</v>
      </c>
    </row>
    <row r="17" spans="6:306" x14ac:dyDescent="0.3">
      <c r="F17">
        <v>11</v>
      </c>
      <c r="G17" s="6">
        <f>G16+10</f>
        <v>120</v>
      </c>
      <c r="H17" s="6" t="s">
        <v>24</v>
      </c>
      <c r="I17" s="6">
        <v>74</v>
      </c>
      <c r="J17" s="6">
        <v>6</v>
      </c>
      <c r="K17" s="6">
        <v>12</v>
      </c>
      <c r="L17" s="6">
        <v>1</v>
      </c>
      <c r="P17" s="8" t="s">
        <v>44</v>
      </c>
      <c r="AC17" s="6" t="str">
        <f t="shared" si="1"/>
        <v/>
      </c>
      <c r="AD17" s="6" t="str">
        <f t="shared" si="4"/>
        <v/>
      </c>
      <c r="AE17" s="6" t="str">
        <f t="shared" si="5"/>
        <v/>
      </c>
      <c r="AF17" s="6" t="str">
        <f t="shared" si="6"/>
        <v/>
      </c>
      <c r="AG17" s="6" t="str">
        <f t="shared" si="7"/>
        <v/>
      </c>
      <c r="AH17" s="6" t="str">
        <f t="shared" si="8"/>
        <v/>
      </c>
      <c r="AK17" s="8" t="s">
        <v>44</v>
      </c>
      <c r="AX17" s="8" t="s">
        <v>44</v>
      </c>
      <c r="BM17" s="8" t="s">
        <v>44</v>
      </c>
      <c r="BR17" s="6">
        <v>6</v>
      </c>
      <c r="BS17" s="6">
        <f t="shared" si="25"/>
        <v>1</v>
      </c>
      <c r="BT17" s="6" t="str">
        <f t="shared" si="26"/>
        <v/>
      </c>
      <c r="BU17" s="6" t="str">
        <f t="shared" si="27"/>
        <v/>
      </c>
      <c r="CI17" s="8" t="s">
        <v>44</v>
      </c>
      <c r="CZ17" s="8" t="s">
        <v>44</v>
      </c>
      <c r="EG17" s="8" t="s">
        <v>44</v>
      </c>
      <c r="EJ17">
        <v>11</v>
      </c>
      <c r="EK17" s="6">
        <f t="shared" si="9"/>
        <v>120</v>
      </c>
      <c r="EL17" s="6" t="str">
        <f t="shared" si="10"/>
        <v>a12</v>
      </c>
      <c r="EM17" s="6">
        <f t="shared" si="11"/>
        <v>74</v>
      </c>
      <c r="EN17" s="6">
        <f t="shared" si="12"/>
        <v>6</v>
      </c>
      <c r="EO17" s="6">
        <f t="shared" si="13"/>
        <v>12</v>
      </c>
      <c r="EP17" s="6">
        <f t="shared" si="14"/>
        <v>1</v>
      </c>
      <c r="EU17" s="6">
        <v>8</v>
      </c>
      <c r="EV17" s="6">
        <f t="shared" si="17"/>
        <v>3</v>
      </c>
      <c r="FB17">
        <v>7</v>
      </c>
      <c r="FC17" s="6" t="str">
        <f t="shared" si="18"/>
        <v/>
      </c>
      <c r="FD17" s="6" t="str">
        <f t="shared" si="15"/>
        <v/>
      </c>
      <c r="FI17" s="8" t="s">
        <v>44</v>
      </c>
      <c r="FL17">
        <v>7</v>
      </c>
      <c r="FM17" s="6">
        <f t="shared" si="19"/>
        <v>80</v>
      </c>
      <c r="FN17" s="6" t="str">
        <f t="shared" si="20"/>
        <v>a8</v>
      </c>
      <c r="FO17" s="6">
        <f t="shared" si="21"/>
        <v>86</v>
      </c>
      <c r="FP17" s="6">
        <f t="shared" si="22"/>
        <v>7</v>
      </c>
      <c r="FQ17" s="6">
        <f t="shared" si="23"/>
        <v>2</v>
      </c>
      <c r="FR17" s="6">
        <f t="shared" si="24"/>
        <v>1</v>
      </c>
      <c r="FW17" s="6">
        <v>4</v>
      </c>
      <c r="FX17" s="6">
        <f t="shared" si="29"/>
        <v>129</v>
      </c>
      <c r="HD17" s="8" t="s">
        <v>44</v>
      </c>
      <c r="HZ17" s="8" t="s">
        <v>44</v>
      </c>
      <c r="IN17" s="6">
        <v>5</v>
      </c>
      <c r="IO17" s="6">
        <f t="shared" si="28"/>
        <v>341</v>
      </c>
      <c r="JM17" s="8" t="s">
        <v>44</v>
      </c>
      <c r="KT17" s="8" t="s">
        <v>44</v>
      </c>
    </row>
    <row r="18" spans="6:306" x14ac:dyDescent="0.3">
      <c r="F18">
        <v>12</v>
      </c>
      <c r="G18" s="6">
        <f t="shared" ref="G18:G55" si="30">G17+10</f>
        <v>130</v>
      </c>
      <c r="H18" s="6" t="s">
        <v>25</v>
      </c>
      <c r="I18" s="6">
        <v>96</v>
      </c>
      <c r="J18" s="6">
        <v>13</v>
      </c>
      <c r="K18" s="6">
        <v>10</v>
      </c>
      <c r="L18" s="6">
        <v>1</v>
      </c>
      <c r="P18" s="8" t="s">
        <v>44</v>
      </c>
      <c r="AC18" s="6" t="str">
        <f t="shared" si="1"/>
        <v/>
      </c>
      <c r="AD18" s="6" t="str">
        <f t="shared" si="4"/>
        <v/>
      </c>
      <c r="AE18" s="6" t="str">
        <f t="shared" si="5"/>
        <v/>
      </c>
      <c r="AF18" s="6" t="str">
        <f t="shared" si="6"/>
        <v/>
      </c>
      <c r="AG18" s="6" t="str">
        <f t="shared" si="7"/>
        <v/>
      </c>
      <c r="AH18" s="6" t="str">
        <f t="shared" si="8"/>
        <v/>
      </c>
      <c r="AK18" s="8" t="s">
        <v>44</v>
      </c>
      <c r="AX18" s="8" t="s">
        <v>44</v>
      </c>
      <c r="BM18" s="8" t="s">
        <v>44</v>
      </c>
      <c r="BR18" s="6">
        <v>7</v>
      </c>
      <c r="BS18" s="6">
        <f t="shared" si="25"/>
        <v>0</v>
      </c>
      <c r="BT18" s="6" t="str">
        <f t="shared" si="26"/>
        <v/>
      </c>
      <c r="BU18" s="6" t="str">
        <f t="shared" si="27"/>
        <v/>
      </c>
      <c r="CI18" s="8" t="s">
        <v>44</v>
      </c>
      <c r="CZ18" s="8" t="s">
        <v>44</v>
      </c>
      <c r="EG18" s="8" t="s">
        <v>44</v>
      </c>
      <c r="EJ18">
        <v>12</v>
      </c>
      <c r="EK18" s="6">
        <f t="shared" si="9"/>
        <v>130</v>
      </c>
      <c r="EL18" s="6" t="str">
        <f t="shared" si="10"/>
        <v>a13</v>
      </c>
      <c r="EM18" s="6">
        <f t="shared" si="11"/>
        <v>96</v>
      </c>
      <c r="EN18" s="6">
        <f t="shared" si="12"/>
        <v>13</v>
      </c>
      <c r="EO18" s="6">
        <f t="shared" si="13"/>
        <v>10</v>
      </c>
      <c r="EP18" s="6">
        <f t="shared" si="14"/>
        <v>1</v>
      </c>
      <c r="EU18" s="6">
        <v>9</v>
      </c>
      <c r="EV18" s="6">
        <f t="shared" si="17"/>
        <v>3</v>
      </c>
      <c r="FB18">
        <v>8</v>
      </c>
      <c r="FC18" s="6" t="str">
        <f t="shared" si="18"/>
        <v/>
      </c>
      <c r="FD18" s="6" t="str">
        <f t="shared" si="15"/>
        <v/>
      </c>
      <c r="FI18" s="8" t="s">
        <v>44</v>
      </c>
      <c r="FL18">
        <v>8</v>
      </c>
      <c r="FM18" s="6">
        <f t="shared" si="19"/>
        <v>90</v>
      </c>
      <c r="FN18" s="6" t="str">
        <f t="shared" si="20"/>
        <v>a9</v>
      </c>
      <c r="FO18" s="6">
        <f t="shared" si="21"/>
        <v>51</v>
      </c>
      <c r="FP18" s="6">
        <f t="shared" si="22"/>
        <v>9</v>
      </c>
      <c r="FQ18" s="6">
        <f t="shared" si="23"/>
        <v>2</v>
      </c>
      <c r="FR18" s="6">
        <f t="shared" si="24"/>
        <v>1</v>
      </c>
      <c r="FW18" s="6">
        <v>5</v>
      </c>
      <c r="FX18" s="6">
        <f t="shared" si="29"/>
        <v>0</v>
      </c>
      <c r="HD18" s="8" t="s">
        <v>44</v>
      </c>
      <c r="HZ18" s="8" t="s">
        <v>44</v>
      </c>
      <c r="IN18" s="6">
        <v>6</v>
      </c>
      <c r="IO18" s="6">
        <f t="shared" si="28"/>
        <v>146</v>
      </c>
      <c r="JM18" s="8" t="s">
        <v>44</v>
      </c>
      <c r="KT18" s="8" t="s">
        <v>44</v>
      </c>
    </row>
    <row r="19" spans="6:306" x14ac:dyDescent="0.3">
      <c r="F19">
        <v>13</v>
      </c>
      <c r="G19" s="6">
        <f t="shared" si="30"/>
        <v>140</v>
      </c>
      <c r="H19" s="6" t="s">
        <v>26</v>
      </c>
      <c r="I19" s="6">
        <v>91</v>
      </c>
      <c r="J19" s="6">
        <v>14</v>
      </c>
      <c r="K19" s="6">
        <v>24</v>
      </c>
      <c r="L19" s="6">
        <v>1</v>
      </c>
      <c r="P19" s="8" t="s">
        <v>44</v>
      </c>
      <c r="AC19" s="6" t="str">
        <f t="shared" si="1"/>
        <v/>
      </c>
      <c r="AD19" s="6" t="str">
        <f t="shared" si="4"/>
        <v/>
      </c>
      <c r="AE19" s="6" t="str">
        <f t="shared" si="5"/>
        <v/>
      </c>
      <c r="AF19" s="6" t="str">
        <f t="shared" si="6"/>
        <v/>
      </c>
      <c r="AG19" s="6" t="str">
        <f t="shared" si="7"/>
        <v/>
      </c>
      <c r="AH19" s="6" t="str">
        <f t="shared" si="8"/>
        <v/>
      </c>
      <c r="AK19" s="8" t="s">
        <v>44</v>
      </c>
      <c r="AN19" s="5" t="s">
        <v>0</v>
      </c>
      <c r="AO19" s="5" t="s">
        <v>2</v>
      </c>
      <c r="AP19" s="5" t="s">
        <v>5</v>
      </c>
      <c r="AQ19" s="5" t="s">
        <v>6</v>
      </c>
      <c r="AR19" s="5" t="s">
        <v>7</v>
      </c>
      <c r="AS19" s="5" t="s">
        <v>8</v>
      </c>
      <c r="AX19" s="8" t="s">
        <v>44</v>
      </c>
      <c r="BM19" s="8" t="s">
        <v>44</v>
      </c>
      <c r="BR19" s="6">
        <v>8</v>
      </c>
      <c r="BS19" s="6">
        <f t="shared" si="25"/>
        <v>3</v>
      </c>
      <c r="BT19" s="6">
        <f t="shared" si="26"/>
        <v>8</v>
      </c>
      <c r="BU19" s="6" t="str">
        <f t="shared" si="27"/>
        <v/>
      </c>
      <c r="CI19" s="8" t="s">
        <v>44</v>
      </c>
      <c r="CZ19" s="8" t="s">
        <v>44</v>
      </c>
      <c r="EG19" s="8" t="s">
        <v>44</v>
      </c>
      <c r="EJ19">
        <v>13</v>
      </c>
      <c r="EK19" s="6">
        <f t="shared" si="9"/>
        <v>140</v>
      </c>
      <c r="EL19" s="6" t="str">
        <f t="shared" si="10"/>
        <v>a14</v>
      </c>
      <c r="EM19" s="6">
        <f t="shared" si="11"/>
        <v>91</v>
      </c>
      <c r="EN19" s="6">
        <f t="shared" si="12"/>
        <v>14</v>
      </c>
      <c r="EO19" s="6">
        <f t="shared" si="13"/>
        <v>24</v>
      </c>
      <c r="EP19" s="6">
        <f t="shared" si="14"/>
        <v>1</v>
      </c>
      <c r="EU19" s="6">
        <v>10</v>
      </c>
      <c r="EV19" s="6">
        <f t="shared" si="17"/>
        <v>5</v>
      </c>
      <c r="FB19">
        <v>9</v>
      </c>
      <c r="FC19" s="6">
        <f t="shared" si="18"/>
        <v>10</v>
      </c>
      <c r="FD19" s="6">
        <f t="shared" si="15"/>
        <v>5</v>
      </c>
      <c r="FI19" s="8" t="s">
        <v>44</v>
      </c>
      <c r="FL19">
        <v>9</v>
      </c>
      <c r="FM19" s="6">
        <f t="shared" si="19"/>
        <v>100</v>
      </c>
      <c r="FN19" s="6" t="str">
        <f t="shared" si="20"/>
        <v>a10</v>
      </c>
      <c r="FO19" s="6">
        <f t="shared" si="21"/>
        <v>64</v>
      </c>
      <c r="FP19" s="6">
        <f t="shared" si="22"/>
        <v>4</v>
      </c>
      <c r="FQ19" s="6">
        <f t="shared" si="23"/>
        <v>17</v>
      </c>
      <c r="FR19" s="6">
        <f t="shared" si="24"/>
        <v>1</v>
      </c>
      <c r="FW19" s="6">
        <v>6</v>
      </c>
      <c r="FX19" s="6">
        <f t="shared" si="29"/>
        <v>54</v>
      </c>
      <c r="HD19" s="8" t="s">
        <v>44</v>
      </c>
      <c r="HZ19" s="8" t="s">
        <v>44</v>
      </c>
      <c r="IN19" s="6">
        <v>7</v>
      </c>
      <c r="IO19" s="6">
        <f t="shared" si="28"/>
        <v>280</v>
      </c>
      <c r="JM19" s="8" t="s">
        <v>44</v>
      </c>
      <c r="KT19" s="8" t="s">
        <v>44</v>
      </c>
    </row>
    <row r="20" spans="6:306" x14ac:dyDescent="0.3">
      <c r="F20">
        <v>14</v>
      </c>
      <c r="G20" s="6">
        <f t="shared" si="30"/>
        <v>150</v>
      </c>
      <c r="H20" s="6" t="s">
        <v>27</v>
      </c>
      <c r="I20" s="6">
        <v>77</v>
      </c>
      <c r="J20" s="6">
        <v>8</v>
      </c>
      <c r="K20" s="6">
        <v>27</v>
      </c>
      <c r="L20" s="6">
        <v>1</v>
      </c>
      <c r="P20" s="8" t="s">
        <v>44</v>
      </c>
      <c r="AC20" s="6" t="str">
        <f t="shared" si="1"/>
        <v/>
      </c>
      <c r="AD20" s="6" t="str">
        <f t="shared" si="4"/>
        <v/>
      </c>
      <c r="AE20" s="6" t="str">
        <f t="shared" si="5"/>
        <v/>
      </c>
      <c r="AF20" s="6" t="str">
        <f t="shared" si="6"/>
        <v/>
      </c>
      <c r="AG20" s="6" t="str">
        <f t="shared" si="7"/>
        <v/>
      </c>
      <c r="AH20" s="6" t="str">
        <f t="shared" si="8"/>
        <v/>
      </c>
      <c r="AK20" s="8" t="s">
        <v>44</v>
      </c>
      <c r="AN20" s="6">
        <f>IF(I6&gt;50,G6,"")</f>
        <v>10</v>
      </c>
      <c r="AO20" s="6" t="str">
        <f>IF(AN20&lt;&gt;"",H6,"")</f>
        <v>a1</v>
      </c>
      <c r="AP20" s="6">
        <f t="shared" ref="AP20:AS20" si="31">IF(AO20&lt;&gt;"",I6,"")</f>
        <v>53</v>
      </c>
      <c r="AQ20" s="6">
        <f t="shared" si="31"/>
        <v>20</v>
      </c>
      <c r="AR20" s="6">
        <f t="shared" si="31"/>
        <v>28</v>
      </c>
      <c r="AS20" s="6">
        <f t="shared" si="31"/>
        <v>1</v>
      </c>
      <c r="AX20" s="8" t="s">
        <v>44</v>
      </c>
      <c r="BC20" s="5" t="s">
        <v>46</v>
      </c>
      <c r="BD20" s="5" t="s">
        <v>47</v>
      </c>
      <c r="BM20" s="8" t="s">
        <v>44</v>
      </c>
      <c r="BR20" s="6">
        <v>9</v>
      </c>
      <c r="BS20" s="6">
        <f t="shared" si="25"/>
        <v>3</v>
      </c>
      <c r="BT20" s="6">
        <f t="shared" si="26"/>
        <v>9</v>
      </c>
      <c r="BU20" s="6" t="str">
        <f t="shared" si="27"/>
        <v/>
      </c>
      <c r="CI20" s="8" t="s">
        <v>44</v>
      </c>
      <c r="CZ20" s="8" t="s">
        <v>44</v>
      </c>
      <c r="EG20" s="8" t="s">
        <v>44</v>
      </c>
      <c r="EJ20">
        <v>14</v>
      </c>
      <c r="EK20" s="6">
        <f t="shared" si="9"/>
        <v>150</v>
      </c>
      <c r="EL20" s="6" t="str">
        <f t="shared" si="10"/>
        <v>a15</v>
      </c>
      <c r="EM20" s="6">
        <f t="shared" si="11"/>
        <v>77</v>
      </c>
      <c r="EN20" s="6">
        <f t="shared" si="12"/>
        <v>8</v>
      </c>
      <c r="EO20" s="6">
        <f t="shared" si="13"/>
        <v>27</v>
      </c>
      <c r="EP20" s="6">
        <f t="shared" si="14"/>
        <v>1</v>
      </c>
      <c r="EU20" s="6">
        <v>11</v>
      </c>
      <c r="EV20" s="6">
        <f t="shared" si="17"/>
        <v>0</v>
      </c>
      <c r="FB20">
        <v>10</v>
      </c>
      <c r="FC20" s="6" t="str">
        <f t="shared" si="18"/>
        <v/>
      </c>
      <c r="FD20" s="6" t="str">
        <f t="shared" si="15"/>
        <v/>
      </c>
      <c r="FI20" s="8" t="s">
        <v>44</v>
      </c>
      <c r="FL20">
        <v>10</v>
      </c>
      <c r="FM20" s="6">
        <f t="shared" si="19"/>
        <v>110</v>
      </c>
      <c r="FN20" s="6" t="str">
        <f t="shared" si="20"/>
        <v>a11</v>
      </c>
      <c r="FO20" s="6">
        <f t="shared" si="21"/>
        <v>50</v>
      </c>
      <c r="FP20" s="6">
        <f t="shared" si="22"/>
        <v>14</v>
      </c>
      <c r="FQ20" s="6">
        <f t="shared" si="23"/>
        <v>27</v>
      </c>
      <c r="FR20" s="6">
        <f t="shared" si="24"/>
        <v>1</v>
      </c>
      <c r="FW20" s="6">
        <v>7</v>
      </c>
      <c r="FX20" s="6">
        <f t="shared" si="29"/>
        <v>0</v>
      </c>
      <c r="HD20" s="8" t="s">
        <v>44</v>
      </c>
      <c r="HZ20" s="8" t="s">
        <v>44</v>
      </c>
      <c r="IN20" s="6">
        <v>8</v>
      </c>
      <c r="IO20" s="6">
        <f t="shared" si="28"/>
        <v>204</v>
      </c>
      <c r="JM20" s="8" t="s">
        <v>44</v>
      </c>
      <c r="KT20" s="8" t="s">
        <v>44</v>
      </c>
    </row>
    <row r="21" spans="6:306" x14ac:dyDescent="0.3">
      <c r="F21">
        <v>15</v>
      </c>
      <c r="G21" s="6">
        <f t="shared" si="30"/>
        <v>160</v>
      </c>
      <c r="H21" s="6" t="s">
        <v>28</v>
      </c>
      <c r="I21" s="6">
        <v>69</v>
      </c>
      <c r="J21" s="6">
        <v>1</v>
      </c>
      <c r="K21" s="6">
        <v>10</v>
      </c>
      <c r="L21" s="6">
        <v>1</v>
      </c>
      <c r="P21" s="8" t="s">
        <v>44</v>
      </c>
      <c r="AC21" s="6" t="str">
        <f t="shared" si="1"/>
        <v/>
      </c>
      <c r="AD21" s="6" t="str">
        <f t="shared" si="4"/>
        <v/>
      </c>
      <c r="AE21" s="6" t="str">
        <f t="shared" si="5"/>
        <v/>
      </c>
      <c r="AF21" s="6" t="str">
        <f t="shared" si="6"/>
        <v/>
      </c>
      <c r="AG21" s="6" t="str">
        <f t="shared" si="7"/>
        <v/>
      </c>
      <c r="AH21" s="6" t="str">
        <f t="shared" si="8"/>
        <v/>
      </c>
      <c r="AK21" s="8" t="s">
        <v>44</v>
      </c>
      <c r="AN21" s="6">
        <f t="shared" ref="AN21:AN70" si="32">IF(I7&gt;50,G7,"")</f>
        <v>20</v>
      </c>
      <c r="AO21" s="6" t="str">
        <f t="shared" ref="AO21:AO70" si="33">IF(AN21&lt;&gt;"",H7,"")</f>
        <v>a2</v>
      </c>
      <c r="AP21" s="6">
        <f t="shared" ref="AP21:AP70" si="34">IF(AO21&lt;&gt;"",I7,"")</f>
        <v>72</v>
      </c>
      <c r="AQ21" s="6">
        <f t="shared" ref="AQ21:AQ70" si="35">IF(AP21&lt;&gt;"",J7,"")</f>
        <v>20</v>
      </c>
      <c r="AR21" s="6">
        <f t="shared" ref="AR21:AR70" si="36">IF(AQ21&lt;&gt;"",K7,"")</f>
        <v>8</v>
      </c>
      <c r="AS21" s="6">
        <f t="shared" ref="AS21:AS70" si="37">IF(AR21&lt;&gt;"",L7,"")</f>
        <v>1</v>
      </c>
      <c r="AX21" s="8" t="s">
        <v>44</v>
      </c>
      <c r="BC21" s="6">
        <v>1</v>
      </c>
      <c r="BD21" s="6" t="str">
        <f>IF(COUNTIF($K$6:$K$55,BC21)&gt;=1,"-","el municipio no tiene empresa")</f>
        <v>-</v>
      </c>
      <c r="BM21" s="8" t="s">
        <v>44</v>
      </c>
      <c r="BR21" s="6">
        <v>10</v>
      </c>
      <c r="BS21" s="6">
        <f t="shared" si="25"/>
        <v>5</v>
      </c>
      <c r="BT21" s="6">
        <f t="shared" si="26"/>
        <v>10</v>
      </c>
      <c r="BU21" s="6" t="str">
        <f t="shared" si="27"/>
        <v/>
      </c>
      <c r="CI21" s="8" t="s">
        <v>44</v>
      </c>
      <c r="CZ21" s="8" t="s">
        <v>44</v>
      </c>
      <c r="EG21" s="8" t="s">
        <v>44</v>
      </c>
      <c r="EJ21">
        <v>15</v>
      </c>
      <c r="EK21" s="6">
        <f t="shared" si="9"/>
        <v>160</v>
      </c>
      <c r="EL21" s="6" t="str">
        <f t="shared" si="10"/>
        <v>a16</v>
      </c>
      <c r="EM21" s="6">
        <f t="shared" si="11"/>
        <v>69</v>
      </c>
      <c r="EN21" s="6">
        <f t="shared" si="12"/>
        <v>1</v>
      </c>
      <c r="EO21" s="6">
        <f t="shared" si="13"/>
        <v>10</v>
      </c>
      <c r="EP21" s="6">
        <f t="shared" si="14"/>
        <v>1</v>
      </c>
      <c r="EU21" s="6">
        <v>12</v>
      </c>
      <c r="EV21" s="6">
        <f t="shared" si="17"/>
        <v>2</v>
      </c>
      <c r="FB21">
        <v>11</v>
      </c>
      <c r="FC21" s="6" t="str">
        <f t="shared" si="18"/>
        <v/>
      </c>
      <c r="FD21" s="6" t="str">
        <f t="shared" si="15"/>
        <v/>
      </c>
      <c r="FI21" s="8" t="s">
        <v>44</v>
      </c>
      <c r="FL21">
        <v>11</v>
      </c>
      <c r="FM21" s="6">
        <f t="shared" si="19"/>
        <v>120</v>
      </c>
      <c r="FN21" s="6" t="str">
        <f t="shared" si="20"/>
        <v>a12</v>
      </c>
      <c r="FO21" s="6">
        <f t="shared" si="21"/>
        <v>74</v>
      </c>
      <c r="FP21" s="6">
        <f t="shared" si="22"/>
        <v>6</v>
      </c>
      <c r="FQ21" s="6">
        <f t="shared" si="23"/>
        <v>12</v>
      </c>
      <c r="FR21" s="6">
        <f t="shared" si="24"/>
        <v>1</v>
      </c>
      <c r="FW21" s="6">
        <v>8</v>
      </c>
      <c r="FX21" s="6">
        <f t="shared" si="29"/>
        <v>218</v>
      </c>
      <c r="HD21" s="8" t="s">
        <v>44</v>
      </c>
      <c r="HZ21" s="8" t="s">
        <v>44</v>
      </c>
      <c r="IN21" s="6">
        <v>9</v>
      </c>
      <c r="IO21" s="6">
        <f t="shared" si="28"/>
        <v>379</v>
      </c>
      <c r="JM21" s="8" t="s">
        <v>44</v>
      </c>
      <c r="KT21" s="8" t="s">
        <v>44</v>
      </c>
    </row>
    <row r="22" spans="6:306" x14ac:dyDescent="0.3">
      <c r="F22">
        <v>16</v>
      </c>
      <c r="G22" s="6">
        <f t="shared" si="30"/>
        <v>170</v>
      </c>
      <c r="H22" s="6" t="s">
        <v>29</v>
      </c>
      <c r="I22" s="6">
        <v>83</v>
      </c>
      <c r="J22" s="6">
        <v>15</v>
      </c>
      <c r="K22" s="6">
        <v>25</v>
      </c>
      <c r="L22" s="6">
        <v>1</v>
      </c>
      <c r="P22" s="8" t="s">
        <v>44</v>
      </c>
      <c r="AC22" s="6" t="str">
        <f t="shared" si="1"/>
        <v/>
      </c>
      <c r="AD22" s="6" t="str">
        <f t="shared" si="4"/>
        <v/>
      </c>
      <c r="AE22" s="6" t="str">
        <f t="shared" si="5"/>
        <v/>
      </c>
      <c r="AF22" s="6" t="str">
        <f t="shared" si="6"/>
        <v/>
      </c>
      <c r="AG22" s="6" t="str">
        <f t="shared" si="7"/>
        <v/>
      </c>
      <c r="AH22" s="6" t="str">
        <f t="shared" si="8"/>
        <v/>
      </c>
      <c r="AK22" s="8" t="s">
        <v>44</v>
      </c>
      <c r="AN22" s="6">
        <f t="shared" si="32"/>
        <v>30</v>
      </c>
      <c r="AO22" s="6" t="str">
        <f t="shared" si="33"/>
        <v>a3</v>
      </c>
      <c r="AP22" s="6">
        <f t="shared" si="34"/>
        <v>97</v>
      </c>
      <c r="AQ22" s="6">
        <f t="shared" si="35"/>
        <v>5</v>
      </c>
      <c r="AR22" s="6">
        <f t="shared" si="36"/>
        <v>24</v>
      </c>
      <c r="AS22" s="6">
        <f t="shared" si="37"/>
        <v>1</v>
      </c>
      <c r="AX22" s="8" t="s">
        <v>44</v>
      </c>
      <c r="BC22" s="6">
        <v>2</v>
      </c>
      <c r="BD22" s="6" t="str">
        <f t="shared" ref="BD22:BD85" si="38">IF(COUNTIF($K$6:$K$55,BC22)&gt;=1,"-","el municipio no tiene empresa")</f>
        <v>-</v>
      </c>
      <c r="BI22" s="7" t="s">
        <v>48</v>
      </c>
      <c r="BJ22" s="11">
        <f>(COUNTIF(BD21:BD155,"&lt;&gt;-"))</f>
        <v>111</v>
      </c>
      <c r="BM22" s="8" t="s">
        <v>44</v>
      </c>
      <c r="BR22" s="6">
        <v>11</v>
      </c>
      <c r="BS22" s="6">
        <f t="shared" si="25"/>
        <v>0</v>
      </c>
      <c r="BT22" s="6" t="str">
        <f t="shared" si="26"/>
        <v/>
      </c>
      <c r="BU22" s="6" t="str">
        <f t="shared" si="27"/>
        <v/>
      </c>
      <c r="CI22" s="8" t="s">
        <v>44</v>
      </c>
      <c r="CZ22" s="8" t="s">
        <v>44</v>
      </c>
      <c r="EG22" s="8" t="s">
        <v>44</v>
      </c>
      <c r="EJ22">
        <v>16</v>
      </c>
      <c r="EK22" s="6">
        <f t="shared" si="9"/>
        <v>170</v>
      </c>
      <c r="EL22" s="6" t="str">
        <f t="shared" si="10"/>
        <v>a17</v>
      </c>
      <c r="EM22" s="6">
        <f t="shared" si="11"/>
        <v>83</v>
      </c>
      <c r="EN22" s="6">
        <f t="shared" si="12"/>
        <v>15</v>
      </c>
      <c r="EO22" s="6">
        <f t="shared" si="13"/>
        <v>25</v>
      </c>
      <c r="EP22" s="6">
        <f t="shared" si="14"/>
        <v>1</v>
      </c>
      <c r="EU22" s="6">
        <v>13</v>
      </c>
      <c r="EV22" s="6">
        <f t="shared" si="17"/>
        <v>0</v>
      </c>
      <c r="FB22">
        <v>12</v>
      </c>
      <c r="FC22" s="6" t="str">
        <f t="shared" si="18"/>
        <v/>
      </c>
      <c r="FD22" s="6" t="str">
        <f t="shared" si="15"/>
        <v/>
      </c>
      <c r="FI22" s="8" t="s">
        <v>44</v>
      </c>
      <c r="FL22">
        <v>12</v>
      </c>
      <c r="FM22" s="6">
        <f t="shared" si="19"/>
        <v>130</v>
      </c>
      <c r="FN22" s="6" t="str">
        <f t="shared" si="20"/>
        <v>a13</v>
      </c>
      <c r="FO22" s="6">
        <f t="shared" si="21"/>
        <v>96</v>
      </c>
      <c r="FP22" s="6">
        <f t="shared" si="22"/>
        <v>13</v>
      </c>
      <c r="FQ22" s="6">
        <f t="shared" si="23"/>
        <v>10</v>
      </c>
      <c r="FR22" s="6">
        <f t="shared" si="24"/>
        <v>1</v>
      </c>
      <c r="FW22" s="6">
        <v>9</v>
      </c>
      <c r="FX22" s="6">
        <f t="shared" si="29"/>
        <v>265</v>
      </c>
      <c r="HD22" s="8" t="s">
        <v>44</v>
      </c>
      <c r="HZ22" s="8" t="s">
        <v>44</v>
      </c>
      <c r="IN22" s="6">
        <v>10</v>
      </c>
      <c r="IO22" s="6">
        <f t="shared" si="28"/>
        <v>165</v>
      </c>
      <c r="JM22" s="8" t="s">
        <v>44</v>
      </c>
      <c r="KT22" s="8" t="s">
        <v>44</v>
      </c>
    </row>
    <row r="23" spans="6:306" x14ac:dyDescent="0.3">
      <c r="F23">
        <v>17</v>
      </c>
      <c r="G23" s="6">
        <f t="shared" si="30"/>
        <v>180</v>
      </c>
      <c r="H23" s="6" t="s">
        <v>30</v>
      </c>
      <c r="I23" s="6">
        <v>79</v>
      </c>
      <c r="J23" s="6">
        <v>4</v>
      </c>
      <c r="K23" s="6">
        <v>1</v>
      </c>
      <c r="L23" s="6">
        <v>1</v>
      </c>
      <c r="P23" s="8" t="s">
        <v>44</v>
      </c>
      <c r="AC23" s="6" t="str">
        <f t="shared" si="1"/>
        <v/>
      </c>
      <c r="AD23" s="6" t="str">
        <f t="shared" si="4"/>
        <v/>
      </c>
      <c r="AE23" s="6" t="str">
        <f t="shared" si="5"/>
        <v/>
      </c>
      <c r="AF23" s="6" t="str">
        <f t="shared" si="6"/>
        <v/>
      </c>
      <c r="AG23" s="6" t="str">
        <f t="shared" si="7"/>
        <v/>
      </c>
      <c r="AH23" s="6" t="str">
        <f t="shared" si="8"/>
        <v/>
      </c>
      <c r="AK23" s="8" t="s">
        <v>44</v>
      </c>
      <c r="AN23" s="6">
        <f t="shared" si="32"/>
        <v>40</v>
      </c>
      <c r="AO23" s="6" t="str">
        <f t="shared" si="33"/>
        <v>a4</v>
      </c>
      <c r="AP23" s="6">
        <f t="shared" si="34"/>
        <v>96</v>
      </c>
      <c r="AQ23" s="6">
        <f t="shared" si="35"/>
        <v>5</v>
      </c>
      <c r="AR23" s="6">
        <f t="shared" si="36"/>
        <v>10</v>
      </c>
      <c r="AS23" s="6">
        <f t="shared" si="37"/>
        <v>1</v>
      </c>
      <c r="AX23" s="8" t="s">
        <v>44</v>
      </c>
      <c r="BC23" s="6">
        <v>3</v>
      </c>
      <c r="BD23" s="6" t="str">
        <f t="shared" si="38"/>
        <v>-</v>
      </c>
      <c r="BI23" s="7" t="s">
        <v>78</v>
      </c>
      <c r="BJ23" s="10">
        <f>COUNTIF(BD21:BD155,"=-")</f>
        <v>24</v>
      </c>
      <c r="BM23" s="8" t="s">
        <v>44</v>
      </c>
      <c r="BR23" s="6">
        <v>12</v>
      </c>
      <c r="BS23" s="6">
        <f t="shared" si="25"/>
        <v>2</v>
      </c>
      <c r="BT23" s="6" t="str">
        <f t="shared" si="26"/>
        <v/>
      </c>
      <c r="BU23" s="6" t="str">
        <f t="shared" si="27"/>
        <v/>
      </c>
      <c r="CI23" s="8" t="s">
        <v>44</v>
      </c>
      <c r="CN23" s="5" t="s">
        <v>49</v>
      </c>
      <c r="CO23" s="5" t="s">
        <v>6</v>
      </c>
      <c r="CZ23" s="8" t="s">
        <v>44</v>
      </c>
      <c r="EG23" s="8" t="s">
        <v>44</v>
      </c>
      <c r="EJ23">
        <v>17</v>
      </c>
      <c r="EK23" s="6">
        <f t="shared" si="9"/>
        <v>180</v>
      </c>
      <c r="EL23" s="6" t="str">
        <f t="shared" si="10"/>
        <v>a18</v>
      </c>
      <c r="EM23" s="6">
        <f t="shared" si="11"/>
        <v>79</v>
      </c>
      <c r="EN23" s="6">
        <f t="shared" si="12"/>
        <v>4</v>
      </c>
      <c r="EO23" s="6">
        <f t="shared" si="13"/>
        <v>1</v>
      </c>
      <c r="EP23" s="6">
        <f t="shared" si="14"/>
        <v>1</v>
      </c>
      <c r="EU23" s="6">
        <v>14</v>
      </c>
      <c r="EV23" s="6">
        <f t="shared" si="17"/>
        <v>1</v>
      </c>
      <c r="FB23">
        <v>13</v>
      </c>
      <c r="FC23" s="6" t="str">
        <f t="shared" si="18"/>
        <v/>
      </c>
      <c r="FD23" s="6" t="str">
        <f t="shared" si="15"/>
        <v/>
      </c>
      <c r="FI23" s="8" t="s">
        <v>44</v>
      </c>
      <c r="FL23">
        <v>13</v>
      </c>
      <c r="FM23" s="6">
        <f t="shared" si="19"/>
        <v>140</v>
      </c>
      <c r="FN23" s="6" t="str">
        <f t="shared" si="20"/>
        <v>a14</v>
      </c>
      <c r="FO23" s="6">
        <f t="shared" si="21"/>
        <v>91</v>
      </c>
      <c r="FP23" s="6">
        <f t="shared" si="22"/>
        <v>14</v>
      </c>
      <c r="FQ23" s="6">
        <f t="shared" si="23"/>
        <v>24</v>
      </c>
      <c r="FR23" s="6">
        <f t="shared" si="24"/>
        <v>1</v>
      </c>
      <c r="FW23" s="6">
        <v>10</v>
      </c>
      <c r="FX23" s="6">
        <f t="shared" si="29"/>
        <v>395</v>
      </c>
      <c r="HD23" s="8" t="s">
        <v>44</v>
      </c>
      <c r="HZ23" s="8" t="s">
        <v>44</v>
      </c>
      <c r="IN23" s="6">
        <v>11</v>
      </c>
      <c r="IO23" s="6">
        <f t="shared" si="28"/>
        <v>226</v>
      </c>
      <c r="JM23" s="8" t="s">
        <v>44</v>
      </c>
      <c r="JO23" s="5" t="s">
        <v>0</v>
      </c>
      <c r="JP23" s="5" t="s">
        <v>2</v>
      </c>
      <c r="JQ23" s="5" t="s">
        <v>5</v>
      </c>
      <c r="JR23" s="5" t="s">
        <v>6</v>
      </c>
      <c r="JS23" s="5" t="s">
        <v>7</v>
      </c>
      <c r="JT23" s="5" t="s">
        <v>8</v>
      </c>
      <c r="JV23" s="5" t="s">
        <v>6</v>
      </c>
      <c r="JW23" s="13" t="s">
        <v>82</v>
      </c>
      <c r="JX23" t="s">
        <v>12</v>
      </c>
      <c r="KD23" s="5" t="s">
        <v>0</v>
      </c>
      <c r="KE23" s="5" t="s">
        <v>2</v>
      </c>
      <c r="KF23" s="5" t="s">
        <v>5</v>
      </c>
      <c r="KG23" s="5" t="s">
        <v>6</v>
      </c>
      <c r="KH23" s="5" t="s">
        <v>7</v>
      </c>
      <c r="KI23" s="5" t="s">
        <v>8</v>
      </c>
      <c r="KT23" s="8" t="s">
        <v>44</v>
      </c>
    </row>
    <row r="24" spans="6:306" x14ac:dyDescent="0.3">
      <c r="F24">
        <v>18</v>
      </c>
      <c r="G24" s="6">
        <f t="shared" si="30"/>
        <v>190</v>
      </c>
      <c r="H24" s="6" t="s">
        <v>31</v>
      </c>
      <c r="I24" s="6">
        <v>67</v>
      </c>
      <c r="J24" s="6">
        <v>18</v>
      </c>
      <c r="K24" s="6">
        <v>29</v>
      </c>
      <c r="L24" s="6">
        <v>1</v>
      </c>
      <c r="P24" s="8" t="s">
        <v>44</v>
      </c>
      <c r="AC24" s="6" t="str">
        <f t="shared" si="1"/>
        <v/>
      </c>
      <c r="AD24" s="6" t="str">
        <f t="shared" si="4"/>
        <v/>
      </c>
      <c r="AE24" s="6" t="str">
        <f t="shared" si="5"/>
        <v/>
      </c>
      <c r="AF24" s="6" t="str">
        <f t="shared" si="6"/>
        <v/>
      </c>
      <c r="AG24" s="6" t="str">
        <f t="shared" si="7"/>
        <v/>
      </c>
      <c r="AH24" s="6" t="str">
        <f t="shared" si="8"/>
        <v/>
      </c>
      <c r="AK24" s="8" t="s">
        <v>44</v>
      </c>
      <c r="AN24" s="6">
        <f t="shared" si="32"/>
        <v>50</v>
      </c>
      <c r="AO24" s="6" t="str">
        <f t="shared" si="33"/>
        <v>a5</v>
      </c>
      <c r="AP24" s="6">
        <f t="shared" si="34"/>
        <v>90</v>
      </c>
      <c r="AQ24" s="6">
        <f t="shared" si="35"/>
        <v>5</v>
      </c>
      <c r="AR24" s="6">
        <f t="shared" si="36"/>
        <v>9</v>
      </c>
      <c r="AS24" s="6">
        <f t="shared" si="37"/>
        <v>1</v>
      </c>
      <c r="AX24" s="8" t="s">
        <v>44</v>
      </c>
      <c r="BC24" s="6">
        <v>4</v>
      </c>
      <c r="BD24" s="6" t="str">
        <f t="shared" si="38"/>
        <v>-</v>
      </c>
      <c r="BM24" s="8" t="s">
        <v>44</v>
      </c>
      <c r="BR24" s="6">
        <v>13</v>
      </c>
      <c r="BS24" s="6">
        <f t="shared" si="25"/>
        <v>0</v>
      </c>
      <c r="BT24" s="6" t="str">
        <f t="shared" si="26"/>
        <v/>
      </c>
      <c r="BU24" s="6" t="str">
        <f t="shared" si="27"/>
        <v/>
      </c>
      <c r="CI24" s="8" t="s">
        <v>44</v>
      </c>
      <c r="CN24" s="6">
        <f>COUNTIFS($J$6:$J$56,CO24)</f>
        <v>3</v>
      </c>
      <c r="CO24" s="6">
        <v>1</v>
      </c>
      <c r="CZ24" s="8" t="s">
        <v>44</v>
      </c>
      <c r="EG24" s="8" t="s">
        <v>44</v>
      </c>
      <c r="EJ24">
        <v>18</v>
      </c>
      <c r="EK24" s="6">
        <f t="shared" si="9"/>
        <v>190</v>
      </c>
      <c r="EL24" s="6" t="str">
        <f t="shared" si="10"/>
        <v>a19</v>
      </c>
      <c r="EM24" s="6">
        <f t="shared" si="11"/>
        <v>67</v>
      </c>
      <c r="EN24" s="6">
        <f t="shared" si="12"/>
        <v>18</v>
      </c>
      <c r="EO24" s="6">
        <f t="shared" si="13"/>
        <v>29</v>
      </c>
      <c r="EP24" s="6">
        <f t="shared" si="14"/>
        <v>1</v>
      </c>
      <c r="EU24" s="6">
        <v>15</v>
      </c>
      <c r="EV24" s="6">
        <f t="shared" si="17"/>
        <v>0</v>
      </c>
      <c r="FB24">
        <v>14</v>
      </c>
      <c r="FC24" s="6" t="str">
        <f t="shared" si="18"/>
        <v/>
      </c>
      <c r="FD24" s="6" t="str">
        <f t="shared" si="15"/>
        <v/>
      </c>
      <c r="FI24" s="8" t="s">
        <v>44</v>
      </c>
      <c r="FL24">
        <v>14</v>
      </c>
      <c r="FM24" s="6">
        <f t="shared" si="19"/>
        <v>150</v>
      </c>
      <c r="FN24" s="6" t="str">
        <f t="shared" si="20"/>
        <v>a15</v>
      </c>
      <c r="FO24" s="6">
        <f t="shared" si="21"/>
        <v>77</v>
      </c>
      <c r="FP24" s="6">
        <f t="shared" si="22"/>
        <v>8</v>
      </c>
      <c r="FQ24" s="6">
        <f t="shared" si="23"/>
        <v>27</v>
      </c>
      <c r="FR24" s="6">
        <f t="shared" si="24"/>
        <v>1</v>
      </c>
      <c r="FW24" s="6">
        <v>11</v>
      </c>
      <c r="FX24" s="6">
        <f t="shared" si="29"/>
        <v>0</v>
      </c>
      <c r="HD24" s="8" t="s">
        <v>44</v>
      </c>
      <c r="HZ24" s="8" t="s">
        <v>44</v>
      </c>
      <c r="IN24" s="6">
        <v>12</v>
      </c>
      <c r="IO24" s="6">
        <f t="shared" si="28"/>
        <v>159</v>
      </c>
      <c r="JM24" s="8" t="s">
        <v>44</v>
      </c>
      <c r="JO24" s="6">
        <f>G6</f>
        <v>10</v>
      </c>
      <c r="JP24" s="6" t="str">
        <f t="shared" ref="JP24:JT24" si="39">H6</f>
        <v>a1</v>
      </c>
      <c r="JQ24" s="6">
        <f t="shared" si="39"/>
        <v>53</v>
      </c>
      <c r="JR24" s="6">
        <f t="shared" si="39"/>
        <v>20</v>
      </c>
      <c r="JS24" s="6">
        <f t="shared" si="39"/>
        <v>28</v>
      </c>
      <c r="JT24" s="6">
        <f t="shared" si="39"/>
        <v>1</v>
      </c>
      <c r="JV24" s="6">
        <v>1</v>
      </c>
      <c r="JW24" s="6">
        <f>SUMIFS($JQ$24:$JQ$73,$JR$24:$JR$73,JV24)</f>
        <v>211</v>
      </c>
      <c r="JX24" s="10">
        <v>1</v>
      </c>
      <c r="JZ24" s="7" t="s">
        <v>83</v>
      </c>
      <c r="KA24" s="10">
        <f>VLOOKUP(KA25,JW24:JX103,2,FALSE)</f>
        <v>9</v>
      </c>
      <c r="KD24" s="6" t="str">
        <f t="shared" ref="KD24:KF24" si="40">IF(KE24&lt;&gt;"",JO24,"")</f>
        <v/>
      </c>
      <c r="KE24" s="6" t="str">
        <f t="shared" si="40"/>
        <v/>
      </c>
      <c r="KF24" s="6" t="str">
        <f t="shared" si="40"/>
        <v/>
      </c>
      <c r="KG24" s="6" t="str">
        <f>IF(KH24&lt;&gt;"",JR24,"")</f>
        <v/>
      </c>
      <c r="KH24" s="6" t="str">
        <f>IF($KA$24=JS24,JS24,"")</f>
        <v/>
      </c>
      <c r="KI24" s="6" t="str">
        <f>IF(KH24&lt;&gt;"",JT24,"")</f>
        <v/>
      </c>
      <c r="KT24" s="8" t="s">
        <v>44</v>
      </c>
    </row>
    <row r="25" spans="6:306" x14ac:dyDescent="0.3">
      <c r="F25">
        <v>19</v>
      </c>
      <c r="G25" s="6">
        <f t="shared" si="30"/>
        <v>200</v>
      </c>
      <c r="H25" s="6" t="s">
        <v>32</v>
      </c>
      <c r="I25" s="6">
        <v>66</v>
      </c>
      <c r="J25" s="6">
        <v>1</v>
      </c>
      <c r="K25" s="6">
        <v>8</v>
      </c>
      <c r="L25" s="6">
        <v>1</v>
      </c>
      <c r="P25" s="8" t="s">
        <v>44</v>
      </c>
      <c r="AC25" s="6" t="str">
        <f t="shared" si="1"/>
        <v/>
      </c>
      <c r="AD25" s="6" t="str">
        <f t="shared" si="4"/>
        <v/>
      </c>
      <c r="AE25" s="6" t="str">
        <f t="shared" si="5"/>
        <v/>
      </c>
      <c r="AF25" s="6" t="str">
        <f t="shared" si="6"/>
        <v/>
      </c>
      <c r="AG25" s="6" t="str">
        <f t="shared" si="7"/>
        <v/>
      </c>
      <c r="AH25" s="6" t="str">
        <f t="shared" si="8"/>
        <v/>
      </c>
      <c r="AK25" s="8" t="s">
        <v>44</v>
      </c>
      <c r="AN25" s="6" t="str">
        <f t="shared" si="32"/>
        <v/>
      </c>
      <c r="AO25" s="6" t="str">
        <f t="shared" si="33"/>
        <v/>
      </c>
      <c r="AP25" s="6" t="str">
        <f t="shared" si="34"/>
        <v/>
      </c>
      <c r="AQ25" s="6" t="str">
        <f t="shared" si="35"/>
        <v/>
      </c>
      <c r="AR25" s="6" t="str">
        <f t="shared" si="36"/>
        <v/>
      </c>
      <c r="AS25" s="6" t="str">
        <f t="shared" si="37"/>
        <v/>
      </c>
      <c r="AX25" s="8" t="s">
        <v>44</v>
      </c>
      <c r="BC25" s="6">
        <v>5</v>
      </c>
      <c r="BD25" s="6" t="str">
        <f t="shared" si="38"/>
        <v>el municipio no tiene empresa</v>
      </c>
      <c r="BM25" s="8" t="s">
        <v>44</v>
      </c>
      <c r="BR25" s="6">
        <v>14</v>
      </c>
      <c r="BS25" s="6">
        <f t="shared" si="25"/>
        <v>1</v>
      </c>
      <c r="BT25" s="6" t="str">
        <f t="shared" si="26"/>
        <v/>
      </c>
      <c r="BU25" s="6" t="str">
        <f t="shared" si="27"/>
        <v/>
      </c>
      <c r="CI25" s="8" t="s">
        <v>44</v>
      </c>
      <c r="CN25" s="6">
        <f t="shared" ref="CN25:CN55" si="41">COUNTIFS($J$6:$J$56,CO25)</f>
        <v>0</v>
      </c>
      <c r="CO25" s="6">
        <v>2</v>
      </c>
      <c r="CT25" s="7" t="s">
        <v>50</v>
      </c>
      <c r="CU25" s="10">
        <f>VLOOKUP(CU26,CN24:CO103,2,FALSE)</f>
        <v>4</v>
      </c>
      <c r="CZ25" s="8" t="s">
        <v>44</v>
      </c>
      <c r="EG25" s="8" t="s">
        <v>44</v>
      </c>
      <c r="EJ25">
        <v>19</v>
      </c>
      <c r="EK25" s="6">
        <f t="shared" si="9"/>
        <v>200</v>
      </c>
      <c r="EL25" s="6" t="str">
        <f t="shared" si="10"/>
        <v>a20</v>
      </c>
      <c r="EM25" s="6">
        <f t="shared" si="11"/>
        <v>66</v>
      </c>
      <c r="EN25" s="6">
        <f t="shared" si="12"/>
        <v>1</v>
      </c>
      <c r="EO25" s="6">
        <f t="shared" si="13"/>
        <v>8</v>
      </c>
      <c r="EP25" s="6">
        <f t="shared" si="14"/>
        <v>1</v>
      </c>
      <c r="EU25" s="6">
        <v>16</v>
      </c>
      <c r="EV25" s="6">
        <f t="shared" si="17"/>
        <v>1</v>
      </c>
      <c r="FB25">
        <v>15</v>
      </c>
      <c r="FC25" s="6" t="str">
        <f t="shared" si="18"/>
        <v/>
      </c>
      <c r="FD25" s="6" t="str">
        <f t="shared" si="15"/>
        <v/>
      </c>
      <c r="FI25" s="8" t="s">
        <v>44</v>
      </c>
      <c r="FL25">
        <v>15</v>
      </c>
      <c r="FM25" s="6">
        <f t="shared" si="19"/>
        <v>160</v>
      </c>
      <c r="FN25" s="6" t="str">
        <f t="shared" si="20"/>
        <v>a16</v>
      </c>
      <c r="FO25" s="6">
        <f t="shared" si="21"/>
        <v>69</v>
      </c>
      <c r="FP25" s="6">
        <f t="shared" si="22"/>
        <v>1</v>
      </c>
      <c r="FQ25" s="6">
        <f t="shared" si="23"/>
        <v>10</v>
      </c>
      <c r="FR25" s="6">
        <f t="shared" si="24"/>
        <v>1</v>
      </c>
      <c r="FW25" s="6">
        <v>12</v>
      </c>
      <c r="FX25" s="6">
        <f t="shared" si="29"/>
        <v>150</v>
      </c>
      <c r="HD25" s="8" t="s">
        <v>44</v>
      </c>
      <c r="HZ25" s="8" t="s">
        <v>44</v>
      </c>
      <c r="IN25" s="6">
        <v>13</v>
      </c>
      <c r="IO25" s="6">
        <f t="shared" si="28"/>
        <v>96</v>
      </c>
      <c r="JM25" s="8" t="s">
        <v>44</v>
      </c>
      <c r="JO25" s="6">
        <f t="shared" ref="JO25:JO73" si="42">G7</f>
        <v>20</v>
      </c>
      <c r="JP25" s="6" t="str">
        <f t="shared" ref="JP25:JP73" si="43">H7</f>
        <v>a2</v>
      </c>
      <c r="JQ25" s="6">
        <f t="shared" ref="JQ25:JQ73" si="44">I7</f>
        <v>72</v>
      </c>
      <c r="JR25" s="6">
        <f t="shared" ref="JR25:JR73" si="45">J7</f>
        <v>20</v>
      </c>
      <c r="JS25" s="6">
        <f t="shared" ref="JS25:JS73" si="46">K7</f>
        <v>8</v>
      </c>
      <c r="JT25" s="6">
        <f t="shared" ref="JT25:JT73" si="47">L7</f>
        <v>1</v>
      </c>
      <c r="JV25" s="6">
        <v>2</v>
      </c>
      <c r="JW25" s="6">
        <f t="shared" ref="JW25:JW88" si="48">SUMIFS($JQ$24:$JQ$73,$JR$24:$JR$73,JV25)</f>
        <v>0</v>
      </c>
      <c r="JX25" s="10">
        <v>2</v>
      </c>
      <c r="JZ25" s="7" t="s">
        <v>84</v>
      </c>
      <c r="KA25" s="10">
        <f>MAX(JW24:JW103)</f>
        <v>379</v>
      </c>
      <c r="KD25" s="6" t="str">
        <f t="shared" ref="KD25:KD73" si="49">IF(KE25&lt;&gt;"",JO25,"")</f>
        <v/>
      </c>
      <c r="KE25" s="6" t="str">
        <f t="shared" ref="KE25:KE73" si="50">IF(KF25&lt;&gt;"",JP25,"")</f>
        <v/>
      </c>
      <c r="KF25" s="6" t="str">
        <f t="shared" ref="KF25:KG40" si="51">IF(KG25&lt;&gt;"",JQ25,"")</f>
        <v/>
      </c>
      <c r="KG25" s="6" t="str">
        <f t="shared" si="51"/>
        <v/>
      </c>
      <c r="KH25" s="6" t="str">
        <f t="shared" ref="KH25:KH73" si="52">IF($KA$24=JS25,JS25,"")</f>
        <v/>
      </c>
      <c r="KI25" s="6" t="str">
        <f t="shared" ref="KI25:KI73" si="53">IF(KH25&lt;&gt;"",JT25,"")</f>
        <v/>
      </c>
      <c r="KT25" s="8" t="s">
        <v>44</v>
      </c>
    </row>
    <row r="26" spans="6:306" x14ac:dyDescent="0.3">
      <c r="F26">
        <v>20</v>
      </c>
      <c r="G26" s="6">
        <f t="shared" si="30"/>
        <v>210</v>
      </c>
      <c r="H26" s="6" t="s">
        <v>33</v>
      </c>
      <c r="I26" s="6">
        <v>82</v>
      </c>
      <c r="J26" s="6">
        <v>15</v>
      </c>
      <c r="K26" s="6">
        <v>26</v>
      </c>
      <c r="L26" s="6">
        <v>1</v>
      </c>
      <c r="P26" s="8" t="s">
        <v>44</v>
      </c>
      <c r="AC26" s="6" t="str">
        <f t="shared" si="1"/>
        <v/>
      </c>
      <c r="AD26" s="6" t="str">
        <f t="shared" si="4"/>
        <v/>
      </c>
      <c r="AE26" s="6" t="str">
        <f t="shared" si="5"/>
        <v/>
      </c>
      <c r="AF26" s="6" t="str">
        <f t="shared" si="6"/>
        <v/>
      </c>
      <c r="AG26" s="6" t="str">
        <f t="shared" si="7"/>
        <v/>
      </c>
      <c r="AH26" s="6" t="str">
        <f t="shared" si="8"/>
        <v/>
      </c>
      <c r="AK26" s="8" t="s">
        <v>44</v>
      </c>
      <c r="AN26" s="6">
        <f t="shared" si="32"/>
        <v>70</v>
      </c>
      <c r="AO26" s="6" t="str">
        <f t="shared" si="33"/>
        <v>a7</v>
      </c>
      <c r="AP26" s="6">
        <f t="shared" si="34"/>
        <v>79</v>
      </c>
      <c r="AQ26" s="6">
        <f t="shared" si="35"/>
        <v>16</v>
      </c>
      <c r="AR26" s="6">
        <f t="shared" si="36"/>
        <v>4</v>
      </c>
      <c r="AS26" s="6">
        <f t="shared" si="37"/>
        <v>1</v>
      </c>
      <c r="AX26" s="8" t="s">
        <v>44</v>
      </c>
      <c r="BC26" s="6">
        <v>6</v>
      </c>
      <c r="BD26" s="6" t="str">
        <f t="shared" si="38"/>
        <v>-</v>
      </c>
      <c r="BM26" s="8" t="s">
        <v>44</v>
      </c>
      <c r="BR26" s="6">
        <v>15</v>
      </c>
      <c r="BS26" s="6">
        <f t="shared" si="25"/>
        <v>0</v>
      </c>
      <c r="BT26" s="6" t="str">
        <f t="shared" si="26"/>
        <v/>
      </c>
      <c r="BU26" s="6" t="str">
        <f t="shared" si="27"/>
        <v/>
      </c>
      <c r="CI26" s="8" t="s">
        <v>44</v>
      </c>
      <c r="CN26" s="6">
        <f t="shared" si="41"/>
        <v>0</v>
      </c>
      <c r="CO26" s="6">
        <v>3</v>
      </c>
      <c r="CT26" s="7" t="s">
        <v>51</v>
      </c>
      <c r="CU26" s="11">
        <f>MAX(CN24:CN103)</f>
        <v>5</v>
      </c>
      <c r="CZ26" s="8" t="s">
        <v>44</v>
      </c>
      <c r="EG26" s="8" t="s">
        <v>44</v>
      </c>
      <c r="EJ26">
        <v>20</v>
      </c>
      <c r="EK26" s="6">
        <f t="shared" si="9"/>
        <v>210</v>
      </c>
      <c r="EL26" s="6" t="str">
        <f t="shared" si="10"/>
        <v>a21</v>
      </c>
      <c r="EM26" s="6">
        <f t="shared" si="11"/>
        <v>82</v>
      </c>
      <c r="EN26" s="6">
        <f t="shared" si="12"/>
        <v>15</v>
      </c>
      <c r="EO26" s="6">
        <f t="shared" si="13"/>
        <v>26</v>
      </c>
      <c r="EP26" s="6">
        <f t="shared" si="14"/>
        <v>1</v>
      </c>
      <c r="EU26" s="6">
        <v>17</v>
      </c>
      <c r="EV26" s="6">
        <f t="shared" si="17"/>
        <v>1</v>
      </c>
      <c r="FB26">
        <v>16</v>
      </c>
      <c r="FC26" s="6" t="str">
        <f t="shared" si="18"/>
        <v/>
      </c>
      <c r="FD26" s="6" t="str">
        <f t="shared" si="15"/>
        <v/>
      </c>
      <c r="FI26" s="8" t="s">
        <v>44</v>
      </c>
      <c r="FL26">
        <v>16</v>
      </c>
      <c r="FM26" s="6">
        <f t="shared" si="19"/>
        <v>170</v>
      </c>
      <c r="FN26" s="6" t="str">
        <f t="shared" si="20"/>
        <v>a17</v>
      </c>
      <c r="FO26" s="6">
        <f t="shared" si="21"/>
        <v>83</v>
      </c>
      <c r="FP26" s="6">
        <f t="shared" si="22"/>
        <v>15</v>
      </c>
      <c r="FQ26" s="6">
        <f t="shared" si="23"/>
        <v>25</v>
      </c>
      <c r="FR26" s="6">
        <f t="shared" si="24"/>
        <v>1</v>
      </c>
      <c r="FW26" s="6">
        <v>13</v>
      </c>
      <c r="FX26" s="6">
        <f t="shared" si="29"/>
        <v>0</v>
      </c>
      <c r="HD26" s="8" t="s">
        <v>44</v>
      </c>
      <c r="HZ26" s="8" t="s">
        <v>44</v>
      </c>
      <c r="IN26" s="6">
        <v>14</v>
      </c>
      <c r="IO26" s="6">
        <f t="shared" si="28"/>
        <v>306</v>
      </c>
      <c r="JM26" s="8" t="s">
        <v>44</v>
      </c>
      <c r="JO26" s="6">
        <f t="shared" si="42"/>
        <v>30</v>
      </c>
      <c r="JP26" s="6" t="str">
        <f t="shared" si="43"/>
        <v>a3</v>
      </c>
      <c r="JQ26" s="6">
        <f t="shared" si="44"/>
        <v>97</v>
      </c>
      <c r="JR26" s="6">
        <f t="shared" si="45"/>
        <v>5</v>
      </c>
      <c r="JS26" s="6">
        <f t="shared" si="46"/>
        <v>24</v>
      </c>
      <c r="JT26" s="6">
        <f t="shared" si="47"/>
        <v>1</v>
      </c>
      <c r="JV26" s="6">
        <v>3</v>
      </c>
      <c r="JW26" s="6">
        <f t="shared" si="48"/>
        <v>0</v>
      </c>
      <c r="JX26" s="10">
        <v>3</v>
      </c>
      <c r="KD26" s="6" t="str">
        <f t="shared" si="49"/>
        <v/>
      </c>
      <c r="KE26" s="6" t="str">
        <f t="shared" si="50"/>
        <v/>
      </c>
      <c r="KF26" s="6" t="str">
        <f t="shared" si="51"/>
        <v/>
      </c>
      <c r="KG26" s="6" t="str">
        <f t="shared" ref="KG26:KG73" si="54">IF(KH26&lt;&gt;"",JR26,"")</f>
        <v/>
      </c>
      <c r="KH26" s="6" t="str">
        <f t="shared" si="52"/>
        <v/>
      </c>
      <c r="KI26" s="6" t="str">
        <f t="shared" si="53"/>
        <v/>
      </c>
      <c r="KT26" s="8" t="s">
        <v>44</v>
      </c>
    </row>
    <row r="27" spans="6:306" x14ac:dyDescent="0.3">
      <c r="F27">
        <v>21</v>
      </c>
      <c r="G27" s="6">
        <f t="shared" si="30"/>
        <v>220</v>
      </c>
      <c r="H27" s="6" t="s">
        <v>34</v>
      </c>
      <c r="I27" s="6">
        <v>54</v>
      </c>
      <c r="J27" s="6">
        <v>15</v>
      </c>
      <c r="K27" s="6">
        <v>21</v>
      </c>
      <c r="L27" s="6">
        <v>1</v>
      </c>
      <c r="P27" s="8" t="s">
        <v>44</v>
      </c>
      <c r="AC27" s="6" t="str">
        <f t="shared" si="1"/>
        <v/>
      </c>
      <c r="AD27" s="6" t="str">
        <f t="shared" si="4"/>
        <v/>
      </c>
      <c r="AE27" s="6" t="str">
        <f t="shared" si="5"/>
        <v/>
      </c>
      <c r="AF27" s="6" t="str">
        <f t="shared" si="6"/>
        <v/>
      </c>
      <c r="AG27" s="6" t="str">
        <f t="shared" si="7"/>
        <v/>
      </c>
      <c r="AH27" s="6" t="str">
        <f t="shared" si="8"/>
        <v/>
      </c>
      <c r="AK27" s="8" t="s">
        <v>44</v>
      </c>
      <c r="AN27" s="6">
        <f t="shared" si="32"/>
        <v>80</v>
      </c>
      <c r="AO27" s="6" t="str">
        <f t="shared" si="33"/>
        <v>a8</v>
      </c>
      <c r="AP27" s="6">
        <f t="shared" si="34"/>
        <v>86</v>
      </c>
      <c r="AQ27" s="6">
        <f t="shared" si="35"/>
        <v>7</v>
      </c>
      <c r="AR27" s="6">
        <f t="shared" si="36"/>
        <v>2</v>
      </c>
      <c r="AS27" s="6">
        <f t="shared" si="37"/>
        <v>1</v>
      </c>
      <c r="AX27" s="8" t="s">
        <v>44</v>
      </c>
      <c r="BC27" s="6">
        <v>7</v>
      </c>
      <c r="BD27" s="6" t="str">
        <f t="shared" si="38"/>
        <v>el municipio no tiene empresa</v>
      </c>
      <c r="BM27" s="8" t="s">
        <v>44</v>
      </c>
      <c r="BR27" s="6">
        <v>16</v>
      </c>
      <c r="BS27" s="6">
        <f t="shared" si="25"/>
        <v>1</v>
      </c>
      <c r="BT27" s="6" t="str">
        <f t="shared" si="26"/>
        <v/>
      </c>
      <c r="BU27" s="6" t="str">
        <f t="shared" si="27"/>
        <v/>
      </c>
      <c r="CI27" s="8" t="s">
        <v>44</v>
      </c>
      <c r="CN27" s="6">
        <f t="shared" si="41"/>
        <v>5</v>
      </c>
      <c r="CO27" s="6">
        <v>4</v>
      </c>
      <c r="CZ27" s="8" t="s">
        <v>44</v>
      </c>
      <c r="EG27" s="8" t="s">
        <v>44</v>
      </c>
      <c r="EJ27">
        <v>21</v>
      </c>
      <c r="EK27" s="6">
        <f t="shared" si="9"/>
        <v>220</v>
      </c>
      <c r="EL27" s="6" t="str">
        <f t="shared" si="10"/>
        <v>a22</v>
      </c>
      <c r="EM27" s="6">
        <f t="shared" si="11"/>
        <v>54</v>
      </c>
      <c r="EN27" s="6">
        <f t="shared" si="12"/>
        <v>15</v>
      </c>
      <c r="EO27" s="6">
        <f t="shared" si="13"/>
        <v>21</v>
      </c>
      <c r="EP27" s="6">
        <f t="shared" si="14"/>
        <v>1</v>
      </c>
      <c r="EU27" s="6">
        <v>18</v>
      </c>
      <c r="EV27" s="6">
        <f t="shared" si="17"/>
        <v>1</v>
      </c>
      <c r="FB27">
        <v>17</v>
      </c>
      <c r="FC27" s="6" t="str">
        <f t="shared" si="18"/>
        <v/>
      </c>
      <c r="FD27" s="6" t="str">
        <f t="shared" si="15"/>
        <v/>
      </c>
      <c r="FI27" s="8" t="s">
        <v>44</v>
      </c>
      <c r="FL27">
        <v>17</v>
      </c>
      <c r="FM27" s="6">
        <f t="shared" si="19"/>
        <v>180</v>
      </c>
      <c r="FN27" s="6" t="str">
        <f t="shared" si="20"/>
        <v>a18</v>
      </c>
      <c r="FO27" s="6">
        <f t="shared" si="21"/>
        <v>79</v>
      </c>
      <c r="FP27" s="6">
        <f t="shared" si="22"/>
        <v>4</v>
      </c>
      <c r="FQ27" s="6">
        <f t="shared" si="23"/>
        <v>1</v>
      </c>
      <c r="FR27" s="6">
        <f t="shared" si="24"/>
        <v>1</v>
      </c>
      <c r="FW27" s="6">
        <v>14</v>
      </c>
      <c r="FX27" s="6">
        <f t="shared" si="29"/>
        <v>83</v>
      </c>
      <c r="HD27" s="8" t="s">
        <v>44</v>
      </c>
      <c r="HZ27" s="8" t="s">
        <v>44</v>
      </c>
      <c r="IN27" s="6">
        <v>15</v>
      </c>
      <c r="IO27" s="6">
        <f t="shared" si="28"/>
        <v>219</v>
      </c>
      <c r="JM27" s="8" t="s">
        <v>44</v>
      </c>
      <c r="JO27" s="6">
        <f t="shared" si="42"/>
        <v>40</v>
      </c>
      <c r="JP27" s="6" t="str">
        <f t="shared" si="43"/>
        <v>a4</v>
      </c>
      <c r="JQ27" s="6">
        <f t="shared" si="44"/>
        <v>96</v>
      </c>
      <c r="JR27" s="6">
        <f t="shared" si="45"/>
        <v>5</v>
      </c>
      <c r="JS27" s="6">
        <f t="shared" si="46"/>
        <v>10</v>
      </c>
      <c r="JT27" s="6">
        <f t="shared" si="47"/>
        <v>1</v>
      </c>
      <c r="JV27" s="6">
        <v>4</v>
      </c>
      <c r="JW27" s="6">
        <f t="shared" si="48"/>
        <v>360</v>
      </c>
      <c r="JX27" s="10">
        <v>4</v>
      </c>
      <c r="KD27" s="6" t="str">
        <f t="shared" si="49"/>
        <v/>
      </c>
      <c r="KE27" s="6" t="str">
        <f t="shared" si="50"/>
        <v/>
      </c>
      <c r="KF27" s="6" t="str">
        <f t="shared" si="51"/>
        <v/>
      </c>
      <c r="KG27" s="6" t="str">
        <f t="shared" si="54"/>
        <v/>
      </c>
      <c r="KH27" s="6" t="str">
        <f t="shared" si="52"/>
        <v/>
      </c>
      <c r="KI27" s="6" t="str">
        <f t="shared" si="53"/>
        <v/>
      </c>
      <c r="KT27" s="8" t="s">
        <v>44</v>
      </c>
    </row>
    <row r="28" spans="6:306" x14ac:dyDescent="0.3">
      <c r="F28">
        <v>22</v>
      </c>
      <c r="G28" s="6">
        <f t="shared" si="30"/>
        <v>230</v>
      </c>
      <c r="H28" s="6" t="s">
        <v>35</v>
      </c>
      <c r="I28" s="6">
        <v>86</v>
      </c>
      <c r="J28" s="6">
        <v>11</v>
      </c>
      <c r="K28" s="6">
        <v>22</v>
      </c>
      <c r="L28" s="6">
        <v>1</v>
      </c>
      <c r="P28" s="8" t="s">
        <v>44</v>
      </c>
      <c r="AC28" s="6" t="str">
        <f t="shared" si="1"/>
        <v/>
      </c>
      <c r="AD28" s="6" t="str">
        <f t="shared" si="4"/>
        <v/>
      </c>
      <c r="AE28" s="6" t="str">
        <f t="shared" si="5"/>
        <v/>
      </c>
      <c r="AF28" s="6" t="str">
        <f t="shared" si="6"/>
        <v/>
      </c>
      <c r="AG28" s="6" t="str">
        <f t="shared" si="7"/>
        <v/>
      </c>
      <c r="AH28" s="6" t="str">
        <f t="shared" si="8"/>
        <v/>
      </c>
      <c r="AK28" s="8" t="s">
        <v>44</v>
      </c>
      <c r="AN28" s="6">
        <f t="shared" si="32"/>
        <v>90</v>
      </c>
      <c r="AO28" s="6" t="str">
        <f t="shared" si="33"/>
        <v>a9</v>
      </c>
      <c r="AP28" s="6">
        <f t="shared" si="34"/>
        <v>51</v>
      </c>
      <c r="AQ28" s="6">
        <f t="shared" si="35"/>
        <v>9</v>
      </c>
      <c r="AR28" s="6">
        <f t="shared" si="36"/>
        <v>2</v>
      </c>
      <c r="AS28" s="6">
        <f t="shared" si="37"/>
        <v>1</v>
      </c>
      <c r="AX28" s="8" t="s">
        <v>44</v>
      </c>
      <c r="BC28" s="6">
        <v>8</v>
      </c>
      <c r="BD28" s="6" t="str">
        <f t="shared" si="38"/>
        <v>-</v>
      </c>
      <c r="BM28" s="8" t="s">
        <v>44</v>
      </c>
      <c r="BR28" s="6">
        <v>17</v>
      </c>
      <c r="BS28" s="6">
        <f t="shared" si="25"/>
        <v>1</v>
      </c>
      <c r="BT28" s="6" t="str">
        <f t="shared" si="26"/>
        <v/>
      </c>
      <c r="BU28" s="6" t="str">
        <f t="shared" si="27"/>
        <v/>
      </c>
      <c r="CI28" s="8" t="s">
        <v>44</v>
      </c>
      <c r="CN28" s="6">
        <f t="shared" si="41"/>
        <v>4</v>
      </c>
      <c r="CO28" s="6">
        <v>5</v>
      </c>
      <c r="CZ28" s="8" t="s">
        <v>44</v>
      </c>
      <c r="EG28" s="8" t="s">
        <v>44</v>
      </c>
      <c r="EJ28">
        <v>22</v>
      </c>
      <c r="EK28" s="6">
        <f t="shared" si="9"/>
        <v>230</v>
      </c>
      <c r="EL28" s="6" t="str">
        <f t="shared" si="10"/>
        <v>a23</v>
      </c>
      <c r="EM28" s="6">
        <f t="shared" si="11"/>
        <v>86</v>
      </c>
      <c r="EN28" s="6">
        <f t="shared" si="12"/>
        <v>11</v>
      </c>
      <c r="EO28" s="6">
        <f t="shared" si="13"/>
        <v>22</v>
      </c>
      <c r="EP28" s="6">
        <f t="shared" si="14"/>
        <v>1</v>
      </c>
      <c r="EU28" s="6">
        <v>19</v>
      </c>
      <c r="EV28" s="6">
        <f t="shared" si="17"/>
        <v>1</v>
      </c>
      <c r="FB28">
        <v>18</v>
      </c>
      <c r="FC28" s="6" t="str">
        <f t="shared" si="18"/>
        <v/>
      </c>
      <c r="FD28" s="6" t="str">
        <f t="shared" si="15"/>
        <v/>
      </c>
      <c r="FI28" s="8" t="s">
        <v>44</v>
      </c>
      <c r="FL28">
        <v>18</v>
      </c>
      <c r="FM28" s="6">
        <f t="shared" si="19"/>
        <v>190</v>
      </c>
      <c r="FN28" s="6" t="str">
        <f t="shared" si="20"/>
        <v>a19</v>
      </c>
      <c r="FO28" s="6">
        <f t="shared" si="21"/>
        <v>67</v>
      </c>
      <c r="FP28" s="6">
        <f t="shared" si="22"/>
        <v>18</v>
      </c>
      <c r="FQ28" s="6">
        <f t="shared" si="23"/>
        <v>29</v>
      </c>
      <c r="FR28" s="6">
        <f t="shared" si="24"/>
        <v>1</v>
      </c>
      <c r="FW28" s="6">
        <v>15</v>
      </c>
      <c r="FX28" s="6">
        <f t="shared" si="29"/>
        <v>0</v>
      </c>
      <c r="HD28" s="8" t="s">
        <v>44</v>
      </c>
      <c r="HZ28" s="8" t="s">
        <v>44</v>
      </c>
      <c r="IN28" s="6">
        <v>16</v>
      </c>
      <c r="IO28" s="6">
        <f t="shared" si="28"/>
        <v>79</v>
      </c>
      <c r="JM28" s="8" t="s">
        <v>44</v>
      </c>
      <c r="JO28" s="6">
        <f t="shared" si="42"/>
        <v>50</v>
      </c>
      <c r="JP28" s="6" t="str">
        <f t="shared" si="43"/>
        <v>a5</v>
      </c>
      <c r="JQ28" s="6">
        <f t="shared" si="44"/>
        <v>90</v>
      </c>
      <c r="JR28" s="6">
        <f t="shared" si="45"/>
        <v>5</v>
      </c>
      <c r="JS28" s="6">
        <f t="shared" si="46"/>
        <v>9</v>
      </c>
      <c r="JT28" s="6">
        <f t="shared" si="47"/>
        <v>1</v>
      </c>
      <c r="JV28" s="6">
        <v>5</v>
      </c>
      <c r="JW28" s="6">
        <f t="shared" si="48"/>
        <v>341</v>
      </c>
      <c r="JX28" s="10">
        <v>5</v>
      </c>
      <c r="KD28" s="6">
        <f t="shared" si="49"/>
        <v>50</v>
      </c>
      <c r="KE28" s="6" t="str">
        <f t="shared" si="50"/>
        <v>a5</v>
      </c>
      <c r="KF28" s="6">
        <f t="shared" si="51"/>
        <v>90</v>
      </c>
      <c r="KG28" s="6">
        <f t="shared" si="54"/>
        <v>5</v>
      </c>
      <c r="KH28" s="6">
        <f t="shared" si="52"/>
        <v>9</v>
      </c>
      <c r="KI28" s="6">
        <f t="shared" si="53"/>
        <v>1</v>
      </c>
      <c r="KT28" s="8" t="s">
        <v>44</v>
      </c>
    </row>
    <row r="29" spans="6:306" x14ac:dyDescent="0.3">
      <c r="F29">
        <v>23</v>
      </c>
      <c r="G29" s="6">
        <f t="shared" si="30"/>
        <v>240</v>
      </c>
      <c r="H29" s="6" t="s">
        <v>36</v>
      </c>
      <c r="I29" s="6">
        <v>56</v>
      </c>
      <c r="J29" s="6">
        <v>17</v>
      </c>
      <c r="K29" s="6">
        <v>20</v>
      </c>
      <c r="L29" s="6">
        <v>1</v>
      </c>
      <c r="P29" s="8" t="s">
        <v>44</v>
      </c>
      <c r="AC29" s="6" t="str">
        <f t="shared" si="1"/>
        <v/>
      </c>
      <c r="AD29" s="6" t="str">
        <f t="shared" si="4"/>
        <v/>
      </c>
      <c r="AE29" s="6" t="str">
        <f t="shared" si="5"/>
        <v/>
      </c>
      <c r="AF29" s="6" t="str">
        <f t="shared" si="6"/>
        <v/>
      </c>
      <c r="AG29" s="6" t="str">
        <f t="shared" si="7"/>
        <v/>
      </c>
      <c r="AH29" s="6" t="str">
        <f t="shared" si="8"/>
        <v/>
      </c>
      <c r="AK29" s="8" t="s">
        <v>44</v>
      </c>
      <c r="AN29" s="6">
        <f t="shared" si="32"/>
        <v>100</v>
      </c>
      <c r="AO29" s="6" t="str">
        <f t="shared" si="33"/>
        <v>a10</v>
      </c>
      <c r="AP29" s="6">
        <f t="shared" si="34"/>
        <v>64</v>
      </c>
      <c r="AQ29" s="6">
        <f t="shared" si="35"/>
        <v>4</v>
      </c>
      <c r="AR29" s="6">
        <f t="shared" si="36"/>
        <v>17</v>
      </c>
      <c r="AS29" s="6">
        <f t="shared" si="37"/>
        <v>1</v>
      </c>
      <c r="AX29" s="8" t="s">
        <v>44</v>
      </c>
      <c r="BC29" s="6">
        <v>9</v>
      </c>
      <c r="BD29" s="6" t="str">
        <f t="shared" si="38"/>
        <v>-</v>
      </c>
      <c r="BM29" s="8" t="s">
        <v>44</v>
      </c>
      <c r="BR29" s="6">
        <v>18</v>
      </c>
      <c r="BS29" s="6">
        <f t="shared" si="25"/>
        <v>1</v>
      </c>
      <c r="BT29" s="6" t="str">
        <f t="shared" si="26"/>
        <v/>
      </c>
      <c r="BU29" s="6" t="str">
        <f t="shared" si="27"/>
        <v/>
      </c>
      <c r="CI29" s="8" t="s">
        <v>44</v>
      </c>
      <c r="CN29" s="6">
        <f t="shared" si="41"/>
        <v>2</v>
      </c>
      <c r="CO29" s="6">
        <v>6</v>
      </c>
      <c r="CZ29" s="8" t="s">
        <v>44</v>
      </c>
      <c r="EG29" s="8" t="s">
        <v>44</v>
      </c>
      <c r="EJ29">
        <v>23</v>
      </c>
      <c r="EK29" s="6">
        <f t="shared" si="9"/>
        <v>240</v>
      </c>
      <c r="EL29" s="6" t="str">
        <f t="shared" si="10"/>
        <v>a24</v>
      </c>
      <c r="EM29" s="6">
        <f t="shared" si="11"/>
        <v>56</v>
      </c>
      <c r="EN29" s="6">
        <f t="shared" si="12"/>
        <v>17</v>
      </c>
      <c r="EO29" s="6">
        <f t="shared" si="13"/>
        <v>20</v>
      </c>
      <c r="EP29" s="6">
        <f t="shared" si="14"/>
        <v>1</v>
      </c>
      <c r="EU29" s="6">
        <v>20</v>
      </c>
      <c r="EV29" s="6">
        <f t="shared" si="17"/>
        <v>1</v>
      </c>
      <c r="FB29">
        <v>19</v>
      </c>
      <c r="FC29" s="6" t="str">
        <f t="shared" si="18"/>
        <v/>
      </c>
      <c r="FD29" s="6" t="str">
        <f t="shared" si="15"/>
        <v/>
      </c>
      <c r="FI29" s="8" t="s">
        <v>44</v>
      </c>
      <c r="FL29">
        <v>19</v>
      </c>
      <c r="FM29" s="6">
        <f t="shared" si="19"/>
        <v>200</v>
      </c>
      <c r="FN29" s="6" t="str">
        <f t="shared" si="20"/>
        <v>a20</v>
      </c>
      <c r="FO29" s="6">
        <f t="shared" si="21"/>
        <v>66</v>
      </c>
      <c r="FP29" s="6">
        <f t="shared" si="22"/>
        <v>1</v>
      </c>
      <c r="FQ29" s="6">
        <f t="shared" si="23"/>
        <v>8</v>
      </c>
      <c r="FR29" s="6">
        <f t="shared" si="24"/>
        <v>1</v>
      </c>
      <c r="FW29" s="6">
        <v>16</v>
      </c>
      <c r="FX29" s="6">
        <f t="shared" si="29"/>
        <v>56</v>
      </c>
      <c r="HD29" s="8" t="s">
        <v>44</v>
      </c>
      <c r="HZ29" s="8" t="s">
        <v>44</v>
      </c>
      <c r="IN29" s="6">
        <v>17</v>
      </c>
      <c r="IO29" s="6">
        <f t="shared" si="28"/>
        <v>140</v>
      </c>
      <c r="JM29" s="8" t="s">
        <v>44</v>
      </c>
      <c r="JO29" s="6">
        <f t="shared" si="42"/>
        <v>60</v>
      </c>
      <c r="JP29" s="6" t="str">
        <f t="shared" si="43"/>
        <v>a6</v>
      </c>
      <c r="JQ29" s="6">
        <f t="shared" si="44"/>
        <v>50</v>
      </c>
      <c r="JR29" s="6">
        <f t="shared" si="45"/>
        <v>4</v>
      </c>
      <c r="JS29" s="6">
        <f t="shared" si="46"/>
        <v>4</v>
      </c>
      <c r="JT29" s="6">
        <f t="shared" si="47"/>
        <v>1</v>
      </c>
      <c r="JV29" s="6">
        <v>6</v>
      </c>
      <c r="JW29" s="6">
        <f t="shared" si="48"/>
        <v>146</v>
      </c>
      <c r="JX29" s="10">
        <v>6</v>
      </c>
      <c r="KD29" s="6" t="str">
        <f t="shared" si="49"/>
        <v/>
      </c>
      <c r="KE29" s="6" t="str">
        <f t="shared" si="50"/>
        <v/>
      </c>
      <c r="KF29" s="6" t="str">
        <f t="shared" si="51"/>
        <v/>
      </c>
      <c r="KG29" s="6" t="str">
        <f t="shared" si="54"/>
        <v/>
      </c>
      <c r="KH29" s="6" t="str">
        <f t="shared" si="52"/>
        <v/>
      </c>
      <c r="KI29" s="6" t="str">
        <f t="shared" si="53"/>
        <v/>
      </c>
      <c r="KT29" s="8" t="s">
        <v>44</v>
      </c>
    </row>
    <row r="30" spans="6:306" x14ac:dyDescent="0.3">
      <c r="F30">
        <v>24</v>
      </c>
      <c r="G30" s="6">
        <f t="shared" si="30"/>
        <v>250</v>
      </c>
      <c r="H30" s="6" t="s">
        <v>37</v>
      </c>
      <c r="I30" s="6">
        <v>94</v>
      </c>
      <c r="J30" s="6">
        <v>14</v>
      </c>
      <c r="K30" s="6">
        <v>3</v>
      </c>
      <c r="L30" s="6">
        <v>1</v>
      </c>
      <c r="P30" s="8" t="s">
        <v>44</v>
      </c>
      <c r="AC30" s="6" t="str">
        <f t="shared" si="1"/>
        <v/>
      </c>
      <c r="AD30" s="6" t="str">
        <f t="shared" si="4"/>
        <v/>
      </c>
      <c r="AE30" s="6" t="str">
        <f t="shared" si="5"/>
        <v/>
      </c>
      <c r="AF30" s="6" t="str">
        <f t="shared" si="6"/>
        <v/>
      </c>
      <c r="AG30" s="6" t="str">
        <f t="shared" si="7"/>
        <v/>
      </c>
      <c r="AH30" s="6" t="str">
        <f t="shared" si="8"/>
        <v/>
      </c>
      <c r="AK30" s="8" t="s">
        <v>44</v>
      </c>
      <c r="AN30" s="6" t="str">
        <f t="shared" si="32"/>
        <v/>
      </c>
      <c r="AO30" s="6" t="str">
        <f t="shared" si="33"/>
        <v/>
      </c>
      <c r="AP30" s="6" t="str">
        <f t="shared" si="34"/>
        <v/>
      </c>
      <c r="AQ30" s="6" t="str">
        <f t="shared" si="35"/>
        <v/>
      </c>
      <c r="AR30" s="6" t="str">
        <f t="shared" si="36"/>
        <v/>
      </c>
      <c r="AS30" s="6" t="str">
        <f t="shared" si="37"/>
        <v/>
      </c>
      <c r="AX30" s="8" t="s">
        <v>44</v>
      </c>
      <c r="BC30" s="6">
        <v>10</v>
      </c>
      <c r="BD30" s="6" t="str">
        <f t="shared" si="38"/>
        <v>-</v>
      </c>
      <c r="BM30" s="8" t="s">
        <v>44</v>
      </c>
      <c r="BR30" s="6">
        <v>19</v>
      </c>
      <c r="BS30" s="6">
        <f t="shared" si="25"/>
        <v>1</v>
      </c>
      <c r="BT30" s="6" t="str">
        <f t="shared" si="26"/>
        <v/>
      </c>
      <c r="BU30" s="6" t="str">
        <f t="shared" si="27"/>
        <v/>
      </c>
      <c r="CI30" s="8" t="s">
        <v>44</v>
      </c>
      <c r="CN30" s="6">
        <f t="shared" si="41"/>
        <v>4</v>
      </c>
      <c r="CO30" s="6">
        <v>7</v>
      </c>
      <c r="CZ30" s="8" t="s">
        <v>44</v>
      </c>
      <c r="EG30" s="8" t="s">
        <v>44</v>
      </c>
      <c r="EJ30">
        <v>24</v>
      </c>
      <c r="EK30" s="6">
        <f t="shared" si="9"/>
        <v>250</v>
      </c>
      <c r="EL30" s="6" t="str">
        <f t="shared" si="10"/>
        <v>a25</v>
      </c>
      <c r="EM30" s="6">
        <f t="shared" si="11"/>
        <v>94</v>
      </c>
      <c r="EN30" s="6">
        <f t="shared" si="12"/>
        <v>14</v>
      </c>
      <c r="EO30" s="6">
        <f t="shared" si="13"/>
        <v>3</v>
      </c>
      <c r="EP30" s="6">
        <f t="shared" si="14"/>
        <v>1</v>
      </c>
      <c r="EU30" s="6">
        <v>21</v>
      </c>
      <c r="EV30" s="6">
        <f t="shared" si="17"/>
        <v>4</v>
      </c>
      <c r="FB30">
        <v>20</v>
      </c>
      <c r="FC30" s="6" t="str">
        <f t="shared" si="18"/>
        <v/>
      </c>
      <c r="FD30" s="6" t="str">
        <f t="shared" si="15"/>
        <v/>
      </c>
      <c r="FI30" s="8" t="s">
        <v>44</v>
      </c>
      <c r="FL30">
        <v>20</v>
      </c>
      <c r="FM30" s="6">
        <f t="shared" si="19"/>
        <v>210</v>
      </c>
      <c r="FN30" s="6" t="str">
        <f t="shared" si="20"/>
        <v>a21</v>
      </c>
      <c r="FO30" s="6">
        <f t="shared" si="21"/>
        <v>82</v>
      </c>
      <c r="FP30" s="6">
        <f t="shared" si="22"/>
        <v>15</v>
      </c>
      <c r="FQ30" s="6">
        <f t="shared" si="23"/>
        <v>26</v>
      </c>
      <c r="FR30" s="6">
        <f t="shared" si="24"/>
        <v>1</v>
      </c>
      <c r="FW30" s="6">
        <v>17</v>
      </c>
      <c r="FX30" s="6">
        <f t="shared" si="29"/>
        <v>64</v>
      </c>
      <c r="HD30" s="8" t="s">
        <v>44</v>
      </c>
      <c r="HZ30" s="8" t="s">
        <v>44</v>
      </c>
      <c r="IN30" s="6">
        <v>18</v>
      </c>
      <c r="IO30" s="6">
        <f t="shared" si="28"/>
        <v>121</v>
      </c>
      <c r="JM30" s="8" t="s">
        <v>44</v>
      </c>
      <c r="JO30" s="6">
        <f t="shared" si="42"/>
        <v>70</v>
      </c>
      <c r="JP30" s="6" t="str">
        <f t="shared" si="43"/>
        <v>a7</v>
      </c>
      <c r="JQ30" s="6">
        <f t="shared" si="44"/>
        <v>79</v>
      </c>
      <c r="JR30" s="6">
        <f t="shared" si="45"/>
        <v>16</v>
      </c>
      <c r="JS30" s="6">
        <f t="shared" si="46"/>
        <v>4</v>
      </c>
      <c r="JT30" s="6">
        <f t="shared" si="47"/>
        <v>1</v>
      </c>
      <c r="JV30" s="6">
        <v>7</v>
      </c>
      <c r="JW30" s="6">
        <f t="shared" si="48"/>
        <v>280</v>
      </c>
      <c r="JX30" s="10">
        <v>7</v>
      </c>
      <c r="KD30" s="6" t="str">
        <f t="shared" si="49"/>
        <v/>
      </c>
      <c r="KE30" s="6" t="str">
        <f t="shared" si="50"/>
        <v/>
      </c>
      <c r="KF30" s="6" t="str">
        <f t="shared" si="51"/>
        <v/>
      </c>
      <c r="KG30" s="6" t="str">
        <f t="shared" si="54"/>
        <v/>
      </c>
      <c r="KH30" s="6" t="str">
        <f t="shared" si="52"/>
        <v/>
      </c>
      <c r="KI30" s="6" t="str">
        <f t="shared" si="53"/>
        <v/>
      </c>
      <c r="KT30" s="8" t="s">
        <v>44</v>
      </c>
    </row>
    <row r="31" spans="6:306" x14ac:dyDescent="0.3">
      <c r="F31">
        <v>25</v>
      </c>
      <c r="G31" s="6">
        <f t="shared" si="30"/>
        <v>260</v>
      </c>
      <c r="H31" s="6" t="s">
        <v>38</v>
      </c>
      <c r="I31" s="6">
        <v>85</v>
      </c>
      <c r="J31" s="6">
        <v>10</v>
      </c>
      <c r="K31" s="6">
        <v>9</v>
      </c>
      <c r="L31" s="6">
        <v>1</v>
      </c>
      <c r="P31" s="8" t="s">
        <v>44</v>
      </c>
      <c r="AC31" s="6" t="str">
        <f t="shared" si="1"/>
        <v/>
      </c>
      <c r="AD31" s="6" t="str">
        <f t="shared" si="4"/>
        <v/>
      </c>
      <c r="AE31" s="6" t="str">
        <f t="shared" si="5"/>
        <v/>
      </c>
      <c r="AF31" s="6" t="str">
        <f t="shared" si="6"/>
        <v/>
      </c>
      <c r="AG31" s="6" t="str">
        <f t="shared" si="7"/>
        <v/>
      </c>
      <c r="AH31" s="6" t="str">
        <f t="shared" si="8"/>
        <v/>
      </c>
      <c r="AK31" s="8" t="s">
        <v>44</v>
      </c>
      <c r="AN31" s="6">
        <f t="shared" si="32"/>
        <v>120</v>
      </c>
      <c r="AO31" s="6" t="str">
        <f t="shared" si="33"/>
        <v>a12</v>
      </c>
      <c r="AP31" s="6">
        <f t="shared" si="34"/>
        <v>74</v>
      </c>
      <c r="AQ31" s="6">
        <f t="shared" si="35"/>
        <v>6</v>
      </c>
      <c r="AR31" s="6">
        <f t="shared" si="36"/>
        <v>12</v>
      </c>
      <c r="AS31" s="6">
        <f t="shared" si="37"/>
        <v>1</v>
      </c>
      <c r="AX31" s="8" t="s">
        <v>44</v>
      </c>
      <c r="BC31" s="6">
        <v>11</v>
      </c>
      <c r="BD31" s="6" t="str">
        <f t="shared" si="38"/>
        <v>el municipio no tiene empresa</v>
      </c>
      <c r="BM31" s="8" t="s">
        <v>44</v>
      </c>
      <c r="BR31" s="6">
        <v>20</v>
      </c>
      <c r="BS31" s="6">
        <f t="shared" si="25"/>
        <v>1</v>
      </c>
      <c r="BT31" s="6" t="str">
        <f t="shared" si="26"/>
        <v/>
      </c>
      <c r="BU31" s="6" t="str">
        <f t="shared" si="27"/>
        <v/>
      </c>
      <c r="CI31" s="8" t="s">
        <v>44</v>
      </c>
      <c r="CN31" s="6">
        <f t="shared" si="41"/>
        <v>3</v>
      </c>
      <c r="CO31" s="6">
        <v>8</v>
      </c>
      <c r="CZ31" s="8" t="s">
        <v>44</v>
      </c>
      <c r="EG31" s="8" t="s">
        <v>44</v>
      </c>
      <c r="EJ31">
        <v>25</v>
      </c>
      <c r="EK31" s="6">
        <f t="shared" si="9"/>
        <v>260</v>
      </c>
      <c r="EL31" s="6" t="str">
        <f t="shared" si="10"/>
        <v>a26</v>
      </c>
      <c r="EM31" s="6">
        <f t="shared" si="11"/>
        <v>85</v>
      </c>
      <c r="EN31" s="6">
        <f t="shared" si="12"/>
        <v>10</v>
      </c>
      <c r="EO31" s="6">
        <f t="shared" si="13"/>
        <v>9</v>
      </c>
      <c r="EP31" s="6">
        <f t="shared" si="14"/>
        <v>1</v>
      </c>
      <c r="EU31" s="6">
        <v>22</v>
      </c>
      <c r="EV31" s="6">
        <f t="shared" si="17"/>
        <v>2</v>
      </c>
      <c r="FB31">
        <v>21</v>
      </c>
      <c r="FC31" s="6" t="str">
        <f t="shared" si="18"/>
        <v/>
      </c>
      <c r="FD31" s="6" t="str">
        <f t="shared" si="15"/>
        <v/>
      </c>
      <c r="FI31" s="8" t="s">
        <v>44</v>
      </c>
      <c r="FL31">
        <v>21</v>
      </c>
      <c r="FM31" s="6">
        <f t="shared" si="19"/>
        <v>220</v>
      </c>
      <c r="FN31" s="6" t="str">
        <f t="shared" si="20"/>
        <v>a22</v>
      </c>
      <c r="FO31" s="6">
        <f t="shared" si="21"/>
        <v>54</v>
      </c>
      <c r="FP31" s="6">
        <f t="shared" si="22"/>
        <v>15</v>
      </c>
      <c r="FQ31" s="6">
        <f t="shared" si="23"/>
        <v>21</v>
      </c>
      <c r="FR31" s="6">
        <f t="shared" si="24"/>
        <v>1</v>
      </c>
      <c r="FW31" s="6">
        <v>18</v>
      </c>
      <c r="FX31" s="6">
        <f t="shared" si="29"/>
        <v>77</v>
      </c>
      <c r="HD31" s="8" t="s">
        <v>44</v>
      </c>
      <c r="HZ31" s="8" t="s">
        <v>44</v>
      </c>
      <c r="IN31" s="6">
        <v>19</v>
      </c>
      <c r="IO31" s="6">
        <f t="shared" si="28"/>
        <v>88</v>
      </c>
      <c r="JM31" s="8" t="s">
        <v>44</v>
      </c>
      <c r="JO31" s="6">
        <f t="shared" si="42"/>
        <v>80</v>
      </c>
      <c r="JP31" s="6" t="str">
        <f t="shared" si="43"/>
        <v>a8</v>
      </c>
      <c r="JQ31" s="6">
        <f t="shared" si="44"/>
        <v>86</v>
      </c>
      <c r="JR31" s="6">
        <f t="shared" si="45"/>
        <v>7</v>
      </c>
      <c r="JS31" s="6">
        <f t="shared" si="46"/>
        <v>2</v>
      </c>
      <c r="JT31" s="6">
        <f t="shared" si="47"/>
        <v>1</v>
      </c>
      <c r="JV31" s="6">
        <v>8</v>
      </c>
      <c r="JW31" s="6">
        <f t="shared" si="48"/>
        <v>204</v>
      </c>
      <c r="JX31" s="10">
        <v>8</v>
      </c>
      <c r="KD31" s="6" t="str">
        <f t="shared" si="49"/>
        <v/>
      </c>
      <c r="KE31" s="6" t="str">
        <f t="shared" si="50"/>
        <v/>
      </c>
      <c r="KF31" s="6" t="str">
        <f t="shared" si="51"/>
        <v/>
      </c>
      <c r="KG31" s="6" t="str">
        <f t="shared" si="54"/>
        <v/>
      </c>
      <c r="KH31" s="6" t="str">
        <f t="shared" si="52"/>
        <v/>
      </c>
      <c r="KI31" s="6" t="str">
        <f t="shared" si="53"/>
        <v/>
      </c>
      <c r="KT31" s="8" t="s">
        <v>44</v>
      </c>
    </row>
    <row r="32" spans="6:306" x14ac:dyDescent="0.3">
      <c r="F32">
        <v>26</v>
      </c>
      <c r="G32" s="6">
        <f t="shared" si="30"/>
        <v>270</v>
      </c>
      <c r="H32" s="6" t="s">
        <v>39</v>
      </c>
      <c r="I32" s="6">
        <v>88</v>
      </c>
      <c r="J32" s="6">
        <v>7</v>
      </c>
      <c r="K32" s="6">
        <v>21</v>
      </c>
      <c r="L32" s="6">
        <v>1</v>
      </c>
      <c r="P32" s="8" t="s">
        <v>44</v>
      </c>
      <c r="AC32" s="6" t="str">
        <f t="shared" si="1"/>
        <v/>
      </c>
      <c r="AD32" s="6" t="str">
        <f t="shared" si="4"/>
        <v/>
      </c>
      <c r="AE32" s="6" t="str">
        <f t="shared" si="5"/>
        <v/>
      </c>
      <c r="AF32" s="6" t="str">
        <f t="shared" si="6"/>
        <v/>
      </c>
      <c r="AG32" s="6" t="str">
        <f t="shared" si="7"/>
        <v/>
      </c>
      <c r="AH32" s="6" t="str">
        <f t="shared" si="8"/>
        <v/>
      </c>
      <c r="AK32" s="8" t="s">
        <v>44</v>
      </c>
      <c r="AN32" s="6">
        <f t="shared" si="32"/>
        <v>130</v>
      </c>
      <c r="AO32" s="6" t="str">
        <f t="shared" si="33"/>
        <v>a13</v>
      </c>
      <c r="AP32" s="6">
        <f t="shared" si="34"/>
        <v>96</v>
      </c>
      <c r="AQ32" s="6">
        <f t="shared" si="35"/>
        <v>13</v>
      </c>
      <c r="AR32" s="6">
        <f t="shared" si="36"/>
        <v>10</v>
      </c>
      <c r="AS32" s="6">
        <f t="shared" si="37"/>
        <v>1</v>
      </c>
      <c r="AX32" s="8" t="s">
        <v>44</v>
      </c>
      <c r="BC32" s="6">
        <v>12</v>
      </c>
      <c r="BD32" s="6" t="str">
        <f t="shared" si="38"/>
        <v>-</v>
      </c>
      <c r="BM32" s="8" t="s">
        <v>44</v>
      </c>
      <c r="BR32" s="6">
        <v>21</v>
      </c>
      <c r="BS32" s="6">
        <f t="shared" si="25"/>
        <v>4</v>
      </c>
      <c r="BT32" s="6">
        <f t="shared" si="26"/>
        <v>21</v>
      </c>
      <c r="BU32" s="6" t="str">
        <f t="shared" si="27"/>
        <v/>
      </c>
      <c r="CI32" s="8" t="s">
        <v>44</v>
      </c>
      <c r="CN32" s="6">
        <f t="shared" si="41"/>
        <v>5</v>
      </c>
      <c r="CO32" s="6">
        <v>9</v>
      </c>
      <c r="CZ32" s="8" t="s">
        <v>44</v>
      </c>
      <c r="EG32" s="8" t="s">
        <v>44</v>
      </c>
      <c r="EJ32">
        <v>26</v>
      </c>
      <c r="EK32" s="6">
        <f t="shared" si="9"/>
        <v>270</v>
      </c>
      <c r="EL32" s="6" t="str">
        <f t="shared" si="10"/>
        <v>a27</v>
      </c>
      <c r="EM32" s="6">
        <f t="shared" si="11"/>
        <v>88</v>
      </c>
      <c r="EN32" s="6">
        <f t="shared" si="12"/>
        <v>7</v>
      </c>
      <c r="EO32" s="6">
        <f t="shared" si="13"/>
        <v>21</v>
      </c>
      <c r="EP32" s="6">
        <f t="shared" si="14"/>
        <v>1</v>
      </c>
      <c r="EU32" s="6">
        <v>23</v>
      </c>
      <c r="EV32" s="6">
        <f t="shared" si="17"/>
        <v>0</v>
      </c>
      <c r="FB32">
        <v>22</v>
      </c>
      <c r="FC32" s="6" t="str">
        <f t="shared" si="18"/>
        <v/>
      </c>
      <c r="FD32" s="6" t="str">
        <f t="shared" si="15"/>
        <v/>
      </c>
      <c r="FI32" s="8" t="s">
        <v>44</v>
      </c>
      <c r="FL32">
        <v>22</v>
      </c>
      <c r="FM32" s="6">
        <f t="shared" si="19"/>
        <v>230</v>
      </c>
      <c r="FN32" s="6" t="str">
        <f t="shared" si="20"/>
        <v>a23</v>
      </c>
      <c r="FO32" s="6">
        <f t="shared" si="21"/>
        <v>86</v>
      </c>
      <c r="FP32" s="6">
        <f t="shared" si="22"/>
        <v>11</v>
      </c>
      <c r="FQ32" s="6">
        <f t="shared" si="23"/>
        <v>22</v>
      </c>
      <c r="FR32" s="6">
        <f t="shared" si="24"/>
        <v>1</v>
      </c>
      <c r="FW32" s="6">
        <v>19</v>
      </c>
      <c r="FX32" s="6">
        <f t="shared" si="29"/>
        <v>82</v>
      </c>
      <c r="HD32" s="8" t="s">
        <v>44</v>
      </c>
      <c r="HZ32" s="8" t="s">
        <v>44</v>
      </c>
      <c r="IN32" s="6">
        <v>20</v>
      </c>
      <c r="IO32" s="6">
        <f t="shared" si="28"/>
        <v>183</v>
      </c>
      <c r="JM32" s="8" t="s">
        <v>44</v>
      </c>
      <c r="JO32" s="6">
        <f t="shared" si="42"/>
        <v>90</v>
      </c>
      <c r="JP32" s="6" t="str">
        <f t="shared" si="43"/>
        <v>a9</v>
      </c>
      <c r="JQ32" s="6">
        <f t="shared" si="44"/>
        <v>51</v>
      </c>
      <c r="JR32" s="6">
        <f t="shared" si="45"/>
        <v>9</v>
      </c>
      <c r="JS32" s="6">
        <f t="shared" si="46"/>
        <v>2</v>
      </c>
      <c r="JT32" s="6">
        <f t="shared" si="47"/>
        <v>1</v>
      </c>
      <c r="JV32" s="6">
        <v>9</v>
      </c>
      <c r="JW32" s="6">
        <f t="shared" si="48"/>
        <v>379</v>
      </c>
      <c r="JX32" s="10">
        <v>9</v>
      </c>
      <c r="KD32" s="6" t="str">
        <f t="shared" si="49"/>
        <v/>
      </c>
      <c r="KE32" s="6" t="str">
        <f t="shared" si="50"/>
        <v/>
      </c>
      <c r="KF32" s="6" t="str">
        <f t="shared" si="51"/>
        <v/>
      </c>
      <c r="KG32" s="6" t="str">
        <f t="shared" si="54"/>
        <v/>
      </c>
      <c r="KH32" s="6" t="str">
        <f t="shared" si="52"/>
        <v/>
      </c>
      <c r="KI32" s="6" t="str">
        <f t="shared" si="53"/>
        <v/>
      </c>
      <c r="KT32" s="8" t="s">
        <v>44</v>
      </c>
    </row>
    <row r="33" spans="6:306" x14ac:dyDescent="0.3">
      <c r="F33">
        <v>27</v>
      </c>
      <c r="G33" s="6">
        <f t="shared" si="30"/>
        <v>280</v>
      </c>
      <c r="H33" s="6" t="s">
        <v>40</v>
      </c>
      <c r="I33" s="6">
        <v>58</v>
      </c>
      <c r="J33" s="6">
        <v>20</v>
      </c>
      <c r="K33" s="6">
        <v>21</v>
      </c>
      <c r="L33" s="6">
        <v>1</v>
      </c>
      <c r="P33" s="8" t="s">
        <v>44</v>
      </c>
      <c r="AC33" s="6">
        <f t="shared" si="1"/>
        <v>280</v>
      </c>
      <c r="AD33" s="6" t="str">
        <f t="shared" si="4"/>
        <v>a28</v>
      </c>
      <c r="AE33" s="6">
        <f t="shared" si="5"/>
        <v>58</v>
      </c>
      <c r="AF33" s="6">
        <f t="shared" si="6"/>
        <v>20</v>
      </c>
      <c r="AG33" s="6">
        <f t="shared" si="7"/>
        <v>21</v>
      </c>
      <c r="AH33" s="6">
        <f t="shared" si="8"/>
        <v>1</v>
      </c>
      <c r="AK33" s="8" t="s">
        <v>44</v>
      </c>
      <c r="AN33" s="6">
        <f t="shared" si="32"/>
        <v>140</v>
      </c>
      <c r="AO33" s="6" t="str">
        <f t="shared" si="33"/>
        <v>a14</v>
      </c>
      <c r="AP33" s="6">
        <f t="shared" si="34"/>
        <v>91</v>
      </c>
      <c r="AQ33" s="6">
        <f t="shared" si="35"/>
        <v>14</v>
      </c>
      <c r="AR33" s="6">
        <f t="shared" si="36"/>
        <v>24</v>
      </c>
      <c r="AS33" s="6">
        <f t="shared" si="37"/>
        <v>1</v>
      </c>
      <c r="AX33" s="8" t="s">
        <v>44</v>
      </c>
      <c r="BC33" s="6">
        <v>13</v>
      </c>
      <c r="BD33" s="6" t="str">
        <f t="shared" si="38"/>
        <v>el municipio no tiene empresa</v>
      </c>
      <c r="BM33" s="8" t="s">
        <v>44</v>
      </c>
      <c r="BR33" s="6">
        <v>22</v>
      </c>
      <c r="BS33" s="6">
        <f t="shared" si="25"/>
        <v>2</v>
      </c>
      <c r="BT33" s="6" t="str">
        <f t="shared" si="26"/>
        <v/>
      </c>
      <c r="BU33" s="6" t="str">
        <f t="shared" si="27"/>
        <v/>
      </c>
      <c r="CI33" s="8" t="s">
        <v>44</v>
      </c>
      <c r="CN33" s="6">
        <f t="shared" si="41"/>
        <v>2</v>
      </c>
      <c r="CO33" s="6">
        <v>10</v>
      </c>
      <c r="CZ33" s="8" t="s">
        <v>44</v>
      </c>
      <c r="EG33" s="8" t="s">
        <v>44</v>
      </c>
      <c r="EJ33">
        <v>27</v>
      </c>
      <c r="EK33" s="6">
        <f t="shared" si="9"/>
        <v>280</v>
      </c>
      <c r="EL33" s="6" t="str">
        <f t="shared" si="10"/>
        <v>a28</v>
      </c>
      <c r="EM33" s="6">
        <f t="shared" si="11"/>
        <v>58</v>
      </c>
      <c r="EN33" s="6">
        <f t="shared" si="12"/>
        <v>20</v>
      </c>
      <c r="EO33" s="6">
        <f t="shared" si="13"/>
        <v>21</v>
      </c>
      <c r="EP33" s="6">
        <f t="shared" si="14"/>
        <v>1</v>
      </c>
      <c r="EU33" s="6">
        <v>24</v>
      </c>
      <c r="EV33" s="6">
        <f t="shared" si="17"/>
        <v>3</v>
      </c>
      <c r="FB33">
        <v>23</v>
      </c>
      <c r="FC33" s="6" t="str">
        <f t="shared" si="18"/>
        <v/>
      </c>
      <c r="FD33" s="6" t="str">
        <f t="shared" si="15"/>
        <v/>
      </c>
      <c r="FI33" s="8" t="s">
        <v>44</v>
      </c>
      <c r="FL33">
        <v>23</v>
      </c>
      <c r="FM33" s="6">
        <f t="shared" si="19"/>
        <v>240</v>
      </c>
      <c r="FN33" s="6" t="str">
        <f t="shared" si="20"/>
        <v>a24</v>
      </c>
      <c r="FO33" s="6">
        <f t="shared" si="21"/>
        <v>56</v>
      </c>
      <c r="FP33" s="6">
        <f t="shared" si="22"/>
        <v>17</v>
      </c>
      <c r="FQ33" s="6">
        <f t="shared" si="23"/>
        <v>20</v>
      </c>
      <c r="FR33" s="6">
        <f t="shared" si="24"/>
        <v>1</v>
      </c>
      <c r="FW33" s="6">
        <v>20</v>
      </c>
      <c r="FX33" s="6">
        <f t="shared" si="29"/>
        <v>56</v>
      </c>
      <c r="HD33" s="8" t="s">
        <v>44</v>
      </c>
      <c r="HZ33" s="8" t="s">
        <v>44</v>
      </c>
      <c r="IN33" s="6">
        <v>21</v>
      </c>
      <c r="IO33" s="6">
        <f t="shared" si="28"/>
        <v>0</v>
      </c>
      <c r="JM33" s="8" t="s">
        <v>44</v>
      </c>
      <c r="JO33" s="6">
        <f t="shared" si="42"/>
        <v>100</v>
      </c>
      <c r="JP33" s="6" t="str">
        <f t="shared" si="43"/>
        <v>a10</v>
      </c>
      <c r="JQ33" s="6">
        <f t="shared" si="44"/>
        <v>64</v>
      </c>
      <c r="JR33" s="6">
        <f t="shared" si="45"/>
        <v>4</v>
      </c>
      <c r="JS33" s="6">
        <f t="shared" si="46"/>
        <v>17</v>
      </c>
      <c r="JT33" s="6">
        <f t="shared" si="47"/>
        <v>1</v>
      </c>
      <c r="JV33" s="6">
        <v>10</v>
      </c>
      <c r="JW33" s="6">
        <f t="shared" si="48"/>
        <v>165</v>
      </c>
      <c r="JX33" s="10">
        <v>10</v>
      </c>
      <c r="KD33" s="6" t="str">
        <f t="shared" si="49"/>
        <v/>
      </c>
      <c r="KE33" s="6" t="str">
        <f t="shared" si="50"/>
        <v/>
      </c>
      <c r="KF33" s="6" t="str">
        <f t="shared" si="51"/>
        <v/>
      </c>
      <c r="KG33" s="6" t="str">
        <f t="shared" si="54"/>
        <v/>
      </c>
      <c r="KH33" s="6" t="str">
        <f t="shared" si="52"/>
        <v/>
      </c>
      <c r="KI33" s="6" t="str">
        <f t="shared" si="53"/>
        <v/>
      </c>
      <c r="KT33" s="8" t="s">
        <v>44</v>
      </c>
    </row>
    <row r="34" spans="6:306" x14ac:dyDescent="0.3">
      <c r="F34">
        <v>28</v>
      </c>
      <c r="G34" s="6">
        <f t="shared" si="30"/>
        <v>290</v>
      </c>
      <c r="H34" s="6" t="s">
        <v>41</v>
      </c>
      <c r="I34" s="6">
        <v>77</v>
      </c>
      <c r="J34" s="6">
        <v>12</v>
      </c>
      <c r="K34" s="6">
        <v>18</v>
      </c>
      <c r="L34" s="6">
        <v>1</v>
      </c>
      <c r="P34" s="8" t="s">
        <v>44</v>
      </c>
      <c r="AC34" s="6" t="str">
        <f t="shared" si="1"/>
        <v/>
      </c>
      <c r="AD34" s="6" t="str">
        <f t="shared" si="4"/>
        <v/>
      </c>
      <c r="AE34" s="6" t="str">
        <f t="shared" si="5"/>
        <v/>
      </c>
      <c r="AF34" s="6" t="str">
        <f t="shared" si="6"/>
        <v/>
      </c>
      <c r="AG34" s="6" t="str">
        <f t="shared" si="7"/>
        <v/>
      </c>
      <c r="AH34" s="6" t="str">
        <f t="shared" si="8"/>
        <v/>
      </c>
      <c r="AK34" s="8" t="s">
        <v>44</v>
      </c>
      <c r="AN34" s="6">
        <f t="shared" si="32"/>
        <v>150</v>
      </c>
      <c r="AO34" s="6" t="str">
        <f t="shared" si="33"/>
        <v>a15</v>
      </c>
      <c r="AP34" s="6">
        <f t="shared" si="34"/>
        <v>77</v>
      </c>
      <c r="AQ34" s="6">
        <f t="shared" si="35"/>
        <v>8</v>
      </c>
      <c r="AR34" s="6">
        <f t="shared" si="36"/>
        <v>27</v>
      </c>
      <c r="AS34" s="6">
        <f t="shared" si="37"/>
        <v>1</v>
      </c>
      <c r="AX34" s="8" t="s">
        <v>44</v>
      </c>
      <c r="BC34" s="6">
        <v>14</v>
      </c>
      <c r="BD34" s="6" t="str">
        <f t="shared" si="38"/>
        <v>-</v>
      </c>
      <c r="BM34" s="8" t="s">
        <v>44</v>
      </c>
      <c r="BR34" s="6">
        <v>23</v>
      </c>
      <c r="BS34" s="6">
        <f t="shared" si="25"/>
        <v>0</v>
      </c>
      <c r="BT34" s="6" t="str">
        <f t="shared" si="26"/>
        <v/>
      </c>
      <c r="BU34" s="6" t="str">
        <f t="shared" si="27"/>
        <v/>
      </c>
      <c r="CI34" s="8" t="s">
        <v>44</v>
      </c>
      <c r="CN34" s="6">
        <f t="shared" si="41"/>
        <v>3</v>
      </c>
      <c r="CO34" s="6">
        <v>11</v>
      </c>
      <c r="CZ34" s="8" t="s">
        <v>44</v>
      </c>
      <c r="EG34" s="8" t="s">
        <v>44</v>
      </c>
      <c r="EJ34">
        <v>28</v>
      </c>
      <c r="EK34" s="6">
        <f t="shared" si="9"/>
        <v>290</v>
      </c>
      <c r="EL34" s="6" t="str">
        <f t="shared" si="10"/>
        <v>a29</v>
      </c>
      <c r="EM34" s="6">
        <f t="shared" si="11"/>
        <v>77</v>
      </c>
      <c r="EN34" s="6">
        <f t="shared" si="12"/>
        <v>12</v>
      </c>
      <c r="EO34" s="6">
        <f t="shared" si="13"/>
        <v>18</v>
      </c>
      <c r="EP34" s="6">
        <f t="shared" si="14"/>
        <v>1</v>
      </c>
      <c r="EU34" s="6">
        <v>25</v>
      </c>
      <c r="EV34" s="6">
        <f t="shared" si="17"/>
        <v>2</v>
      </c>
      <c r="FB34">
        <v>24</v>
      </c>
      <c r="FC34" s="6" t="str">
        <f t="shared" si="18"/>
        <v/>
      </c>
      <c r="FD34" s="6" t="str">
        <f t="shared" si="15"/>
        <v/>
      </c>
      <c r="FI34" s="8" t="s">
        <v>44</v>
      </c>
      <c r="FL34">
        <v>24</v>
      </c>
      <c r="FM34" s="6">
        <f t="shared" si="19"/>
        <v>250</v>
      </c>
      <c r="FN34" s="6" t="str">
        <f t="shared" si="20"/>
        <v>a25</v>
      </c>
      <c r="FO34" s="6">
        <f t="shared" si="21"/>
        <v>94</v>
      </c>
      <c r="FP34" s="6">
        <f t="shared" si="22"/>
        <v>14</v>
      </c>
      <c r="FQ34" s="6">
        <f t="shared" si="23"/>
        <v>3</v>
      </c>
      <c r="FR34" s="6">
        <f t="shared" si="24"/>
        <v>1</v>
      </c>
      <c r="FW34" s="6">
        <v>21</v>
      </c>
      <c r="FX34" s="6">
        <f t="shared" si="29"/>
        <v>254</v>
      </c>
      <c r="HD34" s="8" t="s">
        <v>44</v>
      </c>
      <c r="HZ34" s="8" t="s">
        <v>44</v>
      </c>
      <c r="IN34" s="6">
        <v>22</v>
      </c>
      <c r="IO34" s="6">
        <f t="shared" si="28"/>
        <v>0</v>
      </c>
      <c r="JM34" s="8" t="s">
        <v>44</v>
      </c>
      <c r="JO34" s="6">
        <f t="shared" si="42"/>
        <v>110</v>
      </c>
      <c r="JP34" s="6" t="str">
        <f t="shared" si="43"/>
        <v>a11</v>
      </c>
      <c r="JQ34" s="6">
        <f t="shared" si="44"/>
        <v>50</v>
      </c>
      <c r="JR34" s="6">
        <f t="shared" si="45"/>
        <v>14</v>
      </c>
      <c r="JS34" s="6">
        <f t="shared" si="46"/>
        <v>27</v>
      </c>
      <c r="JT34" s="6">
        <f t="shared" si="47"/>
        <v>1</v>
      </c>
      <c r="JV34" s="6">
        <v>11</v>
      </c>
      <c r="JW34" s="6">
        <f t="shared" si="48"/>
        <v>226</v>
      </c>
      <c r="JX34" s="10">
        <v>11</v>
      </c>
      <c r="KD34" s="6" t="str">
        <f t="shared" si="49"/>
        <v/>
      </c>
      <c r="KE34" s="6" t="str">
        <f t="shared" si="50"/>
        <v/>
      </c>
      <c r="KF34" s="6" t="str">
        <f t="shared" si="51"/>
        <v/>
      </c>
      <c r="KG34" s="6" t="str">
        <f t="shared" si="54"/>
        <v/>
      </c>
      <c r="KH34" s="6" t="str">
        <f t="shared" si="52"/>
        <v/>
      </c>
      <c r="KI34" s="6" t="str">
        <f t="shared" si="53"/>
        <v/>
      </c>
      <c r="KT34" s="8" t="s">
        <v>44</v>
      </c>
    </row>
    <row r="35" spans="6:306" x14ac:dyDescent="0.3">
      <c r="F35">
        <v>29</v>
      </c>
      <c r="G35" s="6">
        <f t="shared" si="30"/>
        <v>300</v>
      </c>
      <c r="H35" s="6" t="s">
        <v>42</v>
      </c>
      <c r="I35" s="6">
        <v>80</v>
      </c>
      <c r="J35" s="6">
        <v>10</v>
      </c>
      <c r="K35" s="6">
        <v>8</v>
      </c>
      <c r="L35" s="6">
        <v>1</v>
      </c>
      <c r="P35" s="8" t="s">
        <v>44</v>
      </c>
      <c r="AC35" s="6" t="str">
        <f t="shared" si="1"/>
        <v/>
      </c>
      <c r="AD35" s="6" t="str">
        <f t="shared" si="4"/>
        <v/>
      </c>
      <c r="AE35" s="6" t="str">
        <f t="shared" si="5"/>
        <v/>
      </c>
      <c r="AF35" s="6" t="str">
        <f t="shared" si="6"/>
        <v/>
      </c>
      <c r="AG35" s="6" t="str">
        <f t="shared" si="7"/>
        <v/>
      </c>
      <c r="AH35" s="6" t="str">
        <f t="shared" si="8"/>
        <v/>
      </c>
      <c r="AK35" s="8" t="s">
        <v>44</v>
      </c>
      <c r="AN35" s="6">
        <f t="shared" si="32"/>
        <v>160</v>
      </c>
      <c r="AO35" s="6" t="str">
        <f t="shared" si="33"/>
        <v>a16</v>
      </c>
      <c r="AP35" s="6">
        <f t="shared" si="34"/>
        <v>69</v>
      </c>
      <c r="AQ35" s="6">
        <f t="shared" si="35"/>
        <v>1</v>
      </c>
      <c r="AR35" s="6">
        <f t="shared" si="36"/>
        <v>10</v>
      </c>
      <c r="AS35" s="6">
        <f t="shared" si="37"/>
        <v>1</v>
      </c>
      <c r="AX35" s="8" t="s">
        <v>44</v>
      </c>
      <c r="BC35" s="6">
        <v>15</v>
      </c>
      <c r="BD35" s="6" t="str">
        <f t="shared" si="38"/>
        <v>el municipio no tiene empresa</v>
      </c>
      <c r="BM35" s="8" t="s">
        <v>44</v>
      </c>
      <c r="BR35" s="6">
        <v>24</v>
      </c>
      <c r="BS35" s="6">
        <f t="shared" si="25"/>
        <v>3</v>
      </c>
      <c r="BT35" s="6">
        <f t="shared" si="26"/>
        <v>24</v>
      </c>
      <c r="BU35" s="6" t="str">
        <f t="shared" si="27"/>
        <v/>
      </c>
      <c r="CI35" s="8" t="s">
        <v>44</v>
      </c>
      <c r="CN35" s="6">
        <f t="shared" si="41"/>
        <v>2</v>
      </c>
      <c r="CO35" s="6">
        <v>12</v>
      </c>
      <c r="CZ35" s="8" t="s">
        <v>44</v>
      </c>
      <c r="EG35" s="8" t="s">
        <v>44</v>
      </c>
      <c r="EJ35">
        <v>29</v>
      </c>
      <c r="EK35" s="6">
        <f t="shared" si="9"/>
        <v>300</v>
      </c>
      <c r="EL35" s="6" t="str">
        <f t="shared" si="10"/>
        <v>a30</v>
      </c>
      <c r="EM35" s="6">
        <f t="shared" si="11"/>
        <v>80</v>
      </c>
      <c r="EN35" s="6">
        <f t="shared" si="12"/>
        <v>10</v>
      </c>
      <c r="EO35" s="6">
        <f t="shared" si="13"/>
        <v>8</v>
      </c>
      <c r="EP35" s="6">
        <f t="shared" si="14"/>
        <v>1</v>
      </c>
      <c r="EU35" s="6">
        <v>26</v>
      </c>
      <c r="EV35" s="6">
        <f t="shared" si="17"/>
        <v>2</v>
      </c>
      <c r="FB35">
        <v>25</v>
      </c>
      <c r="FC35" s="6" t="str">
        <f t="shared" si="18"/>
        <v/>
      </c>
      <c r="FD35" s="6" t="str">
        <f t="shared" si="15"/>
        <v/>
      </c>
      <c r="FI35" s="8" t="s">
        <v>44</v>
      </c>
      <c r="FL35">
        <v>25</v>
      </c>
      <c r="FM35" s="6">
        <f t="shared" si="19"/>
        <v>260</v>
      </c>
      <c r="FN35" s="6" t="str">
        <f t="shared" si="20"/>
        <v>a26</v>
      </c>
      <c r="FO35" s="6">
        <f t="shared" si="21"/>
        <v>85</v>
      </c>
      <c r="FP35" s="6">
        <f t="shared" si="22"/>
        <v>10</v>
      </c>
      <c r="FQ35" s="6">
        <f t="shared" si="23"/>
        <v>9</v>
      </c>
      <c r="FR35" s="6">
        <f t="shared" si="24"/>
        <v>1</v>
      </c>
      <c r="FW35" s="6">
        <v>22</v>
      </c>
      <c r="FX35" s="6">
        <f t="shared" si="29"/>
        <v>137</v>
      </c>
      <c r="HD35" s="8" t="s">
        <v>44</v>
      </c>
      <c r="HZ35" s="8" t="s">
        <v>44</v>
      </c>
      <c r="IN35" s="6">
        <v>23</v>
      </c>
      <c r="IO35" s="6">
        <f t="shared" si="28"/>
        <v>0</v>
      </c>
      <c r="JM35" s="8" t="s">
        <v>44</v>
      </c>
      <c r="JO35" s="6">
        <f t="shared" si="42"/>
        <v>120</v>
      </c>
      <c r="JP35" s="6" t="str">
        <f t="shared" si="43"/>
        <v>a12</v>
      </c>
      <c r="JQ35" s="6">
        <f t="shared" si="44"/>
        <v>74</v>
      </c>
      <c r="JR35" s="6">
        <f t="shared" si="45"/>
        <v>6</v>
      </c>
      <c r="JS35" s="6">
        <f t="shared" si="46"/>
        <v>12</v>
      </c>
      <c r="JT35" s="6">
        <f t="shared" si="47"/>
        <v>1</v>
      </c>
      <c r="JV35" s="6">
        <v>12</v>
      </c>
      <c r="JW35" s="6">
        <f t="shared" si="48"/>
        <v>159</v>
      </c>
      <c r="JX35" s="10">
        <v>12</v>
      </c>
      <c r="KD35" s="6" t="str">
        <f t="shared" si="49"/>
        <v/>
      </c>
      <c r="KE35" s="6" t="str">
        <f t="shared" si="50"/>
        <v/>
      </c>
      <c r="KF35" s="6" t="str">
        <f t="shared" si="51"/>
        <v/>
      </c>
      <c r="KG35" s="6" t="str">
        <f t="shared" si="54"/>
        <v/>
      </c>
      <c r="KH35" s="6" t="str">
        <f t="shared" si="52"/>
        <v/>
      </c>
      <c r="KI35" s="6" t="str">
        <f t="shared" si="53"/>
        <v/>
      </c>
      <c r="KT35" s="8" t="s">
        <v>44</v>
      </c>
    </row>
    <row r="36" spans="6:306" x14ac:dyDescent="0.3">
      <c r="F36">
        <v>30</v>
      </c>
      <c r="G36" s="6">
        <f t="shared" si="30"/>
        <v>310</v>
      </c>
      <c r="H36" s="6" t="s">
        <v>53</v>
      </c>
      <c r="I36" s="6">
        <v>54</v>
      </c>
      <c r="J36" s="6">
        <v>8</v>
      </c>
      <c r="K36" s="6">
        <v>6</v>
      </c>
      <c r="L36" s="6">
        <v>1</v>
      </c>
      <c r="P36" s="8" t="s">
        <v>44</v>
      </c>
      <c r="AC36" s="6" t="str">
        <f t="shared" si="1"/>
        <v/>
      </c>
      <c r="AD36" s="6" t="str">
        <f t="shared" si="4"/>
        <v/>
      </c>
      <c r="AE36" s="6" t="str">
        <f t="shared" si="5"/>
        <v/>
      </c>
      <c r="AF36" s="6" t="str">
        <f t="shared" si="6"/>
        <v/>
      </c>
      <c r="AG36" s="6" t="str">
        <f t="shared" si="7"/>
        <v/>
      </c>
      <c r="AH36" s="6" t="str">
        <f t="shared" si="8"/>
        <v/>
      </c>
      <c r="AK36" s="8" t="s">
        <v>44</v>
      </c>
      <c r="AN36" s="6">
        <f t="shared" si="32"/>
        <v>170</v>
      </c>
      <c r="AO36" s="6" t="str">
        <f t="shared" si="33"/>
        <v>a17</v>
      </c>
      <c r="AP36" s="6">
        <f t="shared" si="34"/>
        <v>83</v>
      </c>
      <c r="AQ36" s="6">
        <f t="shared" si="35"/>
        <v>15</v>
      </c>
      <c r="AR36" s="6">
        <f t="shared" si="36"/>
        <v>25</v>
      </c>
      <c r="AS36" s="6">
        <f t="shared" si="37"/>
        <v>1</v>
      </c>
      <c r="AX36" s="8" t="s">
        <v>44</v>
      </c>
      <c r="BC36" s="6">
        <v>16</v>
      </c>
      <c r="BD36" s="6" t="str">
        <f t="shared" si="38"/>
        <v>-</v>
      </c>
      <c r="BM36" s="8" t="s">
        <v>44</v>
      </c>
      <c r="BR36" s="6">
        <v>25</v>
      </c>
      <c r="BS36" s="6">
        <f t="shared" si="25"/>
        <v>2</v>
      </c>
      <c r="BT36" s="6" t="str">
        <f t="shared" si="26"/>
        <v/>
      </c>
      <c r="BU36" s="6" t="str">
        <f t="shared" si="27"/>
        <v/>
      </c>
      <c r="CI36" s="8" t="s">
        <v>44</v>
      </c>
      <c r="CN36" s="6">
        <f t="shared" si="41"/>
        <v>1</v>
      </c>
      <c r="CO36" s="6">
        <v>13</v>
      </c>
      <c r="CZ36" s="8" t="s">
        <v>44</v>
      </c>
      <c r="EG36" s="8" t="s">
        <v>44</v>
      </c>
      <c r="EJ36">
        <v>30</v>
      </c>
      <c r="EK36" s="6">
        <f t="shared" si="9"/>
        <v>310</v>
      </c>
      <c r="EL36" s="6" t="str">
        <f t="shared" si="10"/>
        <v>a31</v>
      </c>
      <c r="EM36" s="6">
        <f t="shared" si="11"/>
        <v>54</v>
      </c>
      <c r="EN36" s="6">
        <f t="shared" si="12"/>
        <v>8</v>
      </c>
      <c r="EO36" s="6">
        <f t="shared" si="13"/>
        <v>6</v>
      </c>
      <c r="EP36" s="6">
        <f t="shared" si="14"/>
        <v>1</v>
      </c>
      <c r="EU36" s="6">
        <v>27</v>
      </c>
      <c r="EV36" s="6">
        <f t="shared" si="17"/>
        <v>2</v>
      </c>
      <c r="FB36">
        <v>26</v>
      </c>
      <c r="FC36" s="6" t="str">
        <f t="shared" si="18"/>
        <v/>
      </c>
      <c r="FD36" s="6" t="str">
        <f t="shared" si="15"/>
        <v/>
      </c>
      <c r="FI36" s="8" t="s">
        <v>44</v>
      </c>
      <c r="FL36">
        <v>26</v>
      </c>
      <c r="FM36" s="6">
        <f t="shared" si="19"/>
        <v>270</v>
      </c>
      <c r="FN36" s="6" t="str">
        <f t="shared" si="20"/>
        <v>a27</v>
      </c>
      <c r="FO36" s="6">
        <f t="shared" si="21"/>
        <v>88</v>
      </c>
      <c r="FP36" s="6">
        <f t="shared" si="22"/>
        <v>7</v>
      </c>
      <c r="FQ36" s="6">
        <f t="shared" si="23"/>
        <v>21</v>
      </c>
      <c r="FR36" s="6">
        <f t="shared" si="24"/>
        <v>1</v>
      </c>
      <c r="FW36" s="6">
        <v>23</v>
      </c>
      <c r="FX36" s="6">
        <f t="shared" si="29"/>
        <v>0</v>
      </c>
      <c r="HD36" s="8" t="s">
        <v>44</v>
      </c>
      <c r="HZ36" s="8" t="s">
        <v>44</v>
      </c>
      <c r="IN36" s="6">
        <v>24</v>
      </c>
      <c r="IO36" s="6">
        <f t="shared" si="28"/>
        <v>0</v>
      </c>
      <c r="JM36" s="8" t="s">
        <v>44</v>
      </c>
      <c r="JO36" s="6">
        <f t="shared" si="42"/>
        <v>130</v>
      </c>
      <c r="JP36" s="6" t="str">
        <f t="shared" si="43"/>
        <v>a13</v>
      </c>
      <c r="JQ36" s="6">
        <f t="shared" si="44"/>
        <v>96</v>
      </c>
      <c r="JR36" s="6">
        <f t="shared" si="45"/>
        <v>13</v>
      </c>
      <c r="JS36" s="6">
        <f t="shared" si="46"/>
        <v>10</v>
      </c>
      <c r="JT36" s="6">
        <f t="shared" si="47"/>
        <v>1</v>
      </c>
      <c r="JV36" s="6">
        <v>13</v>
      </c>
      <c r="JW36" s="6">
        <f t="shared" si="48"/>
        <v>96</v>
      </c>
      <c r="JX36" s="10">
        <v>13</v>
      </c>
      <c r="KD36" s="6" t="str">
        <f t="shared" si="49"/>
        <v/>
      </c>
      <c r="KE36" s="6" t="str">
        <f t="shared" si="50"/>
        <v/>
      </c>
      <c r="KF36" s="6" t="str">
        <f t="shared" si="51"/>
        <v/>
      </c>
      <c r="KG36" s="6" t="str">
        <f t="shared" si="54"/>
        <v/>
      </c>
      <c r="KH36" s="6" t="str">
        <f t="shared" si="52"/>
        <v/>
      </c>
      <c r="KI36" s="6" t="str">
        <f t="shared" si="53"/>
        <v/>
      </c>
      <c r="KT36" s="8" t="s">
        <v>44</v>
      </c>
    </row>
    <row r="37" spans="6:306" x14ac:dyDescent="0.3">
      <c r="F37">
        <v>31</v>
      </c>
      <c r="G37" s="6">
        <f t="shared" si="30"/>
        <v>320</v>
      </c>
      <c r="H37" s="6" t="s">
        <v>54</v>
      </c>
      <c r="I37" s="6">
        <v>88</v>
      </c>
      <c r="J37" s="6">
        <v>19</v>
      </c>
      <c r="K37" s="6">
        <v>1</v>
      </c>
      <c r="L37" s="6">
        <v>1</v>
      </c>
      <c r="P37" s="8" t="s">
        <v>44</v>
      </c>
      <c r="AC37" s="6" t="str">
        <f t="shared" si="1"/>
        <v/>
      </c>
      <c r="AD37" s="6" t="str">
        <f t="shared" si="4"/>
        <v/>
      </c>
      <c r="AE37" s="6" t="str">
        <f t="shared" si="5"/>
        <v/>
      </c>
      <c r="AF37" s="6" t="str">
        <f t="shared" si="6"/>
        <v/>
      </c>
      <c r="AG37" s="6" t="str">
        <f t="shared" si="7"/>
        <v/>
      </c>
      <c r="AH37" s="6" t="str">
        <f t="shared" si="8"/>
        <v/>
      </c>
      <c r="AK37" s="8" t="s">
        <v>44</v>
      </c>
      <c r="AN37" s="6">
        <f t="shared" si="32"/>
        <v>180</v>
      </c>
      <c r="AO37" s="6" t="str">
        <f t="shared" si="33"/>
        <v>a18</v>
      </c>
      <c r="AP37" s="6">
        <f t="shared" si="34"/>
        <v>79</v>
      </c>
      <c r="AQ37" s="6">
        <f t="shared" si="35"/>
        <v>4</v>
      </c>
      <c r="AR37" s="6">
        <f t="shared" si="36"/>
        <v>1</v>
      </c>
      <c r="AS37" s="6">
        <f t="shared" si="37"/>
        <v>1</v>
      </c>
      <c r="AX37" s="8" t="s">
        <v>44</v>
      </c>
      <c r="BC37" s="6">
        <v>17</v>
      </c>
      <c r="BD37" s="6" t="str">
        <f t="shared" si="38"/>
        <v>-</v>
      </c>
      <c r="BM37" s="8" t="s">
        <v>44</v>
      </c>
      <c r="BR37" s="6">
        <v>26</v>
      </c>
      <c r="BS37" s="6">
        <f t="shared" si="25"/>
        <v>2</v>
      </c>
      <c r="BT37" s="6" t="str">
        <f t="shared" si="26"/>
        <v/>
      </c>
      <c r="BU37" s="6" t="str">
        <f t="shared" si="27"/>
        <v/>
      </c>
      <c r="CI37" s="8" t="s">
        <v>44</v>
      </c>
      <c r="CN37" s="6">
        <f t="shared" si="41"/>
        <v>4</v>
      </c>
      <c r="CO37" s="6">
        <v>14</v>
      </c>
      <c r="CZ37" s="8" t="s">
        <v>44</v>
      </c>
      <c r="EG37" s="8" t="s">
        <v>44</v>
      </c>
      <c r="EJ37">
        <v>31</v>
      </c>
      <c r="EK37" s="6">
        <f t="shared" si="9"/>
        <v>320</v>
      </c>
      <c r="EL37" s="6" t="str">
        <f t="shared" si="10"/>
        <v>a32</v>
      </c>
      <c r="EM37" s="6">
        <f t="shared" si="11"/>
        <v>88</v>
      </c>
      <c r="EN37" s="6">
        <f t="shared" si="12"/>
        <v>19</v>
      </c>
      <c r="EO37" s="6">
        <f t="shared" si="13"/>
        <v>1</v>
      </c>
      <c r="EP37" s="6">
        <f t="shared" si="14"/>
        <v>1</v>
      </c>
      <c r="EU37" s="6">
        <v>28</v>
      </c>
      <c r="EV37" s="6">
        <f t="shared" si="17"/>
        <v>2</v>
      </c>
      <c r="FB37">
        <v>27</v>
      </c>
      <c r="FC37" s="6" t="str">
        <f t="shared" si="18"/>
        <v/>
      </c>
      <c r="FD37" s="6" t="str">
        <f t="shared" si="15"/>
        <v/>
      </c>
      <c r="FI37" s="8" t="s">
        <v>44</v>
      </c>
      <c r="FL37">
        <v>27</v>
      </c>
      <c r="FM37" s="6">
        <f t="shared" si="19"/>
        <v>280</v>
      </c>
      <c r="FN37" s="6" t="str">
        <f t="shared" si="20"/>
        <v>a28</v>
      </c>
      <c r="FO37" s="6">
        <f t="shared" si="21"/>
        <v>58</v>
      </c>
      <c r="FP37" s="6">
        <f t="shared" si="22"/>
        <v>20</v>
      </c>
      <c r="FQ37" s="6">
        <f t="shared" si="23"/>
        <v>21</v>
      </c>
      <c r="FR37" s="6">
        <f t="shared" si="24"/>
        <v>1</v>
      </c>
      <c r="FW37" s="6">
        <v>24</v>
      </c>
      <c r="FX37" s="6">
        <f t="shared" si="29"/>
        <v>272</v>
      </c>
      <c r="HD37" s="8" t="s">
        <v>44</v>
      </c>
      <c r="HZ37" s="8" t="s">
        <v>44</v>
      </c>
      <c r="IN37" s="6">
        <v>25</v>
      </c>
      <c r="IO37" s="6">
        <f t="shared" si="28"/>
        <v>0</v>
      </c>
      <c r="JM37" s="8" t="s">
        <v>44</v>
      </c>
      <c r="JO37" s="6">
        <f t="shared" si="42"/>
        <v>140</v>
      </c>
      <c r="JP37" s="6" t="str">
        <f t="shared" si="43"/>
        <v>a14</v>
      </c>
      <c r="JQ37" s="6">
        <f t="shared" si="44"/>
        <v>91</v>
      </c>
      <c r="JR37" s="6">
        <f t="shared" si="45"/>
        <v>14</v>
      </c>
      <c r="JS37" s="6">
        <f t="shared" si="46"/>
        <v>24</v>
      </c>
      <c r="JT37" s="6">
        <f t="shared" si="47"/>
        <v>1</v>
      </c>
      <c r="JV37" s="6">
        <v>14</v>
      </c>
      <c r="JW37" s="6">
        <f t="shared" si="48"/>
        <v>306</v>
      </c>
      <c r="JX37" s="10">
        <v>14</v>
      </c>
      <c r="KD37" s="6" t="str">
        <f t="shared" si="49"/>
        <v/>
      </c>
      <c r="KE37" s="6" t="str">
        <f t="shared" si="50"/>
        <v/>
      </c>
      <c r="KF37" s="6" t="str">
        <f t="shared" si="51"/>
        <v/>
      </c>
      <c r="KG37" s="6" t="str">
        <f t="shared" si="54"/>
        <v/>
      </c>
      <c r="KH37" s="6" t="str">
        <f t="shared" si="52"/>
        <v/>
      </c>
      <c r="KI37" s="6" t="str">
        <f t="shared" si="53"/>
        <v/>
      </c>
      <c r="KT37" s="8" t="s">
        <v>44</v>
      </c>
    </row>
    <row r="38" spans="6:306" x14ac:dyDescent="0.3">
      <c r="F38">
        <v>32</v>
      </c>
      <c r="G38" s="6">
        <f t="shared" si="30"/>
        <v>330</v>
      </c>
      <c r="H38" s="6" t="s">
        <v>55</v>
      </c>
      <c r="I38" s="6">
        <v>51</v>
      </c>
      <c r="J38" s="6">
        <v>11</v>
      </c>
      <c r="K38" s="6">
        <v>22</v>
      </c>
      <c r="L38" s="6">
        <v>1</v>
      </c>
      <c r="P38" s="8" t="s">
        <v>44</v>
      </c>
      <c r="AC38" s="6" t="str">
        <f t="shared" ref="AC38:AC56" si="55">IF($S$5=J38,G38,"")</f>
        <v/>
      </c>
      <c r="AD38" s="6" t="str">
        <f t="shared" si="4"/>
        <v/>
      </c>
      <c r="AE38" s="6" t="str">
        <f t="shared" si="5"/>
        <v/>
      </c>
      <c r="AF38" s="6" t="str">
        <f t="shared" si="6"/>
        <v/>
      </c>
      <c r="AG38" s="6" t="str">
        <f t="shared" si="7"/>
        <v/>
      </c>
      <c r="AH38" s="6" t="str">
        <f t="shared" si="8"/>
        <v/>
      </c>
      <c r="AK38" s="8" t="s">
        <v>44</v>
      </c>
      <c r="AN38" s="6">
        <f t="shared" si="32"/>
        <v>190</v>
      </c>
      <c r="AO38" s="6" t="str">
        <f t="shared" si="33"/>
        <v>a19</v>
      </c>
      <c r="AP38" s="6">
        <f t="shared" si="34"/>
        <v>67</v>
      </c>
      <c r="AQ38" s="6">
        <f t="shared" si="35"/>
        <v>18</v>
      </c>
      <c r="AR38" s="6">
        <f t="shared" si="36"/>
        <v>29</v>
      </c>
      <c r="AS38" s="6">
        <f t="shared" si="37"/>
        <v>1</v>
      </c>
      <c r="AX38" s="8" t="s">
        <v>44</v>
      </c>
      <c r="BC38" s="6">
        <v>18</v>
      </c>
      <c r="BD38" s="6" t="str">
        <f t="shared" si="38"/>
        <v>-</v>
      </c>
      <c r="BM38" s="8" t="s">
        <v>44</v>
      </c>
      <c r="BR38" s="6">
        <v>27</v>
      </c>
      <c r="BS38" s="6">
        <f t="shared" si="25"/>
        <v>2</v>
      </c>
      <c r="BT38" s="6" t="str">
        <f t="shared" si="26"/>
        <v/>
      </c>
      <c r="BU38" s="6" t="str">
        <f t="shared" si="27"/>
        <v/>
      </c>
      <c r="CI38" s="8" t="s">
        <v>44</v>
      </c>
      <c r="CN38" s="6">
        <f t="shared" si="41"/>
        <v>3</v>
      </c>
      <c r="CO38" s="6">
        <v>15</v>
      </c>
      <c r="CZ38" s="8" t="s">
        <v>44</v>
      </c>
      <c r="EG38" s="8" t="s">
        <v>44</v>
      </c>
      <c r="EJ38">
        <v>32</v>
      </c>
      <c r="EK38" s="6">
        <f t="shared" si="9"/>
        <v>330</v>
      </c>
      <c r="EL38" s="6" t="str">
        <f t="shared" si="10"/>
        <v>a33</v>
      </c>
      <c r="EM38" s="6">
        <f t="shared" si="11"/>
        <v>51</v>
      </c>
      <c r="EN38" s="6">
        <f t="shared" si="12"/>
        <v>11</v>
      </c>
      <c r="EO38" s="6">
        <f t="shared" si="13"/>
        <v>22</v>
      </c>
      <c r="EP38" s="6">
        <f t="shared" si="14"/>
        <v>1</v>
      </c>
      <c r="EU38" s="6">
        <v>29</v>
      </c>
      <c r="EV38" s="6">
        <f t="shared" si="17"/>
        <v>2</v>
      </c>
      <c r="FB38">
        <v>28</v>
      </c>
      <c r="FC38" s="6" t="str">
        <f t="shared" si="18"/>
        <v/>
      </c>
      <c r="FD38" s="6" t="str">
        <f t="shared" si="15"/>
        <v/>
      </c>
      <c r="FI38" s="8" t="s">
        <v>44</v>
      </c>
      <c r="FL38">
        <v>28</v>
      </c>
      <c r="FM38" s="6">
        <f t="shared" si="19"/>
        <v>290</v>
      </c>
      <c r="FN38" s="6" t="str">
        <f t="shared" si="20"/>
        <v>a29</v>
      </c>
      <c r="FO38" s="6">
        <f t="shared" si="21"/>
        <v>77</v>
      </c>
      <c r="FP38" s="6">
        <f t="shared" si="22"/>
        <v>12</v>
      </c>
      <c r="FQ38" s="6">
        <f t="shared" si="23"/>
        <v>18</v>
      </c>
      <c r="FR38" s="6">
        <f t="shared" si="24"/>
        <v>1</v>
      </c>
      <c r="FW38" s="6">
        <v>25</v>
      </c>
      <c r="FX38" s="6">
        <f t="shared" si="29"/>
        <v>155</v>
      </c>
      <c r="HD38" s="8" t="s">
        <v>44</v>
      </c>
      <c r="HZ38" s="8" t="s">
        <v>44</v>
      </c>
      <c r="IN38" s="6">
        <v>26</v>
      </c>
      <c r="IO38" s="6">
        <f t="shared" si="28"/>
        <v>0</v>
      </c>
      <c r="JM38" s="8" t="s">
        <v>44</v>
      </c>
      <c r="JO38" s="6">
        <f t="shared" si="42"/>
        <v>150</v>
      </c>
      <c r="JP38" s="6" t="str">
        <f t="shared" si="43"/>
        <v>a15</v>
      </c>
      <c r="JQ38" s="6">
        <f t="shared" si="44"/>
        <v>77</v>
      </c>
      <c r="JR38" s="6">
        <f t="shared" si="45"/>
        <v>8</v>
      </c>
      <c r="JS38" s="6">
        <f t="shared" si="46"/>
        <v>27</v>
      </c>
      <c r="JT38" s="6">
        <f t="shared" si="47"/>
        <v>1</v>
      </c>
      <c r="JV38" s="6">
        <v>15</v>
      </c>
      <c r="JW38" s="6">
        <f t="shared" si="48"/>
        <v>219</v>
      </c>
      <c r="JX38" s="10">
        <v>15</v>
      </c>
      <c r="KD38" s="6" t="str">
        <f t="shared" si="49"/>
        <v/>
      </c>
      <c r="KE38" s="6" t="str">
        <f t="shared" si="50"/>
        <v/>
      </c>
      <c r="KF38" s="6" t="str">
        <f t="shared" si="51"/>
        <v/>
      </c>
      <c r="KG38" s="6" t="str">
        <f t="shared" si="54"/>
        <v/>
      </c>
      <c r="KH38" s="6" t="str">
        <f t="shared" si="52"/>
        <v/>
      </c>
      <c r="KI38" s="6" t="str">
        <f t="shared" si="53"/>
        <v/>
      </c>
      <c r="KT38" s="8" t="s">
        <v>44</v>
      </c>
    </row>
    <row r="39" spans="6:306" x14ac:dyDescent="0.3">
      <c r="F39">
        <v>33</v>
      </c>
      <c r="G39" s="6">
        <f t="shared" si="30"/>
        <v>340</v>
      </c>
      <c r="H39" s="6" t="s">
        <v>56</v>
      </c>
      <c r="I39" s="6">
        <v>77</v>
      </c>
      <c r="J39" s="6">
        <v>4</v>
      </c>
      <c r="K39" s="6">
        <v>1</v>
      </c>
      <c r="L39" s="6">
        <v>1</v>
      </c>
      <c r="P39" s="8" t="s">
        <v>44</v>
      </c>
      <c r="AC39" s="6" t="str">
        <f t="shared" si="55"/>
        <v/>
      </c>
      <c r="AD39" s="6" t="str">
        <f t="shared" si="4"/>
        <v/>
      </c>
      <c r="AE39" s="6" t="str">
        <f t="shared" si="5"/>
        <v/>
      </c>
      <c r="AF39" s="6" t="str">
        <f t="shared" si="6"/>
        <v/>
      </c>
      <c r="AG39" s="6" t="str">
        <f t="shared" si="7"/>
        <v/>
      </c>
      <c r="AH39" s="6" t="str">
        <f t="shared" si="8"/>
        <v/>
      </c>
      <c r="AK39" s="8" t="s">
        <v>44</v>
      </c>
      <c r="AN39" s="6">
        <f t="shared" si="32"/>
        <v>200</v>
      </c>
      <c r="AO39" s="6" t="str">
        <f t="shared" si="33"/>
        <v>a20</v>
      </c>
      <c r="AP39" s="6">
        <f t="shared" si="34"/>
        <v>66</v>
      </c>
      <c r="AQ39" s="6">
        <f t="shared" si="35"/>
        <v>1</v>
      </c>
      <c r="AR39" s="6">
        <f t="shared" si="36"/>
        <v>8</v>
      </c>
      <c r="AS39" s="6">
        <f t="shared" si="37"/>
        <v>1</v>
      </c>
      <c r="AX39" s="8" t="s">
        <v>44</v>
      </c>
      <c r="BC39" s="6">
        <v>19</v>
      </c>
      <c r="BD39" s="6" t="str">
        <f t="shared" si="38"/>
        <v>-</v>
      </c>
      <c r="BM39" s="8" t="s">
        <v>44</v>
      </c>
      <c r="BR39" s="6">
        <v>28</v>
      </c>
      <c r="BS39" s="6">
        <f t="shared" si="25"/>
        <v>2</v>
      </c>
      <c r="BT39" s="6" t="str">
        <f t="shared" si="26"/>
        <v/>
      </c>
      <c r="BU39" s="6" t="str">
        <f t="shared" si="27"/>
        <v/>
      </c>
      <c r="CI39" s="8" t="s">
        <v>44</v>
      </c>
      <c r="CN39" s="6">
        <f t="shared" si="41"/>
        <v>1</v>
      </c>
      <c r="CO39" s="6">
        <v>16</v>
      </c>
      <c r="CZ39" s="8" t="s">
        <v>44</v>
      </c>
      <c r="EG39" s="8" t="s">
        <v>44</v>
      </c>
      <c r="EJ39">
        <v>33</v>
      </c>
      <c r="EK39" s="6">
        <f t="shared" si="9"/>
        <v>340</v>
      </c>
      <c r="EL39" s="6" t="str">
        <f t="shared" si="10"/>
        <v>a34</v>
      </c>
      <c r="EM39" s="6">
        <f t="shared" si="11"/>
        <v>77</v>
      </c>
      <c r="EN39" s="6">
        <f t="shared" si="12"/>
        <v>4</v>
      </c>
      <c r="EO39" s="6">
        <f t="shared" si="13"/>
        <v>1</v>
      </c>
      <c r="EP39" s="6">
        <f t="shared" si="14"/>
        <v>1</v>
      </c>
      <c r="EU39" s="6">
        <v>30</v>
      </c>
      <c r="EV39" s="6">
        <f t="shared" si="17"/>
        <v>1</v>
      </c>
      <c r="FB39">
        <v>29</v>
      </c>
      <c r="FC39" s="6" t="str">
        <f t="shared" si="18"/>
        <v/>
      </c>
      <c r="FD39" s="6" t="str">
        <f t="shared" si="15"/>
        <v/>
      </c>
      <c r="FI39" s="8" t="s">
        <v>44</v>
      </c>
      <c r="FL39">
        <v>29</v>
      </c>
      <c r="FM39" s="6">
        <f t="shared" si="19"/>
        <v>300</v>
      </c>
      <c r="FN39" s="6" t="str">
        <f t="shared" si="20"/>
        <v>a30</v>
      </c>
      <c r="FO39" s="6">
        <f t="shared" si="21"/>
        <v>80</v>
      </c>
      <c r="FP39" s="6">
        <f t="shared" si="22"/>
        <v>10</v>
      </c>
      <c r="FQ39" s="6">
        <f t="shared" si="23"/>
        <v>8</v>
      </c>
      <c r="FR39" s="6">
        <f t="shared" si="24"/>
        <v>1</v>
      </c>
      <c r="FW39" s="6">
        <v>26</v>
      </c>
      <c r="FX39" s="6">
        <f t="shared" si="29"/>
        <v>153</v>
      </c>
      <c r="HD39" s="8" t="s">
        <v>44</v>
      </c>
      <c r="HZ39" s="8" t="s">
        <v>44</v>
      </c>
      <c r="IN39" s="6">
        <v>27</v>
      </c>
      <c r="IO39" s="6">
        <f t="shared" si="28"/>
        <v>0</v>
      </c>
      <c r="JM39" s="8" t="s">
        <v>44</v>
      </c>
      <c r="JO39" s="6">
        <f t="shared" si="42"/>
        <v>160</v>
      </c>
      <c r="JP39" s="6" t="str">
        <f t="shared" si="43"/>
        <v>a16</v>
      </c>
      <c r="JQ39" s="6">
        <f t="shared" si="44"/>
        <v>69</v>
      </c>
      <c r="JR39" s="6">
        <f t="shared" si="45"/>
        <v>1</v>
      </c>
      <c r="JS39" s="6">
        <f t="shared" si="46"/>
        <v>10</v>
      </c>
      <c r="JT39" s="6">
        <f t="shared" si="47"/>
        <v>1</v>
      </c>
      <c r="JV39" s="6">
        <v>16</v>
      </c>
      <c r="JW39" s="6">
        <f t="shared" si="48"/>
        <v>79</v>
      </c>
      <c r="JX39" s="10">
        <v>16</v>
      </c>
      <c r="KD39" s="6" t="str">
        <f t="shared" si="49"/>
        <v/>
      </c>
      <c r="KE39" s="6" t="str">
        <f t="shared" si="50"/>
        <v/>
      </c>
      <c r="KF39" s="6" t="str">
        <f t="shared" si="51"/>
        <v/>
      </c>
      <c r="KG39" s="6" t="str">
        <f t="shared" si="54"/>
        <v/>
      </c>
      <c r="KH39" s="6" t="str">
        <f t="shared" si="52"/>
        <v/>
      </c>
      <c r="KI39" s="6" t="str">
        <f t="shared" si="53"/>
        <v/>
      </c>
      <c r="KT39" s="8" t="s">
        <v>44</v>
      </c>
    </row>
    <row r="40" spans="6:306" x14ac:dyDescent="0.3">
      <c r="F40">
        <v>34</v>
      </c>
      <c r="G40" s="6">
        <f t="shared" si="30"/>
        <v>350</v>
      </c>
      <c r="H40" s="6" t="s">
        <v>57</v>
      </c>
      <c r="I40" s="6">
        <v>54</v>
      </c>
      <c r="J40" s="6">
        <v>18</v>
      </c>
      <c r="K40" s="6">
        <v>21</v>
      </c>
      <c r="L40" s="6">
        <v>1</v>
      </c>
      <c r="P40" s="8" t="s">
        <v>44</v>
      </c>
      <c r="AC40" s="6" t="str">
        <f t="shared" si="55"/>
        <v/>
      </c>
      <c r="AD40" s="6" t="str">
        <f t="shared" si="4"/>
        <v/>
      </c>
      <c r="AE40" s="6" t="str">
        <f t="shared" si="5"/>
        <v/>
      </c>
      <c r="AF40" s="6" t="str">
        <f t="shared" si="6"/>
        <v/>
      </c>
      <c r="AG40" s="6" t="str">
        <f t="shared" si="7"/>
        <v/>
      </c>
      <c r="AH40" s="6" t="str">
        <f t="shared" si="8"/>
        <v/>
      </c>
      <c r="AK40" s="8" t="s">
        <v>44</v>
      </c>
      <c r="AN40" s="6">
        <f t="shared" si="32"/>
        <v>210</v>
      </c>
      <c r="AO40" s="6" t="str">
        <f t="shared" si="33"/>
        <v>a21</v>
      </c>
      <c r="AP40" s="6">
        <f t="shared" si="34"/>
        <v>82</v>
      </c>
      <c r="AQ40" s="6">
        <f t="shared" si="35"/>
        <v>15</v>
      </c>
      <c r="AR40" s="6">
        <f t="shared" si="36"/>
        <v>26</v>
      </c>
      <c r="AS40" s="6">
        <f t="shared" si="37"/>
        <v>1</v>
      </c>
      <c r="AX40" s="8" t="s">
        <v>44</v>
      </c>
      <c r="BC40" s="6">
        <v>20</v>
      </c>
      <c r="BD40" s="6" t="str">
        <f t="shared" si="38"/>
        <v>-</v>
      </c>
      <c r="BM40" s="8" t="s">
        <v>44</v>
      </c>
      <c r="BR40" s="6">
        <v>29</v>
      </c>
      <c r="BS40" s="6">
        <f t="shared" si="25"/>
        <v>2</v>
      </c>
      <c r="BT40" s="6" t="str">
        <f t="shared" si="26"/>
        <v/>
      </c>
      <c r="BU40" s="6" t="str">
        <f t="shared" si="27"/>
        <v/>
      </c>
      <c r="CI40" s="8" t="s">
        <v>44</v>
      </c>
      <c r="CN40" s="6">
        <f t="shared" si="41"/>
        <v>2</v>
      </c>
      <c r="CO40" s="6">
        <v>17</v>
      </c>
      <c r="CZ40" s="8" t="s">
        <v>44</v>
      </c>
      <c r="EG40" s="8" t="s">
        <v>44</v>
      </c>
      <c r="EJ40">
        <v>34</v>
      </c>
      <c r="EK40" s="6">
        <f t="shared" si="9"/>
        <v>350</v>
      </c>
      <c r="EL40" s="6" t="str">
        <f t="shared" si="10"/>
        <v>a35</v>
      </c>
      <c r="EM40" s="6">
        <f t="shared" si="11"/>
        <v>54</v>
      </c>
      <c r="EN40" s="6">
        <f t="shared" si="12"/>
        <v>18</v>
      </c>
      <c r="EO40" s="6">
        <f t="shared" si="13"/>
        <v>21</v>
      </c>
      <c r="EP40" s="6">
        <f t="shared" si="14"/>
        <v>1</v>
      </c>
      <c r="EU40" s="6">
        <v>31</v>
      </c>
      <c r="EV40" s="6">
        <f t="shared" si="17"/>
        <v>0</v>
      </c>
      <c r="FB40">
        <v>30</v>
      </c>
      <c r="FC40" s="6" t="str">
        <f t="shared" si="18"/>
        <v/>
      </c>
      <c r="FD40" s="6" t="str">
        <f t="shared" si="15"/>
        <v/>
      </c>
      <c r="FI40" s="8" t="s">
        <v>44</v>
      </c>
      <c r="FL40">
        <v>30</v>
      </c>
      <c r="FM40" s="6">
        <f t="shared" si="19"/>
        <v>310</v>
      </c>
      <c r="FN40" s="6" t="str">
        <f t="shared" si="20"/>
        <v>a31</v>
      </c>
      <c r="FO40" s="6">
        <f t="shared" si="21"/>
        <v>54</v>
      </c>
      <c r="FP40" s="6">
        <f t="shared" si="22"/>
        <v>8</v>
      </c>
      <c r="FQ40" s="6">
        <f t="shared" si="23"/>
        <v>6</v>
      </c>
      <c r="FR40" s="6">
        <f t="shared" si="24"/>
        <v>1</v>
      </c>
      <c r="FW40" s="6">
        <v>27</v>
      </c>
      <c r="FX40" s="6">
        <f t="shared" si="29"/>
        <v>127</v>
      </c>
      <c r="HD40" s="8" t="s">
        <v>44</v>
      </c>
      <c r="HZ40" s="8" t="s">
        <v>44</v>
      </c>
      <c r="IN40" s="6">
        <v>28</v>
      </c>
      <c r="IO40" s="6">
        <f t="shared" si="28"/>
        <v>0</v>
      </c>
      <c r="JM40" s="8" t="s">
        <v>44</v>
      </c>
      <c r="JO40" s="6">
        <f t="shared" si="42"/>
        <v>170</v>
      </c>
      <c r="JP40" s="6" t="str">
        <f t="shared" si="43"/>
        <v>a17</v>
      </c>
      <c r="JQ40" s="6">
        <f t="shared" si="44"/>
        <v>83</v>
      </c>
      <c r="JR40" s="6">
        <f t="shared" si="45"/>
        <v>15</v>
      </c>
      <c r="JS40" s="6">
        <f t="shared" si="46"/>
        <v>25</v>
      </c>
      <c r="JT40" s="6">
        <f t="shared" si="47"/>
        <v>1</v>
      </c>
      <c r="JV40" s="6">
        <v>17</v>
      </c>
      <c r="JW40" s="6">
        <f t="shared" si="48"/>
        <v>140</v>
      </c>
      <c r="JX40" s="10">
        <v>17</v>
      </c>
      <c r="KD40" s="6" t="str">
        <f t="shared" si="49"/>
        <v/>
      </c>
      <c r="KE40" s="6" t="str">
        <f t="shared" si="50"/>
        <v/>
      </c>
      <c r="KF40" s="6" t="str">
        <f t="shared" si="51"/>
        <v/>
      </c>
      <c r="KG40" s="6" t="str">
        <f t="shared" si="54"/>
        <v/>
      </c>
      <c r="KH40" s="6" t="str">
        <f t="shared" si="52"/>
        <v/>
      </c>
      <c r="KI40" s="6" t="str">
        <f t="shared" si="53"/>
        <v/>
      </c>
      <c r="KT40" s="8" t="s">
        <v>44</v>
      </c>
    </row>
    <row r="41" spans="6:306" x14ac:dyDescent="0.3">
      <c r="F41">
        <v>35</v>
      </c>
      <c r="G41" s="6">
        <f t="shared" si="30"/>
        <v>360</v>
      </c>
      <c r="H41" s="6" t="s">
        <v>58</v>
      </c>
      <c r="I41" s="6">
        <v>71</v>
      </c>
      <c r="J41" s="6">
        <v>14</v>
      </c>
      <c r="K41" s="6">
        <v>26</v>
      </c>
      <c r="L41" s="6">
        <v>1</v>
      </c>
      <c r="P41" s="8" t="s">
        <v>44</v>
      </c>
      <c r="AC41" s="6" t="str">
        <f t="shared" si="55"/>
        <v/>
      </c>
      <c r="AD41" s="6" t="str">
        <f t="shared" si="4"/>
        <v/>
      </c>
      <c r="AE41" s="6" t="str">
        <f t="shared" si="5"/>
        <v/>
      </c>
      <c r="AF41" s="6" t="str">
        <f t="shared" si="6"/>
        <v/>
      </c>
      <c r="AG41" s="6" t="str">
        <f t="shared" si="7"/>
        <v/>
      </c>
      <c r="AH41" s="6" t="str">
        <f t="shared" si="8"/>
        <v/>
      </c>
      <c r="AK41" s="8" t="s">
        <v>44</v>
      </c>
      <c r="AN41" s="6">
        <f t="shared" si="32"/>
        <v>220</v>
      </c>
      <c r="AO41" s="6" t="str">
        <f t="shared" si="33"/>
        <v>a22</v>
      </c>
      <c r="AP41" s="6">
        <f t="shared" si="34"/>
        <v>54</v>
      </c>
      <c r="AQ41" s="6">
        <f t="shared" si="35"/>
        <v>15</v>
      </c>
      <c r="AR41" s="6">
        <f t="shared" si="36"/>
        <v>21</v>
      </c>
      <c r="AS41" s="6">
        <f t="shared" si="37"/>
        <v>1</v>
      </c>
      <c r="AX41" s="8" t="s">
        <v>44</v>
      </c>
      <c r="BC41" s="6">
        <v>21</v>
      </c>
      <c r="BD41" s="6" t="str">
        <f t="shared" si="38"/>
        <v>-</v>
      </c>
      <c r="BM41" s="8" t="s">
        <v>44</v>
      </c>
      <c r="BR41" s="6">
        <v>30</v>
      </c>
      <c r="BS41" s="6">
        <f t="shared" si="25"/>
        <v>1</v>
      </c>
      <c r="BT41" s="6" t="str">
        <f t="shared" si="26"/>
        <v/>
      </c>
      <c r="BU41" s="6" t="str">
        <f t="shared" si="27"/>
        <v/>
      </c>
      <c r="CI41" s="8" t="s">
        <v>44</v>
      </c>
      <c r="CN41" s="6">
        <f t="shared" si="41"/>
        <v>2</v>
      </c>
      <c r="CO41" s="6">
        <v>18</v>
      </c>
      <c r="CZ41" s="8" t="s">
        <v>44</v>
      </c>
      <c r="EG41" s="8" t="s">
        <v>44</v>
      </c>
      <c r="EJ41">
        <v>35</v>
      </c>
      <c r="EK41" s="6">
        <f t="shared" si="9"/>
        <v>360</v>
      </c>
      <c r="EL41" s="6" t="str">
        <f t="shared" si="10"/>
        <v>a36</v>
      </c>
      <c r="EM41" s="6">
        <f t="shared" si="11"/>
        <v>71</v>
      </c>
      <c r="EN41" s="6">
        <f t="shared" si="12"/>
        <v>14</v>
      </c>
      <c r="EO41" s="6">
        <f t="shared" si="13"/>
        <v>26</v>
      </c>
      <c r="EP41" s="6">
        <f t="shared" si="14"/>
        <v>1</v>
      </c>
      <c r="EU41" s="6">
        <v>32</v>
      </c>
      <c r="EV41" s="6">
        <f t="shared" si="17"/>
        <v>0</v>
      </c>
      <c r="FB41">
        <v>31</v>
      </c>
      <c r="FC41" s="6" t="str">
        <f t="shared" si="18"/>
        <v/>
      </c>
      <c r="FD41" s="6" t="str">
        <f t="shared" si="15"/>
        <v/>
      </c>
      <c r="FI41" s="8" t="s">
        <v>44</v>
      </c>
      <c r="FL41">
        <v>31</v>
      </c>
      <c r="FM41" s="6">
        <f t="shared" si="19"/>
        <v>320</v>
      </c>
      <c r="FN41" s="6" t="str">
        <f t="shared" si="20"/>
        <v>a32</v>
      </c>
      <c r="FO41" s="6">
        <f t="shared" si="21"/>
        <v>88</v>
      </c>
      <c r="FP41" s="6">
        <f t="shared" si="22"/>
        <v>19</v>
      </c>
      <c r="FQ41" s="6">
        <f t="shared" si="23"/>
        <v>1</v>
      </c>
      <c r="FR41" s="6">
        <f t="shared" si="24"/>
        <v>1</v>
      </c>
      <c r="FW41" s="6">
        <v>28</v>
      </c>
      <c r="FX41" s="6">
        <f t="shared" si="29"/>
        <v>152</v>
      </c>
      <c r="HD41" s="8" t="s">
        <v>44</v>
      </c>
      <c r="HZ41" s="8" t="s">
        <v>44</v>
      </c>
      <c r="IN41" s="6">
        <v>29</v>
      </c>
      <c r="IO41" s="6">
        <f t="shared" si="28"/>
        <v>0</v>
      </c>
      <c r="JM41" s="8" t="s">
        <v>44</v>
      </c>
      <c r="JO41" s="6">
        <f t="shared" si="42"/>
        <v>180</v>
      </c>
      <c r="JP41" s="6" t="str">
        <f t="shared" si="43"/>
        <v>a18</v>
      </c>
      <c r="JQ41" s="6">
        <f t="shared" si="44"/>
        <v>79</v>
      </c>
      <c r="JR41" s="6">
        <f t="shared" si="45"/>
        <v>4</v>
      </c>
      <c r="JS41" s="6">
        <f t="shared" si="46"/>
        <v>1</v>
      </c>
      <c r="JT41" s="6">
        <f t="shared" si="47"/>
        <v>1</v>
      </c>
      <c r="JV41" s="6">
        <v>18</v>
      </c>
      <c r="JW41" s="6">
        <f t="shared" si="48"/>
        <v>121</v>
      </c>
      <c r="JX41" s="10">
        <v>18</v>
      </c>
      <c r="KD41" s="6" t="str">
        <f t="shared" si="49"/>
        <v/>
      </c>
      <c r="KE41" s="6" t="str">
        <f t="shared" si="50"/>
        <v/>
      </c>
      <c r="KF41" s="6" t="str">
        <f t="shared" ref="KF41:KF73" si="56">IF(KG41&lt;&gt;"",JQ41,"")</f>
        <v/>
      </c>
      <c r="KG41" s="6" t="str">
        <f t="shared" si="54"/>
        <v/>
      </c>
      <c r="KH41" s="6" t="str">
        <f t="shared" si="52"/>
        <v/>
      </c>
      <c r="KI41" s="6" t="str">
        <f t="shared" si="53"/>
        <v/>
      </c>
      <c r="KT41" s="8" t="s">
        <v>44</v>
      </c>
    </row>
    <row r="42" spans="6:306" x14ac:dyDescent="0.3">
      <c r="F42">
        <v>36</v>
      </c>
      <c r="G42" s="6">
        <f t="shared" si="30"/>
        <v>370</v>
      </c>
      <c r="H42" s="6" t="s">
        <v>59</v>
      </c>
      <c r="I42" s="6">
        <v>84</v>
      </c>
      <c r="J42" s="6">
        <v>17</v>
      </c>
      <c r="K42" s="6">
        <v>24</v>
      </c>
      <c r="L42" s="6">
        <v>1</v>
      </c>
      <c r="P42" s="8" t="s">
        <v>44</v>
      </c>
      <c r="AC42" s="6" t="str">
        <f t="shared" si="55"/>
        <v/>
      </c>
      <c r="AD42" s="6" t="str">
        <f t="shared" si="4"/>
        <v/>
      </c>
      <c r="AE42" s="6" t="str">
        <f t="shared" si="5"/>
        <v/>
      </c>
      <c r="AF42" s="6" t="str">
        <f t="shared" si="6"/>
        <v/>
      </c>
      <c r="AG42" s="6" t="str">
        <f t="shared" si="7"/>
        <v/>
      </c>
      <c r="AH42" s="6" t="str">
        <f t="shared" si="8"/>
        <v/>
      </c>
      <c r="AK42" s="8" t="s">
        <v>44</v>
      </c>
      <c r="AN42" s="6">
        <f t="shared" si="32"/>
        <v>230</v>
      </c>
      <c r="AO42" s="6" t="str">
        <f t="shared" si="33"/>
        <v>a23</v>
      </c>
      <c r="AP42" s="6">
        <f t="shared" si="34"/>
        <v>86</v>
      </c>
      <c r="AQ42" s="6">
        <f t="shared" si="35"/>
        <v>11</v>
      </c>
      <c r="AR42" s="6">
        <f t="shared" si="36"/>
        <v>22</v>
      </c>
      <c r="AS42" s="6">
        <f t="shared" si="37"/>
        <v>1</v>
      </c>
      <c r="AX42" s="8" t="s">
        <v>44</v>
      </c>
      <c r="BC42" s="6">
        <v>22</v>
      </c>
      <c r="BD42" s="6" t="str">
        <f t="shared" si="38"/>
        <v>-</v>
      </c>
      <c r="BM42" s="8" t="s">
        <v>44</v>
      </c>
      <c r="BR42" s="6">
        <v>31</v>
      </c>
      <c r="BS42" s="6">
        <f t="shared" si="25"/>
        <v>0</v>
      </c>
      <c r="BT42" s="6" t="str">
        <f t="shared" si="26"/>
        <v/>
      </c>
      <c r="BU42" s="6" t="str">
        <f t="shared" si="27"/>
        <v/>
      </c>
      <c r="CI42" s="8" t="s">
        <v>44</v>
      </c>
      <c r="CN42" s="6">
        <f t="shared" si="41"/>
        <v>1</v>
      </c>
      <c r="CO42" s="6">
        <v>19</v>
      </c>
      <c r="CZ42" s="8" t="s">
        <v>44</v>
      </c>
      <c r="EG42" s="8" t="s">
        <v>44</v>
      </c>
      <c r="EJ42">
        <v>36</v>
      </c>
      <c r="EK42" s="6">
        <f t="shared" si="9"/>
        <v>370</v>
      </c>
      <c r="EL42" s="6" t="str">
        <f t="shared" si="10"/>
        <v>a37</v>
      </c>
      <c r="EM42" s="6">
        <f t="shared" si="11"/>
        <v>84</v>
      </c>
      <c r="EN42" s="6">
        <f t="shared" si="12"/>
        <v>17</v>
      </c>
      <c r="EO42" s="6">
        <f t="shared" si="13"/>
        <v>24</v>
      </c>
      <c r="EP42" s="6">
        <f t="shared" si="14"/>
        <v>1</v>
      </c>
      <c r="EU42" s="6">
        <v>33</v>
      </c>
      <c r="EV42" s="6">
        <f t="shared" si="17"/>
        <v>0</v>
      </c>
      <c r="FB42">
        <v>32</v>
      </c>
      <c r="FC42" s="6" t="str">
        <f t="shared" si="18"/>
        <v/>
      </c>
      <c r="FD42" s="6" t="str">
        <f t="shared" ref="FD42:FD73" si="57">IF($FB$6=EV42,EV42,"")</f>
        <v/>
      </c>
      <c r="FI42" s="8" t="s">
        <v>44</v>
      </c>
      <c r="FL42">
        <v>32</v>
      </c>
      <c r="FM42" s="6">
        <f t="shared" si="19"/>
        <v>330</v>
      </c>
      <c r="FN42" s="6" t="str">
        <f t="shared" si="20"/>
        <v>a33</v>
      </c>
      <c r="FO42" s="6">
        <f t="shared" si="21"/>
        <v>51</v>
      </c>
      <c r="FP42" s="6">
        <f t="shared" si="22"/>
        <v>11</v>
      </c>
      <c r="FQ42" s="6">
        <f t="shared" si="23"/>
        <v>22</v>
      </c>
      <c r="FR42" s="6">
        <f t="shared" si="24"/>
        <v>1</v>
      </c>
      <c r="FW42" s="6">
        <v>29</v>
      </c>
      <c r="FX42" s="6">
        <f t="shared" si="29"/>
        <v>156</v>
      </c>
      <c r="HD42" s="8" t="s">
        <v>44</v>
      </c>
      <c r="HZ42" s="8" t="s">
        <v>44</v>
      </c>
      <c r="IN42" s="6">
        <v>30</v>
      </c>
      <c r="IO42" s="6">
        <f t="shared" si="28"/>
        <v>0</v>
      </c>
      <c r="JM42" s="8" t="s">
        <v>44</v>
      </c>
      <c r="JO42" s="6">
        <f t="shared" si="42"/>
        <v>190</v>
      </c>
      <c r="JP42" s="6" t="str">
        <f t="shared" si="43"/>
        <v>a19</v>
      </c>
      <c r="JQ42" s="6">
        <f t="shared" si="44"/>
        <v>67</v>
      </c>
      <c r="JR42" s="6">
        <f t="shared" si="45"/>
        <v>18</v>
      </c>
      <c r="JS42" s="6">
        <f t="shared" si="46"/>
        <v>29</v>
      </c>
      <c r="JT42" s="6">
        <f t="shared" si="47"/>
        <v>1</v>
      </c>
      <c r="JV42" s="6">
        <v>19</v>
      </c>
      <c r="JW42" s="6">
        <f t="shared" si="48"/>
        <v>88</v>
      </c>
      <c r="JX42" s="10">
        <v>19</v>
      </c>
      <c r="KD42" s="6" t="str">
        <f t="shared" si="49"/>
        <v/>
      </c>
      <c r="KE42" s="6" t="str">
        <f t="shared" si="50"/>
        <v/>
      </c>
      <c r="KF42" s="6" t="str">
        <f t="shared" si="56"/>
        <v/>
      </c>
      <c r="KG42" s="6" t="str">
        <f t="shared" si="54"/>
        <v/>
      </c>
      <c r="KH42" s="6" t="str">
        <f t="shared" si="52"/>
        <v/>
      </c>
      <c r="KI42" s="6" t="str">
        <f t="shared" si="53"/>
        <v/>
      </c>
      <c r="KT42" s="8" t="s">
        <v>44</v>
      </c>
    </row>
    <row r="43" spans="6:306" x14ac:dyDescent="0.3">
      <c r="F43">
        <v>37</v>
      </c>
      <c r="G43" s="6">
        <f t="shared" si="30"/>
        <v>380</v>
      </c>
      <c r="H43" s="6" t="s">
        <v>60</v>
      </c>
      <c r="I43" s="6">
        <v>82</v>
      </c>
      <c r="J43" s="6">
        <v>12</v>
      </c>
      <c r="K43" s="6">
        <v>19</v>
      </c>
      <c r="L43" s="6">
        <v>1</v>
      </c>
      <c r="P43" s="8" t="s">
        <v>44</v>
      </c>
      <c r="AC43" s="6" t="str">
        <f t="shared" si="55"/>
        <v/>
      </c>
      <c r="AD43" s="6" t="str">
        <f t="shared" si="4"/>
        <v/>
      </c>
      <c r="AE43" s="6" t="str">
        <f t="shared" si="5"/>
        <v/>
      </c>
      <c r="AF43" s="6" t="str">
        <f t="shared" si="6"/>
        <v/>
      </c>
      <c r="AG43" s="6" t="str">
        <f t="shared" si="7"/>
        <v/>
      </c>
      <c r="AH43" s="6" t="str">
        <f t="shared" si="8"/>
        <v/>
      </c>
      <c r="AK43" s="8" t="s">
        <v>44</v>
      </c>
      <c r="AN43" s="6">
        <f t="shared" si="32"/>
        <v>240</v>
      </c>
      <c r="AO43" s="6" t="str">
        <f t="shared" si="33"/>
        <v>a24</v>
      </c>
      <c r="AP43" s="6">
        <f t="shared" si="34"/>
        <v>56</v>
      </c>
      <c r="AQ43" s="6">
        <f t="shared" si="35"/>
        <v>17</v>
      </c>
      <c r="AR43" s="6">
        <f t="shared" si="36"/>
        <v>20</v>
      </c>
      <c r="AS43" s="6">
        <f t="shared" si="37"/>
        <v>1</v>
      </c>
      <c r="AX43" s="8" t="s">
        <v>44</v>
      </c>
      <c r="BC43" s="6">
        <v>23</v>
      </c>
      <c r="BD43" s="6" t="str">
        <f t="shared" si="38"/>
        <v>el municipio no tiene empresa</v>
      </c>
      <c r="BM43" s="8" t="s">
        <v>44</v>
      </c>
      <c r="BR43" s="6">
        <v>32</v>
      </c>
      <c r="BS43" s="6">
        <f t="shared" si="25"/>
        <v>0</v>
      </c>
      <c r="BT43" s="6" t="str">
        <f t="shared" si="26"/>
        <v/>
      </c>
      <c r="BU43" s="6" t="str">
        <f t="shared" si="27"/>
        <v/>
      </c>
      <c r="CI43" s="8" t="s">
        <v>44</v>
      </c>
      <c r="CN43" s="6">
        <f t="shared" si="41"/>
        <v>3</v>
      </c>
      <c r="CO43" s="6">
        <v>20</v>
      </c>
      <c r="CZ43" s="8" t="s">
        <v>44</v>
      </c>
      <c r="EG43" s="8" t="s">
        <v>44</v>
      </c>
      <c r="EJ43">
        <v>37</v>
      </c>
      <c r="EK43" s="6">
        <f t="shared" si="9"/>
        <v>380</v>
      </c>
      <c r="EL43" s="6" t="str">
        <f t="shared" si="10"/>
        <v>a38</v>
      </c>
      <c r="EM43" s="6">
        <f t="shared" si="11"/>
        <v>82</v>
      </c>
      <c r="EN43" s="6">
        <f t="shared" si="12"/>
        <v>12</v>
      </c>
      <c r="EO43" s="6">
        <f t="shared" si="13"/>
        <v>19</v>
      </c>
      <c r="EP43" s="6">
        <f t="shared" si="14"/>
        <v>1</v>
      </c>
      <c r="EU43" s="6">
        <v>34</v>
      </c>
      <c r="EV43" s="6">
        <f t="shared" si="17"/>
        <v>0</v>
      </c>
      <c r="FB43">
        <v>33</v>
      </c>
      <c r="FC43" s="6" t="str">
        <f t="shared" si="18"/>
        <v/>
      </c>
      <c r="FD43" s="6" t="str">
        <f t="shared" si="57"/>
        <v/>
      </c>
      <c r="FI43" s="8" t="s">
        <v>44</v>
      </c>
      <c r="FL43">
        <v>33</v>
      </c>
      <c r="FM43" s="6">
        <f t="shared" si="19"/>
        <v>340</v>
      </c>
      <c r="FN43" s="6" t="str">
        <f t="shared" si="20"/>
        <v>a34</v>
      </c>
      <c r="FO43" s="6">
        <f t="shared" si="21"/>
        <v>77</v>
      </c>
      <c r="FP43" s="6">
        <f t="shared" si="22"/>
        <v>4</v>
      </c>
      <c r="FQ43" s="6">
        <f t="shared" si="23"/>
        <v>1</v>
      </c>
      <c r="FR43" s="6">
        <f t="shared" si="24"/>
        <v>1</v>
      </c>
      <c r="FW43" s="6">
        <v>30</v>
      </c>
      <c r="FX43" s="6">
        <f t="shared" si="29"/>
        <v>85</v>
      </c>
      <c r="HD43" s="8" t="s">
        <v>44</v>
      </c>
      <c r="HZ43" s="8" t="s">
        <v>44</v>
      </c>
      <c r="IN43" s="6">
        <v>31</v>
      </c>
      <c r="IO43" s="6">
        <f t="shared" si="28"/>
        <v>0</v>
      </c>
      <c r="JM43" s="8" t="s">
        <v>44</v>
      </c>
      <c r="JO43" s="6">
        <f t="shared" si="42"/>
        <v>200</v>
      </c>
      <c r="JP43" s="6" t="str">
        <f t="shared" si="43"/>
        <v>a20</v>
      </c>
      <c r="JQ43" s="6">
        <f t="shared" si="44"/>
        <v>66</v>
      </c>
      <c r="JR43" s="6">
        <f t="shared" si="45"/>
        <v>1</v>
      </c>
      <c r="JS43" s="6">
        <f t="shared" si="46"/>
        <v>8</v>
      </c>
      <c r="JT43" s="6">
        <f t="shared" si="47"/>
        <v>1</v>
      </c>
      <c r="JV43" s="6">
        <v>20</v>
      </c>
      <c r="JW43" s="6">
        <f t="shared" si="48"/>
        <v>183</v>
      </c>
      <c r="JX43" s="10">
        <v>20</v>
      </c>
      <c r="KD43" s="6" t="str">
        <f t="shared" si="49"/>
        <v/>
      </c>
      <c r="KE43" s="6" t="str">
        <f t="shared" si="50"/>
        <v/>
      </c>
      <c r="KF43" s="6" t="str">
        <f t="shared" si="56"/>
        <v/>
      </c>
      <c r="KG43" s="6" t="str">
        <f t="shared" si="54"/>
        <v/>
      </c>
      <c r="KH43" s="6" t="str">
        <f t="shared" si="52"/>
        <v/>
      </c>
      <c r="KI43" s="6" t="str">
        <f t="shared" si="53"/>
        <v/>
      </c>
      <c r="KT43" s="8" t="s">
        <v>44</v>
      </c>
    </row>
    <row r="44" spans="6:306" x14ac:dyDescent="0.3">
      <c r="F44">
        <v>38</v>
      </c>
      <c r="G44" s="6">
        <f t="shared" si="30"/>
        <v>390</v>
      </c>
      <c r="H44" s="6" t="s">
        <v>61</v>
      </c>
      <c r="I44" s="6">
        <v>58</v>
      </c>
      <c r="J44" s="6">
        <v>5</v>
      </c>
      <c r="K44" s="6">
        <v>3</v>
      </c>
      <c r="L44" s="6">
        <v>1</v>
      </c>
      <c r="P44" s="8" t="s">
        <v>44</v>
      </c>
      <c r="AC44" s="6" t="str">
        <f t="shared" si="55"/>
        <v/>
      </c>
      <c r="AD44" s="6" t="str">
        <f t="shared" si="4"/>
        <v/>
      </c>
      <c r="AE44" s="6" t="str">
        <f t="shared" si="5"/>
        <v/>
      </c>
      <c r="AF44" s="6" t="str">
        <f t="shared" si="6"/>
        <v/>
      </c>
      <c r="AG44" s="6" t="str">
        <f t="shared" si="7"/>
        <v/>
      </c>
      <c r="AH44" s="6" t="str">
        <f t="shared" si="8"/>
        <v/>
      </c>
      <c r="AK44" s="8" t="s">
        <v>44</v>
      </c>
      <c r="AN44" s="6">
        <f t="shared" si="32"/>
        <v>250</v>
      </c>
      <c r="AO44" s="6" t="str">
        <f t="shared" si="33"/>
        <v>a25</v>
      </c>
      <c r="AP44" s="6">
        <f t="shared" si="34"/>
        <v>94</v>
      </c>
      <c r="AQ44" s="6">
        <f t="shared" si="35"/>
        <v>14</v>
      </c>
      <c r="AR44" s="6">
        <f t="shared" si="36"/>
        <v>3</v>
      </c>
      <c r="AS44" s="6">
        <f t="shared" si="37"/>
        <v>1</v>
      </c>
      <c r="AX44" s="8" t="s">
        <v>44</v>
      </c>
      <c r="BC44" s="6">
        <v>24</v>
      </c>
      <c r="BD44" s="6" t="str">
        <f t="shared" si="38"/>
        <v>-</v>
      </c>
      <c r="BM44" s="8" t="s">
        <v>44</v>
      </c>
      <c r="BR44" s="6">
        <v>33</v>
      </c>
      <c r="BS44" s="6">
        <f t="shared" si="25"/>
        <v>0</v>
      </c>
      <c r="BT44" s="6" t="str">
        <f t="shared" si="26"/>
        <v/>
      </c>
      <c r="BU44" s="6" t="str">
        <f t="shared" si="27"/>
        <v/>
      </c>
      <c r="CI44" s="8" t="s">
        <v>44</v>
      </c>
      <c r="CN44" s="6">
        <f t="shared" si="41"/>
        <v>0</v>
      </c>
      <c r="CO44" s="6">
        <v>21</v>
      </c>
      <c r="CZ44" s="8" t="s">
        <v>44</v>
      </c>
      <c r="EG44" s="8" t="s">
        <v>44</v>
      </c>
      <c r="EJ44">
        <v>38</v>
      </c>
      <c r="EK44" s="6">
        <f t="shared" si="9"/>
        <v>390</v>
      </c>
      <c r="EL44" s="6" t="str">
        <f t="shared" si="10"/>
        <v>a39</v>
      </c>
      <c r="EM44" s="6">
        <f t="shared" si="11"/>
        <v>58</v>
      </c>
      <c r="EN44" s="6">
        <f t="shared" si="12"/>
        <v>5</v>
      </c>
      <c r="EO44" s="6">
        <f t="shared" si="13"/>
        <v>3</v>
      </c>
      <c r="EP44" s="6">
        <f t="shared" si="14"/>
        <v>1</v>
      </c>
      <c r="EU44" s="6">
        <v>35</v>
      </c>
      <c r="EV44" s="6">
        <f t="shared" si="17"/>
        <v>0</v>
      </c>
      <c r="FB44">
        <v>34</v>
      </c>
      <c r="FC44" s="6" t="str">
        <f t="shared" si="18"/>
        <v/>
      </c>
      <c r="FD44" s="6" t="str">
        <f t="shared" si="57"/>
        <v/>
      </c>
      <c r="FI44" s="8" t="s">
        <v>44</v>
      </c>
      <c r="FL44">
        <v>34</v>
      </c>
      <c r="FM44" s="6">
        <f t="shared" si="19"/>
        <v>350</v>
      </c>
      <c r="FN44" s="6" t="str">
        <f t="shared" si="20"/>
        <v>a35</v>
      </c>
      <c r="FO44" s="6">
        <f t="shared" si="21"/>
        <v>54</v>
      </c>
      <c r="FP44" s="6">
        <f t="shared" si="22"/>
        <v>18</v>
      </c>
      <c r="FQ44" s="6">
        <f t="shared" si="23"/>
        <v>21</v>
      </c>
      <c r="FR44" s="6">
        <f t="shared" si="24"/>
        <v>1</v>
      </c>
      <c r="FW44" s="6">
        <v>31</v>
      </c>
      <c r="FX44" s="6">
        <f t="shared" si="29"/>
        <v>0</v>
      </c>
      <c r="HD44" s="8" t="s">
        <v>44</v>
      </c>
      <c r="HZ44" s="8" t="s">
        <v>44</v>
      </c>
      <c r="IN44" s="6">
        <v>32</v>
      </c>
      <c r="IO44" s="6">
        <f t="shared" si="28"/>
        <v>0</v>
      </c>
      <c r="JM44" s="8" t="s">
        <v>44</v>
      </c>
      <c r="JO44" s="6">
        <f t="shared" si="42"/>
        <v>210</v>
      </c>
      <c r="JP44" s="6" t="str">
        <f t="shared" si="43"/>
        <v>a21</v>
      </c>
      <c r="JQ44" s="6">
        <f t="shared" si="44"/>
        <v>82</v>
      </c>
      <c r="JR44" s="6">
        <f t="shared" si="45"/>
        <v>15</v>
      </c>
      <c r="JS44" s="6">
        <f t="shared" si="46"/>
        <v>26</v>
      </c>
      <c r="JT44" s="6">
        <f t="shared" si="47"/>
        <v>1</v>
      </c>
      <c r="JV44" s="6">
        <v>21</v>
      </c>
      <c r="JW44" s="6">
        <f t="shared" si="48"/>
        <v>0</v>
      </c>
      <c r="JX44" s="10">
        <v>21</v>
      </c>
      <c r="KD44" s="6" t="str">
        <f t="shared" si="49"/>
        <v/>
      </c>
      <c r="KE44" s="6" t="str">
        <f t="shared" si="50"/>
        <v/>
      </c>
      <c r="KF44" s="6" t="str">
        <f t="shared" si="56"/>
        <v/>
      </c>
      <c r="KG44" s="6" t="str">
        <f t="shared" si="54"/>
        <v/>
      </c>
      <c r="KH44" s="6" t="str">
        <f t="shared" si="52"/>
        <v/>
      </c>
      <c r="KI44" s="6" t="str">
        <f t="shared" si="53"/>
        <v/>
      </c>
      <c r="KT44" s="8" t="s">
        <v>44</v>
      </c>
    </row>
    <row r="45" spans="6:306" x14ac:dyDescent="0.3">
      <c r="F45">
        <v>39</v>
      </c>
      <c r="G45" s="6">
        <f t="shared" si="30"/>
        <v>400</v>
      </c>
      <c r="H45" s="6" t="s">
        <v>62</v>
      </c>
      <c r="I45" s="6">
        <v>61</v>
      </c>
      <c r="J45" s="6">
        <v>9</v>
      </c>
      <c r="K45" s="6">
        <v>10</v>
      </c>
      <c r="L45" s="6">
        <v>1</v>
      </c>
      <c r="P45" s="8" t="s">
        <v>44</v>
      </c>
      <c r="AC45" s="6" t="str">
        <f t="shared" si="55"/>
        <v/>
      </c>
      <c r="AD45" s="6" t="str">
        <f t="shared" si="4"/>
        <v/>
      </c>
      <c r="AE45" s="6" t="str">
        <f t="shared" si="5"/>
        <v/>
      </c>
      <c r="AF45" s="6" t="str">
        <f t="shared" si="6"/>
        <v/>
      </c>
      <c r="AG45" s="6" t="str">
        <f t="shared" si="7"/>
        <v/>
      </c>
      <c r="AH45" s="6" t="str">
        <f t="shared" si="8"/>
        <v/>
      </c>
      <c r="AK45" s="8" t="s">
        <v>44</v>
      </c>
      <c r="AN45" s="6">
        <f t="shared" si="32"/>
        <v>260</v>
      </c>
      <c r="AO45" s="6" t="str">
        <f t="shared" si="33"/>
        <v>a26</v>
      </c>
      <c r="AP45" s="6">
        <f t="shared" si="34"/>
        <v>85</v>
      </c>
      <c r="AQ45" s="6">
        <f t="shared" si="35"/>
        <v>10</v>
      </c>
      <c r="AR45" s="6">
        <f t="shared" si="36"/>
        <v>9</v>
      </c>
      <c r="AS45" s="6">
        <f t="shared" si="37"/>
        <v>1</v>
      </c>
      <c r="AX45" s="8" t="s">
        <v>44</v>
      </c>
      <c r="BC45" s="6">
        <v>25</v>
      </c>
      <c r="BD45" s="6" t="str">
        <f t="shared" si="38"/>
        <v>-</v>
      </c>
      <c r="BM45" s="8" t="s">
        <v>44</v>
      </c>
      <c r="BR45" s="6">
        <v>34</v>
      </c>
      <c r="BS45" s="6">
        <f t="shared" si="25"/>
        <v>0</v>
      </c>
      <c r="BT45" s="6" t="str">
        <f t="shared" si="26"/>
        <v/>
      </c>
      <c r="BU45" s="6" t="str">
        <f t="shared" si="27"/>
        <v/>
      </c>
      <c r="CI45" s="8" t="s">
        <v>44</v>
      </c>
      <c r="CN45" s="6">
        <f t="shared" si="41"/>
        <v>0</v>
      </c>
      <c r="CO45" s="6">
        <v>22</v>
      </c>
      <c r="CZ45" s="8" t="s">
        <v>44</v>
      </c>
      <c r="EG45" s="8" t="s">
        <v>44</v>
      </c>
      <c r="EJ45">
        <v>39</v>
      </c>
      <c r="EK45" s="6">
        <f t="shared" si="9"/>
        <v>400</v>
      </c>
      <c r="EL45" s="6" t="str">
        <f t="shared" si="10"/>
        <v>a40</v>
      </c>
      <c r="EM45" s="6">
        <f t="shared" si="11"/>
        <v>61</v>
      </c>
      <c r="EN45" s="6">
        <f t="shared" si="12"/>
        <v>9</v>
      </c>
      <c r="EO45" s="6">
        <f t="shared" si="13"/>
        <v>10</v>
      </c>
      <c r="EP45" s="6">
        <f t="shared" si="14"/>
        <v>1</v>
      </c>
      <c r="EU45" s="6">
        <v>36</v>
      </c>
      <c r="EV45" s="6">
        <f t="shared" si="17"/>
        <v>0</v>
      </c>
      <c r="FB45">
        <v>35</v>
      </c>
      <c r="FC45" s="6" t="str">
        <f t="shared" si="18"/>
        <v/>
      </c>
      <c r="FD45" s="6" t="str">
        <f t="shared" si="57"/>
        <v/>
      </c>
      <c r="FI45" s="8" t="s">
        <v>44</v>
      </c>
      <c r="FL45">
        <v>35</v>
      </c>
      <c r="FM45" s="6">
        <f t="shared" si="19"/>
        <v>360</v>
      </c>
      <c r="FN45" s="6" t="str">
        <f t="shared" si="20"/>
        <v>a36</v>
      </c>
      <c r="FO45" s="6">
        <f t="shared" si="21"/>
        <v>71</v>
      </c>
      <c r="FP45" s="6">
        <f t="shared" si="22"/>
        <v>14</v>
      </c>
      <c r="FQ45" s="6">
        <f t="shared" si="23"/>
        <v>26</v>
      </c>
      <c r="FR45" s="6">
        <f t="shared" si="24"/>
        <v>1</v>
      </c>
      <c r="FW45" s="6">
        <v>32</v>
      </c>
      <c r="FX45" s="6">
        <f t="shared" si="29"/>
        <v>0</v>
      </c>
      <c r="HD45" s="8" t="s">
        <v>44</v>
      </c>
      <c r="HZ45" s="8" t="s">
        <v>44</v>
      </c>
      <c r="IN45" s="6">
        <v>33</v>
      </c>
      <c r="IO45" s="6">
        <f t="shared" si="28"/>
        <v>0</v>
      </c>
      <c r="JM45" s="8" t="s">
        <v>44</v>
      </c>
      <c r="JO45" s="6">
        <f t="shared" si="42"/>
        <v>220</v>
      </c>
      <c r="JP45" s="6" t="str">
        <f t="shared" si="43"/>
        <v>a22</v>
      </c>
      <c r="JQ45" s="6">
        <f t="shared" si="44"/>
        <v>54</v>
      </c>
      <c r="JR45" s="6">
        <f t="shared" si="45"/>
        <v>15</v>
      </c>
      <c r="JS45" s="6">
        <f t="shared" si="46"/>
        <v>21</v>
      </c>
      <c r="JT45" s="6">
        <f t="shared" si="47"/>
        <v>1</v>
      </c>
      <c r="JV45" s="6">
        <v>22</v>
      </c>
      <c r="JW45" s="6">
        <f t="shared" si="48"/>
        <v>0</v>
      </c>
      <c r="JX45" s="10">
        <v>22</v>
      </c>
      <c r="KD45" s="6" t="str">
        <f t="shared" si="49"/>
        <v/>
      </c>
      <c r="KE45" s="6" t="str">
        <f t="shared" si="50"/>
        <v/>
      </c>
      <c r="KF45" s="6" t="str">
        <f t="shared" si="56"/>
        <v/>
      </c>
      <c r="KG45" s="6" t="str">
        <f t="shared" si="54"/>
        <v/>
      </c>
      <c r="KH45" s="6" t="str">
        <f t="shared" si="52"/>
        <v/>
      </c>
      <c r="KI45" s="6" t="str">
        <f t="shared" si="53"/>
        <v/>
      </c>
      <c r="KT45" s="8" t="s">
        <v>44</v>
      </c>
    </row>
    <row r="46" spans="6:306" x14ac:dyDescent="0.3">
      <c r="F46">
        <v>40</v>
      </c>
      <c r="G46" s="6">
        <f t="shared" si="30"/>
        <v>410</v>
      </c>
      <c r="H46" s="6" t="s">
        <v>63</v>
      </c>
      <c r="I46" s="6">
        <v>50</v>
      </c>
      <c r="J46" s="6">
        <v>7</v>
      </c>
      <c r="K46" s="6">
        <v>3</v>
      </c>
      <c r="L46" s="6">
        <v>1</v>
      </c>
      <c r="P46" s="8" t="s">
        <v>44</v>
      </c>
      <c r="AC46" s="6" t="str">
        <f t="shared" si="55"/>
        <v/>
      </c>
      <c r="AD46" s="6" t="str">
        <f t="shared" si="4"/>
        <v/>
      </c>
      <c r="AE46" s="6" t="str">
        <f t="shared" si="5"/>
        <v/>
      </c>
      <c r="AF46" s="6" t="str">
        <f t="shared" si="6"/>
        <v/>
      </c>
      <c r="AG46" s="6" t="str">
        <f t="shared" si="7"/>
        <v/>
      </c>
      <c r="AH46" s="6" t="str">
        <f t="shared" si="8"/>
        <v/>
      </c>
      <c r="AK46" s="8" t="s">
        <v>44</v>
      </c>
      <c r="AN46" s="6">
        <f t="shared" si="32"/>
        <v>270</v>
      </c>
      <c r="AO46" s="6" t="str">
        <f t="shared" si="33"/>
        <v>a27</v>
      </c>
      <c r="AP46" s="6">
        <f t="shared" si="34"/>
        <v>88</v>
      </c>
      <c r="AQ46" s="6">
        <f t="shared" si="35"/>
        <v>7</v>
      </c>
      <c r="AR46" s="6">
        <f t="shared" si="36"/>
        <v>21</v>
      </c>
      <c r="AS46" s="6">
        <f t="shared" si="37"/>
        <v>1</v>
      </c>
      <c r="AX46" s="8" t="s">
        <v>44</v>
      </c>
      <c r="BC46" s="6">
        <v>26</v>
      </c>
      <c r="BD46" s="6" t="str">
        <f t="shared" si="38"/>
        <v>-</v>
      </c>
      <c r="BM46" s="8" t="s">
        <v>44</v>
      </c>
      <c r="BR46" s="6">
        <v>35</v>
      </c>
      <c r="BS46" s="6">
        <f t="shared" si="25"/>
        <v>0</v>
      </c>
      <c r="BT46" s="6" t="str">
        <f t="shared" si="26"/>
        <v/>
      </c>
      <c r="BU46" s="6" t="str">
        <f t="shared" si="27"/>
        <v/>
      </c>
      <c r="CI46" s="8" t="s">
        <v>44</v>
      </c>
      <c r="CN46" s="6">
        <f t="shared" si="41"/>
        <v>0</v>
      </c>
      <c r="CO46" s="6">
        <v>23</v>
      </c>
      <c r="CZ46" s="8" t="s">
        <v>44</v>
      </c>
      <c r="EG46" s="8" t="s">
        <v>44</v>
      </c>
      <c r="EJ46">
        <v>40</v>
      </c>
      <c r="EK46" s="6">
        <f t="shared" si="9"/>
        <v>410</v>
      </c>
      <c r="EL46" s="6" t="str">
        <f t="shared" si="10"/>
        <v>a41</v>
      </c>
      <c r="EM46" s="6">
        <f t="shared" si="11"/>
        <v>50</v>
      </c>
      <c r="EN46" s="6">
        <f t="shared" si="12"/>
        <v>7</v>
      </c>
      <c r="EO46" s="6">
        <f t="shared" si="13"/>
        <v>3</v>
      </c>
      <c r="EP46" s="6">
        <f t="shared" si="14"/>
        <v>1</v>
      </c>
      <c r="EU46" s="6">
        <v>37</v>
      </c>
      <c r="EV46" s="6">
        <f t="shared" si="17"/>
        <v>0</v>
      </c>
      <c r="FB46">
        <v>36</v>
      </c>
      <c r="FC46" s="6" t="str">
        <f t="shared" si="18"/>
        <v/>
      </c>
      <c r="FD46" s="6" t="str">
        <f t="shared" si="57"/>
        <v/>
      </c>
      <c r="FI46" s="8" t="s">
        <v>44</v>
      </c>
      <c r="FL46">
        <v>36</v>
      </c>
      <c r="FM46" s="6">
        <f t="shared" si="19"/>
        <v>370</v>
      </c>
      <c r="FN46" s="6" t="str">
        <f t="shared" si="20"/>
        <v>a37</v>
      </c>
      <c r="FO46" s="6">
        <f t="shared" si="21"/>
        <v>84</v>
      </c>
      <c r="FP46" s="6">
        <f t="shared" si="22"/>
        <v>17</v>
      </c>
      <c r="FQ46" s="6">
        <f t="shared" si="23"/>
        <v>24</v>
      </c>
      <c r="FR46" s="6">
        <f t="shared" si="24"/>
        <v>1</v>
      </c>
      <c r="FW46" s="6">
        <v>33</v>
      </c>
      <c r="FX46" s="6">
        <f t="shared" si="29"/>
        <v>0</v>
      </c>
      <c r="HD46" s="8" t="s">
        <v>44</v>
      </c>
      <c r="HZ46" s="8" t="s">
        <v>44</v>
      </c>
      <c r="IN46" s="6">
        <v>34</v>
      </c>
      <c r="IO46" s="6">
        <f t="shared" si="28"/>
        <v>0</v>
      </c>
      <c r="JM46" s="8" t="s">
        <v>44</v>
      </c>
      <c r="JO46" s="6">
        <f t="shared" si="42"/>
        <v>230</v>
      </c>
      <c r="JP46" s="6" t="str">
        <f t="shared" si="43"/>
        <v>a23</v>
      </c>
      <c r="JQ46" s="6">
        <f t="shared" si="44"/>
        <v>86</v>
      </c>
      <c r="JR46" s="6">
        <f t="shared" si="45"/>
        <v>11</v>
      </c>
      <c r="JS46" s="6">
        <f t="shared" si="46"/>
        <v>22</v>
      </c>
      <c r="JT46" s="6">
        <f t="shared" si="47"/>
        <v>1</v>
      </c>
      <c r="JV46" s="6">
        <v>23</v>
      </c>
      <c r="JW46" s="6">
        <f t="shared" si="48"/>
        <v>0</v>
      </c>
      <c r="JX46" s="10">
        <v>23</v>
      </c>
      <c r="KD46" s="6" t="str">
        <f t="shared" si="49"/>
        <v/>
      </c>
      <c r="KE46" s="6" t="str">
        <f t="shared" si="50"/>
        <v/>
      </c>
      <c r="KF46" s="6" t="str">
        <f t="shared" si="56"/>
        <v/>
      </c>
      <c r="KG46" s="6" t="str">
        <f t="shared" si="54"/>
        <v/>
      </c>
      <c r="KH46" s="6" t="str">
        <f t="shared" si="52"/>
        <v/>
      </c>
      <c r="KI46" s="6" t="str">
        <f t="shared" si="53"/>
        <v/>
      </c>
      <c r="KT46" s="8" t="s">
        <v>44</v>
      </c>
    </row>
    <row r="47" spans="6:306" x14ac:dyDescent="0.3">
      <c r="F47">
        <v>41</v>
      </c>
      <c r="G47" s="6">
        <f t="shared" si="30"/>
        <v>420</v>
      </c>
      <c r="H47" s="6" t="s">
        <v>64</v>
      </c>
      <c r="I47" s="6">
        <v>72</v>
      </c>
      <c r="J47" s="6">
        <v>6</v>
      </c>
      <c r="K47" s="6">
        <v>25</v>
      </c>
      <c r="L47" s="6">
        <v>1</v>
      </c>
      <c r="P47" s="8" t="s">
        <v>44</v>
      </c>
      <c r="AC47" s="6" t="str">
        <f t="shared" si="55"/>
        <v/>
      </c>
      <c r="AD47" s="6" t="str">
        <f t="shared" si="4"/>
        <v/>
      </c>
      <c r="AE47" s="6" t="str">
        <f t="shared" si="5"/>
        <v/>
      </c>
      <c r="AF47" s="6" t="str">
        <f t="shared" si="6"/>
        <v/>
      </c>
      <c r="AG47" s="6" t="str">
        <f t="shared" si="7"/>
        <v/>
      </c>
      <c r="AH47" s="6" t="str">
        <f t="shared" si="8"/>
        <v/>
      </c>
      <c r="AK47" s="8" t="s">
        <v>44</v>
      </c>
      <c r="AN47" s="6">
        <f t="shared" si="32"/>
        <v>280</v>
      </c>
      <c r="AO47" s="6" t="str">
        <f t="shared" si="33"/>
        <v>a28</v>
      </c>
      <c r="AP47" s="6">
        <f t="shared" si="34"/>
        <v>58</v>
      </c>
      <c r="AQ47" s="6">
        <f t="shared" si="35"/>
        <v>20</v>
      </c>
      <c r="AR47" s="6">
        <f t="shared" si="36"/>
        <v>21</v>
      </c>
      <c r="AS47" s="6">
        <f t="shared" si="37"/>
        <v>1</v>
      </c>
      <c r="AX47" s="8" t="s">
        <v>44</v>
      </c>
      <c r="BC47" s="6">
        <v>27</v>
      </c>
      <c r="BD47" s="6" t="str">
        <f t="shared" si="38"/>
        <v>-</v>
      </c>
      <c r="BM47" s="8" t="s">
        <v>44</v>
      </c>
      <c r="BR47" s="6">
        <v>36</v>
      </c>
      <c r="BS47" s="6">
        <f t="shared" si="25"/>
        <v>0</v>
      </c>
      <c r="BT47" s="6" t="str">
        <f t="shared" si="26"/>
        <v/>
      </c>
      <c r="BU47" s="6" t="str">
        <f t="shared" si="27"/>
        <v/>
      </c>
      <c r="CI47" s="8" t="s">
        <v>44</v>
      </c>
      <c r="CN47" s="6">
        <f t="shared" si="41"/>
        <v>0</v>
      </c>
      <c r="CO47" s="6">
        <v>24</v>
      </c>
      <c r="CZ47" s="8" t="s">
        <v>44</v>
      </c>
      <c r="EG47" s="8" t="s">
        <v>44</v>
      </c>
      <c r="EJ47">
        <v>41</v>
      </c>
      <c r="EK47" s="6">
        <f t="shared" si="9"/>
        <v>420</v>
      </c>
      <c r="EL47" s="6" t="str">
        <f t="shared" si="10"/>
        <v>a42</v>
      </c>
      <c r="EM47" s="6">
        <f t="shared" si="11"/>
        <v>72</v>
      </c>
      <c r="EN47" s="6">
        <f t="shared" si="12"/>
        <v>6</v>
      </c>
      <c r="EO47" s="6">
        <f t="shared" si="13"/>
        <v>25</v>
      </c>
      <c r="EP47" s="6">
        <f t="shared" si="14"/>
        <v>1</v>
      </c>
      <c r="EU47" s="6">
        <v>38</v>
      </c>
      <c r="EV47" s="6">
        <f t="shared" si="17"/>
        <v>0</v>
      </c>
      <c r="FB47">
        <v>37</v>
      </c>
      <c r="FC47" s="6" t="str">
        <f t="shared" si="18"/>
        <v/>
      </c>
      <c r="FD47" s="6" t="str">
        <f t="shared" si="57"/>
        <v/>
      </c>
      <c r="FI47" s="8" t="s">
        <v>44</v>
      </c>
      <c r="FL47">
        <v>37</v>
      </c>
      <c r="FM47" s="6">
        <f t="shared" si="19"/>
        <v>380</v>
      </c>
      <c r="FN47" s="6" t="str">
        <f t="shared" si="20"/>
        <v>a38</v>
      </c>
      <c r="FO47" s="6">
        <f t="shared" si="21"/>
        <v>82</v>
      </c>
      <c r="FP47" s="6">
        <f t="shared" si="22"/>
        <v>12</v>
      </c>
      <c r="FQ47" s="6">
        <f t="shared" si="23"/>
        <v>19</v>
      </c>
      <c r="FR47" s="6">
        <f t="shared" si="24"/>
        <v>1</v>
      </c>
      <c r="FW47" s="6">
        <v>34</v>
      </c>
      <c r="FX47" s="6">
        <f t="shared" si="29"/>
        <v>0</v>
      </c>
      <c r="HD47" s="8" t="s">
        <v>44</v>
      </c>
      <c r="HZ47" s="8" t="s">
        <v>44</v>
      </c>
      <c r="IN47" s="6">
        <v>35</v>
      </c>
      <c r="IO47" s="6">
        <f t="shared" si="28"/>
        <v>0</v>
      </c>
      <c r="JM47" s="8" t="s">
        <v>44</v>
      </c>
      <c r="JO47" s="6">
        <f t="shared" si="42"/>
        <v>240</v>
      </c>
      <c r="JP47" s="6" t="str">
        <f t="shared" si="43"/>
        <v>a24</v>
      </c>
      <c r="JQ47" s="6">
        <f t="shared" si="44"/>
        <v>56</v>
      </c>
      <c r="JR47" s="6">
        <f t="shared" si="45"/>
        <v>17</v>
      </c>
      <c r="JS47" s="6">
        <f t="shared" si="46"/>
        <v>20</v>
      </c>
      <c r="JT47" s="6">
        <f t="shared" si="47"/>
        <v>1</v>
      </c>
      <c r="JV47" s="6">
        <v>24</v>
      </c>
      <c r="JW47" s="6">
        <f t="shared" si="48"/>
        <v>0</v>
      </c>
      <c r="JX47" s="10">
        <v>24</v>
      </c>
      <c r="KD47" s="6" t="str">
        <f t="shared" si="49"/>
        <v/>
      </c>
      <c r="KE47" s="6" t="str">
        <f t="shared" si="50"/>
        <v/>
      </c>
      <c r="KF47" s="6" t="str">
        <f t="shared" si="56"/>
        <v/>
      </c>
      <c r="KG47" s="6" t="str">
        <f t="shared" si="54"/>
        <v/>
      </c>
      <c r="KH47" s="6" t="str">
        <f t="shared" si="52"/>
        <v/>
      </c>
      <c r="KI47" s="6" t="str">
        <f t="shared" si="53"/>
        <v/>
      </c>
      <c r="KT47" s="8" t="s">
        <v>44</v>
      </c>
    </row>
    <row r="48" spans="6:306" x14ac:dyDescent="0.3">
      <c r="F48">
        <v>42</v>
      </c>
      <c r="G48" s="6">
        <f t="shared" si="30"/>
        <v>430</v>
      </c>
      <c r="H48" s="6" t="s">
        <v>65</v>
      </c>
      <c r="I48" s="6">
        <v>90</v>
      </c>
      <c r="J48" s="6">
        <v>4</v>
      </c>
      <c r="K48" s="6">
        <v>9</v>
      </c>
      <c r="L48" s="6">
        <v>1</v>
      </c>
      <c r="P48" s="8" t="s">
        <v>44</v>
      </c>
      <c r="AC48" s="6" t="str">
        <f t="shared" si="55"/>
        <v/>
      </c>
      <c r="AD48" s="6" t="str">
        <f t="shared" si="4"/>
        <v/>
      </c>
      <c r="AE48" s="6" t="str">
        <f t="shared" si="5"/>
        <v/>
      </c>
      <c r="AF48" s="6" t="str">
        <f t="shared" si="6"/>
        <v/>
      </c>
      <c r="AG48" s="6" t="str">
        <f t="shared" si="7"/>
        <v/>
      </c>
      <c r="AH48" s="6" t="str">
        <f t="shared" si="8"/>
        <v/>
      </c>
      <c r="AK48" s="8" t="s">
        <v>44</v>
      </c>
      <c r="AN48" s="6">
        <f t="shared" si="32"/>
        <v>290</v>
      </c>
      <c r="AO48" s="6" t="str">
        <f t="shared" si="33"/>
        <v>a29</v>
      </c>
      <c r="AP48" s="6">
        <f t="shared" si="34"/>
        <v>77</v>
      </c>
      <c r="AQ48" s="6">
        <f t="shared" si="35"/>
        <v>12</v>
      </c>
      <c r="AR48" s="6">
        <f t="shared" si="36"/>
        <v>18</v>
      </c>
      <c r="AS48" s="6">
        <f t="shared" si="37"/>
        <v>1</v>
      </c>
      <c r="AX48" s="8" t="s">
        <v>44</v>
      </c>
      <c r="BC48" s="6">
        <v>28</v>
      </c>
      <c r="BD48" s="6" t="str">
        <f t="shared" si="38"/>
        <v>-</v>
      </c>
      <c r="BM48" s="8" t="s">
        <v>44</v>
      </c>
      <c r="BR48" s="6">
        <v>37</v>
      </c>
      <c r="BS48" s="6">
        <f t="shared" si="25"/>
        <v>0</v>
      </c>
      <c r="BT48" s="6" t="str">
        <f t="shared" si="26"/>
        <v/>
      </c>
      <c r="BU48" s="6" t="str">
        <f t="shared" si="27"/>
        <v/>
      </c>
      <c r="CI48" s="8" t="s">
        <v>44</v>
      </c>
      <c r="CN48" s="6">
        <f t="shared" si="41"/>
        <v>0</v>
      </c>
      <c r="CO48" s="6">
        <v>25</v>
      </c>
      <c r="CZ48" s="8" t="s">
        <v>44</v>
      </c>
      <c r="EG48" s="8" t="s">
        <v>44</v>
      </c>
      <c r="EJ48">
        <v>42</v>
      </c>
      <c r="EK48" s="6">
        <f t="shared" si="9"/>
        <v>430</v>
      </c>
      <c r="EL48" s="6" t="str">
        <f t="shared" si="10"/>
        <v>a43</v>
      </c>
      <c r="EM48" s="6">
        <f t="shared" si="11"/>
        <v>90</v>
      </c>
      <c r="EN48" s="6">
        <f t="shared" si="12"/>
        <v>4</v>
      </c>
      <c r="EO48" s="6">
        <f t="shared" si="13"/>
        <v>9</v>
      </c>
      <c r="EP48" s="6">
        <f t="shared" si="14"/>
        <v>1</v>
      </c>
      <c r="EU48" s="6">
        <v>39</v>
      </c>
      <c r="EV48" s="6">
        <f t="shared" si="17"/>
        <v>0</v>
      </c>
      <c r="FB48">
        <v>38</v>
      </c>
      <c r="FC48" s="6" t="str">
        <f t="shared" si="18"/>
        <v/>
      </c>
      <c r="FD48" s="6" t="str">
        <f t="shared" si="57"/>
        <v/>
      </c>
      <c r="FI48" s="8" t="s">
        <v>44</v>
      </c>
      <c r="FL48">
        <v>38</v>
      </c>
      <c r="FM48" s="6">
        <f t="shared" si="19"/>
        <v>390</v>
      </c>
      <c r="FN48" s="6" t="str">
        <f t="shared" si="20"/>
        <v>a39</v>
      </c>
      <c r="FO48" s="6">
        <f t="shared" si="21"/>
        <v>58</v>
      </c>
      <c r="FP48" s="6">
        <f t="shared" si="22"/>
        <v>5</v>
      </c>
      <c r="FQ48" s="6">
        <f t="shared" si="23"/>
        <v>3</v>
      </c>
      <c r="FR48" s="6">
        <f t="shared" si="24"/>
        <v>1</v>
      </c>
      <c r="FW48" s="6">
        <v>35</v>
      </c>
      <c r="FX48" s="6">
        <f t="shared" si="29"/>
        <v>0</v>
      </c>
      <c r="HD48" s="8" t="s">
        <v>44</v>
      </c>
      <c r="HZ48" s="8" t="s">
        <v>44</v>
      </c>
      <c r="IN48" s="6">
        <v>36</v>
      </c>
      <c r="IO48" s="6">
        <f t="shared" si="28"/>
        <v>0</v>
      </c>
      <c r="JM48" s="8" t="s">
        <v>44</v>
      </c>
      <c r="JO48" s="6">
        <f t="shared" si="42"/>
        <v>250</v>
      </c>
      <c r="JP48" s="6" t="str">
        <f t="shared" si="43"/>
        <v>a25</v>
      </c>
      <c r="JQ48" s="6">
        <f t="shared" si="44"/>
        <v>94</v>
      </c>
      <c r="JR48" s="6">
        <f t="shared" si="45"/>
        <v>14</v>
      </c>
      <c r="JS48" s="6">
        <f t="shared" si="46"/>
        <v>3</v>
      </c>
      <c r="JT48" s="6">
        <f t="shared" si="47"/>
        <v>1</v>
      </c>
      <c r="JV48" s="6">
        <v>25</v>
      </c>
      <c r="JW48" s="6">
        <f t="shared" si="48"/>
        <v>0</v>
      </c>
      <c r="JX48" s="10">
        <v>25</v>
      </c>
      <c r="KD48" s="6" t="str">
        <f t="shared" si="49"/>
        <v/>
      </c>
      <c r="KE48" s="6" t="str">
        <f t="shared" si="50"/>
        <v/>
      </c>
      <c r="KF48" s="6" t="str">
        <f t="shared" si="56"/>
        <v/>
      </c>
      <c r="KG48" s="6" t="str">
        <f t="shared" si="54"/>
        <v/>
      </c>
      <c r="KH48" s="6" t="str">
        <f t="shared" si="52"/>
        <v/>
      </c>
      <c r="KI48" s="6" t="str">
        <f t="shared" si="53"/>
        <v/>
      </c>
      <c r="KT48" s="8" t="s">
        <v>44</v>
      </c>
    </row>
    <row r="49" spans="6:306" x14ac:dyDescent="0.3">
      <c r="F49">
        <v>43</v>
      </c>
      <c r="G49" s="6">
        <f t="shared" si="30"/>
        <v>440</v>
      </c>
      <c r="H49" s="6" t="s">
        <v>66</v>
      </c>
      <c r="I49" s="6">
        <v>73</v>
      </c>
      <c r="J49" s="6">
        <v>8</v>
      </c>
      <c r="K49" s="6">
        <v>10</v>
      </c>
      <c r="L49" s="6">
        <v>1</v>
      </c>
      <c r="P49" s="8" t="s">
        <v>44</v>
      </c>
      <c r="AC49" s="6" t="str">
        <f t="shared" si="55"/>
        <v/>
      </c>
      <c r="AD49" s="6" t="str">
        <f t="shared" si="4"/>
        <v/>
      </c>
      <c r="AE49" s="6" t="str">
        <f t="shared" si="5"/>
        <v/>
      </c>
      <c r="AF49" s="6" t="str">
        <f t="shared" si="6"/>
        <v/>
      </c>
      <c r="AG49" s="6" t="str">
        <f t="shared" si="7"/>
        <v/>
      </c>
      <c r="AH49" s="6" t="str">
        <f t="shared" si="8"/>
        <v/>
      </c>
      <c r="AK49" s="8" t="s">
        <v>44</v>
      </c>
      <c r="AN49" s="6">
        <f t="shared" si="32"/>
        <v>300</v>
      </c>
      <c r="AO49" s="6" t="str">
        <f t="shared" si="33"/>
        <v>a30</v>
      </c>
      <c r="AP49" s="6">
        <f t="shared" si="34"/>
        <v>80</v>
      </c>
      <c r="AQ49" s="6">
        <f t="shared" si="35"/>
        <v>10</v>
      </c>
      <c r="AR49" s="6">
        <f t="shared" si="36"/>
        <v>8</v>
      </c>
      <c r="AS49" s="6">
        <f t="shared" si="37"/>
        <v>1</v>
      </c>
      <c r="AX49" s="8" t="s">
        <v>44</v>
      </c>
      <c r="BC49" s="6">
        <v>29</v>
      </c>
      <c r="BD49" s="6" t="str">
        <f t="shared" si="38"/>
        <v>-</v>
      </c>
      <c r="BM49" s="8" t="s">
        <v>44</v>
      </c>
      <c r="BR49" s="6">
        <v>38</v>
      </c>
      <c r="BS49" s="6">
        <f t="shared" si="25"/>
        <v>0</v>
      </c>
      <c r="BT49" s="6" t="str">
        <f t="shared" si="26"/>
        <v/>
      </c>
      <c r="BU49" s="6" t="str">
        <f t="shared" si="27"/>
        <v/>
      </c>
      <c r="CI49" s="8" t="s">
        <v>44</v>
      </c>
      <c r="CN49" s="6">
        <f t="shared" si="41"/>
        <v>0</v>
      </c>
      <c r="CO49" s="6">
        <v>26</v>
      </c>
      <c r="CZ49" s="8" t="s">
        <v>44</v>
      </c>
      <c r="EG49" s="8" t="s">
        <v>44</v>
      </c>
      <c r="EJ49">
        <v>43</v>
      </c>
      <c r="EK49" s="6">
        <f t="shared" si="9"/>
        <v>440</v>
      </c>
      <c r="EL49" s="6" t="str">
        <f t="shared" si="10"/>
        <v>a44</v>
      </c>
      <c r="EM49" s="6">
        <f t="shared" si="11"/>
        <v>73</v>
      </c>
      <c r="EN49" s="6">
        <f t="shared" si="12"/>
        <v>8</v>
      </c>
      <c r="EO49" s="6">
        <f t="shared" si="13"/>
        <v>10</v>
      </c>
      <c r="EP49" s="6">
        <f t="shared" si="14"/>
        <v>1</v>
      </c>
      <c r="EU49" s="6">
        <v>40</v>
      </c>
      <c r="EV49" s="6">
        <f t="shared" si="17"/>
        <v>0</v>
      </c>
      <c r="FB49">
        <v>39</v>
      </c>
      <c r="FC49" s="6" t="str">
        <f t="shared" si="18"/>
        <v/>
      </c>
      <c r="FD49" s="6" t="str">
        <f t="shared" si="57"/>
        <v/>
      </c>
      <c r="FI49" s="8" t="s">
        <v>44</v>
      </c>
      <c r="FL49">
        <v>39</v>
      </c>
      <c r="FM49" s="6">
        <f t="shared" si="19"/>
        <v>400</v>
      </c>
      <c r="FN49" s="6" t="str">
        <f t="shared" si="20"/>
        <v>a40</v>
      </c>
      <c r="FO49" s="6">
        <f t="shared" si="21"/>
        <v>61</v>
      </c>
      <c r="FP49" s="6">
        <f t="shared" si="22"/>
        <v>9</v>
      </c>
      <c r="FQ49" s="6">
        <f t="shared" si="23"/>
        <v>10</v>
      </c>
      <c r="FR49" s="6">
        <f t="shared" si="24"/>
        <v>1</v>
      </c>
      <c r="FW49" s="6">
        <v>36</v>
      </c>
      <c r="FX49" s="6">
        <f t="shared" si="29"/>
        <v>0</v>
      </c>
      <c r="HD49" s="8" t="s">
        <v>44</v>
      </c>
      <c r="HZ49" s="8" t="s">
        <v>44</v>
      </c>
      <c r="IN49" s="6">
        <v>37</v>
      </c>
      <c r="IO49" s="6">
        <f t="shared" si="28"/>
        <v>0</v>
      </c>
      <c r="JM49" s="8" t="s">
        <v>44</v>
      </c>
      <c r="JO49" s="6">
        <f t="shared" si="42"/>
        <v>260</v>
      </c>
      <c r="JP49" s="6" t="str">
        <f t="shared" si="43"/>
        <v>a26</v>
      </c>
      <c r="JQ49" s="6">
        <f t="shared" si="44"/>
        <v>85</v>
      </c>
      <c r="JR49" s="6">
        <f t="shared" si="45"/>
        <v>10</v>
      </c>
      <c r="JS49" s="6">
        <f t="shared" si="46"/>
        <v>9</v>
      </c>
      <c r="JT49" s="6">
        <f t="shared" si="47"/>
        <v>1</v>
      </c>
      <c r="JV49" s="6">
        <v>26</v>
      </c>
      <c r="JW49" s="6">
        <f t="shared" si="48"/>
        <v>0</v>
      </c>
      <c r="JX49" s="10">
        <v>26</v>
      </c>
      <c r="KD49" s="6">
        <f t="shared" si="49"/>
        <v>260</v>
      </c>
      <c r="KE49" s="6" t="str">
        <f t="shared" si="50"/>
        <v>a26</v>
      </c>
      <c r="KF49" s="6">
        <f t="shared" si="56"/>
        <v>85</v>
      </c>
      <c r="KG49" s="6">
        <f t="shared" si="54"/>
        <v>10</v>
      </c>
      <c r="KH49" s="6">
        <f t="shared" si="52"/>
        <v>9</v>
      </c>
      <c r="KI49" s="6">
        <f t="shared" si="53"/>
        <v>1</v>
      </c>
      <c r="KT49" s="8" t="s">
        <v>44</v>
      </c>
    </row>
    <row r="50" spans="6:306" x14ac:dyDescent="0.3">
      <c r="F50">
        <v>44</v>
      </c>
      <c r="G50" s="6">
        <f t="shared" si="30"/>
        <v>450</v>
      </c>
      <c r="H50" s="6" t="s">
        <v>67</v>
      </c>
      <c r="I50" s="6">
        <v>56</v>
      </c>
      <c r="J50" s="6">
        <v>7</v>
      </c>
      <c r="K50" s="6">
        <v>16</v>
      </c>
      <c r="L50" s="6">
        <v>1</v>
      </c>
      <c r="P50" s="8" t="s">
        <v>44</v>
      </c>
      <c r="AC50" s="6" t="str">
        <f t="shared" si="55"/>
        <v/>
      </c>
      <c r="AD50" s="6" t="str">
        <f t="shared" si="4"/>
        <v/>
      </c>
      <c r="AE50" s="6" t="str">
        <f t="shared" si="5"/>
        <v/>
      </c>
      <c r="AF50" s="6" t="str">
        <f t="shared" si="6"/>
        <v/>
      </c>
      <c r="AG50" s="6" t="str">
        <f t="shared" si="7"/>
        <v/>
      </c>
      <c r="AH50" s="6" t="str">
        <f t="shared" si="8"/>
        <v/>
      </c>
      <c r="AK50" s="8" t="s">
        <v>44</v>
      </c>
      <c r="AN50" s="6">
        <f t="shared" si="32"/>
        <v>310</v>
      </c>
      <c r="AO50" s="6" t="str">
        <f t="shared" si="33"/>
        <v>a31</v>
      </c>
      <c r="AP50" s="6">
        <f t="shared" si="34"/>
        <v>54</v>
      </c>
      <c r="AQ50" s="6">
        <f t="shared" si="35"/>
        <v>8</v>
      </c>
      <c r="AR50" s="6">
        <f t="shared" si="36"/>
        <v>6</v>
      </c>
      <c r="AS50" s="6">
        <f t="shared" si="37"/>
        <v>1</v>
      </c>
      <c r="AX50" s="8" t="s">
        <v>44</v>
      </c>
      <c r="BC50" s="6">
        <v>30</v>
      </c>
      <c r="BD50" s="6" t="str">
        <f t="shared" si="38"/>
        <v>-</v>
      </c>
      <c r="BM50" s="8" t="s">
        <v>44</v>
      </c>
      <c r="BR50" s="6">
        <v>39</v>
      </c>
      <c r="BS50" s="6">
        <f t="shared" si="25"/>
        <v>0</v>
      </c>
      <c r="BT50" s="6" t="str">
        <f t="shared" si="26"/>
        <v/>
      </c>
      <c r="BU50" s="6" t="str">
        <f t="shared" si="27"/>
        <v/>
      </c>
      <c r="CI50" s="8" t="s">
        <v>44</v>
      </c>
      <c r="CN50" s="6">
        <f t="shared" si="41"/>
        <v>0</v>
      </c>
      <c r="CO50" s="6">
        <v>27</v>
      </c>
      <c r="CZ50" s="8" t="s">
        <v>44</v>
      </c>
      <c r="EG50" s="8" t="s">
        <v>44</v>
      </c>
      <c r="EJ50">
        <v>44</v>
      </c>
      <c r="EK50" s="6">
        <f t="shared" si="9"/>
        <v>450</v>
      </c>
      <c r="EL50" s="6" t="str">
        <f t="shared" si="10"/>
        <v>a45</v>
      </c>
      <c r="EM50" s="6">
        <f t="shared" si="11"/>
        <v>56</v>
      </c>
      <c r="EN50" s="6">
        <f t="shared" si="12"/>
        <v>7</v>
      </c>
      <c r="EO50" s="6">
        <f t="shared" si="13"/>
        <v>16</v>
      </c>
      <c r="EP50" s="6">
        <f t="shared" si="14"/>
        <v>1</v>
      </c>
      <c r="EU50" s="6">
        <v>41</v>
      </c>
      <c r="EV50" s="6">
        <f t="shared" si="17"/>
        <v>0</v>
      </c>
      <c r="FB50">
        <v>40</v>
      </c>
      <c r="FC50" s="6" t="str">
        <f t="shared" si="18"/>
        <v/>
      </c>
      <c r="FD50" s="6" t="str">
        <f t="shared" si="57"/>
        <v/>
      </c>
      <c r="FI50" s="8" t="s">
        <v>44</v>
      </c>
      <c r="FL50">
        <v>40</v>
      </c>
      <c r="FM50" s="6">
        <f t="shared" si="19"/>
        <v>410</v>
      </c>
      <c r="FN50" s="6" t="str">
        <f t="shared" si="20"/>
        <v>a41</v>
      </c>
      <c r="FO50" s="6">
        <f t="shared" si="21"/>
        <v>50</v>
      </c>
      <c r="FP50" s="6">
        <f t="shared" si="22"/>
        <v>7</v>
      </c>
      <c r="FQ50" s="6">
        <f t="shared" si="23"/>
        <v>3</v>
      </c>
      <c r="FR50" s="6">
        <f t="shared" si="24"/>
        <v>1</v>
      </c>
      <c r="FW50" s="6">
        <v>37</v>
      </c>
      <c r="FX50" s="6">
        <f t="shared" si="29"/>
        <v>0</v>
      </c>
      <c r="HD50" s="8" t="s">
        <v>44</v>
      </c>
      <c r="HZ50" s="8" t="s">
        <v>44</v>
      </c>
      <c r="IN50" s="6">
        <v>38</v>
      </c>
      <c r="IO50" s="6">
        <f t="shared" si="28"/>
        <v>0</v>
      </c>
      <c r="JM50" s="8" t="s">
        <v>44</v>
      </c>
      <c r="JO50" s="6">
        <f t="shared" si="42"/>
        <v>270</v>
      </c>
      <c r="JP50" s="6" t="str">
        <f t="shared" si="43"/>
        <v>a27</v>
      </c>
      <c r="JQ50" s="6">
        <f t="shared" si="44"/>
        <v>88</v>
      </c>
      <c r="JR50" s="6">
        <f t="shared" si="45"/>
        <v>7</v>
      </c>
      <c r="JS50" s="6">
        <f t="shared" si="46"/>
        <v>21</v>
      </c>
      <c r="JT50" s="6">
        <f t="shared" si="47"/>
        <v>1</v>
      </c>
      <c r="JV50" s="6">
        <v>27</v>
      </c>
      <c r="JW50" s="6">
        <f t="shared" si="48"/>
        <v>0</v>
      </c>
      <c r="JX50" s="10">
        <v>27</v>
      </c>
      <c r="KD50" s="6" t="str">
        <f t="shared" si="49"/>
        <v/>
      </c>
      <c r="KE50" s="6" t="str">
        <f t="shared" si="50"/>
        <v/>
      </c>
      <c r="KF50" s="6" t="str">
        <f t="shared" si="56"/>
        <v/>
      </c>
      <c r="KG50" s="6" t="str">
        <f t="shared" si="54"/>
        <v/>
      </c>
      <c r="KH50" s="6" t="str">
        <f t="shared" si="52"/>
        <v/>
      </c>
      <c r="KI50" s="6" t="str">
        <f t="shared" si="53"/>
        <v/>
      </c>
      <c r="KT50" s="8" t="s">
        <v>44</v>
      </c>
    </row>
    <row r="51" spans="6:306" x14ac:dyDescent="0.3">
      <c r="F51">
        <v>45</v>
      </c>
      <c r="G51" s="6">
        <f t="shared" si="30"/>
        <v>460</v>
      </c>
      <c r="H51" s="6" t="s">
        <v>68</v>
      </c>
      <c r="I51" s="6">
        <v>83</v>
      </c>
      <c r="J51" s="6">
        <v>9</v>
      </c>
      <c r="K51" s="6">
        <v>14</v>
      </c>
      <c r="L51" s="6">
        <v>1</v>
      </c>
      <c r="P51" s="8" t="s">
        <v>44</v>
      </c>
      <c r="AC51" s="6" t="str">
        <f t="shared" si="55"/>
        <v/>
      </c>
      <c r="AD51" s="6" t="str">
        <f t="shared" si="4"/>
        <v/>
      </c>
      <c r="AE51" s="6" t="str">
        <f t="shared" si="5"/>
        <v/>
      </c>
      <c r="AF51" s="6" t="str">
        <f t="shared" si="6"/>
        <v/>
      </c>
      <c r="AG51" s="6" t="str">
        <f t="shared" si="7"/>
        <v/>
      </c>
      <c r="AH51" s="6" t="str">
        <f t="shared" si="8"/>
        <v/>
      </c>
      <c r="AK51" s="8" t="s">
        <v>44</v>
      </c>
      <c r="AN51" s="6">
        <f t="shared" si="32"/>
        <v>320</v>
      </c>
      <c r="AO51" s="6" t="str">
        <f t="shared" si="33"/>
        <v>a32</v>
      </c>
      <c r="AP51" s="6">
        <f t="shared" si="34"/>
        <v>88</v>
      </c>
      <c r="AQ51" s="6">
        <f t="shared" si="35"/>
        <v>19</v>
      </c>
      <c r="AR51" s="6">
        <f t="shared" si="36"/>
        <v>1</v>
      </c>
      <c r="AS51" s="6">
        <f t="shared" si="37"/>
        <v>1</v>
      </c>
      <c r="AX51" s="8" t="s">
        <v>44</v>
      </c>
      <c r="BC51" s="6">
        <v>31</v>
      </c>
      <c r="BD51" s="6" t="str">
        <f t="shared" si="38"/>
        <v>el municipio no tiene empresa</v>
      </c>
      <c r="BM51" s="8" t="s">
        <v>44</v>
      </c>
      <c r="BR51" s="6">
        <v>40</v>
      </c>
      <c r="BS51" s="6">
        <f t="shared" si="25"/>
        <v>0</v>
      </c>
      <c r="BT51" s="6" t="str">
        <f t="shared" si="26"/>
        <v/>
      </c>
      <c r="BU51" s="6" t="str">
        <f t="shared" si="27"/>
        <v/>
      </c>
      <c r="CI51" s="8" t="s">
        <v>44</v>
      </c>
      <c r="CN51" s="6">
        <f t="shared" si="41"/>
        <v>0</v>
      </c>
      <c r="CO51" s="6">
        <v>28</v>
      </c>
      <c r="CZ51" s="8" t="s">
        <v>44</v>
      </c>
      <c r="EG51" s="8" t="s">
        <v>44</v>
      </c>
      <c r="EJ51">
        <v>45</v>
      </c>
      <c r="EK51" s="6">
        <f t="shared" si="9"/>
        <v>460</v>
      </c>
      <c r="EL51" s="6" t="str">
        <f t="shared" si="10"/>
        <v>a46</v>
      </c>
      <c r="EM51" s="6">
        <f t="shared" si="11"/>
        <v>83</v>
      </c>
      <c r="EN51" s="6">
        <f t="shared" si="12"/>
        <v>9</v>
      </c>
      <c r="EO51" s="6">
        <f t="shared" si="13"/>
        <v>14</v>
      </c>
      <c r="EP51" s="6">
        <f t="shared" si="14"/>
        <v>1</v>
      </c>
      <c r="EU51" s="6">
        <v>42</v>
      </c>
      <c r="EV51" s="6">
        <f t="shared" si="17"/>
        <v>0</v>
      </c>
      <c r="FB51">
        <v>41</v>
      </c>
      <c r="FC51" s="6" t="str">
        <f t="shared" si="18"/>
        <v/>
      </c>
      <c r="FD51" s="6" t="str">
        <f t="shared" si="57"/>
        <v/>
      </c>
      <c r="FI51" s="8" t="s">
        <v>44</v>
      </c>
      <c r="FL51">
        <v>41</v>
      </c>
      <c r="FM51" s="6">
        <f t="shared" si="19"/>
        <v>420</v>
      </c>
      <c r="FN51" s="6" t="str">
        <f t="shared" si="20"/>
        <v>a42</v>
      </c>
      <c r="FO51" s="6">
        <f t="shared" si="21"/>
        <v>72</v>
      </c>
      <c r="FP51" s="6">
        <f t="shared" si="22"/>
        <v>6</v>
      </c>
      <c r="FQ51" s="6">
        <f t="shared" si="23"/>
        <v>25</v>
      </c>
      <c r="FR51" s="6">
        <f t="shared" si="24"/>
        <v>1</v>
      </c>
      <c r="FW51" s="6">
        <v>38</v>
      </c>
      <c r="FX51" s="6">
        <f t="shared" si="29"/>
        <v>0</v>
      </c>
      <c r="HD51" s="8" t="s">
        <v>44</v>
      </c>
      <c r="HZ51" s="8" t="s">
        <v>44</v>
      </c>
      <c r="IN51" s="6">
        <v>39</v>
      </c>
      <c r="IO51" s="6">
        <f t="shared" si="28"/>
        <v>0</v>
      </c>
      <c r="JM51" s="8" t="s">
        <v>44</v>
      </c>
      <c r="JO51" s="6">
        <f t="shared" si="42"/>
        <v>280</v>
      </c>
      <c r="JP51" s="6" t="str">
        <f t="shared" si="43"/>
        <v>a28</v>
      </c>
      <c r="JQ51" s="6">
        <f t="shared" si="44"/>
        <v>58</v>
      </c>
      <c r="JR51" s="6">
        <f t="shared" si="45"/>
        <v>20</v>
      </c>
      <c r="JS51" s="6">
        <f t="shared" si="46"/>
        <v>21</v>
      </c>
      <c r="JT51" s="6">
        <f t="shared" si="47"/>
        <v>1</v>
      </c>
      <c r="JV51" s="6">
        <v>28</v>
      </c>
      <c r="JW51" s="6">
        <f t="shared" si="48"/>
        <v>0</v>
      </c>
      <c r="JX51" s="10">
        <v>28</v>
      </c>
      <c r="KD51" s="6" t="str">
        <f t="shared" si="49"/>
        <v/>
      </c>
      <c r="KE51" s="6" t="str">
        <f t="shared" si="50"/>
        <v/>
      </c>
      <c r="KF51" s="6" t="str">
        <f t="shared" si="56"/>
        <v/>
      </c>
      <c r="KG51" s="6" t="str">
        <f t="shared" si="54"/>
        <v/>
      </c>
      <c r="KH51" s="6" t="str">
        <f t="shared" si="52"/>
        <v/>
      </c>
      <c r="KI51" s="6" t="str">
        <f t="shared" si="53"/>
        <v/>
      </c>
      <c r="KT51" s="8" t="s">
        <v>44</v>
      </c>
    </row>
    <row r="52" spans="6:306" x14ac:dyDescent="0.3">
      <c r="F52">
        <v>46</v>
      </c>
      <c r="G52" s="6">
        <f t="shared" si="30"/>
        <v>470</v>
      </c>
      <c r="H52" s="6" t="s">
        <v>69</v>
      </c>
      <c r="I52" s="6">
        <v>76</v>
      </c>
      <c r="J52" s="6">
        <v>1</v>
      </c>
      <c r="K52" s="6">
        <v>12</v>
      </c>
      <c r="L52" s="6">
        <v>1</v>
      </c>
      <c r="P52" s="8" t="s">
        <v>44</v>
      </c>
      <c r="AC52" s="6" t="str">
        <f t="shared" si="55"/>
        <v/>
      </c>
      <c r="AD52" s="6" t="str">
        <f t="shared" si="4"/>
        <v/>
      </c>
      <c r="AE52" s="6" t="str">
        <f t="shared" si="5"/>
        <v/>
      </c>
      <c r="AF52" s="6" t="str">
        <f t="shared" si="6"/>
        <v/>
      </c>
      <c r="AG52" s="6" t="str">
        <f t="shared" si="7"/>
        <v/>
      </c>
      <c r="AH52" s="6" t="str">
        <f t="shared" si="8"/>
        <v/>
      </c>
      <c r="AK52" s="8" t="s">
        <v>44</v>
      </c>
      <c r="AN52" s="6">
        <f t="shared" si="32"/>
        <v>330</v>
      </c>
      <c r="AO52" s="6" t="str">
        <f t="shared" si="33"/>
        <v>a33</v>
      </c>
      <c r="AP52" s="6">
        <f t="shared" si="34"/>
        <v>51</v>
      </c>
      <c r="AQ52" s="6">
        <f t="shared" si="35"/>
        <v>11</v>
      </c>
      <c r="AR52" s="6">
        <f t="shared" si="36"/>
        <v>22</v>
      </c>
      <c r="AS52" s="6">
        <f t="shared" si="37"/>
        <v>1</v>
      </c>
      <c r="AX52" s="8" t="s">
        <v>44</v>
      </c>
      <c r="BC52" s="6">
        <v>32</v>
      </c>
      <c r="BD52" s="6" t="str">
        <f t="shared" si="38"/>
        <v>el municipio no tiene empresa</v>
      </c>
      <c r="BM52" s="8" t="s">
        <v>44</v>
      </c>
      <c r="BR52" s="6">
        <v>41</v>
      </c>
      <c r="BS52" s="6">
        <f t="shared" si="25"/>
        <v>0</v>
      </c>
      <c r="BT52" s="6" t="str">
        <f t="shared" si="26"/>
        <v/>
      </c>
      <c r="BU52" s="6" t="str">
        <f t="shared" si="27"/>
        <v/>
      </c>
      <c r="CI52" s="8" t="s">
        <v>44</v>
      </c>
      <c r="CN52" s="6">
        <f t="shared" si="41"/>
        <v>0</v>
      </c>
      <c r="CO52" s="6">
        <v>29</v>
      </c>
      <c r="CZ52" s="8" t="s">
        <v>44</v>
      </c>
      <c r="EG52" s="8" t="s">
        <v>44</v>
      </c>
      <c r="EJ52">
        <v>46</v>
      </c>
      <c r="EK52" s="6">
        <f t="shared" si="9"/>
        <v>470</v>
      </c>
      <c r="EL52" s="6" t="str">
        <f t="shared" si="10"/>
        <v>a47</v>
      </c>
      <c r="EM52" s="6">
        <f t="shared" si="11"/>
        <v>76</v>
      </c>
      <c r="EN52" s="6">
        <f t="shared" si="12"/>
        <v>1</v>
      </c>
      <c r="EO52" s="6">
        <f t="shared" si="13"/>
        <v>12</v>
      </c>
      <c r="EP52" s="6">
        <f t="shared" si="14"/>
        <v>1</v>
      </c>
      <c r="EU52" s="6">
        <v>43</v>
      </c>
      <c r="EV52" s="6">
        <f t="shared" si="17"/>
        <v>0</v>
      </c>
      <c r="FB52">
        <v>42</v>
      </c>
      <c r="FC52" s="6" t="str">
        <f t="shared" si="18"/>
        <v/>
      </c>
      <c r="FD52" s="6" t="str">
        <f t="shared" si="57"/>
        <v/>
      </c>
      <c r="FI52" s="8" t="s">
        <v>44</v>
      </c>
      <c r="FL52">
        <v>42</v>
      </c>
      <c r="FM52" s="6">
        <f t="shared" si="19"/>
        <v>430</v>
      </c>
      <c r="FN52" s="6" t="str">
        <f t="shared" si="20"/>
        <v>a43</v>
      </c>
      <c r="FO52" s="6">
        <f t="shared" si="21"/>
        <v>90</v>
      </c>
      <c r="FP52" s="6">
        <f t="shared" si="22"/>
        <v>4</v>
      </c>
      <c r="FQ52" s="6">
        <f t="shared" si="23"/>
        <v>9</v>
      </c>
      <c r="FR52" s="6">
        <f t="shared" si="24"/>
        <v>1</v>
      </c>
      <c r="FW52" s="6">
        <v>39</v>
      </c>
      <c r="FX52" s="6">
        <f t="shared" si="29"/>
        <v>0</v>
      </c>
      <c r="HD52" s="8" t="s">
        <v>44</v>
      </c>
      <c r="HZ52" s="8" t="s">
        <v>44</v>
      </c>
      <c r="IN52" s="6">
        <v>40</v>
      </c>
      <c r="IO52" s="6">
        <f t="shared" si="28"/>
        <v>0</v>
      </c>
      <c r="JM52" s="8" t="s">
        <v>44</v>
      </c>
      <c r="JO52" s="6">
        <f t="shared" si="42"/>
        <v>290</v>
      </c>
      <c r="JP52" s="6" t="str">
        <f t="shared" si="43"/>
        <v>a29</v>
      </c>
      <c r="JQ52" s="6">
        <f t="shared" si="44"/>
        <v>77</v>
      </c>
      <c r="JR52" s="6">
        <f t="shared" si="45"/>
        <v>12</v>
      </c>
      <c r="JS52" s="6">
        <f t="shared" si="46"/>
        <v>18</v>
      </c>
      <c r="JT52" s="6">
        <f t="shared" si="47"/>
        <v>1</v>
      </c>
      <c r="JV52" s="6">
        <v>29</v>
      </c>
      <c r="JW52" s="6">
        <f t="shared" si="48"/>
        <v>0</v>
      </c>
      <c r="JX52" s="10">
        <v>29</v>
      </c>
      <c r="KD52" s="6" t="str">
        <f t="shared" si="49"/>
        <v/>
      </c>
      <c r="KE52" s="6" t="str">
        <f t="shared" si="50"/>
        <v/>
      </c>
      <c r="KF52" s="6" t="str">
        <f t="shared" si="56"/>
        <v/>
      </c>
      <c r="KG52" s="6" t="str">
        <f t="shared" si="54"/>
        <v/>
      </c>
      <c r="KH52" s="6" t="str">
        <f t="shared" si="52"/>
        <v/>
      </c>
      <c r="KI52" s="6" t="str">
        <f t="shared" si="53"/>
        <v/>
      </c>
      <c r="KT52" s="8" t="s">
        <v>44</v>
      </c>
    </row>
    <row r="53" spans="6:306" x14ac:dyDescent="0.3">
      <c r="F53">
        <v>47</v>
      </c>
      <c r="G53" s="6">
        <f t="shared" si="30"/>
        <v>480</v>
      </c>
      <c r="H53" s="6" t="s">
        <v>70</v>
      </c>
      <c r="I53" s="6">
        <v>85</v>
      </c>
      <c r="J53" s="6">
        <v>9</v>
      </c>
      <c r="K53" s="6">
        <v>30</v>
      </c>
      <c r="L53" s="6">
        <v>1</v>
      </c>
      <c r="P53" s="8" t="s">
        <v>44</v>
      </c>
      <c r="AC53" s="6" t="str">
        <f t="shared" si="55"/>
        <v/>
      </c>
      <c r="AD53" s="6" t="str">
        <f t="shared" si="4"/>
        <v/>
      </c>
      <c r="AE53" s="6" t="str">
        <f t="shared" si="5"/>
        <v/>
      </c>
      <c r="AF53" s="6" t="str">
        <f t="shared" si="6"/>
        <v/>
      </c>
      <c r="AG53" s="6" t="str">
        <f t="shared" si="7"/>
        <v/>
      </c>
      <c r="AH53" s="6" t="str">
        <f t="shared" si="8"/>
        <v/>
      </c>
      <c r="AK53" s="8" t="s">
        <v>44</v>
      </c>
      <c r="AN53" s="6">
        <f t="shared" si="32"/>
        <v>340</v>
      </c>
      <c r="AO53" s="6" t="str">
        <f t="shared" si="33"/>
        <v>a34</v>
      </c>
      <c r="AP53" s="6">
        <f t="shared" si="34"/>
        <v>77</v>
      </c>
      <c r="AQ53" s="6">
        <f t="shared" si="35"/>
        <v>4</v>
      </c>
      <c r="AR53" s="6">
        <f t="shared" si="36"/>
        <v>1</v>
      </c>
      <c r="AS53" s="6">
        <f t="shared" si="37"/>
        <v>1</v>
      </c>
      <c r="AX53" s="8" t="s">
        <v>44</v>
      </c>
      <c r="BC53" s="6">
        <v>33</v>
      </c>
      <c r="BD53" s="6" t="str">
        <f t="shared" si="38"/>
        <v>el municipio no tiene empresa</v>
      </c>
      <c r="BM53" s="8" t="s">
        <v>44</v>
      </c>
      <c r="BR53" s="6">
        <v>42</v>
      </c>
      <c r="BS53" s="6">
        <f t="shared" si="25"/>
        <v>0</v>
      </c>
      <c r="BT53" s="6" t="str">
        <f t="shared" si="26"/>
        <v/>
      </c>
      <c r="BU53" s="6" t="str">
        <f t="shared" si="27"/>
        <v/>
      </c>
      <c r="CI53" s="8" t="s">
        <v>44</v>
      </c>
      <c r="CN53" s="6">
        <f t="shared" si="41"/>
        <v>0</v>
      </c>
      <c r="CO53" s="6">
        <v>30</v>
      </c>
      <c r="CZ53" s="8" t="s">
        <v>44</v>
      </c>
      <c r="EG53" s="8" t="s">
        <v>44</v>
      </c>
      <c r="EJ53">
        <v>47</v>
      </c>
      <c r="EK53" s="6">
        <f t="shared" si="9"/>
        <v>480</v>
      </c>
      <c r="EL53" s="6" t="str">
        <f t="shared" si="10"/>
        <v>a48</v>
      </c>
      <c r="EM53" s="6">
        <f t="shared" si="11"/>
        <v>85</v>
      </c>
      <c r="EN53" s="6">
        <f t="shared" si="12"/>
        <v>9</v>
      </c>
      <c r="EO53" s="6">
        <f t="shared" si="13"/>
        <v>30</v>
      </c>
      <c r="EP53" s="6">
        <f t="shared" si="14"/>
        <v>1</v>
      </c>
      <c r="EU53" s="6">
        <v>44</v>
      </c>
      <c r="EV53" s="6">
        <f t="shared" si="17"/>
        <v>0</v>
      </c>
      <c r="FB53">
        <v>43</v>
      </c>
      <c r="FC53" s="6" t="str">
        <f t="shared" si="18"/>
        <v/>
      </c>
      <c r="FD53" s="6" t="str">
        <f t="shared" si="57"/>
        <v/>
      </c>
      <c r="FI53" s="8" t="s">
        <v>44</v>
      </c>
      <c r="FL53">
        <v>43</v>
      </c>
      <c r="FM53" s="6">
        <f t="shared" si="19"/>
        <v>440</v>
      </c>
      <c r="FN53" s="6" t="str">
        <f t="shared" si="20"/>
        <v>a44</v>
      </c>
      <c r="FO53" s="6">
        <f t="shared" si="21"/>
        <v>73</v>
      </c>
      <c r="FP53" s="6">
        <f t="shared" si="22"/>
        <v>8</v>
      </c>
      <c r="FQ53" s="6">
        <f t="shared" si="23"/>
        <v>10</v>
      </c>
      <c r="FR53" s="6">
        <f t="shared" si="24"/>
        <v>1</v>
      </c>
      <c r="FW53" s="6">
        <v>40</v>
      </c>
      <c r="FX53" s="6">
        <f t="shared" si="29"/>
        <v>0</v>
      </c>
      <c r="HD53" s="8" t="s">
        <v>44</v>
      </c>
      <c r="HZ53" s="8" t="s">
        <v>44</v>
      </c>
      <c r="IN53" s="6">
        <v>41</v>
      </c>
      <c r="IO53" s="6">
        <f t="shared" si="28"/>
        <v>0</v>
      </c>
      <c r="JM53" s="8" t="s">
        <v>44</v>
      </c>
      <c r="JO53" s="6">
        <f t="shared" si="42"/>
        <v>300</v>
      </c>
      <c r="JP53" s="6" t="str">
        <f t="shared" si="43"/>
        <v>a30</v>
      </c>
      <c r="JQ53" s="6">
        <f t="shared" si="44"/>
        <v>80</v>
      </c>
      <c r="JR53" s="6">
        <f t="shared" si="45"/>
        <v>10</v>
      </c>
      <c r="JS53" s="6">
        <f t="shared" si="46"/>
        <v>8</v>
      </c>
      <c r="JT53" s="6">
        <f t="shared" si="47"/>
        <v>1</v>
      </c>
      <c r="JV53" s="6">
        <v>30</v>
      </c>
      <c r="JW53" s="6">
        <f t="shared" si="48"/>
        <v>0</v>
      </c>
      <c r="JX53" s="10">
        <v>30</v>
      </c>
      <c r="KD53" s="6" t="str">
        <f t="shared" si="49"/>
        <v/>
      </c>
      <c r="KE53" s="6" t="str">
        <f t="shared" si="50"/>
        <v/>
      </c>
      <c r="KF53" s="6" t="str">
        <f t="shared" si="56"/>
        <v/>
      </c>
      <c r="KG53" s="6" t="str">
        <f t="shared" si="54"/>
        <v/>
      </c>
      <c r="KH53" s="6" t="str">
        <f t="shared" si="52"/>
        <v/>
      </c>
      <c r="KI53" s="6" t="str">
        <f t="shared" si="53"/>
        <v/>
      </c>
      <c r="KT53" s="8" t="s">
        <v>44</v>
      </c>
    </row>
    <row r="54" spans="6:306" x14ac:dyDescent="0.3">
      <c r="F54">
        <v>48</v>
      </c>
      <c r="G54" s="6">
        <f t="shared" si="30"/>
        <v>490</v>
      </c>
      <c r="H54" s="6" t="s">
        <v>71</v>
      </c>
      <c r="I54" s="6">
        <v>99</v>
      </c>
      <c r="J54" s="6">
        <v>9</v>
      </c>
      <c r="K54" s="6">
        <v>28</v>
      </c>
      <c r="L54" s="6">
        <v>1</v>
      </c>
      <c r="P54" s="8" t="s">
        <v>44</v>
      </c>
      <c r="AC54" s="6" t="str">
        <f t="shared" si="55"/>
        <v/>
      </c>
      <c r="AD54" s="6" t="str">
        <f t="shared" si="4"/>
        <v/>
      </c>
      <c r="AE54" s="6" t="str">
        <f t="shared" si="5"/>
        <v/>
      </c>
      <c r="AF54" s="6" t="str">
        <f t="shared" si="6"/>
        <v/>
      </c>
      <c r="AG54" s="6" t="str">
        <f t="shared" si="7"/>
        <v/>
      </c>
      <c r="AH54" s="6" t="str">
        <f t="shared" si="8"/>
        <v/>
      </c>
      <c r="AK54" s="8" t="s">
        <v>44</v>
      </c>
      <c r="AN54" s="6">
        <f t="shared" si="32"/>
        <v>350</v>
      </c>
      <c r="AO54" s="6" t="str">
        <f t="shared" si="33"/>
        <v>a35</v>
      </c>
      <c r="AP54" s="6">
        <f t="shared" si="34"/>
        <v>54</v>
      </c>
      <c r="AQ54" s="6">
        <f t="shared" si="35"/>
        <v>18</v>
      </c>
      <c r="AR54" s="6">
        <f t="shared" si="36"/>
        <v>21</v>
      </c>
      <c r="AS54" s="6">
        <f t="shared" si="37"/>
        <v>1</v>
      </c>
      <c r="AX54" s="8" t="s">
        <v>44</v>
      </c>
      <c r="BC54" s="6">
        <v>34</v>
      </c>
      <c r="BD54" s="6" t="str">
        <f t="shared" si="38"/>
        <v>el municipio no tiene empresa</v>
      </c>
      <c r="BM54" s="8" t="s">
        <v>44</v>
      </c>
      <c r="BR54" s="6">
        <v>43</v>
      </c>
      <c r="BS54" s="6">
        <f t="shared" si="25"/>
        <v>0</v>
      </c>
      <c r="BT54" s="6" t="str">
        <f t="shared" si="26"/>
        <v/>
      </c>
      <c r="BU54" s="6" t="str">
        <f t="shared" si="27"/>
        <v/>
      </c>
      <c r="CI54" s="8" t="s">
        <v>44</v>
      </c>
      <c r="CN54" s="6">
        <f t="shared" si="41"/>
        <v>0</v>
      </c>
      <c r="CO54" s="6">
        <v>31</v>
      </c>
      <c r="CZ54" s="8" t="s">
        <v>44</v>
      </c>
      <c r="EG54" s="8" t="s">
        <v>44</v>
      </c>
      <c r="EJ54">
        <v>48</v>
      </c>
      <c r="EK54" s="6">
        <f t="shared" si="9"/>
        <v>490</v>
      </c>
      <c r="EL54" s="6" t="str">
        <f t="shared" si="10"/>
        <v>a49</v>
      </c>
      <c r="EM54" s="6">
        <f t="shared" si="11"/>
        <v>99</v>
      </c>
      <c r="EN54" s="6">
        <f t="shared" si="12"/>
        <v>9</v>
      </c>
      <c r="EO54" s="6">
        <f t="shared" si="13"/>
        <v>28</v>
      </c>
      <c r="EP54" s="6">
        <f t="shared" si="14"/>
        <v>1</v>
      </c>
      <c r="EU54" s="6">
        <v>45</v>
      </c>
      <c r="EV54" s="6">
        <f t="shared" si="17"/>
        <v>0</v>
      </c>
      <c r="FB54">
        <v>44</v>
      </c>
      <c r="FC54" s="6" t="str">
        <f t="shared" si="18"/>
        <v/>
      </c>
      <c r="FD54" s="6" t="str">
        <f t="shared" si="57"/>
        <v/>
      </c>
      <c r="FI54" s="8" t="s">
        <v>44</v>
      </c>
      <c r="FL54">
        <v>44</v>
      </c>
      <c r="FM54" s="6">
        <f t="shared" si="19"/>
        <v>450</v>
      </c>
      <c r="FN54" s="6" t="str">
        <f t="shared" si="20"/>
        <v>a45</v>
      </c>
      <c r="FO54" s="6">
        <f t="shared" si="21"/>
        <v>56</v>
      </c>
      <c r="FP54" s="6">
        <f t="shared" si="22"/>
        <v>7</v>
      </c>
      <c r="FQ54" s="6">
        <f t="shared" si="23"/>
        <v>16</v>
      </c>
      <c r="FR54" s="6">
        <f t="shared" si="24"/>
        <v>1</v>
      </c>
      <c r="FW54" s="6">
        <v>41</v>
      </c>
      <c r="FX54" s="6">
        <f t="shared" si="29"/>
        <v>0</v>
      </c>
      <c r="HD54" s="8" t="s">
        <v>44</v>
      </c>
      <c r="HZ54" s="8" t="s">
        <v>44</v>
      </c>
      <c r="IN54" s="6">
        <v>42</v>
      </c>
      <c r="IO54" s="6">
        <f t="shared" si="28"/>
        <v>0</v>
      </c>
      <c r="JM54" s="8" t="s">
        <v>44</v>
      </c>
      <c r="JO54" s="6">
        <f t="shared" si="42"/>
        <v>310</v>
      </c>
      <c r="JP54" s="6" t="str">
        <f t="shared" si="43"/>
        <v>a31</v>
      </c>
      <c r="JQ54" s="6">
        <f t="shared" si="44"/>
        <v>54</v>
      </c>
      <c r="JR54" s="6">
        <f t="shared" si="45"/>
        <v>8</v>
      </c>
      <c r="JS54" s="6">
        <f t="shared" si="46"/>
        <v>6</v>
      </c>
      <c r="JT54" s="6">
        <f t="shared" si="47"/>
        <v>1</v>
      </c>
      <c r="JV54" s="6">
        <v>31</v>
      </c>
      <c r="JW54" s="6">
        <f t="shared" si="48"/>
        <v>0</v>
      </c>
      <c r="JX54" s="10">
        <v>31</v>
      </c>
      <c r="KD54" s="6" t="str">
        <f t="shared" si="49"/>
        <v/>
      </c>
      <c r="KE54" s="6" t="str">
        <f t="shared" si="50"/>
        <v/>
      </c>
      <c r="KF54" s="6" t="str">
        <f t="shared" si="56"/>
        <v/>
      </c>
      <c r="KG54" s="6" t="str">
        <f t="shared" si="54"/>
        <v/>
      </c>
      <c r="KH54" s="6" t="str">
        <f t="shared" si="52"/>
        <v/>
      </c>
      <c r="KI54" s="6" t="str">
        <f t="shared" si="53"/>
        <v/>
      </c>
      <c r="KT54" s="8" t="s">
        <v>44</v>
      </c>
    </row>
    <row r="55" spans="6:306" x14ac:dyDescent="0.3">
      <c r="F55">
        <v>49</v>
      </c>
      <c r="G55" s="6">
        <f t="shared" si="30"/>
        <v>500</v>
      </c>
      <c r="H55" s="6" t="s">
        <v>72</v>
      </c>
      <c r="I55" s="6">
        <v>89</v>
      </c>
      <c r="J55" s="6">
        <v>11</v>
      </c>
      <c r="K55" s="6">
        <v>29</v>
      </c>
      <c r="L55" s="6">
        <v>1</v>
      </c>
      <c r="P55" s="8" t="s">
        <v>44</v>
      </c>
      <c r="AC55" s="6" t="str">
        <f t="shared" si="55"/>
        <v/>
      </c>
      <c r="AD55" s="6" t="str">
        <f t="shared" si="4"/>
        <v/>
      </c>
      <c r="AE55" s="6" t="str">
        <f t="shared" si="5"/>
        <v/>
      </c>
      <c r="AF55" s="6" t="str">
        <f t="shared" si="6"/>
        <v/>
      </c>
      <c r="AG55" s="6" t="str">
        <f t="shared" si="7"/>
        <v/>
      </c>
      <c r="AH55" s="6" t="str">
        <f t="shared" si="8"/>
        <v/>
      </c>
      <c r="AK55" s="8" t="s">
        <v>44</v>
      </c>
      <c r="AN55" s="6">
        <f t="shared" si="32"/>
        <v>360</v>
      </c>
      <c r="AO55" s="6" t="str">
        <f t="shared" si="33"/>
        <v>a36</v>
      </c>
      <c r="AP55" s="6">
        <f t="shared" si="34"/>
        <v>71</v>
      </c>
      <c r="AQ55" s="6">
        <f t="shared" si="35"/>
        <v>14</v>
      </c>
      <c r="AR55" s="6">
        <f t="shared" si="36"/>
        <v>26</v>
      </c>
      <c r="AS55" s="6">
        <f t="shared" si="37"/>
        <v>1</v>
      </c>
      <c r="AX55" s="8" t="s">
        <v>44</v>
      </c>
      <c r="BC55" s="6">
        <v>35</v>
      </c>
      <c r="BD55" s="6" t="str">
        <f t="shared" si="38"/>
        <v>el municipio no tiene empresa</v>
      </c>
      <c r="BM55" s="8" t="s">
        <v>44</v>
      </c>
      <c r="BR55" s="6">
        <v>44</v>
      </c>
      <c r="BS55" s="6">
        <f t="shared" si="25"/>
        <v>0</v>
      </c>
      <c r="BT55" s="6" t="str">
        <f t="shared" si="26"/>
        <v/>
      </c>
      <c r="BU55" s="6" t="str">
        <f t="shared" si="27"/>
        <v/>
      </c>
      <c r="CI55" s="8" t="s">
        <v>44</v>
      </c>
      <c r="CN55" s="6">
        <f t="shared" si="41"/>
        <v>0</v>
      </c>
      <c r="CO55" s="6">
        <v>32</v>
      </c>
      <c r="CZ55" s="8" t="s">
        <v>44</v>
      </c>
      <c r="EG55" s="8" t="s">
        <v>44</v>
      </c>
      <c r="EJ55">
        <v>49</v>
      </c>
      <c r="EK55" s="6">
        <f t="shared" si="9"/>
        <v>500</v>
      </c>
      <c r="EL55" s="6" t="str">
        <f t="shared" si="10"/>
        <v>a50</v>
      </c>
      <c r="EM55" s="6">
        <f t="shared" si="11"/>
        <v>89</v>
      </c>
      <c r="EN55" s="6">
        <f t="shared" si="12"/>
        <v>11</v>
      </c>
      <c r="EO55" s="6">
        <f t="shared" si="13"/>
        <v>29</v>
      </c>
      <c r="EP55" s="6">
        <f t="shared" si="14"/>
        <v>1</v>
      </c>
      <c r="EU55" s="6">
        <v>46</v>
      </c>
      <c r="EV55" s="6">
        <f t="shared" si="17"/>
        <v>0</v>
      </c>
      <c r="FB55">
        <v>45</v>
      </c>
      <c r="FC55" s="6" t="str">
        <f t="shared" si="18"/>
        <v/>
      </c>
      <c r="FD55" s="6" t="str">
        <f t="shared" si="57"/>
        <v/>
      </c>
      <c r="FI55" s="8" t="s">
        <v>44</v>
      </c>
      <c r="FL55">
        <v>45</v>
      </c>
      <c r="FM55" s="6">
        <f t="shared" si="19"/>
        <v>460</v>
      </c>
      <c r="FN55" s="6" t="str">
        <f t="shared" si="20"/>
        <v>a46</v>
      </c>
      <c r="FO55" s="6">
        <f t="shared" si="21"/>
        <v>83</v>
      </c>
      <c r="FP55" s="6">
        <f t="shared" si="22"/>
        <v>9</v>
      </c>
      <c r="FQ55" s="6">
        <f t="shared" si="23"/>
        <v>14</v>
      </c>
      <c r="FR55" s="6">
        <f t="shared" si="24"/>
        <v>1</v>
      </c>
      <c r="FW55" s="6">
        <v>42</v>
      </c>
      <c r="FX55" s="6">
        <f t="shared" si="29"/>
        <v>0</v>
      </c>
      <c r="HD55" s="8" t="s">
        <v>44</v>
      </c>
      <c r="HZ55" s="8" t="s">
        <v>44</v>
      </c>
      <c r="IN55" s="6">
        <v>43</v>
      </c>
      <c r="IO55" s="6">
        <f t="shared" si="28"/>
        <v>0</v>
      </c>
      <c r="JM55" s="8" t="s">
        <v>44</v>
      </c>
      <c r="JO55" s="6">
        <f t="shared" si="42"/>
        <v>320</v>
      </c>
      <c r="JP55" s="6" t="str">
        <f t="shared" si="43"/>
        <v>a32</v>
      </c>
      <c r="JQ55" s="6">
        <f t="shared" si="44"/>
        <v>88</v>
      </c>
      <c r="JR55" s="6">
        <f t="shared" si="45"/>
        <v>19</v>
      </c>
      <c r="JS55" s="6">
        <f t="shared" si="46"/>
        <v>1</v>
      </c>
      <c r="JT55" s="6">
        <f t="shared" si="47"/>
        <v>1</v>
      </c>
      <c r="JV55" s="6">
        <v>32</v>
      </c>
      <c r="JW55" s="6">
        <f t="shared" si="48"/>
        <v>0</v>
      </c>
      <c r="JX55" s="10">
        <v>32</v>
      </c>
      <c r="KD55" s="6" t="str">
        <f t="shared" si="49"/>
        <v/>
      </c>
      <c r="KE55" s="6" t="str">
        <f t="shared" si="50"/>
        <v/>
      </c>
      <c r="KF55" s="6" t="str">
        <f t="shared" si="56"/>
        <v/>
      </c>
      <c r="KG55" s="6" t="str">
        <f t="shared" si="54"/>
        <v/>
      </c>
      <c r="KH55" s="6" t="str">
        <f t="shared" si="52"/>
        <v/>
      </c>
      <c r="KI55" s="6" t="str">
        <f t="shared" si="53"/>
        <v/>
      </c>
      <c r="KT55" s="8" t="s">
        <v>44</v>
      </c>
    </row>
    <row r="56" spans="6:306" x14ac:dyDescent="0.3">
      <c r="P56" s="8" t="s">
        <v>44</v>
      </c>
      <c r="AC56" s="6" t="str">
        <f t="shared" si="55"/>
        <v/>
      </c>
      <c r="AD56" s="6" t="str">
        <f t="shared" si="4"/>
        <v/>
      </c>
      <c r="AE56" s="6" t="str">
        <f t="shared" si="5"/>
        <v/>
      </c>
      <c r="AF56" s="6" t="str">
        <f t="shared" si="6"/>
        <v/>
      </c>
      <c r="AG56" s="6" t="str">
        <f t="shared" si="7"/>
        <v/>
      </c>
      <c r="AH56" s="6" t="str">
        <f t="shared" si="8"/>
        <v/>
      </c>
      <c r="AK56" s="8" t="s">
        <v>44</v>
      </c>
      <c r="AN56" s="6">
        <f t="shared" si="32"/>
        <v>370</v>
      </c>
      <c r="AO56" s="6" t="str">
        <f t="shared" si="33"/>
        <v>a37</v>
      </c>
      <c r="AP56" s="6">
        <f t="shared" si="34"/>
        <v>84</v>
      </c>
      <c r="AQ56" s="6">
        <f t="shared" si="35"/>
        <v>17</v>
      </c>
      <c r="AR56" s="6">
        <f t="shared" si="36"/>
        <v>24</v>
      </c>
      <c r="AS56" s="6">
        <f t="shared" si="37"/>
        <v>1</v>
      </c>
      <c r="AX56" s="8" t="s">
        <v>44</v>
      </c>
      <c r="BC56" s="6">
        <v>36</v>
      </c>
      <c r="BD56" s="6" t="str">
        <f t="shared" si="38"/>
        <v>el municipio no tiene empresa</v>
      </c>
      <c r="BM56" s="8" t="s">
        <v>44</v>
      </c>
      <c r="BR56" s="6">
        <v>45</v>
      </c>
      <c r="BS56" s="6">
        <f t="shared" si="25"/>
        <v>0</v>
      </c>
      <c r="BT56" s="6" t="str">
        <f t="shared" si="26"/>
        <v/>
      </c>
      <c r="BU56" s="6" t="str">
        <f t="shared" si="27"/>
        <v/>
      </c>
      <c r="CI56" s="8" t="s">
        <v>44</v>
      </c>
      <c r="CN56" s="6">
        <f t="shared" ref="CN56:CN87" si="58">COUNTIFS($J$6:$J$56,CO56)</f>
        <v>0</v>
      </c>
      <c r="CO56" s="6">
        <v>33</v>
      </c>
      <c r="CZ56" s="8" t="s">
        <v>44</v>
      </c>
      <c r="EG56" s="8" t="s">
        <v>44</v>
      </c>
      <c r="EU56" s="6">
        <v>47</v>
      </c>
      <c r="EV56" s="6">
        <f t="shared" si="17"/>
        <v>0</v>
      </c>
      <c r="FB56">
        <v>46</v>
      </c>
      <c r="FC56" s="6" t="str">
        <f t="shared" si="18"/>
        <v/>
      </c>
      <c r="FD56" s="6" t="str">
        <f t="shared" si="57"/>
        <v/>
      </c>
      <c r="FI56" s="8" t="s">
        <v>44</v>
      </c>
      <c r="FL56">
        <v>46</v>
      </c>
      <c r="FM56" s="6">
        <f t="shared" si="19"/>
        <v>470</v>
      </c>
      <c r="FN56" s="6" t="str">
        <f t="shared" si="20"/>
        <v>a47</v>
      </c>
      <c r="FO56" s="6">
        <f t="shared" si="21"/>
        <v>76</v>
      </c>
      <c r="FP56" s="6">
        <f t="shared" si="22"/>
        <v>1</v>
      </c>
      <c r="FQ56" s="6">
        <f t="shared" si="23"/>
        <v>12</v>
      </c>
      <c r="FR56" s="6">
        <f t="shared" si="24"/>
        <v>1</v>
      </c>
      <c r="FW56" s="6">
        <v>43</v>
      </c>
      <c r="FX56" s="6">
        <f t="shared" si="29"/>
        <v>0</v>
      </c>
      <c r="HD56" s="8" t="s">
        <v>44</v>
      </c>
      <c r="HZ56" s="8" t="s">
        <v>44</v>
      </c>
      <c r="IN56" s="6">
        <v>44</v>
      </c>
      <c r="IO56" s="6">
        <f t="shared" si="28"/>
        <v>0</v>
      </c>
      <c r="JM56" s="8" t="s">
        <v>44</v>
      </c>
      <c r="JO56" s="6">
        <f t="shared" si="42"/>
        <v>330</v>
      </c>
      <c r="JP56" s="6" t="str">
        <f t="shared" si="43"/>
        <v>a33</v>
      </c>
      <c r="JQ56" s="6">
        <f t="shared" si="44"/>
        <v>51</v>
      </c>
      <c r="JR56" s="6">
        <f t="shared" si="45"/>
        <v>11</v>
      </c>
      <c r="JS56" s="6">
        <f t="shared" si="46"/>
        <v>22</v>
      </c>
      <c r="JT56" s="6">
        <f t="shared" si="47"/>
        <v>1</v>
      </c>
      <c r="JV56" s="6">
        <v>33</v>
      </c>
      <c r="JW56" s="6">
        <f t="shared" si="48"/>
        <v>0</v>
      </c>
      <c r="JX56" s="10">
        <v>33</v>
      </c>
      <c r="KD56" s="6" t="str">
        <f t="shared" si="49"/>
        <v/>
      </c>
      <c r="KE56" s="6" t="str">
        <f t="shared" si="50"/>
        <v/>
      </c>
      <c r="KF56" s="6" t="str">
        <f t="shared" si="56"/>
        <v/>
      </c>
      <c r="KG56" s="6" t="str">
        <f t="shared" si="54"/>
        <v/>
      </c>
      <c r="KH56" s="6" t="str">
        <f t="shared" si="52"/>
        <v/>
      </c>
      <c r="KI56" s="6" t="str">
        <f t="shared" si="53"/>
        <v/>
      </c>
      <c r="KT56" s="8" t="s">
        <v>44</v>
      </c>
    </row>
    <row r="57" spans="6:306" x14ac:dyDescent="0.3">
      <c r="P57" s="8" t="s">
        <v>44</v>
      </c>
      <c r="AK57" s="8" t="s">
        <v>44</v>
      </c>
      <c r="AN57" s="6">
        <f t="shared" si="32"/>
        <v>380</v>
      </c>
      <c r="AO57" s="6" t="str">
        <f t="shared" si="33"/>
        <v>a38</v>
      </c>
      <c r="AP57" s="6">
        <f t="shared" si="34"/>
        <v>82</v>
      </c>
      <c r="AQ57" s="6">
        <f t="shared" si="35"/>
        <v>12</v>
      </c>
      <c r="AR57" s="6">
        <f t="shared" si="36"/>
        <v>19</v>
      </c>
      <c r="AS57" s="6">
        <f t="shared" si="37"/>
        <v>1</v>
      </c>
      <c r="AX57" s="8" t="s">
        <v>44</v>
      </c>
      <c r="BC57" s="6">
        <v>37</v>
      </c>
      <c r="BD57" s="6" t="str">
        <f t="shared" si="38"/>
        <v>el municipio no tiene empresa</v>
      </c>
      <c r="BM57" s="8" t="s">
        <v>44</v>
      </c>
      <c r="BR57" s="6">
        <v>46</v>
      </c>
      <c r="BS57" s="6">
        <f t="shared" si="25"/>
        <v>0</v>
      </c>
      <c r="BT57" s="6" t="str">
        <f t="shared" si="26"/>
        <v/>
      </c>
      <c r="BU57" s="6" t="str">
        <f t="shared" si="27"/>
        <v/>
      </c>
      <c r="CI57" s="8" t="s">
        <v>44</v>
      </c>
      <c r="CN57" s="6">
        <f t="shared" si="58"/>
        <v>0</v>
      </c>
      <c r="CO57" s="6">
        <v>34</v>
      </c>
      <c r="CZ57" s="8" t="s">
        <v>44</v>
      </c>
      <c r="EG57" s="8" t="s">
        <v>44</v>
      </c>
      <c r="EU57" s="6">
        <v>48</v>
      </c>
      <c r="EV57" s="6">
        <f t="shared" si="17"/>
        <v>0</v>
      </c>
      <c r="FB57">
        <v>47</v>
      </c>
      <c r="FC57" s="6" t="str">
        <f t="shared" si="18"/>
        <v/>
      </c>
      <c r="FD57" s="6" t="str">
        <f t="shared" si="57"/>
        <v/>
      </c>
      <c r="FI57" s="8" t="s">
        <v>44</v>
      </c>
      <c r="FL57">
        <v>47</v>
      </c>
      <c r="FM57" s="6">
        <f t="shared" si="19"/>
        <v>480</v>
      </c>
      <c r="FN57" s="6" t="str">
        <f t="shared" si="20"/>
        <v>a48</v>
      </c>
      <c r="FO57" s="6">
        <f t="shared" si="21"/>
        <v>85</v>
      </c>
      <c r="FP57" s="6">
        <f t="shared" si="22"/>
        <v>9</v>
      </c>
      <c r="FQ57" s="6">
        <f t="shared" si="23"/>
        <v>30</v>
      </c>
      <c r="FR57" s="6">
        <f t="shared" si="24"/>
        <v>1</v>
      </c>
      <c r="FW57" s="6">
        <v>44</v>
      </c>
      <c r="FX57" s="6">
        <f t="shared" si="29"/>
        <v>0</v>
      </c>
      <c r="HD57" s="8" t="s">
        <v>44</v>
      </c>
      <c r="HZ57" s="8" t="s">
        <v>44</v>
      </c>
      <c r="IN57" s="6">
        <v>45</v>
      </c>
      <c r="IO57" s="6">
        <f t="shared" si="28"/>
        <v>0</v>
      </c>
      <c r="JM57" s="8" t="s">
        <v>44</v>
      </c>
      <c r="JO57" s="6">
        <f t="shared" si="42"/>
        <v>340</v>
      </c>
      <c r="JP57" s="6" t="str">
        <f t="shared" si="43"/>
        <v>a34</v>
      </c>
      <c r="JQ57" s="6">
        <f t="shared" si="44"/>
        <v>77</v>
      </c>
      <c r="JR57" s="6">
        <f t="shared" si="45"/>
        <v>4</v>
      </c>
      <c r="JS57" s="6">
        <f t="shared" si="46"/>
        <v>1</v>
      </c>
      <c r="JT57" s="6">
        <f t="shared" si="47"/>
        <v>1</v>
      </c>
      <c r="JV57" s="6">
        <v>34</v>
      </c>
      <c r="JW57" s="6">
        <f t="shared" si="48"/>
        <v>0</v>
      </c>
      <c r="JX57" s="10">
        <v>34</v>
      </c>
      <c r="KD57" s="6" t="str">
        <f t="shared" si="49"/>
        <v/>
      </c>
      <c r="KE57" s="6" t="str">
        <f t="shared" si="50"/>
        <v/>
      </c>
      <c r="KF57" s="6" t="str">
        <f t="shared" si="56"/>
        <v/>
      </c>
      <c r="KG57" s="6" t="str">
        <f t="shared" si="54"/>
        <v/>
      </c>
      <c r="KH57" s="6" t="str">
        <f t="shared" si="52"/>
        <v/>
      </c>
      <c r="KI57" s="6" t="str">
        <f t="shared" si="53"/>
        <v/>
      </c>
      <c r="KT57" s="8" t="s">
        <v>44</v>
      </c>
    </row>
    <row r="58" spans="6:306" x14ac:dyDescent="0.3">
      <c r="P58" s="8" t="s">
        <v>44</v>
      </c>
      <c r="AK58" s="8" t="s">
        <v>44</v>
      </c>
      <c r="AN58" s="6">
        <f t="shared" si="32"/>
        <v>390</v>
      </c>
      <c r="AO58" s="6" t="str">
        <f t="shared" si="33"/>
        <v>a39</v>
      </c>
      <c r="AP58" s="6">
        <f t="shared" si="34"/>
        <v>58</v>
      </c>
      <c r="AQ58" s="6">
        <f t="shared" si="35"/>
        <v>5</v>
      </c>
      <c r="AR58" s="6">
        <f t="shared" si="36"/>
        <v>3</v>
      </c>
      <c r="AS58" s="6">
        <f t="shared" si="37"/>
        <v>1</v>
      </c>
      <c r="AX58" s="8" t="s">
        <v>44</v>
      </c>
      <c r="BC58" s="6">
        <v>38</v>
      </c>
      <c r="BD58" s="6" t="str">
        <f t="shared" si="38"/>
        <v>el municipio no tiene empresa</v>
      </c>
      <c r="BM58" s="8" t="s">
        <v>44</v>
      </c>
      <c r="BR58" s="6">
        <v>47</v>
      </c>
      <c r="BS58" s="6">
        <f t="shared" si="25"/>
        <v>0</v>
      </c>
      <c r="BT58" s="6" t="str">
        <f t="shared" si="26"/>
        <v/>
      </c>
      <c r="BU58" s="6" t="str">
        <f t="shared" si="27"/>
        <v/>
      </c>
      <c r="CI58" s="8" t="s">
        <v>44</v>
      </c>
      <c r="CN58" s="6">
        <f t="shared" si="58"/>
        <v>0</v>
      </c>
      <c r="CO58" s="6">
        <v>35</v>
      </c>
      <c r="CZ58" s="8" t="s">
        <v>44</v>
      </c>
      <c r="EG58" s="8" t="s">
        <v>44</v>
      </c>
      <c r="EU58" s="6">
        <v>49</v>
      </c>
      <c r="EV58" s="6">
        <f t="shared" si="17"/>
        <v>0</v>
      </c>
      <c r="FB58">
        <v>48</v>
      </c>
      <c r="FC58" s="6" t="str">
        <f t="shared" si="18"/>
        <v/>
      </c>
      <c r="FD58" s="6" t="str">
        <f t="shared" si="57"/>
        <v/>
      </c>
      <c r="FI58" s="8" t="s">
        <v>44</v>
      </c>
      <c r="FL58">
        <v>48</v>
      </c>
      <c r="FM58" s="6">
        <f t="shared" si="19"/>
        <v>490</v>
      </c>
      <c r="FN58" s="6" t="str">
        <f t="shared" si="20"/>
        <v>a49</v>
      </c>
      <c r="FO58" s="6">
        <f t="shared" si="21"/>
        <v>99</v>
      </c>
      <c r="FP58" s="6">
        <f t="shared" si="22"/>
        <v>9</v>
      </c>
      <c r="FQ58" s="6">
        <f t="shared" si="23"/>
        <v>28</v>
      </c>
      <c r="FR58" s="6">
        <f t="shared" si="24"/>
        <v>1</v>
      </c>
      <c r="FW58" s="6">
        <v>45</v>
      </c>
      <c r="FX58" s="6">
        <f t="shared" si="29"/>
        <v>0</v>
      </c>
      <c r="HD58" s="8" t="s">
        <v>44</v>
      </c>
      <c r="HZ58" s="8" t="s">
        <v>44</v>
      </c>
      <c r="IN58" s="6">
        <v>46</v>
      </c>
      <c r="IO58" s="6">
        <f t="shared" si="28"/>
        <v>0</v>
      </c>
      <c r="JM58" s="8" t="s">
        <v>44</v>
      </c>
      <c r="JO58" s="6">
        <f t="shared" si="42"/>
        <v>350</v>
      </c>
      <c r="JP58" s="6" t="str">
        <f t="shared" si="43"/>
        <v>a35</v>
      </c>
      <c r="JQ58" s="6">
        <f t="shared" si="44"/>
        <v>54</v>
      </c>
      <c r="JR58" s="6">
        <f t="shared" si="45"/>
        <v>18</v>
      </c>
      <c r="JS58" s="6">
        <f t="shared" si="46"/>
        <v>21</v>
      </c>
      <c r="JT58" s="6">
        <f t="shared" si="47"/>
        <v>1</v>
      </c>
      <c r="JV58" s="6">
        <v>35</v>
      </c>
      <c r="JW58" s="6">
        <f t="shared" si="48"/>
        <v>0</v>
      </c>
      <c r="JX58" s="10">
        <v>35</v>
      </c>
      <c r="KD58" s="6" t="str">
        <f t="shared" si="49"/>
        <v/>
      </c>
      <c r="KE58" s="6" t="str">
        <f t="shared" si="50"/>
        <v/>
      </c>
      <c r="KF58" s="6" t="str">
        <f t="shared" si="56"/>
        <v/>
      </c>
      <c r="KG58" s="6" t="str">
        <f t="shared" si="54"/>
        <v/>
      </c>
      <c r="KH58" s="6" t="str">
        <f t="shared" si="52"/>
        <v/>
      </c>
      <c r="KI58" s="6" t="str">
        <f t="shared" si="53"/>
        <v/>
      </c>
      <c r="KT58" s="8" t="s">
        <v>44</v>
      </c>
    </row>
    <row r="59" spans="6:306" x14ac:dyDescent="0.3">
      <c r="P59" s="8" t="s">
        <v>44</v>
      </c>
      <c r="AK59" s="8" t="s">
        <v>44</v>
      </c>
      <c r="AN59" s="6">
        <f t="shared" si="32"/>
        <v>400</v>
      </c>
      <c r="AO59" s="6" t="str">
        <f t="shared" si="33"/>
        <v>a40</v>
      </c>
      <c r="AP59" s="6">
        <f t="shared" si="34"/>
        <v>61</v>
      </c>
      <c r="AQ59" s="6">
        <f t="shared" si="35"/>
        <v>9</v>
      </c>
      <c r="AR59" s="6">
        <f t="shared" si="36"/>
        <v>10</v>
      </c>
      <c r="AS59" s="6">
        <f t="shared" si="37"/>
        <v>1</v>
      </c>
      <c r="AX59" s="8" t="s">
        <v>44</v>
      </c>
      <c r="BC59" s="6">
        <v>39</v>
      </c>
      <c r="BD59" s="6" t="str">
        <f t="shared" si="38"/>
        <v>el municipio no tiene empresa</v>
      </c>
      <c r="BM59" s="8" t="s">
        <v>44</v>
      </c>
      <c r="BR59" s="6">
        <v>48</v>
      </c>
      <c r="BS59" s="6">
        <f t="shared" si="25"/>
        <v>0</v>
      </c>
      <c r="BT59" s="6" t="str">
        <f t="shared" si="26"/>
        <v/>
      </c>
      <c r="BU59" s="6" t="str">
        <f t="shared" si="27"/>
        <v/>
      </c>
      <c r="CI59" s="8" t="s">
        <v>44</v>
      </c>
      <c r="CN59" s="6">
        <f t="shared" si="58"/>
        <v>0</v>
      </c>
      <c r="CO59" s="6">
        <v>36</v>
      </c>
      <c r="CZ59" s="8" t="s">
        <v>44</v>
      </c>
      <c r="EG59" s="8" t="s">
        <v>44</v>
      </c>
      <c r="EU59" s="6">
        <v>50</v>
      </c>
      <c r="EV59" s="6">
        <f t="shared" si="17"/>
        <v>0</v>
      </c>
      <c r="FB59">
        <v>49</v>
      </c>
      <c r="FC59" s="6" t="str">
        <f t="shared" si="18"/>
        <v/>
      </c>
      <c r="FD59" s="6" t="str">
        <f t="shared" si="57"/>
        <v/>
      </c>
      <c r="FI59" s="8" t="s">
        <v>44</v>
      </c>
      <c r="FL59">
        <v>49</v>
      </c>
      <c r="FM59" s="6">
        <f t="shared" si="19"/>
        <v>500</v>
      </c>
      <c r="FN59" s="6" t="str">
        <f t="shared" si="20"/>
        <v>a50</v>
      </c>
      <c r="FO59" s="6">
        <f t="shared" si="21"/>
        <v>89</v>
      </c>
      <c r="FP59" s="6">
        <f t="shared" si="22"/>
        <v>11</v>
      </c>
      <c r="FQ59" s="6">
        <f t="shared" si="23"/>
        <v>29</v>
      </c>
      <c r="FR59" s="6">
        <f t="shared" si="24"/>
        <v>1</v>
      </c>
      <c r="FW59" s="6">
        <v>46</v>
      </c>
      <c r="FX59" s="6">
        <f t="shared" si="29"/>
        <v>0</v>
      </c>
      <c r="HD59" s="8" t="s">
        <v>44</v>
      </c>
      <c r="HZ59" s="8" t="s">
        <v>44</v>
      </c>
      <c r="IN59" s="6">
        <v>47</v>
      </c>
      <c r="IO59" s="6">
        <f t="shared" si="28"/>
        <v>0</v>
      </c>
      <c r="JM59" s="8" t="s">
        <v>44</v>
      </c>
      <c r="JO59" s="6">
        <f t="shared" si="42"/>
        <v>360</v>
      </c>
      <c r="JP59" s="6" t="str">
        <f t="shared" si="43"/>
        <v>a36</v>
      </c>
      <c r="JQ59" s="6">
        <f t="shared" si="44"/>
        <v>71</v>
      </c>
      <c r="JR59" s="6">
        <f t="shared" si="45"/>
        <v>14</v>
      </c>
      <c r="JS59" s="6">
        <f t="shared" si="46"/>
        <v>26</v>
      </c>
      <c r="JT59" s="6">
        <f t="shared" si="47"/>
        <v>1</v>
      </c>
      <c r="JV59" s="6">
        <v>36</v>
      </c>
      <c r="JW59" s="6">
        <f t="shared" si="48"/>
        <v>0</v>
      </c>
      <c r="JX59" s="10">
        <v>36</v>
      </c>
      <c r="KD59" s="6" t="str">
        <f t="shared" si="49"/>
        <v/>
      </c>
      <c r="KE59" s="6" t="str">
        <f t="shared" si="50"/>
        <v/>
      </c>
      <c r="KF59" s="6" t="str">
        <f t="shared" si="56"/>
        <v/>
      </c>
      <c r="KG59" s="6" t="str">
        <f t="shared" si="54"/>
        <v/>
      </c>
      <c r="KH59" s="6" t="str">
        <f t="shared" si="52"/>
        <v/>
      </c>
      <c r="KI59" s="6" t="str">
        <f t="shared" si="53"/>
        <v/>
      </c>
      <c r="KT59" s="8" t="s">
        <v>44</v>
      </c>
    </row>
    <row r="60" spans="6:306" x14ac:dyDescent="0.3">
      <c r="P60" s="8" t="s">
        <v>44</v>
      </c>
      <c r="AK60" s="8" t="s">
        <v>44</v>
      </c>
      <c r="AN60" s="6" t="str">
        <f t="shared" si="32"/>
        <v/>
      </c>
      <c r="AO60" s="6" t="str">
        <f t="shared" si="33"/>
        <v/>
      </c>
      <c r="AP60" s="6" t="str">
        <f t="shared" si="34"/>
        <v/>
      </c>
      <c r="AQ60" s="6" t="str">
        <f t="shared" si="35"/>
        <v/>
      </c>
      <c r="AR60" s="6" t="str">
        <f t="shared" si="36"/>
        <v/>
      </c>
      <c r="AS60" s="6" t="str">
        <f t="shared" si="37"/>
        <v/>
      </c>
      <c r="AX60" s="8" t="s">
        <v>44</v>
      </c>
      <c r="BC60" s="6">
        <v>40</v>
      </c>
      <c r="BD60" s="6" t="str">
        <f t="shared" si="38"/>
        <v>el municipio no tiene empresa</v>
      </c>
      <c r="BM60" s="8" t="s">
        <v>44</v>
      </c>
      <c r="BR60" s="6">
        <v>49</v>
      </c>
      <c r="BS60" s="6">
        <f t="shared" si="25"/>
        <v>0</v>
      </c>
      <c r="BT60" s="6" t="str">
        <f t="shared" si="26"/>
        <v/>
      </c>
      <c r="BU60" s="6" t="str">
        <f t="shared" si="27"/>
        <v/>
      </c>
      <c r="CI60" s="8" t="s">
        <v>44</v>
      </c>
      <c r="CN60" s="6">
        <f t="shared" si="58"/>
        <v>0</v>
      </c>
      <c r="CO60" s="6">
        <v>37</v>
      </c>
      <c r="CZ60" s="8" t="s">
        <v>44</v>
      </c>
      <c r="EG60" s="8" t="s">
        <v>44</v>
      </c>
      <c r="EU60" s="6">
        <v>51</v>
      </c>
      <c r="EV60" s="6">
        <f t="shared" si="17"/>
        <v>0</v>
      </c>
      <c r="FB60">
        <v>50</v>
      </c>
      <c r="FC60" s="6" t="str">
        <f t="shared" si="18"/>
        <v/>
      </c>
      <c r="FD60" s="6" t="str">
        <f t="shared" si="57"/>
        <v/>
      </c>
      <c r="FI60" s="8" t="s">
        <v>44</v>
      </c>
      <c r="FW60" s="6">
        <v>47</v>
      </c>
      <c r="FX60" s="6">
        <f t="shared" si="29"/>
        <v>0</v>
      </c>
      <c r="HD60" s="8" t="s">
        <v>44</v>
      </c>
      <c r="HZ60" s="8" t="s">
        <v>44</v>
      </c>
      <c r="IN60" s="6">
        <v>48</v>
      </c>
      <c r="IO60" s="6">
        <f t="shared" si="28"/>
        <v>0</v>
      </c>
      <c r="JM60" s="8" t="s">
        <v>44</v>
      </c>
      <c r="JO60" s="6">
        <f t="shared" si="42"/>
        <v>370</v>
      </c>
      <c r="JP60" s="6" t="str">
        <f t="shared" si="43"/>
        <v>a37</v>
      </c>
      <c r="JQ60" s="6">
        <f t="shared" si="44"/>
        <v>84</v>
      </c>
      <c r="JR60" s="6">
        <f t="shared" si="45"/>
        <v>17</v>
      </c>
      <c r="JS60" s="6">
        <f t="shared" si="46"/>
        <v>24</v>
      </c>
      <c r="JT60" s="6">
        <f t="shared" si="47"/>
        <v>1</v>
      </c>
      <c r="JV60" s="6">
        <v>37</v>
      </c>
      <c r="JW60" s="6">
        <f t="shared" si="48"/>
        <v>0</v>
      </c>
      <c r="JX60" s="10">
        <v>37</v>
      </c>
      <c r="KD60" s="6" t="str">
        <f t="shared" si="49"/>
        <v/>
      </c>
      <c r="KE60" s="6" t="str">
        <f t="shared" si="50"/>
        <v/>
      </c>
      <c r="KF60" s="6" t="str">
        <f t="shared" si="56"/>
        <v/>
      </c>
      <c r="KG60" s="6" t="str">
        <f t="shared" si="54"/>
        <v/>
      </c>
      <c r="KH60" s="6" t="str">
        <f t="shared" si="52"/>
        <v/>
      </c>
      <c r="KI60" s="6" t="str">
        <f t="shared" si="53"/>
        <v/>
      </c>
      <c r="KT60" s="8" t="s">
        <v>44</v>
      </c>
    </row>
    <row r="61" spans="6:306" x14ac:dyDescent="0.3">
      <c r="P61" s="8" t="s">
        <v>44</v>
      </c>
      <c r="AK61" s="8" t="s">
        <v>44</v>
      </c>
      <c r="AN61" s="6">
        <f t="shared" si="32"/>
        <v>420</v>
      </c>
      <c r="AO61" s="6" t="str">
        <f t="shared" si="33"/>
        <v>a42</v>
      </c>
      <c r="AP61" s="6">
        <f t="shared" si="34"/>
        <v>72</v>
      </c>
      <c r="AQ61" s="6">
        <f t="shared" si="35"/>
        <v>6</v>
      </c>
      <c r="AR61" s="6">
        <f t="shared" si="36"/>
        <v>25</v>
      </c>
      <c r="AS61" s="6">
        <f t="shared" si="37"/>
        <v>1</v>
      </c>
      <c r="AX61" s="8" t="s">
        <v>44</v>
      </c>
      <c r="BC61" s="6">
        <v>41</v>
      </c>
      <c r="BD61" s="6" t="str">
        <f t="shared" si="38"/>
        <v>el municipio no tiene empresa</v>
      </c>
      <c r="BM61" s="8" t="s">
        <v>44</v>
      </c>
      <c r="BR61" s="6">
        <v>50</v>
      </c>
      <c r="BS61" s="6">
        <f t="shared" si="25"/>
        <v>0</v>
      </c>
      <c r="BT61" s="6" t="str">
        <f t="shared" si="26"/>
        <v/>
      </c>
      <c r="BU61" s="6" t="str">
        <f t="shared" si="27"/>
        <v/>
      </c>
      <c r="CI61" s="8" t="s">
        <v>44</v>
      </c>
      <c r="CN61" s="6">
        <f t="shared" si="58"/>
        <v>0</v>
      </c>
      <c r="CO61" s="6">
        <v>38</v>
      </c>
      <c r="CZ61" s="8" t="s">
        <v>44</v>
      </c>
      <c r="EG61" s="8" t="s">
        <v>44</v>
      </c>
      <c r="EU61" s="6">
        <v>52</v>
      </c>
      <c r="EV61" s="6">
        <f t="shared" si="17"/>
        <v>0</v>
      </c>
      <c r="FB61">
        <v>51</v>
      </c>
      <c r="FC61" s="6" t="str">
        <f t="shared" si="18"/>
        <v/>
      </c>
      <c r="FD61" s="6" t="str">
        <f t="shared" si="57"/>
        <v/>
      </c>
      <c r="FI61" s="8" t="s">
        <v>44</v>
      </c>
      <c r="FW61" s="6">
        <v>48</v>
      </c>
      <c r="FX61" s="6">
        <f t="shared" si="29"/>
        <v>0</v>
      </c>
      <c r="HD61" s="8" t="s">
        <v>44</v>
      </c>
      <c r="HZ61" s="8" t="s">
        <v>44</v>
      </c>
      <c r="IN61" s="6">
        <v>49</v>
      </c>
      <c r="IO61" s="6">
        <f t="shared" si="28"/>
        <v>0</v>
      </c>
      <c r="JM61" s="8" t="s">
        <v>44</v>
      </c>
      <c r="JO61" s="6">
        <f t="shared" si="42"/>
        <v>380</v>
      </c>
      <c r="JP61" s="6" t="str">
        <f t="shared" si="43"/>
        <v>a38</v>
      </c>
      <c r="JQ61" s="6">
        <f t="shared" si="44"/>
        <v>82</v>
      </c>
      <c r="JR61" s="6">
        <f t="shared" si="45"/>
        <v>12</v>
      </c>
      <c r="JS61" s="6">
        <f t="shared" si="46"/>
        <v>19</v>
      </c>
      <c r="JT61" s="6">
        <f t="shared" si="47"/>
        <v>1</v>
      </c>
      <c r="JV61" s="6">
        <v>38</v>
      </c>
      <c r="JW61" s="6">
        <f t="shared" si="48"/>
        <v>0</v>
      </c>
      <c r="JX61" s="10">
        <v>38</v>
      </c>
      <c r="KD61" s="6" t="str">
        <f t="shared" si="49"/>
        <v/>
      </c>
      <c r="KE61" s="6" t="str">
        <f t="shared" si="50"/>
        <v/>
      </c>
      <c r="KF61" s="6" t="str">
        <f t="shared" si="56"/>
        <v/>
      </c>
      <c r="KG61" s="6" t="str">
        <f t="shared" si="54"/>
        <v/>
      </c>
      <c r="KH61" s="6" t="str">
        <f t="shared" si="52"/>
        <v/>
      </c>
      <c r="KI61" s="6" t="str">
        <f t="shared" si="53"/>
        <v/>
      </c>
      <c r="KT61" s="8" t="s">
        <v>44</v>
      </c>
    </row>
    <row r="62" spans="6:306" x14ac:dyDescent="0.3">
      <c r="G62" s="5" t="s">
        <v>43</v>
      </c>
      <c r="P62" s="8" t="s">
        <v>44</v>
      </c>
      <c r="AK62" s="8" t="s">
        <v>44</v>
      </c>
      <c r="AN62" s="6">
        <f t="shared" si="32"/>
        <v>430</v>
      </c>
      <c r="AO62" s="6" t="str">
        <f t="shared" si="33"/>
        <v>a43</v>
      </c>
      <c r="AP62" s="6">
        <f t="shared" si="34"/>
        <v>90</v>
      </c>
      <c r="AQ62" s="6">
        <f t="shared" si="35"/>
        <v>4</v>
      </c>
      <c r="AR62" s="6">
        <f t="shared" si="36"/>
        <v>9</v>
      </c>
      <c r="AS62" s="6">
        <f t="shared" si="37"/>
        <v>1</v>
      </c>
      <c r="AX62" s="8" t="s">
        <v>44</v>
      </c>
      <c r="BC62" s="6">
        <v>42</v>
      </c>
      <c r="BD62" s="6" t="str">
        <f t="shared" si="38"/>
        <v>el municipio no tiene empresa</v>
      </c>
      <c r="BM62" s="8" t="s">
        <v>44</v>
      </c>
      <c r="BR62" s="6">
        <v>51</v>
      </c>
      <c r="BS62" s="6">
        <f t="shared" si="25"/>
        <v>0</v>
      </c>
      <c r="BT62" s="6" t="str">
        <f t="shared" si="26"/>
        <v/>
      </c>
      <c r="BU62" s="6" t="str">
        <f t="shared" si="27"/>
        <v/>
      </c>
      <c r="CI62" s="8" t="s">
        <v>44</v>
      </c>
      <c r="CN62" s="6">
        <f t="shared" si="58"/>
        <v>0</v>
      </c>
      <c r="CO62" s="6">
        <v>39</v>
      </c>
      <c r="CZ62" s="8" t="s">
        <v>44</v>
      </c>
      <c r="EG62" s="8" t="s">
        <v>44</v>
      </c>
      <c r="EU62" s="6">
        <v>53</v>
      </c>
      <c r="EV62" s="6">
        <f t="shared" si="17"/>
        <v>0</v>
      </c>
      <c r="FB62">
        <v>52</v>
      </c>
      <c r="FC62" s="6" t="str">
        <f t="shared" si="18"/>
        <v/>
      </c>
      <c r="FD62" s="6" t="str">
        <f t="shared" si="57"/>
        <v/>
      </c>
      <c r="FI62" s="8" t="s">
        <v>44</v>
      </c>
      <c r="FW62" s="6">
        <v>49</v>
      </c>
      <c r="FX62" s="6">
        <f t="shared" si="29"/>
        <v>0</v>
      </c>
      <c r="HD62" s="8" t="s">
        <v>44</v>
      </c>
      <c r="HZ62" s="8" t="s">
        <v>44</v>
      </c>
      <c r="IN62" s="6">
        <v>50</v>
      </c>
      <c r="IO62" s="6">
        <f t="shared" si="28"/>
        <v>0</v>
      </c>
      <c r="JM62" s="8" t="s">
        <v>44</v>
      </c>
      <c r="JO62" s="6">
        <f t="shared" si="42"/>
        <v>390</v>
      </c>
      <c r="JP62" s="6" t="str">
        <f t="shared" si="43"/>
        <v>a39</v>
      </c>
      <c r="JQ62" s="6">
        <f t="shared" si="44"/>
        <v>58</v>
      </c>
      <c r="JR62" s="6">
        <f t="shared" si="45"/>
        <v>5</v>
      </c>
      <c r="JS62" s="6">
        <f t="shared" si="46"/>
        <v>3</v>
      </c>
      <c r="JT62" s="6">
        <f t="shared" si="47"/>
        <v>1</v>
      </c>
      <c r="JV62" s="6">
        <v>39</v>
      </c>
      <c r="JW62" s="6">
        <f t="shared" si="48"/>
        <v>0</v>
      </c>
      <c r="JX62" s="10">
        <v>39</v>
      </c>
      <c r="KD62" s="6" t="str">
        <f t="shared" si="49"/>
        <v/>
      </c>
      <c r="KE62" s="6" t="str">
        <f t="shared" si="50"/>
        <v/>
      </c>
      <c r="KF62" s="6" t="str">
        <f t="shared" si="56"/>
        <v/>
      </c>
      <c r="KG62" s="6" t="str">
        <f t="shared" si="54"/>
        <v/>
      </c>
      <c r="KH62" s="6" t="str">
        <f t="shared" si="52"/>
        <v/>
      </c>
      <c r="KI62" s="6" t="str">
        <f t="shared" si="53"/>
        <v/>
      </c>
      <c r="KT62" s="8" t="s">
        <v>44</v>
      </c>
    </row>
    <row r="63" spans="6:306" x14ac:dyDescent="0.3">
      <c r="G63" s="6">
        <f>G6</f>
        <v>10</v>
      </c>
      <c r="P63" s="8" t="s">
        <v>44</v>
      </c>
      <c r="AK63" s="8" t="s">
        <v>44</v>
      </c>
      <c r="AN63" s="6">
        <f t="shared" si="32"/>
        <v>440</v>
      </c>
      <c r="AO63" s="6" t="str">
        <f t="shared" si="33"/>
        <v>a44</v>
      </c>
      <c r="AP63" s="6">
        <f t="shared" si="34"/>
        <v>73</v>
      </c>
      <c r="AQ63" s="6">
        <f t="shared" si="35"/>
        <v>8</v>
      </c>
      <c r="AR63" s="6">
        <f t="shared" si="36"/>
        <v>10</v>
      </c>
      <c r="AS63" s="6">
        <f t="shared" si="37"/>
        <v>1</v>
      </c>
      <c r="AX63" s="8" t="s">
        <v>44</v>
      </c>
      <c r="BC63" s="6">
        <v>43</v>
      </c>
      <c r="BD63" s="6" t="str">
        <f t="shared" si="38"/>
        <v>el municipio no tiene empresa</v>
      </c>
      <c r="BM63" s="8" t="s">
        <v>44</v>
      </c>
      <c r="BR63" s="6">
        <v>52</v>
      </c>
      <c r="BS63" s="6">
        <f t="shared" si="25"/>
        <v>0</v>
      </c>
      <c r="BT63" s="6" t="str">
        <f t="shared" si="26"/>
        <v/>
      </c>
      <c r="BU63" s="6" t="str">
        <f t="shared" si="27"/>
        <v/>
      </c>
      <c r="CI63" s="8" t="s">
        <v>44</v>
      </c>
      <c r="CN63" s="6">
        <f t="shared" si="58"/>
        <v>0</v>
      </c>
      <c r="CO63" s="6">
        <v>40</v>
      </c>
      <c r="CZ63" s="8" t="s">
        <v>44</v>
      </c>
      <c r="EG63" s="8" t="s">
        <v>44</v>
      </c>
      <c r="EU63" s="6">
        <v>54</v>
      </c>
      <c r="EV63" s="6">
        <f t="shared" si="17"/>
        <v>0</v>
      </c>
      <c r="FB63">
        <v>53</v>
      </c>
      <c r="FC63" s="6" t="str">
        <f t="shared" si="18"/>
        <v/>
      </c>
      <c r="FD63" s="6" t="str">
        <f t="shared" si="57"/>
        <v/>
      </c>
      <c r="FI63" s="8" t="s">
        <v>44</v>
      </c>
      <c r="FW63" s="6">
        <v>50</v>
      </c>
      <c r="FX63" s="6">
        <f t="shared" si="29"/>
        <v>0</v>
      </c>
      <c r="HD63" s="8" t="s">
        <v>44</v>
      </c>
      <c r="HZ63" s="8" t="s">
        <v>44</v>
      </c>
      <c r="IN63" s="6">
        <v>51</v>
      </c>
      <c r="IO63" s="6">
        <f t="shared" si="28"/>
        <v>0</v>
      </c>
      <c r="JM63" s="8" t="s">
        <v>44</v>
      </c>
      <c r="JO63" s="6">
        <f t="shared" si="42"/>
        <v>400</v>
      </c>
      <c r="JP63" s="6" t="str">
        <f t="shared" si="43"/>
        <v>a40</v>
      </c>
      <c r="JQ63" s="6">
        <f t="shared" si="44"/>
        <v>61</v>
      </c>
      <c r="JR63" s="6">
        <f t="shared" si="45"/>
        <v>9</v>
      </c>
      <c r="JS63" s="6">
        <f t="shared" si="46"/>
        <v>10</v>
      </c>
      <c r="JT63" s="6">
        <f t="shared" si="47"/>
        <v>1</v>
      </c>
      <c r="JV63" s="6">
        <v>40</v>
      </c>
      <c r="JW63" s="6">
        <f t="shared" si="48"/>
        <v>0</v>
      </c>
      <c r="JX63" s="10">
        <v>40</v>
      </c>
      <c r="KD63" s="6" t="str">
        <f t="shared" si="49"/>
        <v/>
      </c>
      <c r="KE63" s="6" t="str">
        <f t="shared" si="50"/>
        <v/>
      </c>
      <c r="KF63" s="6" t="str">
        <f t="shared" si="56"/>
        <v/>
      </c>
      <c r="KG63" s="6" t="str">
        <f t="shared" si="54"/>
        <v/>
      </c>
      <c r="KH63" s="6" t="str">
        <f t="shared" si="52"/>
        <v/>
      </c>
      <c r="KI63" s="6" t="str">
        <f t="shared" si="53"/>
        <v/>
      </c>
      <c r="KT63" s="8" t="s">
        <v>44</v>
      </c>
    </row>
    <row r="64" spans="6:306" x14ac:dyDescent="0.3">
      <c r="G64" s="6" t="str">
        <f>H6</f>
        <v>a1</v>
      </c>
      <c r="P64" s="8" t="s">
        <v>44</v>
      </c>
      <c r="AK64" s="8" t="s">
        <v>44</v>
      </c>
      <c r="AN64" s="6">
        <f t="shared" si="32"/>
        <v>450</v>
      </c>
      <c r="AO64" s="6" t="str">
        <f t="shared" si="33"/>
        <v>a45</v>
      </c>
      <c r="AP64" s="6">
        <f t="shared" si="34"/>
        <v>56</v>
      </c>
      <c r="AQ64" s="6">
        <f t="shared" si="35"/>
        <v>7</v>
      </c>
      <c r="AR64" s="6">
        <f t="shared" si="36"/>
        <v>16</v>
      </c>
      <c r="AS64" s="6">
        <f t="shared" si="37"/>
        <v>1</v>
      </c>
      <c r="AX64" s="8" t="s">
        <v>44</v>
      </c>
      <c r="BC64" s="6">
        <v>44</v>
      </c>
      <c r="BD64" s="6" t="str">
        <f t="shared" si="38"/>
        <v>el municipio no tiene empresa</v>
      </c>
      <c r="BM64" s="8" t="s">
        <v>44</v>
      </c>
      <c r="BR64" s="6">
        <v>53</v>
      </c>
      <c r="BS64" s="6">
        <f t="shared" si="25"/>
        <v>0</v>
      </c>
      <c r="BT64" s="6" t="str">
        <f t="shared" si="26"/>
        <v/>
      </c>
      <c r="BU64" s="6" t="str">
        <f t="shared" si="27"/>
        <v/>
      </c>
      <c r="CI64" s="8" t="s">
        <v>44</v>
      </c>
      <c r="CN64" s="6">
        <f t="shared" si="58"/>
        <v>0</v>
      </c>
      <c r="CO64" s="6">
        <v>41</v>
      </c>
      <c r="CZ64" s="8" t="s">
        <v>44</v>
      </c>
      <c r="EG64" s="8" t="s">
        <v>44</v>
      </c>
      <c r="EU64" s="6">
        <v>55</v>
      </c>
      <c r="EV64" s="6">
        <f t="shared" si="17"/>
        <v>0</v>
      </c>
      <c r="FB64">
        <v>54</v>
      </c>
      <c r="FC64" s="6" t="str">
        <f t="shared" si="18"/>
        <v/>
      </c>
      <c r="FD64" s="6" t="str">
        <f t="shared" si="57"/>
        <v/>
      </c>
      <c r="FI64" s="8" t="s">
        <v>44</v>
      </c>
      <c r="FW64" s="6">
        <v>51</v>
      </c>
      <c r="FX64" s="6">
        <f t="shared" si="29"/>
        <v>0</v>
      </c>
      <c r="HD64" s="8" t="s">
        <v>44</v>
      </c>
      <c r="HZ64" s="8" t="s">
        <v>44</v>
      </c>
      <c r="IN64" s="6">
        <v>52</v>
      </c>
      <c r="IO64" s="6">
        <f t="shared" si="28"/>
        <v>0</v>
      </c>
      <c r="JM64" s="8" t="s">
        <v>44</v>
      </c>
      <c r="JO64" s="6">
        <f t="shared" si="42"/>
        <v>410</v>
      </c>
      <c r="JP64" s="6" t="str">
        <f t="shared" si="43"/>
        <v>a41</v>
      </c>
      <c r="JQ64" s="6">
        <f t="shared" si="44"/>
        <v>50</v>
      </c>
      <c r="JR64" s="6">
        <f t="shared" si="45"/>
        <v>7</v>
      </c>
      <c r="JS64" s="6">
        <f t="shared" si="46"/>
        <v>3</v>
      </c>
      <c r="JT64" s="6">
        <f t="shared" si="47"/>
        <v>1</v>
      </c>
      <c r="JV64" s="6">
        <v>41</v>
      </c>
      <c r="JW64" s="6">
        <f t="shared" si="48"/>
        <v>0</v>
      </c>
      <c r="JX64" s="10">
        <v>41</v>
      </c>
      <c r="KD64" s="6" t="str">
        <f t="shared" si="49"/>
        <v/>
      </c>
      <c r="KE64" s="6" t="str">
        <f t="shared" si="50"/>
        <v/>
      </c>
      <c r="KF64" s="6" t="str">
        <f t="shared" si="56"/>
        <v/>
      </c>
      <c r="KG64" s="6" t="str">
        <f t="shared" si="54"/>
        <v/>
      </c>
      <c r="KH64" s="6" t="str">
        <f t="shared" si="52"/>
        <v/>
      </c>
      <c r="KI64" s="6" t="str">
        <f t="shared" si="53"/>
        <v/>
      </c>
      <c r="KT64" s="8" t="s">
        <v>44</v>
      </c>
    </row>
    <row r="65" spans="7:306" x14ac:dyDescent="0.3">
      <c r="G65" s="6">
        <f>I6</f>
        <v>53</v>
      </c>
      <c r="P65" s="8" t="s">
        <v>44</v>
      </c>
      <c r="AK65" s="8" t="s">
        <v>44</v>
      </c>
      <c r="AN65" s="6">
        <f t="shared" si="32"/>
        <v>460</v>
      </c>
      <c r="AO65" s="6" t="str">
        <f t="shared" si="33"/>
        <v>a46</v>
      </c>
      <c r="AP65" s="6">
        <f t="shared" si="34"/>
        <v>83</v>
      </c>
      <c r="AQ65" s="6">
        <f t="shared" si="35"/>
        <v>9</v>
      </c>
      <c r="AR65" s="6">
        <f t="shared" si="36"/>
        <v>14</v>
      </c>
      <c r="AS65" s="6">
        <f t="shared" si="37"/>
        <v>1</v>
      </c>
      <c r="AX65" s="8" t="s">
        <v>44</v>
      </c>
      <c r="BC65" s="6">
        <v>45</v>
      </c>
      <c r="BD65" s="6" t="str">
        <f t="shared" si="38"/>
        <v>el municipio no tiene empresa</v>
      </c>
      <c r="BM65" s="8" t="s">
        <v>44</v>
      </c>
      <c r="BR65" s="6">
        <v>54</v>
      </c>
      <c r="BS65" s="6">
        <f t="shared" si="25"/>
        <v>0</v>
      </c>
      <c r="BT65" s="6" t="str">
        <f t="shared" si="26"/>
        <v/>
      </c>
      <c r="BU65" s="6" t="str">
        <f t="shared" si="27"/>
        <v/>
      </c>
      <c r="CI65" s="8" t="s">
        <v>44</v>
      </c>
      <c r="CN65" s="6">
        <f t="shared" si="58"/>
        <v>0</v>
      </c>
      <c r="CO65" s="6">
        <v>42</v>
      </c>
      <c r="CZ65" s="8" t="s">
        <v>44</v>
      </c>
      <c r="EG65" s="8" t="s">
        <v>44</v>
      </c>
      <c r="EU65" s="6">
        <v>56</v>
      </c>
      <c r="EV65" s="6">
        <f t="shared" si="17"/>
        <v>0</v>
      </c>
      <c r="FB65">
        <v>55</v>
      </c>
      <c r="FC65" s="6" t="str">
        <f t="shared" si="18"/>
        <v/>
      </c>
      <c r="FD65" s="6" t="str">
        <f t="shared" si="57"/>
        <v/>
      </c>
      <c r="FI65" s="8" t="s">
        <v>44</v>
      </c>
      <c r="FW65" s="6">
        <v>52</v>
      </c>
      <c r="FX65" s="6">
        <f t="shared" si="29"/>
        <v>0</v>
      </c>
      <c r="HD65" s="8" t="s">
        <v>44</v>
      </c>
      <c r="HZ65" s="8" t="s">
        <v>44</v>
      </c>
      <c r="IN65" s="6">
        <v>53</v>
      </c>
      <c r="IO65" s="6">
        <f t="shared" si="28"/>
        <v>0</v>
      </c>
      <c r="JM65" s="8" t="s">
        <v>44</v>
      </c>
      <c r="JO65" s="6">
        <f t="shared" si="42"/>
        <v>420</v>
      </c>
      <c r="JP65" s="6" t="str">
        <f t="shared" si="43"/>
        <v>a42</v>
      </c>
      <c r="JQ65" s="6">
        <f t="shared" si="44"/>
        <v>72</v>
      </c>
      <c r="JR65" s="6">
        <f t="shared" si="45"/>
        <v>6</v>
      </c>
      <c r="JS65" s="6">
        <f t="shared" si="46"/>
        <v>25</v>
      </c>
      <c r="JT65" s="6">
        <f t="shared" si="47"/>
        <v>1</v>
      </c>
      <c r="JV65" s="6">
        <v>42</v>
      </c>
      <c r="JW65" s="6">
        <f t="shared" si="48"/>
        <v>0</v>
      </c>
      <c r="JX65" s="10">
        <v>42</v>
      </c>
      <c r="KD65" s="6" t="str">
        <f t="shared" si="49"/>
        <v/>
      </c>
      <c r="KE65" s="6" t="str">
        <f t="shared" si="50"/>
        <v/>
      </c>
      <c r="KF65" s="6" t="str">
        <f t="shared" si="56"/>
        <v/>
      </c>
      <c r="KG65" s="6" t="str">
        <f t="shared" si="54"/>
        <v/>
      </c>
      <c r="KH65" s="6" t="str">
        <f t="shared" si="52"/>
        <v/>
      </c>
      <c r="KI65" s="6" t="str">
        <f t="shared" si="53"/>
        <v/>
      </c>
      <c r="KT65" s="8" t="s">
        <v>44</v>
      </c>
    </row>
    <row r="66" spans="7:306" x14ac:dyDescent="0.3">
      <c r="G66" s="6">
        <f>J6</f>
        <v>20</v>
      </c>
      <c r="P66" s="8" t="s">
        <v>44</v>
      </c>
      <c r="AK66" s="8" t="s">
        <v>44</v>
      </c>
      <c r="AN66" s="6">
        <f t="shared" si="32"/>
        <v>470</v>
      </c>
      <c r="AO66" s="6" t="str">
        <f t="shared" si="33"/>
        <v>a47</v>
      </c>
      <c r="AP66" s="6">
        <f t="shared" si="34"/>
        <v>76</v>
      </c>
      <c r="AQ66" s="6">
        <f t="shared" si="35"/>
        <v>1</v>
      </c>
      <c r="AR66" s="6">
        <f t="shared" si="36"/>
        <v>12</v>
      </c>
      <c r="AS66" s="6">
        <f t="shared" si="37"/>
        <v>1</v>
      </c>
      <c r="AX66" s="8" t="s">
        <v>44</v>
      </c>
      <c r="BC66" s="6">
        <v>46</v>
      </c>
      <c r="BD66" s="6" t="str">
        <f t="shared" si="38"/>
        <v>el municipio no tiene empresa</v>
      </c>
      <c r="BM66" s="8" t="s">
        <v>44</v>
      </c>
      <c r="BR66" s="6">
        <v>55</v>
      </c>
      <c r="BS66" s="6">
        <f t="shared" si="25"/>
        <v>0</v>
      </c>
      <c r="BT66" s="6" t="str">
        <f t="shared" si="26"/>
        <v/>
      </c>
      <c r="BU66" s="6" t="str">
        <f t="shared" si="27"/>
        <v/>
      </c>
      <c r="CI66" s="8" t="s">
        <v>44</v>
      </c>
      <c r="CN66" s="6">
        <f t="shared" si="58"/>
        <v>0</v>
      </c>
      <c r="CO66" s="6">
        <v>43</v>
      </c>
      <c r="CZ66" s="8" t="s">
        <v>44</v>
      </c>
      <c r="EG66" s="8" t="s">
        <v>44</v>
      </c>
      <c r="EU66" s="6">
        <v>57</v>
      </c>
      <c r="EV66" s="6">
        <f t="shared" si="17"/>
        <v>0</v>
      </c>
      <c r="FB66">
        <v>56</v>
      </c>
      <c r="FC66" s="6" t="str">
        <f t="shared" si="18"/>
        <v/>
      </c>
      <c r="FD66" s="6" t="str">
        <f t="shared" si="57"/>
        <v/>
      </c>
      <c r="FI66" s="8" t="s">
        <v>44</v>
      </c>
      <c r="FW66" s="6">
        <v>53</v>
      </c>
      <c r="FX66" s="6">
        <f t="shared" si="29"/>
        <v>0</v>
      </c>
      <c r="HD66" s="8" t="s">
        <v>44</v>
      </c>
      <c r="HZ66" s="8" t="s">
        <v>44</v>
      </c>
      <c r="IN66" s="6">
        <v>54</v>
      </c>
      <c r="IO66" s="6">
        <f t="shared" si="28"/>
        <v>0</v>
      </c>
      <c r="JM66" s="8" t="s">
        <v>44</v>
      </c>
      <c r="JO66" s="6">
        <f t="shared" si="42"/>
        <v>430</v>
      </c>
      <c r="JP66" s="6" t="str">
        <f t="shared" si="43"/>
        <v>a43</v>
      </c>
      <c r="JQ66" s="6">
        <f t="shared" si="44"/>
        <v>90</v>
      </c>
      <c r="JR66" s="6">
        <f t="shared" si="45"/>
        <v>4</v>
      </c>
      <c r="JS66" s="6">
        <f t="shared" si="46"/>
        <v>9</v>
      </c>
      <c r="JT66" s="6">
        <f t="shared" si="47"/>
        <v>1</v>
      </c>
      <c r="JV66" s="6">
        <v>43</v>
      </c>
      <c r="JW66" s="6">
        <f t="shared" si="48"/>
        <v>0</v>
      </c>
      <c r="JX66" s="10">
        <v>43</v>
      </c>
      <c r="KD66" s="6">
        <f t="shared" si="49"/>
        <v>430</v>
      </c>
      <c r="KE66" s="6" t="str">
        <f t="shared" si="50"/>
        <v>a43</v>
      </c>
      <c r="KF66" s="6">
        <f t="shared" si="56"/>
        <v>90</v>
      </c>
      <c r="KG66" s="6">
        <f t="shared" si="54"/>
        <v>4</v>
      </c>
      <c r="KH66" s="6">
        <f t="shared" si="52"/>
        <v>9</v>
      </c>
      <c r="KI66" s="6">
        <f t="shared" si="53"/>
        <v>1</v>
      </c>
      <c r="KT66" s="8" t="s">
        <v>44</v>
      </c>
    </row>
    <row r="67" spans="7:306" x14ac:dyDescent="0.3">
      <c r="G67" s="6">
        <f>K6</f>
        <v>28</v>
      </c>
      <c r="P67" s="8" t="s">
        <v>44</v>
      </c>
      <c r="AK67" s="8" t="s">
        <v>44</v>
      </c>
      <c r="AN67" s="6">
        <f t="shared" si="32"/>
        <v>480</v>
      </c>
      <c r="AO67" s="6" t="str">
        <f t="shared" si="33"/>
        <v>a48</v>
      </c>
      <c r="AP67" s="6">
        <f t="shared" si="34"/>
        <v>85</v>
      </c>
      <c r="AQ67" s="6">
        <f t="shared" si="35"/>
        <v>9</v>
      </c>
      <c r="AR67" s="6">
        <f t="shared" si="36"/>
        <v>30</v>
      </c>
      <c r="AS67" s="6">
        <f t="shared" si="37"/>
        <v>1</v>
      </c>
      <c r="AX67" s="8" t="s">
        <v>44</v>
      </c>
      <c r="BC67" s="6">
        <v>47</v>
      </c>
      <c r="BD67" s="6" t="str">
        <f t="shared" si="38"/>
        <v>el municipio no tiene empresa</v>
      </c>
      <c r="BM67" s="8" t="s">
        <v>44</v>
      </c>
      <c r="BR67" s="6">
        <v>56</v>
      </c>
      <c r="BS67" s="6">
        <f t="shared" si="25"/>
        <v>0</v>
      </c>
      <c r="BT67" s="6" t="str">
        <f t="shared" si="26"/>
        <v/>
      </c>
      <c r="BU67" s="6" t="str">
        <f t="shared" si="27"/>
        <v/>
      </c>
      <c r="CI67" s="8" t="s">
        <v>44</v>
      </c>
      <c r="CN67" s="6">
        <f t="shared" si="58"/>
        <v>0</v>
      </c>
      <c r="CO67" s="6">
        <v>44</v>
      </c>
      <c r="CZ67" s="8" t="s">
        <v>44</v>
      </c>
      <c r="EG67" s="8" t="s">
        <v>44</v>
      </c>
      <c r="EU67" s="6">
        <v>58</v>
      </c>
      <c r="EV67" s="6">
        <f t="shared" si="17"/>
        <v>0</v>
      </c>
      <c r="FB67">
        <v>57</v>
      </c>
      <c r="FC67" s="6" t="str">
        <f t="shared" si="18"/>
        <v/>
      </c>
      <c r="FD67" s="6" t="str">
        <f t="shared" si="57"/>
        <v/>
      </c>
      <c r="FI67" s="8" t="s">
        <v>44</v>
      </c>
      <c r="FW67" s="6">
        <v>54</v>
      </c>
      <c r="FX67" s="6">
        <f t="shared" si="29"/>
        <v>0</v>
      </c>
      <c r="HD67" s="8" t="s">
        <v>44</v>
      </c>
      <c r="HZ67" s="8" t="s">
        <v>44</v>
      </c>
      <c r="IN67" s="6">
        <v>55</v>
      </c>
      <c r="IO67" s="6">
        <f t="shared" si="28"/>
        <v>0</v>
      </c>
      <c r="JM67" s="8" t="s">
        <v>44</v>
      </c>
      <c r="JO67" s="6">
        <f t="shared" si="42"/>
        <v>440</v>
      </c>
      <c r="JP67" s="6" t="str">
        <f t="shared" si="43"/>
        <v>a44</v>
      </c>
      <c r="JQ67" s="6">
        <f t="shared" si="44"/>
        <v>73</v>
      </c>
      <c r="JR67" s="6">
        <f t="shared" si="45"/>
        <v>8</v>
      </c>
      <c r="JS67" s="6">
        <f t="shared" si="46"/>
        <v>10</v>
      </c>
      <c r="JT67" s="6">
        <f t="shared" si="47"/>
        <v>1</v>
      </c>
      <c r="JV67" s="6">
        <v>44</v>
      </c>
      <c r="JW67" s="6">
        <f t="shared" si="48"/>
        <v>0</v>
      </c>
      <c r="JX67" s="10">
        <v>44</v>
      </c>
      <c r="KD67" s="6" t="str">
        <f t="shared" si="49"/>
        <v/>
      </c>
      <c r="KE67" s="6" t="str">
        <f t="shared" si="50"/>
        <v/>
      </c>
      <c r="KF67" s="6" t="str">
        <f t="shared" si="56"/>
        <v/>
      </c>
      <c r="KG67" s="6" t="str">
        <f t="shared" si="54"/>
        <v/>
      </c>
      <c r="KH67" s="6" t="str">
        <f t="shared" si="52"/>
        <v/>
      </c>
      <c r="KI67" s="6" t="str">
        <f t="shared" si="53"/>
        <v/>
      </c>
      <c r="KT67" s="8" t="s">
        <v>44</v>
      </c>
    </row>
    <row r="68" spans="7:306" x14ac:dyDescent="0.3">
      <c r="G68" s="6">
        <f>G7</f>
        <v>20</v>
      </c>
      <c r="P68" s="8" t="s">
        <v>44</v>
      </c>
      <c r="AK68" s="8" t="s">
        <v>44</v>
      </c>
      <c r="AN68" s="6">
        <f t="shared" si="32"/>
        <v>490</v>
      </c>
      <c r="AO68" s="6" t="str">
        <f t="shared" si="33"/>
        <v>a49</v>
      </c>
      <c r="AP68" s="6">
        <f t="shared" si="34"/>
        <v>99</v>
      </c>
      <c r="AQ68" s="6">
        <f t="shared" si="35"/>
        <v>9</v>
      </c>
      <c r="AR68" s="6">
        <f t="shared" si="36"/>
        <v>28</v>
      </c>
      <c r="AS68" s="6">
        <f t="shared" si="37"/>
        <v>1</v>
      </c>
      <c r="AX68" s="8" t="s">
        <v>44</v>
      </c>
      <c r="BC68" s="6">
        <v>48</v>
      </c>
      <c r="BD68" s="6" t="str">
        <f t="shared" si="38"/>
        <v>el municipio no tiene empresa</v>
      </c>
      <c r="BM68" s="8" t="s">
        <v>44</v>
      </c>
      <c r="BR68" s="6">
        <v>57</v>
      </c>
      <c r="BS68" s="6">
        <f t="shared" si="25"/>
        <v>0</v>
      </c>
      <c r="BT68" s="6" t="str">
        <f t="shared" si="26"/>
        <v/>
      </c>
      <c r="BU68" s="6" t="str">
        <f t="shared" si="27"/>
        <v/>
      </c>
      <c r="CI68" s="8" t="s">
        <v>44</v>
      </c>
      <c r="CN68" s="6">
        <f t="shared" si="58"/>
        <v>0</v>
      </c>
      <c r="CO68" s="6">
        <v>45</v>
      </c>
      <c r="CZ68" s="8" t="s">
        <v>44</v>
      </c>
      <c r="EG68" s="8" t="s">
        <v>44</v>
      </c>
      <c r="EU68" s="6">
        <v>59</v>
      </c>
      <c r="EV68" s="6">
        <f t="shared" si="17"/>
        <v>0</v>
      </c>
      <c r="FB68">
        <v>58</v>
      </c>
      <c r="FC68" s="6" t="str">
        <f t="shared" si="18"/>
        <v/>
      </c>
      <c r="FD68" s="6" t="str">
        <f t="shared" si="57"/>
        <v/>
      </c>
      <c r="FI68" s="8" t="s">
        <v>44</v>
      </c>
      <c r="FW68" s="6">
        <v>55</v>
      </c>
      <c r="FX68" s="6">
        <f t="shared" si="29"/>
        <v>0</v>
      </c>
      <c r="HD68" s="8" t="s">
        <v>44</v>
      </c>
      <c r="HZ68" s="8" t="s">
        <v>44</v>
      </c>
      <c r="IN68" s="6">
        <v>56</v>
      </c>
      <c r="IO68" s="6">
        <f t="shared" si="28"/>
        <v>0</v>
      </c>
      <c r="JM68" s="8" t="s">
        <v>44</v>
      </c>
      <c r="JO68" s="6">
        <f t="shared" si="42"/>
        <v>450</v>
      </c>
      <c r="JP68" s="6" t="str">
        <f t="shared" si="43"/>
        <v>a45</v>
      </c>
      <c r="JQ68" s="6">
        <f t="shared" si="44"/>
        <v>56</v>
      </c>
      <c r="JR68" s="6">
        <f t="shared" si="45"/>
        <v>7</v>
      </c>
      <c r="JS68" s="6">
        <f t="shared" si="46"/>
        <v>16</v>
      </c>
      <c r="JT68" s="6">
        <f t="shared" si="47"/>
        <v>1</v>
      </c>
      <c r="JV68" s="6">
        <v>45</v>
      </c>
      <c r="JW68" s="6">
        <f t="shared" si="48"/>
        <v>0</v>
      </c>
      <c r="JX68" s="10">
        <v>45</v>
      </c>
      <c r="KD68" s="6" t="str">
        <f t="shared" si="49"/>
        <v/>
      </c>
      <c r="KE68" s="6" t="str">
        <f t="shared" si="50"/>
        <v/>
      </c>
      <c r="KF68" s="6" t="str">
        <f t="shared" si="56"/>
        <v/>
      </c>
      <c r="KG68" s="6" t="str">
        <f t="shared" si="54"/>
        <v/>
      </c>
      <c r="KH68" s="6" t="str">
        <f t="shared" si="52"/>
        <v/>
      </c>
      <c r="KI68" s="6" t="str">
        <f t="shared" si="53"/>
        <v/>
      </c>
      <c r="KT68" s="8" t="s">
        <v>44</v>
      </c>
    </row>
    <row r="69" spans="7:306" x14ac:dyDescent="0.3">
      <c r="G69" s="6" t="str">
        <f>H7</f>
        <v>a2</v>
      </c>
      <c r="P69" s="8" t="s">
        <v>44</v>
      </c>
      <c r="AK69" s="8" t="s">
        <v>44</v>
      </c>
      <c r="AN69" s="6">
        <f t="shared" si="32"/>
        <v>500</v>
      </c>
      <c r="AO69" s="6" t="str">
        <f t="shared" si="33"/>
        <v>a50</v>
      </c>
      <c r="AP69" s="6">
        <f t="shared" si="34"/>
        <v>89</v>
      </c>
      <c r="AQ69" s="6">
        <f t="shared" si="35"/>
        <v>11</v>
      </c>
      <c r="AR69" s="6">
        <f t="shared" si="36"/>
        <v>29</v>
      </c>
      <c r="AS69" s="6">
        <f t="shared" si="37"/>
        <v>1</v>
      </c>
      <c r="AX69" s="8" t="s">
        <v>44</v>
      </c>
      <c r="BC69" s="6">
        <v>49</v>
      </c>
      <c r="BD69" s="6" t="str">
        <f t="shared" si="38"/>
        <v>el municipio no tiene empresa</v>
      </c>
      <c r="BM69" s="8" t="s">
        <v>44</v>
      </c>
      <c r="BR69" s="6">
        <v>58</v>
      </c>
      <c r="BS69" s="6">
        <f t="shared" si="25"/>
        <v>0</v>
      </c>
      <c r="BT69" s="6" t="str">
        <f t="shared" si="26"/>
        <v/>
      </c>
      <c r="BU69" s="6" t="str">
        <f t="shared" si="27"/>
        <v/>
      </c>
      <c r="CI69" s="8" t="s">
        <v>44</v>
      </c>
      <c r="CN69" s="6">
        <f t="shared" si="58"/>
        <v>0</v>
      </c>
      <c r="CO69" s="6">
        <v>46</v>
      </c>
      <c r="CZ69" s="8" t="s">
        <v>44</v>
      </c>
      <c r="EG69" s="8" t="s">
        <v>44</v>
      </c>
      <c r="EU69" s="6">
        <v>60</v>
      </c>
      <c r="EV69" s="6">
        <f t="shared" si="17"/>
        <v>0</v>
      </c>
      <c r="FB69">
        <v>59</v>
      </c>
      <c r="FC69" s="6" t="str">
        <f t="shared" si="18"/>
        <v/>
      </c>
      <c r="FD69" s="6" t="str">
        <f t="shared" si="57"/>
        <v/>
      </c>
      <c r="FI69" s="8" t="s">
        <v>44</v>
      </c>
      <c r="FW69" s="6">
        <v>56</v>
      </c>
      <c r="FX69" s="6">
        <f t="shared" si="29"/>
        <v>0</v>
      </c>
      <c r="HD69" s="8" t="s">
        <v>44</v>
      </c>
      <c r="HZ69" s="8" t="s">
        <v>44</v>
      </c>
      <c r="IN69" s="6">
        <v>57</v>
      </c>
      <c r="IO69" s="6">
        <f t="shared" si="28"/>
        <v>0</v>
      </c>
      <c r="JM69" s="8" t="s">
        <v>44</v>
      </c>
      <c r="JO69" s="6">
        <f t="shared" si="42"/>
        <v>460</v>
      </c>
      <c r="JP69" s="6" t="str">
        <f t="shared" si="43"/>
        <v>a46</v>
      </c>
      <c r="JQ69" s="6">
        <f t="shared" si="44"/>
        <v>83</v>
      </c>
      <c r="JR69" s="6">
        <f t="shared" si="45"/>
        <v>9</v>
      </c>
      <c r="JS69" s="6">
        <f t="shared" si="46"/>
        <v>14</v>
      </c>
      <c r="JT69" s="6">
        <f t="shared" si="47"/>
        <v>1</v>
      </c>
      <c r="JV69" s="6">
        <v>46</v>
      </c>
      <c r="JW69" s="6">
        <f t="shared" si="48"/>
        <v>0</v>
      </c>
      <c r="JX69" s="10">
        <v>46</v>
      </c>
      <c r="KD69" s="6" t="str">
        <f t="shared" si="49"/>
        <v/>
      </c>
      <c r="KE69" s="6" t="str">
        <f t="shared" si="50"/>
        <v/>
      </c>
      <c r="KF69" s="6" t="str">
        <f t="shared" si="56"/>
        <v/>
      </c>
      <c r="KG69" s="6" t="str">
        <f t="shared" si="54"/>
        <v/>
      </c>
      <c r="KH69" s="6" t="str">
        <f t="shared" si="52"/>
        <v/>
      </c>
      <c r="KI69" s="6" t="str">
        <f t="shared" si="53"/>
        <v/>
      </c>
      <c r="KT69" s="8" t="s">
        <v>44</v>
      </c>
    </row>
    <row r="70" spans="7:306" x14ac:dyDescent="0.3">
      <c r="G70" s="6">
        <f>I7</f>
        <v>72</v>
      </c>
      <c r="P70" s="8" t="s">
        <v>44</v>
      </c>
      <c r="AK70" s="8" t="s">
        <v>44</v>
      </c>
      <c r="AN70" s="6" t="str">
        <f t="shared" si="32"/>
        <v/>
      </c>
      <c r="AO70" s="6" t="str">
        <f t="shared" si="33"/>
        <v/>
      </c>
      <c r="AP70" s="6" t="str">
        <f t="shared" si="34"/>
        <v/>
      </c>
      <c r="AQ70" s="6" t="str">
        <f t="shared" si="35"/>
        <v/>
      </c>
      <c r="AR70" s="6" t="str">
        <f t="shared" si="36"/>
        <v/>
      </c>
      <c r="AS70" s="6" t="str">
        <f t="shared" si="37"/>
        <v/>
      </c>
      <c r="AX70" s="8" t="s">
        <v>44</v>
      </c>
      <c r="BC70" s="6">
        <v>50</v>
      </c>
      <c r="BD70" s="6" t="str">
        <f t="shared" si="38"/>
        <v>el municipio no tiene empresa</v>
      </c>
      <c r="BM70" s="8" t="s">
        <v>44</v>
      </c>
      <c r="BR70" s="6">
        <v>59</v>
      </c>
      <c r="BS70" s="6">
        <f t="shared" si="25"/>
        <v>0</v>
      </c>
      <c r="BT70" s="6" t="str">
        <f t="shared" si="26"/>
        <v/>
      </c>
      <c r="BU70" s="6" t="str">
        <f t="shared" si="27"/>
        <v/>
      </c>
      <c r="CI70" s="8" t="s">
        <v>44</v>
      </c>
      <c r="CN70" s="6">
        <f t="shared" si="58"/>
        <v>0</v>
      </c>
      <c r="CO70" s="6">
        <v>47</v>
      </c>
      <c r="CZ70" s="8" t="s">
        <v>44</v>
      </c>
      <c r="EG70" s="8" t="s">
        <v>44</v>
      </c>
      <c r="EU70" s="6">
        <v>61</v>
      </c>
      <c r="EV70" s="6">
        <f t="shared" si="17"/>
        <v>0</v>
      </c>
      <c r="FB70">
        <v>60</v>
      </c>
      <c r="FC70" s="6" t="str">
        <f t="shared" si="18"/>
        <v/>
      </c>
      <c r="FD70" s="6" t="str">
        <f t="shared" si="57"/>
        <v/>
      </c>
      <c r="FI70" s="8" t="s">
        <v>44</v>
      </c>
      <c r="FW70" s="6">
        <v>57</v>
      </c>
      <c r="FX70" s="6">
        <f t="shared" si="29"/>
        <v>0</v>
      </c>
      <c r="HD70" s="8" t="s">
        <v>44</v>
      </c>
      <c r="HZ70" s="8" t="s">
        <v>44</v>
      </c>
      <c r="IN70" s="6">
        <v>58</v>
      </c>
      <c r="IO70" s="6">
        <f t="shared" si="28"/>
        <v>0</v>
      </c>
      <c r="JM70" s="8" t="s">
        <v>44</v>
      </c>
      <c r="JO70" s="6">
        <f t="shared" si="42"/>
        <v>470</v>
      </c>
      <c r="JP70" s="6" t="str">
        <f t="shared" si="43"/>
        <v>a47</v>
      </c>
      <c r="JQ70" s="6">
        <f t="shared" si="44"/>
        <v>76</v>
      </c>
      <c r="JR70" s="6">
        <f t="shared" si="45"/>
        <v>1</v>
      </c>
      <c r="JS70" s="6">
        <f t="shared" si="46"/>
        <v>12</v>
      </c>
      <c r="JT70" s="6">
        <f t="shared" si="47"/>
        <v>1</v>
      </c>
      <c r="JV70" s="6">
        <v>47</v>
      </c>
      <c r="JW70" s="6">
        <f t="shared" si="48"/>
        <v>0</v>
      </c>
      <c r="JX70" s="10">
        <v>47</v>
      </c>
      <c r="KD70" s="6" t="str">
        <f t="shared" si="49"/>
        <v/>
      </c>
      <c r="KE70" s="6" t="str">
        <f t="shared" si="50"/>
        <v/>
      </c>
      <c r="KF70" s="6" t="str">
        <f t="shared" si="56"/>
        <v/>
      </c>
      <c r="KG70" s="6" t="str">
        <f t="shared" si="54"/>
        <v/>
      </c>
      <c r="KH70" s="6" t="str">
        <f t="shared" si="52"/>
        <v/>
      </c>
      <c r="KI70" s="6" t="str">
        <f t="shared" si="53"/>
        <v/>
      </c>
      <c r="KT70" s="8" t="s">
        <v>44</v>
      </c>
    </row>
    <row r="71" spans="7:306" x14ac:dyDescent="0.3">
      <c r="G71" s="6">
        <f>J7</f>
        <v>20</v>
      </c>
      <c r="P71" s="8" t="s">
        <v>44</v>
      </c>
      <c r="AK71" s="8" t="s">
        <v>44</v>
      </c>
      <c r="AX71" s="8" t="s">
        <v>44</v>
      </c>
      <c r="BC71" s="6">
        <v>51</v>
      </c>
      <c r="BD71" s="6" t="str">
        <f t="shared" si="38"/>
        <v>el municipio no tiene empresa</v>
      </c>
      <c r="BM71" s="8" t="s">
        <v>44</v>
      </c>
      <c r="BR71" s="6">
        <v>60</v>
      </c>
      <c r="BS71" s="6">
        <f t="shared" si="25"/>
        <v>0</v>
      </c>
      <c r="BT71" s="6" t="str">
        <f t="shared" si="26"/>
        <v/>
      </c>
      <c r="BU71" s="6" t="str">
        <f t="shared" si="27"/>
        <v/>
      </c>
      <c r="CI71" s="8" t="s">
        <v>44</v>
      </c>
      <c r="CN71" s="6">
        <f t="shared" si="58"/>
        <v>0</v>
      </c>
      <c r="CO71" s="6">
        <v>48</v>
      </c>
      <c r="CZ71" s="8" t="s">
        <v>44</v>
      </c>
      <c r="EG71" s="8" t="s">
        <v>44</v>
      </c>
      <c r="EU71" s="6">
        <v>62</v>
      </c>
      <c r="EV71" s="6">
        <f t="shared" si="17"/>
        <v>0</v>
      </c>
      <c r="FB71">
        <v>61</v>
      </c>
      <c r="FC71" s="6" t="str">
        <f t="shared" si="18"/>
        <v/>
      </c>
      <c r="FD71" s="6" t="str">
        <f t="shared" si="57"/>
        <v/>
      </c>
      <c r="FI71" s="8" t="s">
        <v>44</v>
      </c>
      <c r="FW71" s="6">
        <v>58</v>
      </c>
      <c r="FX71" s="6">
        <f t="shared" si="29"/>
        <v>0</v>
      </c>
      <c r="HD71" s="8" t="s">
        <v>44</v>
      </c>
      <c r="HZ71" s="8" t="s">
        <v>44</v>
      </c>
      <c r="IN71" s="6">
        <v>59</v>
      </c>
      <c r="IO71" s="6">
        <f t="shared" si="28"/>
        <v>0</v>
      </c>
      <c r="JM71" s="8" t="s">
        <v>44</v>
      </c>
      <c r="JO71" s="6">
        <f t="shared" si="42"/>
        <v>480</v>
      </c>
      <c r="JP71" s="6" t="str">
        <f t="shared" si="43"/>
        <v>a48</v>
      </c>
      <c r="JQ71" s="6">
        <f t="shared" si="44"/>
        <v>85</v>
      </c>
      <c r="JR71" s="6">
        <f t="shared" si="45"/>
        <v>9</v>
      </c>
      <c r="JS71" s="6">
        <f t="shared" si="46"/>
        <v>30</v>
      </c>
      <c r="JT71" s="6">
        <f t="shared" si="47"/>
        <v>1</v>
      </c>
      <c r="JV71" s="6">
        <v>48</v>
      </c>
      <c r="JW71" s="6">
        <f t="shared" si="48"/>
        <v>0</v>
      </c>
      <c r="JX71" s="10">
        <v>48</v>
      </c>
      <c r="KD71" s="6" t="str">
        <f t="shared" si="49"/>
        <v/>
      </c>
      <c r="KE71" s="6" t="str">
        <f t="shared" si="50"/>
        <v/>
      </c>
      <c r="KF71" s="6" t="str">
        <f t="shared" si="56"/>
        <v/>
      </c>
      <c r="KG71" s="6" t="str">
        <f t="shared" si="54"/>
        <v/>
      </c>
      <c r="KH71" s="6" t="str">
        <f t="shared" si="52"/>
        <v/>
      </c>
      <c r="KI71" s="6" t="str">
        <f t="shared" si="53"/>
        <v/>
      </c>
      <c r="KT71" s="8" t="s">
        <v>44</v>
      </c>
    </row>
    <row r="72" spans="7:306" x14ac:dyDescent="0.3">
      <c r="G72" s="6">
        <f>K7</f>
        <v>8</v>
      </c>
      <c r="P72" s="8" t="s">
        <v>44</v>
      </c>
      <c r="AK72" s="8" t="s">
        <v>44</v>
      </c>
      <c r="AX72" s="8" t="s">
        <v>44</v>
      </c>
      <c r="BC72" s="6">
        <v>52</v>
      </c>
      <c r="BD72" s="6" t="str">
        <f t="shared" si="38"/>
        <v>el municipio no tiene empresa</v>
      </c>
      <c r="BM72" s="8" t="s">
        <v>44</v>
      </c>
      <c r="BR72" s="6">
        <v>61</v>
      </c>
      <c r="BS72" s="6">
        <f t="shared" si="25"/>
        <v>0</v>
      </c>
      <c r="BT72" s="6" t="str">
        <f t="shared" si="26"/>
        <v/>
      </c>
      <c r="BU72" s="6" t="str">
        <f t="shared" si="27"/>
        <v/>
      </c>
      <c r="CI72" s="8" t="s">
        <v>44</v>
      </c>
      <c r="CN72" s="6">
        <f t="shared" si="58"/>
        <v>0</v>
      </c>
      <c r="CO72" s="6">
        <v>49</v>
      </c>
      <c r="CZ72" s="8" t="s">
        <v>44</v>
      </c>
      <c r="EG72" s="8" t="s">
        <v>44</v>
      </c>
      <c r="EU72" s="6">
        <v>63</v>
      </c>
      <c r="EV72" s="6">
        <f t="shared" si="17"/>
        <v>0</v>
      </c>
      <c r="FB72">
        <v>62</v>
      </c>
      <c r="FC72" s="6" t="str">
        <f t="shared" si="18"/>
        <v/>
      </c>
      <c r="FD72" s="6" t="str">
        <f t="shared" si="57"/>
        <v/>
      </c>
      <c r="FI72" s="8" t="s">
        <v>44</v>
      </c>
      <c r="FW72" s="6">
        <v>59</v>
      </c>
      <c r="FX72" s="6">
        <f t="shared" si="29"/>
        <v>0</v>
      </c>
      <c r="HD72" s="8" t="s">
        <v>44</v>
      </c>
      <c r="HZ72" s="8" t="s">
        <v>44</v>
      </c>
      <c r="IN72" s="6">
        <v>60</v>
      </c>
      <c r="IO72" s="6">
        <f t="shared" si="28"/>
        <v>0</v>
      </c>
      <c r="JM72" s="8" t="s">
        <v>44</v>
      </c>
      <c r="JO72" s="6">
        <f t="shared" si="42"/>
        <v>490</v>
      </c>
      <c r="JP72" s="6" t="str">
        <f t="shared" si="43"/>
        <v>a49</v>
      </c>
      <c r="JQ72" s="6">
        <f t="shared" si="44"/>
        <v>99</v>
      </c>
      <c r="JR72" s="6">
        <f t="shared" si="45"/>
        <v>9</v>
      </c>
      <c r="JS72" s="6">
        <f t="shared" si="46"/>
        <v>28</v>
      </c>
      <c r="JT72" s="6">
        <f t="shared" si="47"/>
        <v>1</v>
      </c>
      <c r="JV72" s="6">
        <v>49</v>
      </c>
      <c r="JW72" s="6">
        <f t="shared" si="48"/>
        <v>0</v>
      </c>
      <c r="JX72" s="10">
        <v>49</v>
      </c>
      <c r="KD72" s="6" t="str">
        <f t="shared" si="49"/>
        <v/>
      </c>
      <c r="KE72" s="6" t="str">
        <f t="shared" si="50"/>
        <v/>
      </c>
      <c r="KF72" s="6" t="str">
        <f t="shared" si="56"/>
        <v/>
      </c>
      <c r="KG72" s="6" t="str">
        <f t="shared" si="54"/>
        <v/>
      </c>
      <c r="KH72" s="6" t="str">
        <f t="shared" si="52"/>
        <v/>
      </c>
      <c r="KI72" s="6" t="str">
        <f t="shared" si="53"/>
        <v/>
      </c>
      <c r="KT72" s="8" t="s">
        <v>44</v>
      </c>
    </row>
    <row r="73" spans="7:306" x14ac:dyDescent="0.3">
      <c r="G73" s="6">
        <f>G8</f>
        <v>30</v>
      </c>
      <c r="P73" s="8" t="s">
        <v>44</v>
      </c>
      <c r="AK73" s="8" t="s">
        <v>44</v>
      </c>
      <c r="AX73" s="8" t="s">
        <v>44</v>
      </c>
      <c r="BC73" s="6">
        <v>53</v>
      </c>
      <c r="BD73" s="6" t="str">
        <f t="shared" si="38"/>
        <v>el municipio no tiene empresa</v>
      </c>
      <c r="BM73" s="8" t="s">
        <v>44</v>
      </c>
      <c r="BR73" s="6">
        <v>62</v>
      </c>
      <c r="BS73" s="6">
        <f t="shared" si="25"/>
        <v>0</v>
      </c>
      <c r="BT73" s="6" t="str">
        <f t="shared" si="26"/>
        <v/>
      </c>
      <c r="BU73" s="6" t="str">
        <f t="shared" si="27"/>
        <v/>
      </c>
      <c r="CI73" s="8" t="s">
        <v>44</v>
      </c>
      <c r="CN73" s="6">
        <f t="shared" si="58"/>
        <v>0</v>
      </c>
      <c r="CO73" s="6">
        <v>50</v>
      </c>
      <c r="CZ73" s="8" t="s">
        <v>44</v>
      </c>
      <c r="EG73" s="8" t="s">
        <v>44</v>
      </c>
      <c r="EU73" s="6">
        <v>64</v>
      </c>
      <c r="EV73" s="6">
        <f t="shared" si="17"/>
        <v>0</v>
      </c>
      <c r="FB73">
        <v>63</v>
      </c>
      <c r="FC73" s="6" t="str">
        <f t="shared" si="18"/>
        <v/>
      </c>
      <c r="FD73" s="6" t="str">
        <f t="shared" si="57"/>
        <v/>
      </c>
      <c r="FI73" s="8" t="s">
        <v>44</v>
      </c>
      <c r="FW73" s="6">
        <v>60</v>
      </c>
      <c r="FX73" s="6">
        <f t="shared" si="29"/>
        <v>0</v>
      </c>
      <c r="HD73" s="8" t="s">
        <v>44</v>
      </c>
      <c r="HZ73" s="8" t="s">
        <v>44</v>
      </c>
      <c r="IN73" s="6">
        <v>61</v>
      </c>
      <c r="IO73" s="6">
        <f t="shared" si="28"/>
        <v>0</v>
      </c>
      <c r="JM73" s="8" t="s">
        <v>44</v>
      </c>
      <c r="JO73" s="6">
        <f t="shared" si="42"/>
        <v>500</v>
      </c>
      <c r="JP73" s="6" t="str">
        <f t="shared" si="43"/>
        <v>a50</v>
      </c>
      <c r="JQ73" s="6">
        <f t="shared" si="44"/>
        <v>89</v>
      </c>
      <c r="JR73" s="6">
        <f t="shared" si="45"/>
        <v>11</v>
      </c>
      <c r="JS73" s="6">
        <f t="shared" si="46"/>
        <v>29</v>
      </c>
      <c r="JT73" s="6">
        <f t="shared" si="47"/>
        <v>1</v>
      </c>
      <c r="JV73" s="6">
        <v>50</v>
      </c>
      <c r="JW73" s="6">
        <f t="shared" si="48"/>
        <v>0</v>
      </c>
      <c r="JX73" s="10">
        <v>50</v>
      </c>
      <c r="KD73" s="6" t="str">
        <f t="shared" si="49"/>
        <v/>
      </c>
      <c r="KE73" s="6" t="str">
        <f t="shared" si="50"/>
        <v/>
      </c>
      <c r="KF73" s="6" t="str">
        <f t="shared" si="56"/>
        <v/>
      </c>
      <c r="KG73" s="6" t="str">
        <f t="shared" si="54"/>
        <v/>
      </c>
      <c r="KH73" s="6" t="str">
        <f t="shared" si="52"/>
        <v/>
      </c>
      <c r="KI73" s="6" t="str">
        <f t="shared" si="53"/>
        <v/>
      </c>
      <c r="KT73" s="8" t="s">
        <v>44</v>
      </c>
    </row>
    <row r="74" spans="7:306" x14ac:dyDescent="0.3">
      <c r="G74" s="6" t="str">
        <f>H8</f>
        <v>a3</v>
      </c>
      <c r="P74" s="8" t="s">
        <v>44</v>
      </c>
      <c r="AK74" s="8" t="s">
        <v>44</v>
      </c>
      <c r="AX74" s="8" t="s">
        <v>44</v>
      </c>
      <c r="BC74" s="6">
        <v>54</v>
      </c>
      <c r="BD74" s="6" t="str">
        <f t="shared" si="38"/>
        <v>el municipio no tiene empresa</v>
      </c>
      <c r="BM74" s="8" t="s">
        <v>44</v>
      </c>
      <c r="BR74" s="6">
        <v>63</v>
      </c>
      <c r="BS74" s="6">
        <f t="shared" si="25"/>
        <v>0</v>
      </c>
      <c r="BT74" s="6" t="str">
        <f t="shared" si="26"/>
        <v/>
      </c>
      <c r="BU74" s="6" t="str">
        <f t="shared" si="27"/>
        <v/>
      </c>
      <c r="CI74" s="8" t="s">
        <v>44</v>
      </c>
      <c r="CN74" s="6">
        <f t="shared" si="58"/>
        <v>0</v>
      </c>
      <c r="CO74" s="6">
        <v>51</v>
      </c>
      <c r="CZ74" s="8" t="s">
        <v>44</v>
      </c>
      <c r="EG74" s="8" t="s">
        <v>44</v>
      </c>
      <c r="EU74" s="6">
        <v>65</v>
      </c>
      <c r="EV74" s="6">
        <f t="shared" si="17"/>
        <v>0</v>
      </c>
      <c r="FB74">
        <v>64</v>
      </c>
      <c r="FC74" s="6" t="str">
        <f t="shared" si="18"/>
        <v/>
      </c>
      <c r="FD74" s="6" t="str">
        <f t="shared" ref="FD74:FD105" si="59">IF($FB$6=EV74,EV74,"")</f>
        <v/>
      </c>
      <c r="FI74" s="8" t="s">
        <v>44</v>
      </c>
      <c r="FW74" s="6">
        <v>61</v>
      </c>
      <c r="FX74" s="6">
        <f t="shared" si="29"/>
        <v>0</v>
      </c>
      <c r="HD74" s="8" t="s">
        <v>44</v>
      </c>
      <c r="HZ74" s="8" t="s">
        <v>44</v>
      </c>
      <c r="IN74" s="6">
        <v>62</v>
      </c>
      <c r="IO74" s="6">
        <f t="shared" si="28"/>
        <v>0</v>
      </c>
      <c r="JM74" s="8" t="s">
        <v>44</v>
      </c>
      <c r="JV74" s="6">
        <v>51</v>
      </c>
      <c r="JW74" s="6">
        <f t="shared" si="48"/>
        <v>0</v>
      </c>
      <c r="JX74" s="10">
        <v>51</v>
      </c>
      <c r="KT74" s="8" t="s">
        <v>44</v>
      </c>
    </row>
    <row r="75" spans="7:306" x14ac:dyDescent="0.3">
      <c r="G75" s="6">
        <f>I8</f>
        <v>97</v>
      </c>
      <c r="P75" s="8" t="s">
        <v>44</v>
      </c>
      <c r="AK75" s="8" t="s">
        <v>44</v>
      </c>
      <c r="AX75" s="8" t="s">
        <v>44</v>
      </c>
      <c r="BC75" s="6">
        <v>55</v>
      </c>
      <c r="BD75" s="6" t="str">
        <f t="shared" si="38"/>
        <v>el municipio no tiene empresa</v>
      </c>
      <c r="BM75" s="8" t="s">
        <v>44</v>
      </c>
      <c r="BR75" s="6">
        <v>64</v>
      </c>
      <c r="BS75" s="6">
        <f t="shared" si="25"/>
        <v>0</v>
      </c>
      <c r="BT75" s="6" t="str">
        <f t="shared" si="26"/>
        <v/>
      </c>
      <c r="BU75" s="6" t="str">
        <f t="shared" si="27"/>
        <v/>
      </c>
      <c r="CI75" s="8" t="s">
        <v>44</v>
      </c>
      <c r="CN75" s="6">
        <f t="shared" si="58"/>
        <v>0</v>
      </c>
      <c r="CO75" s="6">
        <v>52</v>
      </c>
      <c r="CZ75" s="8" t="s">
        <v>44</v>
      </c>
      <c r="EG75" s="8" t="s">
        <v>44</v>
      </c>
      <c r="EU75" s="6">
        <v>66</v>
      </c>
      <c r="EV75" s="6">
        <f t="shared" ref="EV75:EV138" si="60">COUNTIF($EO$6:$EO$55,EU75)</f>
        <v>0</v>
      </c>
      <c r="FB75">
        <v>65</v>
      </c>
      <c r="FC75" s="6" t="str">
        <f t="shared" ref="FC75:FC138" si="61">IF(FD75&lt;&gt;"",EU75,"")</f>
        <v/>
      </c>
      <c r="FD75" s="6" t="str">
        <f t="shared" si="59"/>
        <v/>
      </c>
      <c r="FI75" s="8" t="s">
        <v>44</v>
      </c>
      <c r="FW75" s="6">
        <v>62</v>
      </c>
      <c r="FX75" s="6">
        <f t="shared" si="29"/>
        <v>0</v>
      </c>
      <c r="HD75" s="8" t="s">
        <v>44</v>
      </c>
      <c r="HZ75" s="8" t="s">
        <v>44</v>
      </c>
      <c r="IN75" s="6">
        <v>63</v>
      </c>
      <c r="IO75" s="6">
        <f t="shared" si="28"/>
        <v>0</v>
      </c>
      <c r="JM75" s="8" t="s">
        <v>44</v>
      </c>
      <c r="JV75" s="6">
        <v>52</v>
      </c>
      <c r="JW75" s="6">
        <f t="shared" si="48"/>
        <v>0</v>
      </c>
      <c r="JX75" s="10">
        <v>52</v>
      </c>
      <c r="KT75" s="8" t="s">
        <v>44</v>
      </c>
    </row>
    <row r="76" spans="7:306" x14ac:dyDescent="0.3">
      <c r="G76" s="6">
        <f>J8</f>
        <v>5</v>
      </c>
      <c r="P76" s="8" t="s">
        <v>44</v>
      </c>
      <c r="AK76" s="8" t="s">
        <v>44</v>
      </c>
      <c r="AX76" s="8" t="s">
        <v>44</v>
      </c>
      <c r="BC76" s="6">
        <v>56</v>
      </c>
      <c r="BD76" s="6" t="str">
        <f t="shared" si="38"/>
        <v>el municipio no tiene empresa</v>
      </c>
      <c r="BM76" s="8" t="s">
        <v>44</v>
      </c>
      <c r="BR76" s="6">
        <v>65</v>
      </c>
      <c r="BS76" s="6">
        <f t="shared" si="25"/>
        <v>0</v>
      </c>
      <c r="BT76" s="6" t="str">
        <f t="shared" si="26"/>
        <v/>
      </c>
      <c r="BU76" s="6" t="str">
        <f t="shared" si="27"/>
        <v/>
      </c>
      <c r="CI76" s="8" t="s">
        <v>44</v>
      </c>
      <c r="CN76" s="6">
        <f t="shared" si="58"/>
        <v>0</v>
      </c>
      <c r="CO76" s="6">
        <v>53</v>
      </c>
      <c r="CZ76" s="8" t="s">
        <v>44</v>
      </c>
      <c r="EG76" s="8" t="s">
        <v>44</v>
      </c>
      <c r="EU76" s="6">
        <v>67</v>
      </c>
      <c r="EV76" s="6">
        <f t="shared" si="60"/>
        <v>0</v>
      </c>
      <c r="FB76">
        <v>66</v>
      </c>
      <c r="FC76" s="6" t="str">
        <f t="shared" si="61"/>
        <v/>
      </c>
      <c r="FD76" s="6" t="str">
        <f t="shared" si="59"/>
        <v/>
      </c>
      <c r="FI76" s="8" t="s">
        <v>44</v>
      </c>
      <c r="FW76" s="6">
        <v>63</v>
      </c>
      <c r="FX76" s="6">
        <f t="shared" si="29"/>
        <v>0</v>
      </c>
      <c r="HD76" s="8" t="s">
        <v>44</v>
      </c>
      <c r="HZ76" s="8" t="s">
        <v>44</v>
      </c>
      <c r="IN76" s="6">
        <v>64</v>
      </c>
      <c r="IO76" s="6">
        <f t="shared" si="28"/>
        <v>0</v>
      </c>
      <c r="JM76" s="8" t="s">
        <v>44</v>
      </c>
      <c r="JV76" s="6">
        <v>53</v>
      </c>
      <c r="JW76" s="6">
        <f t="shared" si="48"/>
        <v>0</v>
      </c>
      <c r="JX76" s="10">
        <v>53</v>
      </c>
      <c r="KT76" s="8" t="s">
        <v>44</v>
      </c>
    </row>
    <row r="77" spans="7:306" x14ac:dyDescent="0.3">
      <c r="G77" s="6">
        <f>K8</f>
        <v>24</v>
      </c>
      <c r="P77" s="8" t="s">
        <v>44</v>
      </c>
      <c r="AK77" s="8" t="s">
        <v>44</v>
      </c>
      <c r="AX77" s="8" t="s">
        <v>44</v>
      </c>
      <c r="BC77" s="6">
        <v>57</v>
      </c>
      <c r="BD77" s="6" t="str">
        <f t="shared" si="38"/>
        <v>el municipio no tiene empresa</v>
      </c>
      <c r="BM77" s="8" t="s">
        <v>44</v>
      </c>
      <c r="BR77" s="6">
        <v>66</v>
      </c>
      <c r="BS77" s="6">
        <f t="shared" ref="BS77:BS140" si="62">COUNTIF($K$6:$K$55,BR77)</f>
        <v>0</v>
      </c>
      <c r="BT77" s="6" t="str">
        <f t="shared" ref="BT77:BT140" si="63">IF(BS77&gt;2,BR77,"")</f>
        <v/>
      </c>
      <c r="BU77" s="6" t="str">
        <f t="shared" ref="BU77:BU140" si="64">IF(BS77&gt;5,BR77,"")</f>
        <v/>
      </c>
      <c r="CI77" s="8" t="s">
        <v>44</v>
      </c>
      <c r="CN77" s="6">
        <f t="shared" si="58"/>
        <v>0</v>
      </c>
      <c r="CO77" s="6">
        <v>54</v>
      </c>
      <c r="CZ77" s="8" t="s">
        <v>44</v>
      </c>
      <c r="EG77" s="8" t="s">
        <v>44</v>
      </c>
      <c r="EU77" s="6">
        <v>68</v>
      </c>
      <c r="EV77" s="6">
        <f t="shared" si="60"/>
        <v>0</v>
      </c>
      <c r="FB77">
        <v>67</v>
      </c>
      <c r="FC77" s="6" t="str">
        <f t="shared" si="61"/>
        <v/>
      </c>
      <c r="FD77" s="6" t="str">
        <f t="shared" si="59"/>
        <v/>
      </c>
      <c r="FI77" s="8" t="s">
        <v>44</v>
      </c>
      <c r="FW77" s="6">
        <v>64</v>
      </c>
      <c r="FX77" s="6">
        <f t="shared" si="29"/>
        <v>0</v>
      </c>
      <c r="HD77" s="8" t="s">
        <v>44</v>
      </c>
      <c r="HZ77" s="8" t="s">
        <v>44</v>
      </c>
      <c r="IN77" s="6">
        <v>65</v>
      </c>
      <c r="IO77" s="6">
        <f t="shared" si="28"/>
        <v>0</v>
      </c>
      <c r="JM77" s="8" t="s">
        <v>44</v>
      </c>
      <c r="JV77" s="6">
        <v>54</v>
      </c>
      <c r="JW77" s="6">
        <f t="shared" si="48"/>
        <v>0</v>
      </c>
      <c r="JX77" s="10">
        <v>54</v>
      </c>
      <c r="KT77" s="8" t="s">
        <v>44</v>
      </c>
    </row>
    <row r="78" spans="7:306" x14ac:dyDescent="0.3">
      <c r="G78" s="6">
        <f>G9</f>
        <v>40</v>
      </c>
      <c r="P78" s="8" t="s">
        <v>44</v>
      </c>
      <c r="AK78" s="8" t="s">
        <v>44</v>
      </c>
      <c r="AX78" s="8" t="s">
        <v>44</v>
      </c>
      <c r="BC78" s="6">
        <v>58</v>
      </c>
      <c r="BD78" s="6" t="str">
        <f t="shared" si="38"/>
        <v>el municipio no tiene empresa</v>
      </c>
      <c r="BM78" s="8" t="s">
        <v>44</v>
      </c>
      <c r="BR78" s="6">
        <v>67</v>
      </c>
      <c r="BS78" s="6">
        <f t="shared" si="62"/>
        <v>0</v>
      </c>
      <c r="BT78" s="6" t="str">
        <f t="shared" si="63"/>
        <v/>
      </c>
      <c r="BU78" s="6" t="str">
        <f t="shared" si="64"/>
        <v/>
      </c>
      <c r="CI78" s="8" t="s">
        <v>44</v>
      </c>
      <c r="CN78" s="6">
        <f t="shared" si="58"/>
        <v>0</v>
      </c>
      <c r="CO78" s="6">
        <v>55</v>
      </c>
      <c r="CZ78" s="8" t="s">
        <v>44</v>
      </c>
      <c r="EG78" s="8" t="s">
        <v>44</v>
      </c>
      <c r="EU78" s="6">
        <v>69</v>
      </c>
      <c r="EV78" s="6">
        <f t="shared" si="60"/>
        <v>0</v>
      </c>
      <c r="FB78">
        <v>68</v>
      </c>
      <c r="FC78" s="6" t="str">
        <f t="shared" si="61"/>
        <v/>
      </c>
      <c r="FD78" s="6" t="str">
        <f t="shared" si="59"/>
        <v/>
      </c>
      <c r="FI78" s="8" t="s">
        <v>44</v>
      </c>
      <c r="FW78" s="6">
        <v>65</v>
      </c>
      <c r="FX78" s="6">
        <f t="shared" si="29"/>
        <v>0</v>
      </c>
      <c r="HD78" s="8" t="s">
        <v>44</v>
      </c>
      <c r="HZ78" s="8" t="s">
        <v>44</v>
      </c>
      <c r="IN78" s="6">
        <v>66</v>
      </c>
      <c r="IO78" s="6">
        <f t="shared" ref="IO78:IO92" si="65">SUMIFS($FO$10:$FO$59,$FP$10:$FP$59,IN78)</f>
        <v>0</v>
      </c>
      <c r="JM78" s="8" t="s">
        <v>44</v>
      </c>
      <c r="JV78" s="6">
        <v>55</v>
      </c>
      <c r="JW78" s="6">
        <f t="shared" si="48"/>
        <v>0</v>
      </c>
      <c r="JX78" s="10">
        <v>55</v>
      </c>
      <c r="KT78" s="8" t="s">
        <v>44</v>
      </c>
    </row>
    <row r="79" spans="7:306" x14ac:dyDescent="0.3">
      <c r="G79" s="6" t="str">
        <f>H9</f>
        <v>a4</v>
      </c>
      <c r="P79" s="8" t="s">
        <v>44</v>
      </c>
      <c r="AK79" s="8" t="s">
        <v>44</v>
      </c>
      <c r="AX79" s="8" t="s">
        <v>44</v>
      </c>
      <c r="BC79" s="6">
        <v>59</v>
      </c>
      <c r="BD79" s="6" t="str">
        <f t="shared" si="38"/>
        <v>el municipio no tiene empresa</v>
      </c>
      <c r="BM79" s="8" t="s">
        <v>44</v>
      </c>
      <c r="BR79" s="6">
        <v>68</v>
      </c>
      <c r="BS79" s="6">
        <f t="shared" si="62"/>
        <v>0</v>
      </c>
      <c r="BT79" s="6" t="str">
        <f t="shared" si="63"/>
        <v/>
      </c>
      <c r="BU79" s="6" t="str">
        <f t="shared" si="64"/>
        <v/>
      </c>
      <c r="CI79" s="8" t="s">
        <v>44</v>
      </c>
      <c r="CN79" s="6">
        <f t="shared" si="58"/>
        <v>0</v>
      </c>
      <c r="CO79" s="6">
        <v>56</v>
      </c>
      <c r="CZ79" s="8" t="s">
        <v>44</v>
      </c>
      <c r="EG79" s="8" t="s">
        <v>44</v>
      </c>
      <c r="EU79" s="6">
        <v>70</v>
      </c>
      <c r="EV79" s="6">
        <f t="shared" si="60"/>
        <v>0</v>
      </c>
      <c r="FB79">
        <v>69</v>
      </c>
      <c r="FC79" s="6" t="str">
        <f t="shared" si="61"/>
        <v/>
      </c>
      <c r="FD79" s="6" t="str">
        <f t="shared" si="59"/>
        <v/>
      </c>
      <c r="FI79" s="8" t="s">
        <v>44</v>
      </c>
      <c r="FW79" s="6">
        <v>66</v>
      </c>
      <c r="FX79" s="6">
        <f t="shared" ref="FX79:FX142" si="66">SUMIFS($FO$10:$FO$59,$FQ$10:$FQ$59,FW79)</f>
        <v>0</v>
      </c>
      <c r="HD79" s="8" t="s">
        <v>44</v>
      </c>
      <c r="HZ79" s="8" t="s">
        <v>44</v>
      </c>
      <c r="IN79" s="6">
        <v>67</v>
      </c>
      <c r="IO79" s="6">
        <f t="shared" si="65"/>
        <v>0</v>
      </c>
      <c r="JM79" s="8" t="s">
        <v>44</v>
      </c>
      <c r="JV79" s="6">
        <v>56</v>
      </c>
      <c r="JW79" s="6">
        <f t="shared" si="48"/>
        <v>0</v>
      </c>
      <c r="JX79" s="10">
        <v>56</v>
      </c>
      <c r="KT79" s="8" t="s">
        <v>44</v>
      </c>
    </row>
    <row r="80" spans="7:306" x14ac:dyDescent="0.3">
      <c r="G80" s="6">
        <f>I9</f>
        <v>96</v>
      </c>
      <c r="P80" s="8" t="s">
        <v>44</v>
      </c>
      <c r="AK80" s="8" t="s">
        <v>44</v>
      </c>
      <c r="AX80" s="8" t="s">
        <v>44</v>
      </c>
      <c r="BC80" s="6">
        <v>60</v>
      </c>
      <c r="BD80" s="6" t="str">
        <f t="shared" si="38"/>
        <v>el municipio no tiene empresa</v>
      </c>
      <c r="BM80" s="8" t="s">
        <v>44</v>
      </c>
      <c r="BR80" s="6">
        <v>69</v>
      </c>
      <c r="BS80" s="6">
        <f t="shared" si="62"/>
        <v>0</v>
      </c>
      <c r="BT80" s="6" t="str">
        <f t="shared" si="63"/>
        <v/>
      </c>
      <c r="BU80" s="6" t="str">
        <f t="shared" si="64"/>
        <v/>
      </c>
      <c r="CI80" s="8" t="s">
        <v>44</v>
      </c>
      <c r="CN80" s="6">
        <f t="shared" si="58"/>
        <v>0</v>
      </c>
      <c r="CO80" s="6">
        <v>57</v>
      </c>
      <c r="CZ80" s="8" t="s">
        <v>44</v>
      </c>
      <c r="EG80" s="8" t="s">
        <v>44</v>
      </c>
      <c r="EU80" s="6">
        <v>71</v>
      </c>
      <c r="EV80" s="6">
        <f t="shared" si="60"/>
        <v>0</v>
      </c>
      <c r="FB80">
        <v>70</v>
      </c>
      <c r="FC80" s="6" t="str">
        <f t="shared" si="61"/>
        <v/>
      </c>
      <c r="FD80" s="6" t="str">
        <f t="shared" si="59"/>
        <v/>
      </c>
      <c r="FI80" s="8" t="s">
        <v>44</v>
      </c>
      <c r="FW80" s="6">
        <v>67</v>
      </c>
      <c r="FX80" s="6">
        <f t="shared" si="66"/>
        <v>0</v>
      </c>
      <c r="HD80" s="8" t="s">
        <v>44</v>
      </c>
      <c r="HZ80" s="8" t="s">
        <v>44</v>
      </c>
      <c r="IN80" s="6">
        <v>68</v>
      </c>
      <c r="IO80" s="6">
        <f t="shared" si="65"/>
        <v>0</v>
      </c>
      <c r="JM80" s="8" t="s">
        <v>44</v>
      </c>
      <c r="JV80" s="6">
        <v>57</v>
      </c>
      <c r="JW80" s="6">
        <f t="shared" si="48"/>
        <v>0</v>
      </c>
      <c r="JX80" s="10">
        <v>57</v>
      </c>
      <c r="KT80" s="8" t="s">
        <v>44</v>
      </c>
    </row>
    <row r="81" spans="7:306" x14ac:dyDescent="0.3">
      <c r="G81" s="6">
        <f>J9</f>
        <v>5</v>
      </c>
      <c r="P81" s="8" t="s">
        <v>44</v>
      </c>
      <c r="AK81" s="8" t="s">
        <v>44</v>
      </c>
      <c r="AX81" s="8" t="s">
        <v>44</v>
      </c>
      <c r="BC81" s="6">
        <v>61</v>
      </c>
      <c r="BD81" s="6" t="str">
        <f t="shared" si="38"/>
        <v>el municipio no tiene empresa</v>
      </c>
      <c r="BM81" s="8" t="s">
        <v>44</v>
      </c>
      <c r="BR81" s="6">
        <v>70</v>
      </c>
      <c r="BS81" s="6">
        <f t="shared" si="62"/>
        <v>0</v>
      </c>
      <c r="BT81" s="6" t="str">
        <f t="shared" si="63"/>
        <v/>
      </c>
      <c r="BU81" s="6" t="str">
        <f t="shared" si="64"/>
        <v/>
      </c>
      <c r="CI81" s="8" t="s">
        <v>44</v>
      </c>
      <c r="CN81" s="6">
        <f t="shared" si="58"/>
        <v>0</v>
      </c>
      <c r="CO81" s="6">
        <v>58</v>
      </c>
      <c r="CZ81" s="8" t="s">
        <v>44</v>
      </c>
      <c r="EG81" s="8" t="s">
        <v>44</v>
      </c>
      <c r="EU81" s="6">
        <v>72</v>
      </c>
      <c r="EV81" s="6">
        <f t="shared" si="60"/>
        <v>0</v>
      </c>
      <c r="FB81">
        <v>71</v>
      </c>
      <c r="FC81" s="6" t="str">
        <f t="shared" si="61"/>
        <v/>
      </c>
      <c r="FD81" s="6" t="str">
        <f t="shared" si="59"/>
        <v/>
      </c>
      <c r="FI81" s="8" t="s">
        <v>44</v>
      </c>
      <c r="FW81" s="6">
        <v>68</v>
      </c>
      <c r="FX81" s="6">
        <f t="shared" si="66"/>
        <v>0</v>
      </c>
      <c r="HD81" s="8" t="s">
        <v>44</v>
      </c>
      <c r="HZ81" s="8" t="s">
        <v>44</v>
      </c>
      <c r="IN81" s="6">
        <v>69</v>
      </c>
      <c r="IO81" s="6">
        <f t="shared" si="65"/>
        <v>0</v>
      </c>
      <c r="JM81" s="8" t="s">
        <v>44</v>
      </c>
      <c r="JV81" s="6">
        <v>58</v>
      </c>
      <c r="JW81" s="6">
        <f t="shared" si="48"/>
        <v>0</v>
      </c>
      <c r="JX81" s="10">
        <v>58</v>
      </c>
      <c r="KT81" s="8" t="s">
        <v>44</v>
      </c>
    </row>
    <row r="82" spans="7:306" x14ac:dyDescent="0.3">
      <c r="G82" s="6">
        <f>K9</f>
        <v>10</v>
      </c>
      <c r="P82" s="8" t="s">
        <v>44</v>
      </c>
      <c r="AK82" s="8" t="s">
        <v>44</v>
      </c>
      <c r="AX82" s="8" t="s">
        <v>44</v>
      </c>
      <c r="BC82" s="6">
        <v>62</v>
      </c>
      <c r="BD82" s="6" t="str">
        <f t="shared" si="38"/>
        <v>el municipio no tiene empresa</v>
      </c>
      <c r="BM82" s="8" t="s">
        <v>44</v>
      </c>
      <c r="BR82" s="6">
        <v>71</v>
      </c>
      <c r="BS82" s="6">
        <f t="shared" si="62"/>
        <v>0</v>
      </c>
      <c r="BT82" s="6" t="str">
        <f t="shared" si="63"/>
        <v/>
      </c>
      <c r="BU82" s="6" t="str">
        <f t="shared" si="64"/>
        <v/>
      </c>
      <c r="CI82" s="8" t="s">
        <v>44</v>
      </c>
      <c r="CN82" s="6">
        <f t="shared" si="58"/>
        <v>0</v>
      </c>
      <c r="CO82" s="6">
        <v>59</v>
      </c>
      <c r="CZ82" s="8" t="s">
        <v>44</v>
      </c>
      <c r="EG82" s="8" t="s">
        <v>44</v>
      </c>
      <c r="EU82" s="6">
        <v>73</v>
      </c>
      <c r="EV82" s="6">
        <f t="shared" si="60"/>
        <v>0</v>
      </c>
      <c r="FB82">
        <v>72</v>
      </c>
      <c r="FC82" s="6" t="str">
        <f t="shared" si="61"/>
        <v/>
      </c>
      <c r="FD82" s="6" t="str">
        <f t="shared" si="59"/>
        <v/>
      </c>
      <c r="FI82" s="8" t="s">
        <v>44</v>
      </c>
      <c r="FW82" s="6">
        <v>69</v>
      </c>
      <c r="FX82" s="6">
        <f t="shared" si="66"/>
        <v>0</v>
      </c>
      <c r="HD82" s="8" t="s">
        <v>44</v>
      </c>
      <c r="HZ82" s="8" t="s">
        <v>44</v>
      </c>
      <c r="IN82" s="6">
        <v>70</v>
      </c>
      <c r="IO82" s="6">
        <f t="shared" si="65"/>
        <v>0</v>
      </c>
      <c r="JM82" s="8" t="s">
        <v>44</v>
      </c>
      <c r="JV82" s="6">
        <v>59</v>
      </c>
      <c r="JW82" s="6">
        <f t="shared" si="48"/>
        <v>0</v>
      </c>
      <c r="JX82" s="10">
        <v>59</v>
      </c>
      <c r="KT82" s="8" t="s">
        <v>44</v>
      </c>
    </row>
    <row r="83" spans="7:306" x14ac:dyDescent="0.3">
      <c r="G83" s="6">
        <f>G10</f>
        <v>50</v>
      </c>
      <c r="P83" s="8" t="s">
        <v>44</v>
      </c>
      <c r="AK83" s="8" t="s">
        <v>44</v>
      </c>
      <c r="AX83" s="8" t="s">
        <v>44</v>
      </c>
      <c r="BC83" s="6">
        <v>63</v>
      </c>
      <c r="BD83" s="6" t="str">
        <f t="shared" si="38"/>
        <v>el municipio no tiene empresa</v>
      </c>
      <c r="BM83" s="8" t="s">
        <v>44</v>
      </c>
      <c r="BR83" s="6">
        <v>72</v>
      </c>
      <c r="BS83" s="6">
        <f t="shared" si="62"/>
        <v>0</v>
      </c>
      <c r="BT83" s="6" t="str">
        <f t="shared" si="63"/>
        <v/>
      </c>
      <c r="BU83" s="6" t="str">
        <f t="shared" si="64"/>
        <v/>
      </c>
      <c r="CI83" s="8" t="s">
        <v>44</v>
      </c>
      <c r="CN83" s="6">
        <f t="shared" si="58"/>
        <v>0</v>
      </c>
      <c r="CO83" s="6">
        <v>60</v>
      </c>
      <c r="CZ83" s="8" t="s">
        <v>44</v>
      </c>
      <c r="EG83" s="8" t="s">
        <v>44</v>
      </c>
      <c r="EU83" s="6">
        <v>74</v>
      </c>
      <c r="EV83" s="6">
        <f t="shared" si="60"/>
        <v>0</v>
      </c>
      <c r="FB83">
        <v>73</v>
      </c>
      <c r="FC83" s="6" t="str">
        <f t="shared" si="61"/>
        <v/>
      </c>
      <c r="FD83" s="6" t="str">
        <f t="shared" si="59"/>
        <v/>
      </c>
      <c r="FI83" s="8" t="s">
        <v>44</v>
      </c>
      <c r="FW83" s="6">
        <v>70</v>
      </c>
      <c r="FX83" s="6">
        <f t="shared" si="66"/>
        <v>0</v>
      </c>
      <c r="HD83" s="8" t="s">
        <v>44</v>
      </c>
      <c r="HZ83" s="8" t="s">
        <v>44</v>
      </c>
      <c r="IN83" s="6">
        <v>71</v>
      </c>
      <c r="IO83" s="6">
        <f t="shared" si="65"/>
        <v>0</v>
      </c>
      <c r="JM83" s="8" t="s">
        <v>44</v>
      </c>
      <c r="JV83" s="6">
        <v>60</v>
      </c>
      <c r="JW83" s="6">
        <f t="shared" si="48"/>
        <v>0</v>
      </c>
      <c r="JX83" s="10">
        <v>60</v>
      </c>
      <c r="KT83" s="8" t="s">
        <v>44</v>
      </c>
    </row>
    <row r="84" spans="7:306" x14ac:dyDescent="0.3">
      <c r="G84" s="6" t="str">
        <f>H10</f>
        <v>a5</v>
      </c>
      <c r="P84" s="8" t="s">
        <v>44</v>
      </c>
      <c r="AK84" s="8" t="s">
        <v>44</v>
      </c>
      <c r="AX84" s="8" t="s">
        <v>44</v>
      </c>
      <c r="BC84" s="6">
        <v>64</v>
      </c>
      <c r="BD84" s="6" t="str">
        <f t="shared" si="38"/>
        <v>el municipio no tiene empresa</v>
      </c>
      <c r="BM84" s="8" t="s">
        <v>44</v>
      </c>
      <c r="BR84" s="6">
        <v>73</v>
      </c>
      <c r="BS84" s="6">
        <f t="shared" si="62"/>
        <v>0</v>
      </c>
      <c r="BT84" s="6" t="str">
        <f t="shared" si="63"/>
        <v/>
      </c>
      <c r="BU84" s="6" t="str">
        <f t="shared" si="64"/>
        <v/>
      </c>
      <c r="CI84" s="8" t="s">
        <v>44</v>
      </c>
      <c r="CN84" s="6">
        <f t="shared" si="58"/>
        <v>0</v>
      </c>
      <c r="CO84" s="6">
        <v>61</v>
      </c>
      <c r="CZ84" s="8" t="s">
        <v>44</v>
      </c>
      <c r="EG84" s="8" t="s">
        <v>44</v>
      </c>
      <c r="EU84" s="6">
        <v>75</v>
      </c>
      <c r="EV84" s="6">
        <f t="shared" si="60"/>
        <v>0</v>
      </c>
      <c r="FB84">
        <v>74</v>
      </c>
      <c r="FC84" s="6" t="str">
        <f t="shared" si="61"/>
        <v/>
      </c>
      <c r="FD84" s="6" t="str">
        <f t="shared" si="59"/>
        <v/>
      </c>
      <c r="FI84" s="8" t="s">
        <v>44</v>
      </c>
      <c r="FW84" s="6">
        <v>71</v>
      </c>
      <c r="FX84" s="6">
        <f t="shared" si="66"/>
        <v>0</v>
      </c>
      <c r="HD84" s="8" t="s">
        <v>44</v>
      </c>
      <c r="HZ84" s="8" t="s">
        <v>44</v>
      </c>
      <c r="IN84" s="6">
        <v>72</v>
      </c>
      <c r="IO84" s="6">
        <f t="shared" si="65"/>
        <v>0</v>
      </c>
      <c r="JM84" s="8" t="s">
        <v>44</v>
      </c>
      <c r="JV84" s="6">
        <v>61</v>
      </c>
      <c r="JW84" s="6">
        <f t="shared" si="48"/>
        <v>0</v>
      </c>
      <c r="JX84" s="10">
        <v>61</v>
      </c>
      <c r="KT84" s="8" t="s">
        <v>44</v>
      </c>
    </row>
    <row r="85" spans="7:306" x14ac:dyDescent="0.3">
      <c r="G85" s="6">
        <f>I10</f>
        <v>90</v>
      </c>
      <c r="P85" s="8" t="s">
        <v>44</v>
      </c>
      <c r="AK85" s="8" t="s">
        <v>44</v>
      </c>
      <c r="AX85" s="8" t="s">
        <v>44</v>
      </c>
      <c r="BC85" s="6">
        <v>65</v>
      </c>
      <c r="BD85" s="6" t="str">
        <f t="shared" si="38"/>
        <v>el municipio no tiene empresa</v>
      </c>
      <c r="BM85" s="8" t="s">
        <v>44</v>
      </c>
      <c r="BR85" s="6">
        <v>74</v>
      </c>
      <c r="BS85" s="6">
        <f t="shared" si="62"/>
        <v>0</v>
      </c>
      <c r="BT85" s="6" t="str">
        <f t="shared" si="63"/>
        <v/>
      </c>
      <c r="BU85" s="6" t="str">
        <f t="shared" si="64"/>
        <v/>
      </c>
      <c r="CI85" s="8" t="s">
        <v>44</v>
      </c>
      <c r="CN85" s="6">
        <f t="shared" si="58"/>
        <v>0</v>
      </c>
      <c r="CO85" s="6">
        <v>62</v>
      </c>
      <c r="CZ85" s="8" t="s">
        <v>44</v>
      </c>
      <c r="EG85" s="8" t="s">
        <v>44</v>
      </c>
      <c r="EU85" s="6">
        <v>76</v>
      </c>
      <c r="EV85" s="6">
        <f t="shared" si="60"/>
        <v>0</v>
      </c>
      <c r="FB85">
        <v>75</v>
      </c>
      <c r="FC85" s="6" t="str">
        <f t="shared" si="61"/>
        <v/>
      </c>
      <c r="FD85" s="6" t="str">
        <f t="shared" si="59"/>
        <v/>
      </c>
      <c r="FI85" s="8" t="s">
        <v>44</v>
      </c>
      <c r="FW85" s="6">
        <v>72</v>
      </c>
      <c r="FX85" s="6">
        <f t="shared" si="66"/>
        <v>0</v>
      </c>
      <c r="HD85" s="8" t="s">
        <v>44</v>
      </c>
      <c r="HZ85" s="8" t="s">
        <v>44</v>
      </c>
      <c r="IN85" s="6">
        <v>73</v>
      </c>
      <c r="IO85" s="6">
        <f t="shared" si="65"/>
        <v>0</v>
      </c>
      <c r="JM85" s="8" t="s">
        <v>44</v>
      </c>
      <c r="JV85" s="6">
        <v>62</v>
      </c>
      <c r="JW85" s="6">
        <f t="shared" si="48"/>
        <v>0</v>
      </c>
      <c r="JX85" s="10">
        <v>62</v>
      </c>
      <c r="KT85" s="8" t="s">
        <v>44</v>
      </c>
    </row>
    <row r="86" spans="7:306" x14ac:dyDescent="0.3">
      <c r="G86" s="6">
        <f>J10</f>
        <v>5</v>
      </c>
      <c r="P86" s="8" t="s">
        <v>44</v>
      </c>
      <c r="AK86" s="8" t="s">
        <v>44</v>
      </c>
      <c r="AX86" s="8" t="s">
        <v>44</v>
      </c>
      <c r="BC86" s="6">
        <v>66</v>
      </c>
      <c r="BD86" s="6" t="str">
        <f t="shared" ref="BD86:BD149" si="67">IF(COUNTIF($K$6:$K$55,BC86)&gt;=1,"-","el municipio no tiene empresa")</f>
        <v>el municipio no tiene empresa</v>
      </c>
      <c r="BM86" s="8" t="s">
        <v>44</v>
      </c>
      <c r="BR86" s="6">
        <v>75</v>
      </c>
      <c r="BS86" s="6">
        <f t="shared" si="62"/>
        <v>0</v>
      </c>
      <c r="BT86" s="6" t="str">
        <f t="shared" si="63"/>
        <v/>
      </c>
      <c r="BU86" s="6" t="str">
        <f t="shared" si="64"/>
        <v/>
      </c>
      <c r="CI86" s="8" t="s">
        <v>44</v>
      </c>
      <c r="CN86" s="6">
        <f t="shared" si="58"/>
        <v>0</v>
      </c>
      <c r="CO86" s="6">
        <v>63</v>
      </c>
      <c r="CZ86" s="8" t="s">
        <v>44</v>
      </c>
      <c r="EG86" s="8" t="s">
        <v>44</v>
      </c>
      <c r="EU86" s="6">
        <v>77</v>
      </c>
      <c r="EV86" s="6">
        <f t="shared" si="60"/>
        <v>0</v>
      </c>
      <c r="FB86">
        <v>76</v>
      </c>
      <c r="FC86" s="6" t="str">
        <f t="shared" si="61"/>
        <v/>
      </c>
      <c r="FD86" s="6" t="str">
        <f t="shared" si="59"/>
        <v/>
      </c>
      <c r="FI86" s="8" t="s">
        <v>44</v>
      </c>
      <c r="FW86" s="6">
        <v>73</v>
      </c>
      <c r="FX86" s="6">
        <f t="shared" si="66"/>
        <v>0</v>
      </c>
      <c r="HD86" s="8" t="s">
        <v>44</v>
      </c>
      <c r="HZ86" s="8" t="s">
        <v>44</v>
      </c>
      <c r="IN86" s="6">
        <v>74</v>
      </c>
      <c r="IO86" s="6">
        <f t="shared" si="65"/>
        <v>0</v>
      </c>
      <c r="JM86" s="8" t="s">
        <v>44</v>
      </c>
      <c r="JV86" s="6">
        <v>63</v>
      </c>
      <c r="JW86" s="6">
        <f t="shared" si="48"/>
        <v>0</v>
      </c>
      <c r="JX86" s="10">
        <v>63</v>
      </c>
      <c r="KT86" s="8" t="s">
        <v>44</v>
      </c>
    </row>
    <row r="87" spans="7:306" x14ac:dyDescent="0.3">
      <c r="G87" s="6">
        <f>K10</f>
        <v>9</v>
      </c>
      <c r="P87" s="8" t="s">
        <v>44</v>
      </c>
      <c r="AK87" s="8" t="s">
        <v>44</v>
      </c>
      <c r="AX87" s="8" t="s">
        <v>44</v>
      </c>
      <c r="BC87" s="6">
        <v>67</v>
      </c>
      <c r="BD87" s="6" t="str">
        <f t="shared" si="67"/>
        <v>el municipio no tiene empresa</v>
      </c>
      <c r="BM87" s="8" t="s">
        <v>44</v>
      </c>
      <c r="BR87" s="6">
        <v>76</v>
      </c>
      <c r="BS87" s="6">
        <f t="shared" si="62"/>
        <v>0</v>
      </c>
      <c r="BT87" s="6" t="str">
        <f t="shared" si="63"/>
        <v/>
      </c>
      <c r="BU87" s="6" t="str">
        <f t="shared" si="64"/>
        <v/>
      </c>
      <c r="CI87" s="8" t="s">
        <v>44</v>
      </c>
      <c r="CN87" s="6">
        <f t="shared" si="58"/>
        <v>0</v>
      </c>
      <c r="CO87" s="6">
        <v>64</v>
      </c>
      <c r="CZ87" s="8" t="s">
        <v>44</v>
      </c>
      <c r="EG87" s="8" t="s">
        <v>44</v>
      </c>
      <c r="EU87" s="6">
        <v>78</v>
      </c>
      <c r="EV87" s="6">
        <f t="shared" si="60"/>
        <v>0</v>
      </c>
      <c r="FB87">
        <v>77</v>
      </c>
      <c r="FC87" s="6" t="str">
        <f t="shared" si="61"/>
        <v/>
      </c>
      <c r="FD87" s="6" t="str">
        <f t="shared" si="59"/>
        <v/>
      </c>
      <c r="FI87" s="8" t="s">
        <v>44</v>
      </c>
      <c r="FW87" s="6">
        <v>74</v>
      </c>
      <c r="FX87" s="6">
        <f t="shared" si="66"/>
        <v>0</v>
      </c>
      <c r="HD87" s="8" t="s">
        <v>44</v>
      </c>
      <c r="HZ87" s="8" t="s">
        <v>44</v>
      </c>
      <c r="IN87" s="6">
        <v>75</v>
      </c>
      <c r="IO87" s="6">
        <f t="shared" si="65"/>
        <v>0</v>
      </c>
      <c r="JM87" s="8" t="s">
        <v>44</v>
      </c>
      <c r="JV87" s="6">
        <v>64</v>
      </c>
      <c r="JW87" s="6">
        <f t="shared" si="48"/>
        <v>0</v>
      </c>
      <c r="JX87" s="10">
        <v>64</v>
      </c>
      <c r="KT87" s="8" t="s">
        <v>44</v>
      </c>
    </row>
    <row r="88" spans="7:306" x14ac:dyDescent="0.3">
      <c r="G88" s="6">
        <f>G11</f>
        <v>60</v>
      </c>
      <c r="P88" s="8" t="s">
        <v>44</v>
      </c>
      <c r="AK88" s="8" t="s">
        <v>44</v>
      </c>
      <c r="AX88" s="8" t="s">
        <v>44</v>
      </c>
      <c r="BC88" s="6">
        <v>68</v>
      </c>
      <c r="BD88" s="6" t="str">
        <f t="shared" si="67"/>
        <v>el municipio no tiene empresa</v>
      </c>
      <c r="BM88" s="8" t="s">
        <v>44</v>
      </c>
      <c r="BR88" s="6">
        <v>77</v>
      </c>
      <c r="BS88" s="6">
        <f t="shared" si="62"/>
        <v>0</v>
      </c>
      <c r="BT88" s="6" t="str">
        <f t="shared" si="63"/>
        <v/>
      </c>
      <c r="BU88" s="6" t="str">
        <f t="shared" si="64"/>
        <v/>
      </c>
      <c r="CI88" s="8" t="s">
        <v>44</v>
      </c>
      <c r="CN88" s="6">
        <f t="shared" ref="CN88:CN103" si="68">COUNTIFS($J$6:$J$56,CO88)</f>
        <v>0</v>
      </c>
      <c r="CO88" s="6">
        <v>65</v>
      </c>
      <c r="CZ88" s="8" t="s">
        <v>44</v>
      </c>
      <c r="EG88" s="8" t="s">
        <v>44</v>
      </c>
      <c r="EU88" s="6">
        <v>79</v>
      </c>
      <c r="EV88" s="6">
        <f t="shared" si="60"/>
        <v>0</v>
      </c>
      <c r="FB88">
        <v>78</v>
      </c>
      <c r="FC88" s="6" t="str">
        <f t="shared" si="61"/>
        <v/>
      </c>
      <c r="FD88" s="6" t="str">
        <f t="shared" si="59"/>
        <v/>
      </c>
      <c r="FI88" s="8" t="s">
        <v>44</v>
      </c>
      <c r="FW88" s="6">
        <v>75</v>
      </c>
      <c r="FX88" s="6">
        <f t="shared" si="66"/>
        <v>0</v>
      </c>
      <c r="HD88" s="8" t="s">
        <v>44</v>
      </c>
      <c r="HZ88" s="8" t="s">
        <v>44</v>
      </c>
      <c r="IN88" s="6">
        <v>76</v>
      </c>
      <c r="IO88" s="6">
        <f t="shared" si="65"/>
        <v>0</v>
      </c>
      <c r="JM88" s="8" t="s">
        <v>44</v>
      </c>
      <c r="JV88" s="6">
        <v>65</v>
      </c>
      <c r="JW88" s="6">
        <f t="shared" si="48"/>
        <v>0</v>
      </c>
      <c r="JX88" s="10">
        <v>65</v>
      </c>
      <c r="KT88" s="8" t="s">
        <v>44</v>
      </c>
    </row>
    <row r="89" spans="7:306" x14ac:dyDescent="0.3">
      <c r="G89" s="6" t="str">
        <f>H11</f>
        <v>a6</v>
      </c>
      <c r="P89" s="8" t="s">
        <v>44</v>
      </c>
      <c r="AK89" s="8" t="s">
        <v>44</v>
      </c>
      <c r="AX89" s="8" t="s">
        <v>44</v>
      </c>
      <c r="BC89" s="6">
        <v>69</v>
      </c>
      <c r="BD89" s="6" t="str">
        <f t="shared" si="67"/>
        <v>el municipio no tiene empresa</v>
      </c>
      <c r="BM89" s="8" t="s">
        <v>44</v>
      </c>
      <c r="BR89" s="6">
        <v>78</v>
      </c>
      <c r="BS89" s="6">
        <f t="shared" si="62"/>
        <v>0</v>
      </c>
      <c r="BT89" s="6" t="str">
        <f t="shared" si="63"/>
        <v/>
      </c>
      <c r="BU89" s="6" t="str">
        <f t="shared" si="64"/>
        <v/>
      </c>
      <c r="CI89" s="8" t="s">
        <v>44</v>
      </c>
      <c r="CN89" s="6">
        <f t="shared" si="68"/>
        <v>0</v>
      </c>
      <c r="CO89" s="6">
        <v>66</v>
      </c>
      <c r="CZ89" s="8" t="s">
        <v>44</v>
      </c>
      <c r="EG89" s="8" t="s">
        <v>44</v>
      </c>
      <c r="EU89" s="6">
        <v>80</v>
      </c>
      <c r="EV89" s="6">
        <f t="shared" si="60"/>
        <v>0</v>
      </c>
      <c r="FB89">
        <v>79</v>
      </c>
      <c r="FC89" s="6" t="str">
        <f t="shared" si="61"/>
        <v/>
      </c>
      <c r="FD89" s="6" t="str">
        <f t="shared" si="59"/>
        <v/>
      </c>
      <c r="FI89" s="8" t="s">
        <v>44</v>
      </c>
      <c r="FW89" s="6">
        <v>76</v>
      </c>
      <c r="FX89" s="6">
        <f t="shared" si="66"/>
        <v>0</v>
      </c>
      <c r="HD89" s="8" t="s">
        <v>44</v>
      </c>
      <c r="HZ89" s="8" t="s">
        <v>44</v>
      </c>
      <c r="IN89" s="6">
        <v>77</v>
      </c>
      <c r="IO89" s="6">
        <f t="shared" si="65"/>
        <v>0</v>
      </c>
      <c r="JM89" s="8" t="s">
        <v>44</v>
      </c>
      <c r="JV89" s="6">
        <v>66</v>
      </c>
      <c r="JW89" s="6">
        <f t="shared" ref="JW89:JW103" si="69">SUMIFS($JQ$24:$JQ$73,$JR$24:$JR$73,JV89)</f>
        <v>0</v>
      </c>
      <c r="JX89" s="10">
        <v>66</v>
      </c>
      <c r="KT89" s="8" t="s">
        <v>44</v>
      </c>
    </row>
    <row r="90" spans="7:306" x14ac:dyDescent="0.3">
      <c r="G90" s="6">
        <f>I11</f>
        <v>50</v>
      </c>
      <c r="P90" s="8" t="s">
        <v>44</v>
      </c>
      <c r="AK90" s="8" t="s">
        <v>44</v>
      </c>
      <c r="AX90" s="8" t="s">
        <v>44</v>
      </c>
      <c r="BC90" s="6">
        <v>70</v>
      </c>
      <c r="BD90" s="6" t="str">
        <f t="shared" si="67"/>
        <v>el municipio no tiene empresa</v>
      </c>
      <c r="BM90" s="8" t="s">
        <v>44</v>
      </c>
      <c r="BR90" s="6">
        <v>79</v>
      </c>
      <c r="BS90" s="6">
        <f t="shared" si="62"/>
        <v>0</v>
      </c>
      <c r="BT90" s="6" t="str">
        <f t="shared" si="63"/>
        <v/>
      </c>
      <c r="BU90" s="6" t="str">
        <f t="shared" si="64"/>
        <v/>
      </c>
      <c r="CI90" s="8" t="s">
        <v>44</v>
      </c>
      <c r="CN90" s="6">
        <f t="shared" si="68"/>
        <v>0</v>
      </c>
      <c r="CO90" s="6">
        <v>67</v>
      </c>
      <c r="CZ90" s="8" t="s">
        <v>44</v>
      </c>
      <c r="EG90" s="8" t="s">
        <v>44</v>
      </c>
      <c r="EU90" s="6">
        <v>81</v>
      </c>
      <c r="EV90" s="6">
        <f t="shared" si="60"/>
        <v>0</v>
      </c>
      <c r="FB90">
        <v>80</v>
      </c>
      <c r="FC90" s="6" t="str">
        <f t="shared" si="61"/>
        <v/>
      </c>
      <c r="FD90" s="6" t="str">
        <f t="shared" si="59"/>
        <v/>
      </c>
      <c r="FI90" s="8" t="s">
        <v>44</v>
      </c>
      <c r="FW90" s="6">
        <v>77</v>
      </c>
      <c r="FX90" s="6">
        <f t="shared" si="66"/>
        <v>0</v>
      </c>
      <c r="HD90" s="8" t="s">
        <v>44</v>
      </c>
      <c r="HZ90" s="8" t="s">
        <v>44</v>
      </c>
      <c r="IN90" s="6">
        <v>78</v>
      </c>
      <c r="IO90" s="6">
        <f t="shared" si="65"/>
        <v>0</v>
      </c>
      <c r="JM90" s="8" t="s">
        <v>44</v>
      </c>
      <c r="JV90" s="6">
        <v>67</v>
      </c>
      <c r="JW90" s="6">
        <f t="shared" si="69"/>
        <v>0</v>
      </c>
      <c r="JX90" s="10">
        <v>67</v>
      </c>
      <c r="KT90" s="8" t="s">
        <v>44</v>
      </c>
    </row>
    <row r="91" spans="7:306" x14ac:dyDescent="0.3">
      <c r="G91" s="6">
        <f>J11</f>
        <v>4</v>
      </c>
      <c r="P91" s="8" t="s">
        <v>44</v>
      </c>
      <c r="AK91" s="8" t="s">
        <v>44</v>
      </c>
      <c r="AX91" s="8" t="s">
        <v>44</v>
      </c>
      <c r="BC91" s="6">
        <v>71</v>
      </c>
      <c r="BD91" s="6" t="str">
        <f t="shared" si="67"/>
        <v>el municipio no tiene empresa</v>
      </c>
      <c r="BM91" s="8" t="s">
        <v>44</v>
      </c>
      <c r="BR91" s="6">
        <v>80</v>
      </c>
      <c r="BS91" s="6">
        <f t="shared" si="62"/>
        <v>0</v>
      </c>
      <c r="BT91" s="6" t="str">
        <f t="shared" si="63"/>
        <v/>
      </c>
      <c r="BU91" s="6" t="str">
        <f t="shared" si="64"/>
        <v/>
      </c>
      <c r="CI91" s="8" t="s">
        <v>44</v>
      </c>
      <c r="CN91" s="6">
        <f t="shared" si="68"/>
        <v>0</v>
      </c>
      <c r="CO91" s="6">
        <v>68</v>
      </c>
      <c r="CZ91" s="8" t="s">
        <v>44</v>
      </c>
      <c r="EG91" s="8" t="s">
        <v>44</v>
      </c>
      <c r="EU91" s="6">
        <v>82</v>
      </c>
      <c r="EV91" s="6">
        <f t="shared" si="60"/>
        <v>0</v>
      </c>
      <c r="FB91">
        <v>81</v>
      </c>
      <c r="FC91" s="6" t="str">
        <f t="shared" si="61"/>
        <v/>
      </c>
      <c r="FD91" s="6" t="str">
        <f t="shared" si="59"/>
        <v/>
      </c>
      <c r="FI91" s="8" t="s">
        <v>44</v>
      </c>
      <c r="FW91" s="6">
        <v>78</v>
      </c>
      <c r="FX91" s="6">
        <f t="shared" si="66"/>
        <v>0</v>
      </c>
      <c r="HD91" s="8" t="s">
        <v>44</v>
      </c>
      <c r="HZ91" s="8" t="s">
        <v>44</v>
      </c>
      <c r="IN91" s="6">
        <v>79</v>
      </c>
      <c r="IO91" s="6">
        <f t="shared" si="65"/>
        <v>0</v>
      </c>
      <c r="JM91" s="8" t="s">
        <v>44</v>
      </c>
      <c r="JV91" s="6">
        <v>68</v>
      </c>
      <c r="JW91" s="6">
        <f t="shared" si="69"/>
        <v>0</v>
      </c>
      <c r="JX91" s="10">
        <v>68</v>
      </c>
      <c r="KT91" s="8" t="s">
        <v>44</v>
      </c>
    </row>
    <row r="92" spans="7:306" x14ac:dyDescent="0.3">
      <c r="G92" s="6">
        <f>K11</f>
        <v>4</v>
      </c>
      <c r="P92" s="8" t="s">
        <v>44</v>
      </c>
      <c r="AK92" s="8" t="s">
        <v>44</v>
      </c>
      <c r="AX92" s="8" t="s">
        <v>44</v>
      </c>
      <c r="BC92" s="6">
        <v>72</v>
      </c>
      <c r="BD92" s="6" t="str">
        <f t="shared" si="67"/>
        <v>el municipio no tiene empresa</v>
      </c>
      <c r="BM92" s="8" t="s">
        <v>44</v>
      </c>
      <c r="BR92" s="6">
        <v>81</v>
      </c>
      <c r="BS92" s="6">
        <f t="shared" si="62"/>
        <v>0</v>
      </c>
      <c r="BT92" s="6" t="str">
        <f t="shared" si="63"/>
        <v/>
      </c>
      <c r="BU92" s="6" t="str">
        <f t="shared" si="64"/>
        <v/>
      </c>
      <c r="CI92" s="8" t="s">
        <v>44</v>
      </c>
      <c r="CN92" s="6">
        <f t="shared" si="68"/>
        <v>0</v>
      </c>
      <c r="CO92" s="6">
        <v>69</v>
      </c>
      <c r="CZ92" s="8" t="s">
        <v>44</v>
      </c>
      <c r="EG92" s="8" t="s">
        <v>44</v>
      </c>
      <c r="EU92" s="6">
        <v>83</v>
      </c>
      <c r="EV92" s="6">
        <f t="shared" si="60"/>
        <v>0</v>
      </c>
      <c r="FB92">
        <v>82</v>
      </c>
      <c r="FC92" s="6" t="str">
        <f t="shared" si="61"/>
        <v/>
      </c>
      <c r="FD92" s="6" t="str">
        <f t="shared" si="59"/>
        <v/>
      </c>
      <c r="FI92" s="8" t="s">
        <v>44</v>
      </c>
      <c r="FW92" s="6">
        <v>79</v>
      </c>
      <c r="FX92" s="6">
        <f t="shared" si="66"/>
        <v>0</v>
      </c>
      <c r="HD92" s="8" t="s">
        <v>44</v>
      </c>
      <c r="HZ92" s="8" t="s">
        <v>44</v>
      </c>
      <c r="IN92" s="6">
        <v>80</v>
      </c>
      <c r="IO92" s="6">
        <f t="shared" si="65"/>
        <v>0</v>
      </c>
      <c r="JM92" s="8" t="s">
        <v>44</v>
      </c>
      <c r="JV92" s="6">
        <v>69</v>
      </c>
      <c r="JW92" s="6">
        <f t="shared" si="69"/>
        <v>0</v>
      </c>
      <c r="JX92" s="10">
        <v>69</v>
      </c>
      <c r="KT92" s="8" t="s">
        <v>44</v>
      </c>
    </row>
    <row r="93" spans="7:306" x14ac:dyDescent="0.3">
      <c r="G93" s="6">
        <f>G12</f>
        <v>70</v>
      </c>
      <c r="P93" s="8" t="s">
        <v>44</v>
      </c>
      <c r="AK93" s="8" t="s">
        <v>44</v>
      </c>
      <c r="AX93" s="8" t="s">
        <v>44</v>
      </c>
      <c r="BC93" s="6">
        <v>73</v>
      </c>
      <c r="BD93" s="6" t="str">
        <f t="shared" si="67"/>
        <v>el municipio no tiene empresa</v>
      </c>
      <c r="BM93" s="8" t="s">
        <v>44</v>
      </c>
      <c r="BR93" s="6">
        <v>82</v>
      </c>
      <c r="BS93" s="6">
        <f t="shared" si="62"/>
        <v>0</v>
      </c>
      <c r="BT93" s="6" t="str">
        <f t="shared" si="63"/>
        <v/>
      </c>
      <c r="BU93" s="6" t="str">
        <f t="shared" si="64"/>
        <v/>
      </c>
      <c r="CI93" s="8" t="s">
        <v>44</v>
      </c>
      <c r="CN93" s="6">
        <f t="shared" si="68"/>
        <v>0</v>
      </c>
      <c r="CO93" s="6">
        <v>70</v>
      </c>
      <c r="CZ93" s="8" t="s">
        <v>44</v>
      </c>
      <c r="EG93" s="8" t="s">
        <v>44</v>
      </c>
      <c r="EU93" s="6">
        <v>84</v>
      </c>
      <c r="EV93" s="6">
        <f t="shared" si="60"/>
        <v>0</v>
      </c>
      <c r="FB93">
        <v>83</v>
      </c>
      <c r="FC93" s="6" t="str">
        <f t="shared" si="61"/>
        <v/>
      </c>
      <c r="FD93" s="6" t="str">
        <f t="shared" si="59"/>
        <v/>
      </c>
      <c r="FI93" s="8" t="s">
        <v>44</v>
      </c>
      <c r="FW93" s="6">
        <v>80</v>
      </c>
      <c r="FX93" s="6">
        <f t="shared" si="66"/>
        <v>0</v>
      </c>
      <c r="HD93" s="8" t="s">
        <v>44</v>
      </c>
      <c r="HZ93" s="8" t="s">
        <v>44</v>
      </c>
      <c r="JM93" s="8" t="s">
        <v>44</v>
      </c>
      <c r="JV93" s="6">
        <v>70</v>
      </c>
      <c r="JW93" s="6">
        <f t="shared" si="69"/>
        <v>0</v>
      </c>
      <c r="JX93" s="10">
        <v>70</v>
      </c>
      <c r="KT93" s="8" t="s">
        <v>44</v>
      </c>
    </row>
    <row r="94" spans="7:306" x14ac:dyDescent="0.3">
      <c r="G94" s="6" t="str">
        <f>H12</f>
        <v>a7</v>
      </c>
      <c r="P94" s="8" t="s">
        <v>44</v>
      </c>
      <c r="AK94" s="8" t="s">
        <v>44</v>
      </c>
      <c r="AX94" s="8" t="s">
        <v>44</v>
      </c>
      <c r="BC94" s="6">
        <v>74</v>
      </c>
      <c r="BD94" s="6" t="str">
        <f t="shared" si="67"/>
        <v>el municipio no tiene empresa</v>
      </c>
      <c r="BM94" s="8" t="s">
        <v>44</v>
      </c>
      <c r="BR94" s="6">
        <v>83</v>
      </c>
      <c r="BS94" s="6">
        <f t="shared" si="62"/>
        <v>0</v>
      </c>
      <c r="BT94" s="6" t="str">
        <f t="shared" si="63"/>
        <v/>
      </c>
      <c r="BU94" s="6" t="str">
        <f t="shared" si="64"/>
        <v/>
      </c>
      <c r="CI94" s="8" t="s">
        <v>44</v>
      </c>
      <c r="CN94" s="6">
        <f t="shared" si="68"/>
        <v>0</v>
      </c>
      <c r="CO94" s="6">
        <v>71</v>
      </c>
      <c r="CZ94" s="8" t="s">
        <v>44</v>
      </c>
      <c r="EG94" s="8" t="s">
        <v>44</v>
      </c>
      <c r="EU94" s="6">
        <v>85</v>
      </c>
      <c r="EV94" s="6">
        <f t="shared" si="60"/>
        <v>0</v>
      </c>
      <c r="FB94">
        <v>84</v>
      </c>
      <c r="FC94" s="6" t="str">
        <f t="shared" si="61"/>
        <v/>
      </c>
      <c r="FD94" s="6" t="str">
        <f t="shared" si="59"/>
        <v/>
      </c>
      <c r="FI94" s="8" t="s">
        <v>44</v>
      </c>
      <c r="FW94" s="6">
        <v>81</v>
      </c>
      <c r="FX94" s="6">
        <f t="shared" si="66"/>
        <v>0</v>
      </c>
      <c r="HD94" s="8" t="s">
        <v>44</v>
      </c>
      <c r="HZ94" s="8" t="s">
        <v>44</v>
      </c>
      <c r="JM94" s="8" t="s">
        <v>44</v>
      </c>
      <c r="JV94" s="6">
        <v>71</v>
      </c>
      <c r="JW94" s="6">
        <f t="shared" si="69"/>
        <v>0</v>
      </c>
      <c r="JX94" s="10">
        <v>71</v>
      </c>
      <c r="KT94" s="8" t="s">
        <v>44</v>
      </c>
    </row>
    <row r="95" spans="7:306" x14ac:dyDescent="0.3">
      <c r="G95" s="6">
        <f>I12</f>
        <v>79</v>
      </c>
      <c r="P95" s="8" t="s">
        <v>44</v>
      </c>
      <c r="AK95" s="8" t="s">
        <v>44</v>
      </c>
      <c r="AX95" s="8" t="s">
        <v>44</v>
      </c>
      <c r="BC95" s="6">
        <v>75</v>
      </c>
      <c r="BD95" s="6" t="str">
        <f t="shared" si="67"/>
        <v>el municipio no tiene empresa</v>
      </c>
      <c r="BM95" s="8" t="s">
        <v>44</v>
      </c>
      <c r="BR95" s="6">
        <v>84</v>
      </c>
      <c r="BS95" s="6">
        <f t="shared" si="62"/>
        <v>0</v>
      </c>
      <c r="BT95" s="6" t="str">
        <f t="shared" si="63"/>
        <v/>
      </c>
      <c r="BU95" s="6" t="str">
        <f t="shared" si="64"/>
        <v/>
      </c>
      <c r="CI95" s="8" t="s">
        <v>44</v>
      </c>
      <c r="CN95" s="6">
        <f t="shared" si="68"/>
        <v>0</v>
      </c>
      <c r="CO95" s="6">
        <v>72</v>
      </c>
      <c r="CZ95" s="8" t="s">
        <v>44</v>
      </c>
      <c r="EG95" s="8" t="s">
        <v>44</v>
      </c>
      <c r="EU95" s="6">
        <v>86</v>
      </c>
      <c r="EV95" s="6">
        <f t="shared" si="60"/>
        <v>0</v>
      </c>
      <c r="FB95">
        <v>85</v>
      </c>
      <c r="FC95" s="6" t="str">
        <f t="shared" si="61"/>
        <v/>
      </c>
      <c r="FD95" s="6" t="str">
        <f t="shared" si="59"/>
        <v/>
      </c>
      <c r="FI95" s="8" t="s">
        <v>44</v>
      </c>
      <c r="FW95" s="6">
        <v>82</v>
      </c>
      <c r="FX95" s="6">
        <f t="shared" si="66"/>
        <v>0</v>
      </c>
      <c r="HD95" s="8" t="s">
        <v>44</v>
      </c>
      <c r="HZ95" s="8" t="s">
        <v>44</v>
      </c>
      <c r="JM95" s="8" t="s">
        <v>44</v>
      </c>
      <c r="JV95" s="6">
        <v>72</v>
      </c>
      <c r="JW95" s="6">
        <f t="shared" si="69"/>
        <v>0</v>
      </c>
      <c r="JX95" s="10">
        <v>72</v>
      </c>
      <c r="KT95" s="8" t="s">
        <v>44</v>
      </c>
    </row>
    <row r="96" spans="7:306" x14ac:dyDescent="0.3">
      <c r="G96" s="6">
        <f>J12</f>
        <v>16</v>
      </c>
      <c r="P96" s="8" t="s">
        <v>44</v>
      </c>
      <c r="AK96" s="8" t="s">
        <v>44</v>
      </c>
      <c r="AX96" s="8" t="s">
        <v>44</v>
      </c>
      <c r="BC96" s="6">
        <v>76</v>
      </c>
      <c r="BD96" s="6" t="str">
        <f t="shared" si="67"/>
        <v>el municipio no tiene empresa</v>
      </c>
      <c r="BM96" s="8" t="s">
        <v>44</v>
      </c>
      <c r="BR96" s="6">
        <v>85</v>
      </c>
      <c r="BS96" s="6">
        <f t="shared" si="62"/>
        <v>0</v>
      </c>
      <c r="BT96" s="6" t="str">
        <f t="shared" si="63"/>
        <v/>
      </c>
      <c r="BU96" s="6" t="str">
        <f t="shared" si="64"/>
        <v/>
      </c>
      <c r="CI96" s="8" t="s">
        <v>44</v>
      </c>
      <c r="CN96" s="6">
        <f t="shared" si="68"/>
        <v>0</v>
      </c>
      <c r="CO96" s="6">
        <v>73</v>
      </c>
      <c r="CZ96" s="8" t="s">
        <v>44</v>
      </c>
      <c r="EG96" s="8" t="s">
        <v>44</v>
      </c>
      <c r="EU96" s="6">
        <v>87</v>
      </c>
      <c r="EV96" s="6">
        <f t="shared" si="60"/>
        <v>0</v>
      </c>
      <c r="FB96">
        <v>86</v>
      </c>
      <c r="FC96" s="6" t="str">
        <f t="shared" si="61"/>
        <v/>
      </c>
      <c r="FD96" s="6" t="str">
        <f t="shared" si="59"/>
        <v/>
      </c>
      <c r="FI96" s="8" t="s">
        <v>44</v>
      </c>
      <c r="FW96" s="6">
        <v>83</v>
      </c>
      <c r="FX96" s="6">
        <f t="shared" si="66"/>
        <v>0</v>
      </c>
      <c r="HD96" s="8" t="s">
        <v>44</v>
      </c>
      <c r="HZ96" s="8" t="s">
        <v>44</v>
      </c>
      <c r="JM96" s="8" t="s">
        <v>44</v>
      </c>
      <c r="JV96" s="6">
        <v>73</v>
      </c>
      <c r="JW96" s="6">
        <f t="shared" si="69"/>
        <v>0</v>
      </c>
      <c r="JX96" s="10">
        <v>73</v>
      </c>
      <c r="KT96" s="8" t="s">
        <v>44</v>
      </c>
    </row>
    <row r="97" spans="7:306" x14ac:dyDescent="0.3">
      <c r="G97" s="6">
        <f>K12</f>
        <v>4</v>
      </c>
      <c r="P97" s="8" t="s">
        <v>44</v>
      </c>
      <c r="AK97" s="8" t="s">
        <v>44</v>
      </c>
      <c r="AX97" s="8" t="s">
        <v>44</v>
      </c>
      <c r="BC97" s="6">
        <v>77</v>
      </c>
      <c r="BD97" s="6" t="str">
        <f t="shared" si="67"/>
        <v>el municipio no tiene empresa</v>
      </c>
      <c r="BM97" s="8" t="s">
        <v>44</v>
      </c>
      <c r="BR97" s="6">
        <v>86</v>
      </c>
      <c r="BS97" s="6">
        <f t="shared" si="62"/>
        <v>0</v>
      </c>
      <c r="BT97" s="6" t="str">
        <f t="shared" si="63"/>
        <v/>
      </c>
      <c r="BU97" s="6" t="str">
        <f t="shared" si="64"/>
        <v/>
      </c>
      <c r="CI97" s="8" t="s">
        <v>44</v>
      </c>
      <c r="CN97" s="6">
        <f t="shared" si="68"/>
        <v>0</v>
      </c>
      <c r="CO97" s="6">
        <v>74</v>
      </c>
      <c r="CZ97" s="8" t="s">
        <v>44</v>
      </c>
      <c r="EG97" s="8" t="s">
        <v>44</v>
      </c>
      <c r="EU97" s="6">
        <v>88</v>
      </c>
      <c r="EV97" s="6">
        <f t="shared" si="60"/>
        <v>0</v>
      </c>
      <c r="FB97">
        <v>87</v>
      </c>
      <c r="FC97" s="6" t="str">
        <f t="shared" si="61"/>
        <v/>
      </c>
      <c r="FD97" s="6" t="str">
        <f t="shared" si="59"/>
        <v/>
      </c>
      <c r="FI97" s="8" t="s">
        <v>44</v>
      </c>
      <c r="FW97" s="6">
        <v>84</v>
      </c>
      <c r="FX97" s="6">
        <f t="shared" si="66"/>
        <v>0</v>
      </c>
      <c r="HD97" s="8" t="s">
        <v>44</v>
      </c>
      <c r="HZ97" s="8" t="s">
        <v>44</v>
      </c>
      <c r="JM97" s="8" t="s">
        <v>44</v>
      </c>
      <c r="JV97" s="6">
        <v>74</v>
      </c>
      <c r="JW97" s="6">
        <f t="shared" si="69"/>
        <v>0</v>
      </c>
      <c r="JX97" s="10">
        <v>74</v>
      </c>
      <c r="KT97" s="8" t="s">
        <v>44</v>
      </c>
    </row>
    <row r="98" spans="7:306" x14ac:dyDescent="0.3">
      <c r="G98" s="6">
        <f>G13</f>
        <v>80</v>
      </c>
      <c r="P98" s="8" t="s">
        <v>44</v>
      </c>
      <c r="AK98" s="8" t="s">
        <v>44</v>
      </c>
      <c r="AX98" s="8" t="s">
        <v>44</v>
      </c>
      <c r="BC98" s="6">
        <v>78</v>
      </c>
      <c r="BD98" s="6" t="str">
        <f t="shared" si="67"/>
        <v>el municipio no tiene empresa</v>
      </c>
      <c r="BM98" s="8" t="s">
        <v>44</v>
      </c>
      <c r="BR98" s="6">
        <v>87</v>
      </c>
      <c r="BS98" s="6">
        <f t="shared" si="62"/>
        <v>0</v>
      </c>
      <c r="BT98" s="6" t="str">
        <f t="shared" si="63"/>
        <v/>
      </c>
      <c r="BU98" s="6" t="str">
        <f t="shared" si="64"/>
        <v/>
      </c>
      <c r="CI98" s="8" t="s">
        <v>44</v>
      </c>
      <c r="CN98" s="6">
        <f t="shared" si="68"/>
        <v>0</v>
      </c>
      <c r="CO98" s="6">
        <v>75</v>
      </c>
      <c r="CZ98" s="8" t="s">
        <v>44</v>
      </c>
      <c r="EG98" s="8" t="s">
        <v>44</v>
      </c>
      <c r="EU98" s="6">
        <v>89</v>
      </c>
      <c r="EV98" s="6">
        <f t="shared" si="60"/>
        <v>0</v>
      </c>
      <c r="FB98">
        <v>88</v>
      </c>
      <c r="FC98" s="6" t="str">
        <f t="shared" si="61"/>
        <v/>
      </c>
      <c r="FD98" s="6" t="str">
        <f t="shared" si="59"/>
        <v/>
      </c>
      <c r="FI98" s="8" t="s">
        <v>44</v>
      </c>
      <c r="FW98" s="6">
        <v>85</v>
      </c>
      <c r="FX98" s="6">
        <f t="shared" si="66"/>
        <v>0</v>
      </c>
      <c r="HD98" s="8" t="s">
        <v>44</v>
      </c>
      <c r="HZ98" s="8" t="s">
        <v>44</v>
      </c>
      <c r="JM98" s="8" t="s">
        <v>44</v>
      </c>
      <c r="JV98" s="6">
        <v>75</v>
      </c>
      <c r="JW98" s="6">
        <f t="shared" si="69"/>
        <v>0</v>
      </c>
      <c r="JX98" s="10">
        <v>75</v>
      </c>
      <c r="KT98" s="8" t="s">
        <v>44</v>
      </c>
    </row>
    <row r="99" spans="7:306" x14ac:dyDescent="0.3">
      <c r="G99" s="6" t="str">
        <f>H13</f>
        <v>a8</v>
      </c>
      <c r="P99" s="8" t="s">
        <v>44</v>
      </c>
      <c r="AK99" s="8" t="s">
        <v>44</v>
      </c>
      <c r="AX99" s="8" t="s">
        <v>44</v>
      </c>
      <c r="BC99" s="6">
        <v>79</v>
      </c>
      <c r="BD99" s="6" t="str">
        <f t="shared" si="67"/>
        <v>el municipio no tiene empresa</v>
      </c>
      <c r="BM99" s="8" t="s">
        <v>44</v>
      </c>
      <c r="BR99" s="6">
        <v>88</v>
      </c>
      <c r="BS99" s="6">
        <f t="shared" si="62"/>
        <v>0</v>
      </c>
      <c r="BT99" s="6" t="str">
        <f t="shared" si="63"/>
        <v/>
      </c>
      <c r="BU99" s="6" t="str">
        <f t="shared" si="64"/>
        <v/>
      </c>
      <c r="CI99" s="8" t="s">
        <v>44</v>
      </c>
      <c r="CN99" s="6">
        <f t="shared" si="68"/>
        <v>0</v>
      </c>
      <c r="CO99" s="6">
        <v>76</v>
      </c>
      <c r="CZ99" s="8" t="s">
        <v>44</v>
      </c>
      <c r="EG99" s="8" t="s">
        <v>44</v>
      </c>
      <c r="EU99" s="6">
        <v>90</v>
      </c>
      <c r="EV99" s="6">
        <f t="shared" si="60"/>
        <v>0</v>
      </c>
      <c r="FB99">
        <v>89</v>
      </c>
      <c r="FC99" s="6" t="str">
        <f t="shared" si="61"/>
        <v/>
      </c>
      <c r="FD99" s="6" t="str">
        <f t="shared" si="59"/>
        <v/>
      </c>
      <c r="FI99" s="8" t="s">
        <v>44</v>
      </c>
      <c r="FW99" s="6">
        <v>86</v>
      </c>
      <c r="FX99" s="6">
        <f t="shared" si="66"/>
        <v>0</v>
      </c>
      <c r="HD99" s="8" t="s">
        <v>44</v>
      </c>
      <c r="HZ99" s="8" t="s">
        <v>44</v>
      </c>
      <c r="JM99" s="8" t="s">
        <v>44</v>
      </c>
      <c r="JV99" s="6">
        <v>76</v>
      </c>
      <c r="JW99" s="6">
        <f t="shared" si="69"/>
        <v>0</v>
      </c>
      <c r="JX99" s="10">
        <v>76</v>
      </c>
      <c r="KT99" s="8" t="s">
        <v>44</v>
      </c>
    </row>
    <row r="100" spans="7:306" x14ac:dyDescent="0.3">
      <c r="G100" s="6">
        <f>I13</f>
        <v>86</v>
      </c>
      <c r="P100" s="8" t="s">
        <v>44</v>
      </c>
      <c r="AK100" s="8" t="s">
        <v>44</v>
      </c>
      <c r="AX100" s="8" t="s">
        <v>44</v>
      </c>
      <c r="BC100" s="6">
        <v>80</v>
      </c>
      <c r="BD100" s="6" t="str">
        <f t="shared" si="67"/>
        <v>el municipio no tiene empresa</v>
      </c>
      <c r="BM100" s="8" t="s">
        <v>44</v>
      </c>
      <c r="BR100" s="6">
        <v>89</v>
      </c>
      <c r="BS100" s="6">
        <f t="shared" si="62"/>
        <v>0</v>
      </c>
      <c r="BT100" s="6" t="str">
        <f t="shared" si="63"/>
        <v/>
      </c>
      <c r="BU100" s="6" t="str">
        <f t="shared" si="64"/>
        <v/>
      </c>
      <c r="CI100" s="8" t="s">
        <v>44</v>
      </c>
      <c r="CN100" s="6">
        <f t="shared" si="68"/>
        <v>0</v>
      </c>
      <c r="CO100" s="6">
        <v>77</v>
      </c>
      <c r="CZ100" s="8" t="s">
        <v>44</v>
      </c>
      <c r="EG100" s="8" t="s">
        <v>44</v>
      </c>
      <c r="EU100" s="6">
        <v>91</v>
      </c>
      <c r="EV100" s="6">
        <f t="shared" si="60"/>
        <v>0</v>
      </c>
      <c r="FB100">
        <v>90</v>
      </c>
      <c r="FC100" s="6" t="str">
        <f t="shared" si="61"/>
        <v/>
      </c>
      <c r="FD100" s="6" t="str">
        <f t="shared" si="59"/>
        <v/>
      </c>
      <c r="FI100" s="8" t="s">
        <v>44</v>
      </c>
      <c r="FW100" s="6">
        <v>87</v>
      </c>
      <c r="FX100" s="6">
        <f t="shared" si="66"/>
        <v>0</v>
      </c>
      <c r="HD100" s="8" t="s">
        <v>44</v>
      </c>
      <c r="HZ100" s="8" t="s">
        <v>44</v>
      </c>
      <c r="JM100" s="8" t="s">
        <v>44</v>
      </c>
      <c r="JV100" s="6">
        <v>77</v>
      </c>
      <c r="JW100" s="6">
        <f t="shared" si="69"/>
        <v>0</v>
      </c>
      <c r="JX100" s="10">
        <v>77</v>
      </c>
      <c r="KT100" s="8" t="s">
        <v>44</v>
      </c>
    </row>
    <row r="101" spans="7:306" x14ac:dyDescent="0.3">
      <c r="G101" s="6">
        <f>J13</f>
        <v>7</v>
      </c>
      <c r="P101" s="8" t="s">
        <v>44</v>
      </c>
      <c r="AK101" s="8" t="s">
        <v>44</v>
      </c>
      <c r="AX101" s="8" t="s">
        <v>44</v>
      </c>
      <c r="BC101" s="6">
        <v>81</v>
      </c>
      <c r="BD101" s="6" t="str">
        <f t="shared" si="67"/>
        <v>el municipio no tiene empresa</v>
      </c>
      <c r="BM101" s="8" t="s">
        <v>44</v>
      </c>
      <c r="BR101" s="6">
        <v>90</v>
      </c>
      <c r="BS101" s="6">
        <f t="shared" si="62"/>
        <v>0</v>
      </c>
      <c r="BT101" s="6" t="str">
        <f t="shared" si="63"/>
        <v/>
      </c>
      <c r="BU101" s="6" t="str">
        <f t="shared" si="64"/>
        <v/>
      </c>
      <c r="CI101" s="8" t="s">
        <v>44</v>
      </c>
      <c r="CN101" s="6">
        <f t="shared" si="68"/>
        <v>0</v>
      </c>
      <c r="CO101" s="6">
        <v>78</v>
      </c>
      <c r="CZ101" s="8" t="s">
        <v>44</v>
      </c>
      <c r="EG101" s="8" t="s">
        <v>44</v>
      </c>
      <c r="EU101" s="6">
        <v>92</v>
      </c>
      <c r="EV101" s="6">
        <f t="shared" si="60"/>
        <v>0</v>
      </c>
      <c r="FB101">
        <v>91</v>
      </c>
      <c r="FC101" s="6" t="str">
        <f t="shared" si="61"/>
        <v/>
      </c>
      <c r="FD101" s="6" t="str">
        <f t="shared" si="59"/>
        <v/>
      </c>
      <c r="FI101" s="8" t="s">
        <v>44</v>
      </c>
      <c r="FW101" s="6">
        <v>88</v>
      </c>
      <c r="FX101" s="6">
        <f t="shared" si="66"/>
        <v>0</v>
      </c>
      <c r="HD101" s="8" t="s">
        <v>44</v>
      </c>
      <c r="HZ101" s="8" t="s">
        <v>44</v>
      </c>
      <c r="JM101" s="8" t="s">
        <v>44</v>
      </c>
      <c r="JV101" s="6">
        <v>78</v>
      </c>
      <c r="JW101" s="6">
        <f t="shared" si="69"/>
        <v>0</v>
      </c>
      <c r="JX101" s="10">
        <v>78</v>
      </c>
      <c r="KT101" s="8" t="s">
        <v>44</v>
      </c>
    </row>
    <row r="102" spans="7:306" x14ac:dyDescent="0.3">
      <c r="G102" s="6">
        <f>K13</f>
        <v>2</v>
      </c>
      <c r="P102" s="8" t="s">
        <v>44</v>
      </c>
      <c r="AK102" s="8" t="s">
        <v>44</v>
      </c>
      <c r="AX102" s="8" t="s">
        <v>44</v>
      </c>
      <c r="BC102" s="6">
        <v>82</v>
      </c>
      <c r="BD102" s="6" t="str">
        <f t="shared" si="67"/>
        <v>el municipio no tiene empresa</v>
      </c>
      <c r="BM102" s="8" t="s">
        <v>44</v>
      </c>
      <c r="BR102" s="6">
        <v>91</v>
      </c>
      <c r="BS102" s="6">
        <f t="shared" si="62"/>
        <v>0</v>
      </c>
      <c r="BT102" s="6" t="str">
        <f t="shared" si="63"/>
        <v/>
      </c>
      <c r="BU102" s="6" t="str">
        <f t="shared" si="64"/>
        <v/>
      </c>
      <c r="CI102" s="8" t="s">
        <v>44</v>
      </c>
      <c r="CN102" s="6">
        <f t="shared" si="68"/>
        <v>0</v>
      </c>
      <c r="CO102" s="6">
        <v>79</v>
      </c>
      <c r="CZ102" s="8" t="s">
        <v>44</v>
      </c>
      <c r="EG102" s="8" t="s">
        <v>44</v>
      </c>
      <c r="EU102" s="6">
        <v>93</v>
      </c>
      <c r="EV102" s="6">
        <f t="shared" si="60"/>
        <v>0</v>
      </c>
      <c r="FB102">
        <v>92</v>
      </c>
      <c r="FC102" s="6" t="str">
        <f t="shared" si="61"/>
        <v/>
      </c>
      <c r="FD102" s="6" t="str">
        <f t="shared" si="59"/>
        <v/>
      </c>
      <c r="FI102" s="8" t="s">
        <v>44</v>
      </c>
      <c r="FW102" s="6">
        <v>89</v>
      </c>
      <c r="FX102" s="6">
        <f t="shared" si="66"/>
        <v>0</v>
      </c>
      <c r="HD102" s="8" t="s">
        <v>44</v>
      </c>
      <c r="HZ102" s="8" t="s">
        <v>44</v>
      </c>
      <c r="JM102" s="8" t="s">
        <v>44</v>
      </c>
      <c r="JV102" s="6">
        <v>79</v>
      </c>
      <c r="JW102" s="6">
        <f t="shared" si="69"/>
        <v>0</v>
      </c>
      <c r="JX102" s="10">
        <v>79</v>
      </c>
      <c r="KT102" s="8" t="s">
        <v>44</v>
      </c>
    </row>
    <row r="103" spans="7:306" x14ac:dyDescent="0.3">
      <c r="G103" s="6">
        <f>G14</f>
        <v>90</v>
      </c>
      <c r="P103" s="8" t="s">
        <v>44</v>
      </c>
      <c r="AK103" s="8" t="s">
        <v>44</v>
      </c>
      <c r="AX103" s="8" t="s">
        <v>44</v>
      </c>
      <c r="BC103" s="6">
        <v>83</v>
      </c>
      <c r="BD103" s="6" t="str">
        <f t="shared" si="67"/>
        <v>el municipio no tiene empresa</v>
      </c>
      <c r="BM103" s="8" t="s">
        <v>44</v>
      </c>
      <c r="BR103" s="6">
        <v>92</v>
      </c>
      <c r="BS103" s="6">
        <f t="shared" si="62"/>
        <v>0</v>
      </c>
      <c r="BT103" s="6" t="str">
        <f t="shared" si="63"/>
        <v/>
      </c>
      <c r="BU103" s="6" t="str">
        <f t="shared" si="64"/>
        <v/>
      </c>
      <c r="CI103" s="8" t="s">
        <v>44</v>
      </c>
      <c r="CN103" s="6">
        <f t="shared" si="68"/>
        <v>0</v>
      </c>
      <c r="CO103" s="6">
        <v>80</v>
      </c>
      <c r="CZ103" s="8" t="s">
        <v>44</v>
      </c>
      <c r="EG103" s="8" t="s">
        <v>44</v>
      </c>
      <c r="EU103" s="6">
        <v>94</v>
      </c>
      <c r="EV103" s="6">
        <f t="shared" si="60"/>
        <v>0</v>
      </c>
      <c r="FB103">
        <v>93</v>
      </c>
      <c r="FC103" s="6" t="str">
        <f t="shared" si="61"/>
        <v/>
      </c>
      <c r="FD103" s="6" t="str">
        <f t="shared" si="59"/>
        <v/>
      </c>
      <c r="FI103" s="8" t="s">
        <v>44</v>
      </c>
      <c r="FW103" s="6">
        <v>90</v>
      </c>
      <c r="FX103" s="6">
        <f t="shared" si="66"/>
        <v>0</v>
      </c>
      <c r="HD103" s="8" t="s">
        <v>44</v>
      </c>
      <c r="HZ103" s="8" t="s">
        <v>44</v>
      </c>
      <c r="JM103" s="8" t="s">
        <v>44</v>
      </c>
      <c r="JV103" s="6">
        <v>80</v>
      </c>
      <c r="JW103" s="6">
        <f t="shared" si="69"/>
        <v>0</v>
      </c>
      <c r="JX103" s="10">
        <v>80</v>
      </c>
      <c r="KT103" s="8" t="s">
        <v>44</v>
      </c>
    </row>
    <row r="104" spans="7:306" x14ac:dyDescent="0.3">
      <c r="G104" s="6" t="str">
        <f>H14</f>
        <v>a9</v>
      </c>
      <c r="P104" s="8" t="s">
        <v>44</v>
      </c>
      <c r="AK104" s="8" t="s">
        <v>44</v>
      </c>
      <c r="AX104" s="8" t="s">
        <v>44</v>
      </c>
      <c r="BC104" s="6">
        <v>84</v>
      </c>
      <c r="BD104" s="6" t="str">
        <f t="shared" si="67"/>
        <v>el municipio no tiene empresa</v>
      </c>
      <c r="BM104" s="8" t="s">
        <v>44</v>
      </c>
      <c r="BR104" s="6">
        <v>93</v>
      </c>
      <c r="BS104" s="6">
        <f t="shared" si="62"/>
        <v>0</v>
      </c>
      <c r="BT104" s="6" t="str">
        <f t="shared" si="63"/>
        <v/>
      </c>
      <c r="BU104" s="6" t="str">
        <f t="shared" si="64"/>
        <v/>
      </c>
      <c r="CI104" s="8" t="s">
        <v>44</v>
      </c>
      <c r="CZ104" s="8" t="s">
        <v>44</v>
      </c>
      <c r="EG104" s="8" t="s">
        <v>44</v>
      </c>
      <c r="EU104" s="6">
        <v>95</v>
      </c>
      <c r="EV104" s="6">
        <f t="shared" si="60"/>
        <v>0</v>
      </c>
      <c r="FB104">
        <v>94</v>
      </c>
      <c r="FC104" s="6" t="str">
        <f t="shared" si="61"/>
        <v/>
      </c>
      <c r="FD104" s="6" t="str">
        <f t="shared" si="59"/>
        <v/>
      </c>
      <c r="FI104" s="8" t="s">
        <v>44</v>
      </c>
      <c r="FW104" s="6">
        <v>91</v>
      </c>
      <c r="FX104" s="6">
        <f t="shared" si="66"/>
        <v>0</v>
      </c>
      <c r="HD104" s="8" t="s">
        <v>44</v>
      </c>
      <c r="HZ104" s="8" t="s">
        <v>44</v>
      </c>
      <c r="JM104" s="8" t="s">
        <v>44</v>
      </c>
      <c r="KT104" s="8" t="s">
        <v>44</v>
      </c>
    </row>
    <row r="105" spans="7:306" x14ac:dyDescent="0.3">
      <c r="G105" s="6">
        <f>I14</f>
        <v>51</v>
      </c>
      <c r="P105" s="8" t="s">
        <v>44</v>
      </c>
      <c r="AK105" s="8" t="s">
        <v>44</v>
      </c>
      <c r="AX105" s="8" t="s">
        <v>44</v>
      </c>
      <c r="BC105" s="6">
        <v>85</v>
      </c>
      <c r="BD105" s="6" t="str">
        <f t="shared" si="67"/>
        <v>el municipio no tiene empresa</v>
      </c>
      <c r="BM105" s="8" t="s">
        <v>44</v>
      </c>
      <c r="BR105" s="6">
        <v>94</v>
      </c>
      <c r="BS105" s="6">
        <f t="shared" si="62"/>
        <v>0</v>
      </c>
      <c r="BT105" s="6" t="str">
        <f t="shared" si="63"/>
        <v/>
      </c>
      <c r="BU105" s="6" t="str">
        <f t="shared" si="64"/>
        <v/>
      </c>
      <c r="CI105" s="8" t="s">
        <v>44</v>
      </c>
      <c r="CZ105" s="8" t="s">
        <v>44</v>
      </c>
      <c r="EG105" s="8" t="s">
        <v>44</v>
      </c>
      <c r="EU105" s="6">
        <v>96</v>
      </c>
      <c r="EV105" s="6">
        <f t="shared" si="60"/>
        <v>0</v>
      </c>
      <c r="FB105">
        <v>95</v>
      </c>
      <c r="FC105" s="6" t="str">
        <f t="shared" si="61"/>
        <v/>
      </c>
      <c r="FD105" s="6" t="str">
        <f t="shared" si="59"/>
        <v/>
      </c>
      <c r="FI105" s="8" t="s">
        <v>44</v>
      </c>
      <c r="FW105" s="6">
        <v>92</v>
      </c>
      <c r="FX105" s="6">
        <f t="shared" si="66"/>
        <v>0</v>
      </c>
      <c r="HD105" s="8" t="s">
        <v>44</v>
      </c>
      <c r="HZ105" s="8" t="s">
        <v>44</v>
      </c>
      <c r="JM105" s="8" t="s">
        <v>44</v>
      </c>
      <c r="KT105" s="8" t="s">
        <v>44</v>
      </c>
    </row>
    <row r="106" spans="7:306" x14ac:dyDescent="0.3">
      <c r="G106" s="6">
        <f>J14</f>
        <v>9</v>
      </c>
      <c r="P106" s="8" t="s">
        <v>44</v>
      </c>
      <c r="AK106" s="8" t="s">
        <v>44</v>
      </c>
      <c r="AX106" s="8" t="s">
        <v>44</v>
      </c>
      <c r="BC106" s="6">
        <v>86</v>
      </c>
      <c r="BD106" s="6" t="str">
        <f t="shared" si="67"/>
        <v>el municipio no tiene empresa</v>
      </c>
      <c r="BM106" s="8" t="s">
        <v>44</v>
      </c>
      <c r="BR106" s="6">
        <v>95</v>
      </c>
      <c r="BS106" s="6">
        <f t="shared" si="62"/>
        <v>0</v>
      </c>
      <c r="BT106" s="6" t="str">
        <f t="shared" si="63"/>
        <v/>
      </c>
      <c r="BU106" s="6" t="str">
        <f t="shared" si="64"/>
        <v/>
      </c>
      <c r="CI106" s="8" t="s">
        <v>44</v>
      </c>
      <c r="CZ106" s="8" t="s">
        <v>44</v>
      </c>
      <c r="EG106" s="8" t="s">
        <v>44</v>
      </c>
      <c r="EU106" s="6">
        <v>97</v>
      </c>
      <c r="EV106" s="6">
        <f t="shared" si="60"/>
        <v>0</v>
      </c>
      <c r="FB106">
        <v>96</v>
      </c>
      <c r="FC106" s="6" t="str">
        <f t="shared" si="61"/>
        <v/>
      </c>
      <c r="FD106" s="6" t="str">
        <f t="shared" ref="FD106:FD137" si="70">IF($FB$6=EV106,EV106,"")</f>
        <v/>
      </c>
      <c r="FI106" s="8" t="s">
        <v>44</v>
      </c>
      <c r="FW106" s="6">
        <v>93</v>
      </c>
      <c r="FX106" s="6">
        <f t="shared" si="66"/>
        <v>0</v>
      </c>
      <c r="HD106" s="8" t="s">
        <v>44</v>
      </c>
      <c r="HZ106" s="8" t="s">
        <v>44</v>
      </c>
      <c r="JM106" s="8" t="s">
        <v>44</v>
      </c>
      <c r="KT106" s="8" t="s">
        <v>44</v>
      </c>
    </row>
    <row r="107" spans="7:306" x14ac:dyDescent="0.3">
      <c r="G107" s="6">
        <f>K14</f>
        <v>2</v>
      </c>
      <c r="P107" s="8" t="s">
        <v>44</v>
      </c>
      <c r="AK107" s="8" t="s">
        <v>44</v>
      </c>
      <c r="AX107" s="8" t="s">
        <v>44</v>
      </c>
      <c r="BC107" s="6">
        <v>87</v>
      </c>
      <c r="BD107" s="6" t="str">
        <f t="shared" si="67"/>
        <v>el municipio no tiene empresa</v>
      </c>
      <c r="BM107" s="8" t="s">
        <v>44</v>
      </c>
      <c r="BR107" s="6">
        <v>96</v>
      </c>
      <c r="BS107" s="6">
        <f t="shared" si="62"/>
        <v>0</v>
      </c>
      <c r="BT107" s="6" t="str">
        <f t="shared" si="63"/>
        <v/>
      </c>
      <c r="BU107" s="6" t="str">
        <f t="shared" si="64"/>
        <v/>
      </c>
      <c r="CI107" s="8" t="s">
        <v>44</v>
      </c>
      <c r="CZ107" s="8" t="s">
        <v>44</v>
      </c>
      <c r="EG107" s="8" t="s">
        <v>44</v>
      </c>
      <c r="EU107" s="6">
        <v>98</v>
      </c>
      <c r="EV107" s="6">
        <f t="shared" si="60"/>
        <v>0</v>
      </c>
      <c r="FB107">
        <v>97</v>
      </c>
      <c r="FC107" s="6" t="str">
        <f t="shared" si="61"/>
        <v/>
      </c>
      <c r="FD107" s="6" t="str">
        <f t="shared" si="70"/>
        <v/>
      </c>
      <c r="FI107" s="8" t="s">
        <v>44</v>
      </c>
      <c r="FW107" s="6">
        <v>94</v>
      </c>
      <c r="FX107" s="6">
        <f t="shared" si="66"/>
        <v>0</v>
      </c>
      <c r="HD107" s="8" t="s">
        <v>44</v>
      </c>
      <c r="HZ107" s="8" t="s">
        <v>44</v>
      </c>
      <c r="JM107" s="8" t="s">
        <v>44</v>
      </c>
      <c r="KT107" s="8" t="s">
        <v>44</v>
      </c>
    </row>
    <row r="108" spans="7:306" x14ac:dyDescent="0.3">
      <c r="G108" s="6">
        <f>G15</f>
        <v>100</v>
      </c>
      <c r="P108" s="8" t="s">
        <v>44</v>
      </c>
      <c r="AK108" s="8" t="s">
        <v>44</v>
      </c>
      <c r="AX108" s="8" t="s">
        <v>44</v>
      </c>
      <c r="BC108" s="6">
        <v>88</v>
      </c>
      <c r="BD108" s="6" t="str">
        <f t="shared" si="67"/>
        <v>el municipio no tiene empresa</v>
      </c>
      <c r="BM108" s="8" t="s">
        <v>44</v>
      </c>
      <c r="BR108" s="6">
        <v>97</v>
      </c>
      <c r="BS108" s="6">
        <f t="shared" si="62"/>
        <v>0</v>
      </c>
      <c r="BT108" s="6" t="str">
        <f t="shared" si="63"/>
        <v/>
      </c>
      <c r="BU108" s="6" t="str">
        <f t="shared" si="64"/>
        <v/>
      </c>
      <c r="CI108" s="8" t="s">
        <v>44</v>
      </c>
      <c r="CZ108" s="8" t="s">
        <v>44</v>
      </c>
      <c r="EG108" s="8" t="s">
        <v>44</v>
      </c>
      <c r="EU108" s="6">
        <v>99</v>
      </c>
      <c r="EV108" s="6">
        <f t="shared" si="60"/>
        <v>0</v>
      </c>
      <c r="FB108">
        <v>98</v>
      </c>
      <c r="FC108" s="6" t="str">
        <f t="shared" si="61"/>
        <v/>
      </c>
      <c r="FD108" s="6" t="str">
        <f t="shared" si="70"/>
        <v/>
      </c>
      <c r="FI108" s="8" t="s">
        <v>44</v>
      </c>
      <c r="FW108" s="6">
        <v>95</v>
      </c>
      <c r="FX108" s="6">
        <f t="shared" si="66"/>
        <v>0</v>
      </c>
      <c r="HD108" s="8" t="s">
        <v>44</v>
      </c>
      <c r="HZ108" s="8" t="s">
        <v>44</v>
      </c>
      <c r="JM108" s="8" t="s">
        <v>44</v>
      </c>
      <c r="KT108" s="8" t="s">
        <v>44</v>
      </c>
    </row>
    <row r="109" spans="7:306" x14ac:dyDescent="0.3">
      <c r="G109" s="6" t="str">
        <f>H15</f>
        <v>a10</v>
      </c>
      <c r="P109" s="8" t="s">
        <v>44</v>
      </c>
      <c r="AK109" s="8" t="s">
        <v>44</v>
      </c>
      <c r="AX109" s="8" t="s">
        <v>44</v>
      </c>
      <c r="BC109" s="6">
        <v>89</v>
      </c>
      <c r="BD109" s="6" t="str">
        <f t="shared" si="67"/>
        <v>el municipio no tiene empresa</v>
      </c>
      <c r="BM109" s="8" t="s">
        <v>44</v>
      </c>
      <c r="BR109" s="6">
        <v>98</v>
      </c>
      <c r="BS109" s="6">
        <f t="shared" si="62"/>
        <v>0</v>
      </c>
      <c r="BT109" s="6" t="str">
        <f t="shared" si="63"/>
        <v/>
      </c>
      <c r="BU109" s="6" t="str">
        <f t="shared" si="64"/>
        <v/>
      </c>
      <c r="CI109" s="8" t="s">
        <v>44</v>
      </c>
      <c r="CZ109" s="8" t="s">
        <v>44</v>
      </c>
      <c r="EG109" s="8" t="s">
        <v>44</v>
      </c>
      <c r="EU109" s="6">
        <v>100</v>
      </c>
      <c r="EV109" s="6">
        <f t="shared" si="60"/>
        <v>0</v>
      </c>
      <c r="FB109">
        <v>99</v>
      </c>
      <c r="FC109" s="6" t="str">
        <f t="shared" si="61"/>
        <v/>
      </c>
      <c r="FD109" s="6" t="str">
        <f t="shared" si="70"/>
        <v/>
      </c>
      <c r="FI109" s="8" t="s">
        <v>44</v>
      </c>
      <c r="FW109" s="6">
        <v>96</v>
      </c>
      <c r="FX109" s="6">
        <f t="shared" si="66"/>
        <v>0</v>
      </c>
      <c r="HD109" s="8" t="s">
        <v>44</v>
      </c>
      <c r="HZ109" s="8" t="s">
        <v>44</v>
      </c>
      <c r="JM109" s="8" t="s">
        <v>44</v>
      </c>
      <c r="KT109" s="8" t="s">
        <v>44</v>
      </c>
    </row>
    <row r="110" spans="7:306" x14ac:dyDescent="0.3">
      <c r="G110" s="6">
        <f>I15</f>
        <v>64</v>
      </c>
      <c r="P110" s="8" t="s">
        <v>44</v>
      </c>
      <c r="AK110" s="8" t="s">
        <v>44</v>
      </c>
      <c r="AX110" s="8" t="s">
        <v>44</v>
      </c>
      <c r="BC110" s="6">
        <v>90</v>
      </c>
      <c r="BD110" s="6" t="str">
        <f t="shared" si="67"/>
        <v>el municipio no tiene empresa</v>
      </c>
      <c r="BM110" s="8" t="s">
        <v>44</v>
      </c>
      <c r="BR110" s="6">
        <v>99</v>
      </c>
      <c r="BS110" s="6">
        <f t="shared" si="62"/>
        <v>0</v>
      </c>
      <c r="BT110" s="6" t="str">
        <f t="shared" si="63"/>
        <v/>
      </c>
      <c r="BU110" s="6" t="str">
        <f t="shared" si="64"/>
        <v/>
      </c>
      <c r="CI110" s="8" t="s">
        <v>44</v>
      </c>
      <c r="CZ110" s="8" t="s">
        <v>44</v>
      </c>
      <c r="EG110" s="8" t="s">
        <v>44</v>
      </c>
      <c r="EU110" s="6">
        <v>101</v>
      </c>
      <c r="EV110" s="6">
        <f t="shared" si="60"/>
        <v>0</v>
      </c>
      <c r="FB110">
        <v>100</v>
      </c>
      <c r="FC110" s="6" t="str">
        <f t="shared" si="61"/>
        <v/>
      </c>
      <c r="FD110" s="6" t="str">
        <f t="shared" si="70"/>
        <v/>
      </c>
      <c r="FI110" s="8" t="s">
        <v>44</v>
      </c>
      <c r="FW110" s="6">
        <v>97</v>
      </c>
      <c r="FX110" s="6">
        <f t="shared" si="66"/>
        <v>0</v>
      </c>
      <c r="HD110" s="8" t="s">
        <v>44</v>
      </c>
      <c r="HZ110" s="8" t="s">
        <v>44</v>
      </c>
      <c r="JM110" s="8" t="s">
        <v>44</v>
      </c>
      <c r="KT110" s="8" t="s">
        <v>44</v>
      </c>
    </row>
    <row r="111" spans="7:306" x14ac:dyDescent="0.3">
      <c r="G111" s="6">
        <f>J15</f>
        <v>4</v>
      </c>
      <c r="P111" s="8" t="s">
        <v>44</v>
      </c>
      <c r="AK111" s="8" t="s">
        <v>44</v>
      </c>
      <c r="AX111" s="8" t="s">
        <v>44</v>
      </c>
      <c r="BC111" s="6">
        <v>91</v>
      </c>
      <c r="BD111" s="6" t="str">
        <f t="shared" si="67"/>
        <v>el municipio no tiene empresa</v>
      </c>
      <c r="BM111" s="8" t="s">
        <v>44</v>
      </c>
      <c r="BR111" s="6">
        <v>100</v>
      </c>
      <c r="BS111" s="6">
        <f t="shared" si="62"/>
        <v>0</v>
      </c>
      <c r="BT111" s="6" t="str">
        <f t="shared" si="63"/>
        <v/>
      </c>
      <c r="BU111" s="6" t="str">
        <f t="shared" si="64"/>
        <v/>
      </c>
      <c r="CI111" s="8" t="s">
        <v>44</v>
      </c>
      <c r="CZ111" s="8" t="s">
        <v>44</v>
      </c>
      <c r="EG111" s="8" t="s">
        <v>44</v>
      </c>
      <c r="EU111" s="6">
        <v>102</v>
      </c>
      <c r="EV111" s="6">
        <f t="shared" si="60"/>
        <v>0</v>
      </c>
      <c r="FB111">
        <v>101</v>
      </c>
      <c r="FC111" s="6" t="str">
        <f t="shared" si="61"/>
        <v/>
      </c>
      <c r="FD111" s="6" t="str">
        <f t="shared" si="70"/>
        <v/>
      </c>
      <c r="FI111" s="8" t="s">
        <v>44</v>
      </c>
      <c r="FW111" s="6">
        <v>98</v>
      </c>
      <c r="FX111" s="6">
        <f t="shared" si="66"/>
        <v>0</v>
      </c>
      <c r="HD111" s="8" t="s">
        <v>44</v>
      </c>
      <c r="HZ111" s="8" t="s">
        <v>44</v>
      </c>
      <c r="JM111" s="8" t="s">
        <v>44</v>
      </c>
      <c r="KT111" s="8" t="s">
        <v>44</v>
      </c>
    </row>
    <row r="112" spans="7:306" x14ac:dyDescent="0.3">
      <c r="G112" s="6">
        <f>K15</f>
        <v>17</v>
      </c>
      <c r="P112" s="8" t="s">
        <v>44</v>
      </c>
      <c r="AK112" s="8" t="s">
        <v>44</v>
      </c>
      <c r="AX112" s="8" t="s">
        <v>44</v>
      </c>
      <c r="BC112" s="6">
        <v>92</v>
      </c>
      <c r="BD112" s="6" t="str">
        <f t="shared" si="67"/>
        <v>el municipio no tiene empresa</v>
      </c>
      <c r="BM112" s="8" t="s">
        <v>44</v>
      </c>
      <c r="BR112" s="6">
        <v>101</v>
      </c>
      <c r="BS112" s="6">
        <f t="shared" si="62"/>
        <v>0</v>
      </c>
      <c r="BT112" s="6" t="str">
        <f t="shared" si="63"/>
        <v/>
      </c>
      <c r="BU112" s="6" t="str">
        <f t="shared" si="64"/>
        <v/>
      </c>
      <c r="CI112" s="8" t="s">
        <v>44</v>
      </c>
      <c r="CZ112" s="8" t="s">
        <v>44</v>
      </c>
      <c r="EG112" s="8" t="s">
        <v>44</v>
      </c>
      <c r="EU112" s="6">
        <v>103</v>
      </c>
      <c r="EV112" s="6">
        <f t="shared" si="60"/>
        <v>0</v>
      </c>
      <c r="FB112">
        <v>102</v>
      </c>
      <c r="FC112" s="6" t="str">
        <f t="shared" si="61"/>
        <v/>
      </c>
      <c r="FD112" s="6" t="str">
        <f t="shared" si="70"/>
        <v/>
      </c>
      <c r="FI112" s="8" t="s">
        <v>44</v>
      </c>
      <c r="FW112" s="6">
        <v>99</v>
      </c>
      <c r="FX112" s="6">
        <f t="shared" si="66"/>
        <v>0</v>
      </c>
      <c r="HD112" s="8" t="s">
        <v>44</v>
      </c>
      <c r="HZ112" s="8" t="s">
        <v>44</v>
      </c>
      <c r="JM112" s="8" t="s">
        <v>44</v>
      </c>
      <c r="KT112" s="8" t="s">
        <v>44</v>
      </c>
    </row>
    <row r="113" spans="7:306" x14ac:dyDescent="0.3">
      <c r="G113" s="6">
        <f>G16</f>
        <v>110</v>
      </c>
      <c r="P113" s="8" t="s">
        <v>44</v>
      </c>
      <c r="AK113" s="8" t="s">
        <v>44</v>
      </c>
      <c r="AX113" s="8" t="s">
        <v>44</v>
      </c>
      <c r="BC113" s="6">
        <v>93</v>
      </c>
      <c r="BD113" s="6" t="str">
        <f t="shared" si="67"/>
        <v>el municipio no tiene empresa</v>
      </c>
      <c r="BM113" s="8" t="s">
        <v>44</v>
      </c>
      <c r="BR113" s="6">
        <v>102</v>
      </c>
      <c r="BS113" s="6">
        <f t="shared" si="62"/>
        <v>0</v>
      </c>
      <c r="BT113" s="6" t="str">
        <f t="shared" si="63"/>
        <v/>
      </c>
      <c r="BU113" s="6" t="str">
        <f t="shared" si="64"/>
        <v/>
      </c>
      <c r="CI113" s="8" t="s">
        <v>44</v>
      </c>
      <c r="CZ113" s="8" t="s">
        <v>44</v>
      </c>
      <c r="EG113" s="8" t="s">
        <v>44</v>
      </c>
      <c r="EU113" s="6">
        <v>104</v>
      </c>
      <c r="EV113" s="6">
        <f t="shared" si="60"/>
        <v>0</v>
      </c>
      <c r="FB113">
        <v>103</v>
      </c>
      <c r="FC113" s="6" t="str">
        <f t="shared" si="61"/>
        <v/>
      </c>
      <c r="FD113" s="6" t="str">
        <f t="shared" si="70"/>
        <v/>
      </c>
      <c r="FI113" s="8" t="s">
        <v>44</v>
      </c>
      <c r="FW113" s="6">
        <v>100</v>
      </c>
      <c r="FX113" s="6">
        <f t="shared" si="66"/>
        <v>0</v>
      </c>
      <c r="HD113" s="8" t="s">
        <v>44</v>
      </c>
      <c r="HZ113" s="8" t="s">
        <v>44</v>
      </c>
      <c r="JM113" s="8" t="s">
        <v>44</v>
      </c>
      <c r="KT113" s="8" t="s">
        <v>44</v>
      </c>
    </row>
    <row r="114" spans="7:306" x14ac:dyDescent="0.3">
      <c r="G114" s="6" t="str">
        <f>H16</f>
        <v>a11</v>
      </c>
      <c r="P114" s="8" t="s">
        <v>44</v>
      </c>
      <c r="AK114" s="8" t="s">
        <v>44</v>
      </c>
      <c r="AX114" s="8" t="s">
        <v>44</v>
      </c>
      <c r="BC114" s="6">
        <v>94</v>
      </c>
      <c r="BD114" s="6" t="str">
        <f t="shared" si="67"/>
        <v>el municipio no tiene empresa</v>
      </c>
      <c r="BM114" s="8" t="s">
        <v>44</v>
      </c>
      <c r="BR114" s="6">
        <v>103</v>
      </c>
      <c r="BS114" s="6">
        <f t="shared" si="62"/>
        <v>0</v>
      </c>
      <c r="BT114" s="6" t="str">
        <f t="shared" si="63"/>
        <v/>
      </c>
      <c r="BU114" s="6" t="str">
        <f t="shared" si="64"/>
        <v/>
      </c>
      <c r="CI114" s="8" t="s">
        <v>44</v>
      </c>
      <c r="CZ114" s="8" t="s">
        <v>44</v>
      </c>
      <c r="EG114" s="8" t="s">
        <v>44</v>
      </c>
      <c r="EU114" s="6">
        <v>105</v>
      </c>
      <c r="EV114" s="6">
        <f t="shared" si="60"/>
        <v>0</v>
      </c>
      <c r="FB114">
        <v>104</v>
      </c>
      <c r="FC114" s="6" t="str">
        <f t="shared" si="61"/>
        <v/>
      </c>
      <c r="FD114" s="6" t="str">
        <f t="shared" si="70"/>
        <v/>
      </c>
      <c r="FI114" s="8" t="s">
        <v>44</v>
      </c>
      <c r="FW114" s="6">
        <v>101</v>
      </c>
      <c r="FX114" s="6">
        <f t="shared" si="66"/>
        <v>0</v>
      </c>
      <c r="HD114" s="8" t="s">
        <v>44</v>
      </c>
      <c r="HZ114" s="8" t="s">
        <v>44</v>
      </c>
      <c r="JM114" s="8" t="s">
        <v>44</v>
      </c>
      <c r="KT114" s="8" t="s">
        <v>44</v>
      </c>
    </row>
    <row r="115" spans="7:306" x14ac:dyDescent="0.3">
      <c r="G115" s="6">
        <f>I16</f>
        <v>50</v>
      </c>
      <c r="P115" s="8" t="s">
        <v>44</v>
      </c>
      <c r="AK115" s="8" t="s">
        <v>44</v>
      </c>
      <c r="AX115" s="8" t="s">
        <v>44</v>
      </c>
      <c r="BC115" s="6">
        <v>95</v>
      </c>
      <c r="BD115" s="6" t="str">
        <f t="shared" si="67"/>
        <v>el municipio no tiene empresa</v>
      </c>
      <c r="BM115" s="8" t="s">
        <v>44</v>
      </c>
      <c r="BR115" s="6">
        <v>104</v>
      </c>
      <c r="BS115" s="6">
        <f t="shared" si="62"/>
        <v>0</v>
      </c>
      <c r="BT115" s="6" t="str">
        <f t="shared" si="63"/>
        <v/>
      </c>
      <c r="BU115" s="6" t="str">
        <f t="shared" si="64"/>
        <v/>
      </c>
      <c r="CI115" s="8" t="s">
        <v>44</v>
      </c>
      <c r="CZ115" s="8" t="s">
        <v>44</v>
      </c>
      <c r="EG115" s="8" t="s">
        <v>44</v>
      </c>
      <c r="EU115" s="6">
        <v>106</v>
      </c>
      <c r="EV115" s="6">
        <f t="shared" si="60"/>
        <v>0</v>
      </c>
      <c r="FB115">
        <v>105</v>
      </c>
      <c r="FC115" s="6" t="str">
        <f t="shared" si="61"/>
        <v/>
      </c>
      <c r="FD115" s="6" t="str">
        <f t="shared" si="70"/>
        <v/>
      </c>
      <c r="FI115" s="8" t="s">
        <v>44</v>
      </c>
      <c r="FW115" s="6">
        <v>102</v>
      </c>
      <c r="FX115" s="6">
        <f t="shared" si="66"/>
        <v>0</v>
      </c>
      <c r="HD115" s="8" t="s">
        <v>44</v>
      </c>
      <c r="HZ115" s="8" t="s">
        <v>44</v>
      </c>
      <c r="JM115" s="8" t="s">
        <v>44</v>
      </c>
      <c r="KT115" s="8" t="s">
        <v>44</v>
      </c>
    </row>
    <row r="116" spans="7:306" x14ac:dyDescent="0.3">
      <c r="G116" s="6">
        <f>J16</f>
        <v>14</v>
      </c>
      <c r="P116" s="8" t="s">
        <v>44</v>
      </c>
      <c r="AK116" s="8" t="s">
        <v>44</v>
      </c>
      <c r="AX116" s="8" t="s">
        <v>44</v>
      </c>
      <c r="BC116" s="6">
        <v>96</v>
      </c>
      <c r="BD116" s="6" t="str">
        <f t="shared" si="67"/>
        <v>el municipio no tiene empresa</v>
      </c>
      <c r="BM116" s="8" t="s">
        <v>44</v>
      </c>
      <c r="BR116" s="6">
        <v>105</v>
      </c>
      <c r="BS116" s="6">
        <f t="shared" si="62"/>
        <v>0</v>
      </c>
      <c r="BT116" s="6" t="str">
        <f t="shared" si="63"/>
        <v/>
      </c>
      <c r="BU116" s="6" t="str">
        <f t="shared" si="64"/>
        <v/>
      </c>
      <c r="CI116" s="8" t="s">
        <v>44</v>
      </c>
      <c r="CZ116" s="8" t="s">
        <v>44</v>
      </c>
      <c r="EG116" s="8" t="s">
        <v>44</v>
      </c>
      <c r="EU116" s="6">
        <v>107</v>
      </c>
      <c r="EV116" s="6">
        <f t="shared" si="60"/>
        <v>0</v>
      </c>
      <c r="FB116">
        <v>106</v>
      </c>
      <c r="FC116" s="6" t="str">
        <f t="shared" si="61"/>
        <v/>
      </c>
      <c r="FD116" s="6" t="str">
        <f t="shared" si="70"/>
        <v/>
      </c>
      <c r="FI116" s="8" t="s">
        <v>44</v>
      </c>
      <c r="FW116" s="6">
        <v>103</v>
      </c>
      <c r="FX116" s="6">
        <f t="shared" si="66"/>
        <v>0</v>
      </c>
      <c r="HD116" s="8" t="s">
        <v>44</v>
      </c>
      <c r="HZ116" s="8" t="s">
        <v>44</v>
      </c>
      <c r="JM116" s="8" t="s">
        <v>44</v>
      </c>
      <c r="KT116" s="8" t="s">
        <v>44</v>
      </c>
    </row>
    <row r="117" spans="7:306" x14ac:dyDescent="0.3">
      <c r="G117" s="6">
        <f>K16</f>
        <v>27</v>
      </c>
      <c r="P117" s="8" t="s">
        <v>44</v>
      </c>
      <c r="AK117" s="8" t="s">
        <v>44</v>
      </c>
      <c r="AX117" s="8" t="s">
        <v>44</v>
      </c>
      <c r="BC117" s="6">
        <v>97</v>
      </c>
      <c r="BD117" s="6" t="str">
        <f t="shared" si="67"/>
        <v>el municipio no tiene empresa</v>
      </c>
      <c r="BM117" s="8" t="s">
        <v>44</v>
      </c>
      <c r="BR117" s="6">
        <v>106</v>
      </c>
      <c r="BS117" s="6">
        <f t="shared" si="62"/>
        <v>0</v>
      </c>
      <c r="BT117" s="6" t="str">
        <f t="shared" si="63"/>
        <v/>
      </c>
      <c r="BU117" s="6" t="str">
        <f t="shared" si="64"/>
        <v/>
      </c>
      <c r="CI117" s="8" t="s">
        <v>44</v>
      </c>
      <c r="CZ117" s="8" t="s">
        <v>44</v>
      </c>
      <c r="EG117" s="8" t="s">
        <v>44</v>
      </c>
      <c r="EU117" s="6">
        <v>108</v>
      </c>
      <c r="EV117" s="6">
        <f t="shared" si="60"/>
        <v>0</v>
      </c>
      <c r="FB117">
        <v>107</v>
      </c>
      <c r="FC117" s="6" t="str">
        <f t="shared" si="61"/>
        <v/>
      </c>
      <c r="FD117" s="6" t="str">
        <f t="shared" si="70"/>
        <v/>
      </c>
      <c r="FI117" s="8" t="s">
        <v>44</v>
      </c>
      <c r="FW117" s="6">
        <v>104</v>
      </c>
      <c r="FX117" s="6">
        <f t="shared" si="66"/>
        <v>0</v>
      </c>
      <c r="HD117" s="8" t="s">
        <v>44</v>
      </c>
      <c r="HZ117" s="8" t="s">
        <v>44</v>
      </c>
      <c r="JM117" s="8" t="s">
        <v>44</v>
      </c>
      <c r="KT117" s="8" t="s">
        <v>44</v>
      </c>
    </row>
    <row r="118" spans="7:306" x14ac:dyDescent="0.3">
      <c r="G118" s="6">
        <f>G17</f>
        <v>120</v>
      </c>
      <c r="P118" s="8" t="s">
        <v>44</v>
      </c>
      <c r="AK118" s="8" t="s">
        <v>44</v>
      </c>
      <c r="AX118" s="8" t="s">
        <v>44</v>
      </c>
      <c r="BC118" s="6">
        <v>98</v>
      </c>
      <c r="BD118" s="6" t="str">
        <f t="shared" si="67"/>
        <v>el municipio no tiene empresa</v>
      </c>
      <c r="BM118" s="8" t="s">
        <v>44</v>
      </c>
      <c r="BR118" s="6">
        <v>107</v>
      </c>
      <c r="BS118" s="6">
        <f t="shared" si="62"/>
        <v>0</v>
      </c>
      <c r="BT118" s="6" t="str">
        <f t="shared" si="63"/>
        <v/>
      </c>
      <c r="BU118" s="6" t="str">
        <f t="shared" si="64"/>
        <v/>
      </c>
      <c r="CI118" s="8" t="s">
        <v>44</v>
      </c>
      <c r="CZ118" s="8" t="s">
        <v>44</v>
      </c>
      <c r="EG118" s="8" t="s">
        <v>44</v>
      </c>
      <c r="EU118" s="6">
        <v>109</v>
      </c>
      <c r="EV118" s="6">
        <f t="shared" si="60"/>
        <v>0</v>
      </c>
      <c r="FB118">
        <v>108</v>
      </c>
      <c r="FC118" s="6" t="str">
        <f t="shared" si="61"/>
        <v/>
      </c>
      <c r="FD118" s="6" t="str">
        <f t="shared" si="70"/>
        <v/>
      </c>
      <c r="FI118" s="8" t="s">
        <v>44</v>
      </c>
      <c r="FW118" s="6">
        <v>105</v>
      </c>
      <c r="FX118" s="6">
        <f t="shared" si="66"/>
        <v>0</v>
      </c>
      <c r="HD118" s="8" t="s">
        <v>44</v>
      </c>
      <c r="HZ118" s="8" t="s">
        <v>44</v>
      </c>
      <c r="JM118" s="8" t="s">
        <v>44</v>
      </c>
      <c r="KT118" s="8" t="s">
        <v>44</v>
      </c>
    </row>
    <row r="119" spans="7:306" x14ac:dyDescent="0.3">
      <c r="G119" s="6" t="str">
        <f>H17</f>
        <v>a12</v>
      </c>
      <c r="P119" s="8" t="s">
        <v>44</v>
      </c>
      <c r="AK119" s="8" t="s">
        <v>44</v>
      </c>
      <c r="AX119" s="8" t="s">
        <v>44</v>
      </c>
      <c r="BC119" s="6">
        <v>99</v>
      </c>
      <c r="BD119" s="6" t="str">
        <f t="shared" si="67"/>
        <v>el municipio no tiene empresa</v>
      </c>
      <c r="BM119" s="8" t="s">
        <v>44</v>
      </c>
      <c r="BR119" s="6">
        <v>108</v>
      </c>
      <c r="BS119" s="6">
        <f t="shared" si="62"/>
        <v>0</v>
      </c>
      <c r="BT119" s="6" t="str">
        <f t="shared" si="63"/>
        <v/>
      </c>
      <c r="BU119" s="6" t="str">
        <f t="shared" si="64"/>
        <v/>
      </c>
      <c r="CI119" s="8" t="s">
        <v>44</v>
      </c>
      <c r="CZ119" s="8" t="s">
        <v>44</v>
      </c>
      <c r="EG119" s="8" t="s">
        <v>44</v>
      </c>
      <c r="EU119" s="6">
        <v>110</v>
      </c>
      <c r="EV119" s="6">
        <f t="shared" si="60"/>
        <v>0</v>
      </c>
      <c r="FB119">
        <v>109</v>
      </c>
      <c r="FC119" s="6" t="str">
        <f t="shared" si="61"/>
        <v/>
      </c>
      <c r="FD119" s="6" t="str">
        <f t="shared" si="70"/>
        <v/>
      </c>
      <c r="FI119" s="8" t="s">
        <v>44</v>
      </c>
      <c r="FW119" s="6">
        <v>106</v>
      </c>
      <c r="FX119" s="6">
        <f t="shared" si="66"/>
        <v>0</v>
      </c>
      <c r="HD119" s="8" t="s">
        <v>44</v>
      </c>
      <c r="HZ119" s="8" t="s">
        <v>44</v>
      </c>
      <c r="JM119" s="8" t="s">
        <v>44</v>
      </c>
      <c r="KT119" s="8" t="s">
        <v>44</v>
      </c>
    </row>
    <row r="120" spans="7:306" x14ac:dyDescent="0.3">
      <c r="G120" s="6">
        <f>I17</f>
        <v>74</v>
      </c>
      <c r="P120" s="8" t="s">
        <v>44</v>
      </c>
      <c r="AK120" s="8" t="s">
        <v>44</v>
      </c>
      <c r="AX120" s="8" t="s">
        <v>44</v>
      </c>
      <c r="BC120" s="6">
        <v>100</v>
      </c>
      <c r="BD120" s="6" t="str">
        <f t="shared" si="67"/>
        <v>el municipio no tiene empresa</v>
      </c>
      <c r="BM120" s="8" t="s">
        <v>44</v>
      </c>
      <c r="BR120" s="6">
        <v>109</v>
      </c>
      <c r="BS120" s="6">
        <f t="shared" si="62"/>
        <v>0</v>
      </c>
      <c r="BT120" s="6" t="str">
        <f t="shared" si="63"/>
        <v/>
      </c>
      <c r="BU120" s="6" t="str">
        <f t="shared" si="64"/>
        <v/>
      </c>
      <c r="CI120" s="8" t="s">
        <v>44</v>
      </c>
      <c r="CZ120" s="8" t="s">
        <v>44</v>
      </c>
      <c r="EG120" s="8" t="s">
        <v>44</v>
      </c>
      <c r="EU120" s="6">
        <v>111</v>
      </c>
      <c r="EV120" s="6">
        <f t="shared" si="60"/>
        <v>0</v>
      </c>
      <c r="FB120">
        <v>110</v>
      </c>
      <c r="FC120" s="6" t="str">
        <f t="shared" si="61"/>
        <v/>
      </c>
      <c r="FD120" s="6" t="str">
        <f t="shared" si="70"/>
        <v/>
      </c>
      <c r="FI120" s="8" t="s">
        <v>44</v>
      </c>
      <c r="FW120" s="6">
        <v>107</v>
      </c>
      <c r="FX120" s="6">
        <f t="shared" si="66"/>
        <v>0</v>
      </c>
      <c r="HD120" s="8" t="s">
        <v>44</v>
      </c>
      <c r="HZ120" s="8" t="s">
        <v>44</v>
      </c>
      <c r="JM120" s="8" t="s">
        <v>44</v>
      </c>
      <c r="KT120" s="8" t="s">
        <v>44</v>
      </c>
    </row>
    <row r="121" spans="7:306" x14ac:dyDescent="0.3">
      <c r="G121" s="6">
        <f>J17</f>
        <v>6</v>
      </c>
      <c r="P121" s="8" t="s">
        <v>44</v>
      </c>
      <c r="AK121" s="8" t="s">
        <v>44</v>
      </c>
      <c r="AX121" s="8" t="s">
        <v>44</v>
      </c>
      <c r="BC121" s="6">
        <v>101</v>
      </c>
      <c r="BD121" s="6" t="str">
        <f t="shared" si="67"/>
        <v>el municipio no tiene empresa</v>
      </c>
      <c r="BM121" s="8" t="s">
        <v>44</v>
      </c>
      <c r="BR121" s="6">
        <v>110</v>
      </c>
      <c r="BS121" s="6">
        <f t="shared" si="62"/>
        <v>0</v>
      </c>
      <c r="BT121" s="6" t="str">
        <f t="shared" si="63"/>
        <v/>
      </c>
      <c r="BU121" s="6" t="str">
        <f t="shared" si="64"/>
        <v/>
      </c>
      <c r="CI121" s="8" t="s">
        <v>44</v>
      </c>
      <c r="CZ121" s="8" t="s">
        <v>44</v>
      </c>
      <c r="EG121" s="8" t="s">
        <v>44</v>
      </c>
      <c r="EU121" s="6">
        <v>112</v>
      </c>
      <c r="EV121" s="6">
        <f t="shared" si="60"/>
        <v>0</v>
      </c>
      <c r="FB121">
        <v>111</v>
      </c>
      <c r="FC121" s="6" t="str">
        <f t="shared" si="61"/>
        <v/>
      </c>
      <c r="FD121" s="6" t="str">
        <f t="shared" si="70"/>
        <v/>
      </c>
      <c r="FI121" s="8" t="s">
        <v>44</v>
      </c>
      <c r="FW121" s="6">
        <v>108</v>
      </c>
      <c r="FX121" s="6">
        <f t="shared" si="66"/>
        <v>0</v>
      </c>
      <c r="HD121" s="8" t="s">
        <v>44</v>
      </c>
      <c r="HZ121" s="8" t="s">
        <v>44</v>
      </c>
      <c r="JM121" s="8" t="s">
        <v>44</v>
      </c>
      <c r="KT121" s="8" t="s">
        <v>44</v>
      </c>
    </row>
    <row r="122" spans="7:306" x14ac:dyDescent="0.3">
      <c r="G122" s="6">
        <f>K17</f>
        <v>12</v>
      </c>
      <c r="P122" s="8" t="s">
        <v>44</v>
      </c>
      <c r="AK122" s="8" t="s">
        <v>44</v>
      </c>
      <c r="AX122" s="8" t="s">
        <v>44</v>
      </c>
      <c r="BC122" s="6">
        <v>102</v>
      </c>
      <c r="BD122" s="6" t="str">
        <f t="shared" si="67"/>
        <v>el municipio no tiene empresa</v>
      </c>
      <c r="BM122" s="8" t="s">
        <v>44</v>
      </c>
      <c r="BR122" s="6">
        <v>111</v>
      </c>
      <c r="BS122" s="6">
        <f t="shared" si="62"/>
        <v>0</v>
      </c>
      <c r="BT122" s="6" t="str">
        <f t="shared" si="63"/>
        <v/>
      </c>
      <c r="BU122" s="6" t="str">
        <f t="shared" si="64"/>
        <v/>
      </c>
      <c r="CI122" s="8" t="s">
        <v>44</v>
      </c>
      <c r="CZ122" s="8" t="s">
        <v>44</v>
      </c>
      <c r="EG122" s="8" t="s">
        <v>44</v>
      </c>
      <c r="EU122" s="6">
        <v>113</v>
      </c>
      <c r="EV122" s="6">
        <f t="shared" si="60"/>
        <v>0</v>
      </c>
      <c r="FB122">
        <v>112</v>
      </c>
      <c r="FC122" s="6" t="str">
        <f t="shared" si="61"/>
        <v/>
      </c>
      <c r="FD122" s="6" t="str">
        <f t="shared" si="70"/>
        <v/>
      </c>
      <c r="FI122" s="8" t="s">
        <v>44</v>
      </c>
      <c r="FW122" s="6">
        <v>109</v>
      </c>
      <c r="FX122" s="6">
        <f t="shared" si="66"/>
        <v>0</v>
      </c>
      <c r="HD122" s="8" t="s">
        <v>44</v>
      </c>
      <c r="HZ122" s="8" t="s">
        <v>44</v>
      </c>
      <c r="JM122" s="8" t="s">
        <v>44</v>
      </c>
      <c r="KT122" s="8" t="s">
        <v>44</v>
      </c>
    </row>
    <row r="123" spans="7:306" x14ac:dyDescent="0.3">
      <c r="G123" s="6">
        <f>G18</f>
        <v>130</v>
      </c>
      <c r="P123" s="8" t="s">
        <v>44</v>
      </c>
      <c r="AK123" s="8" t="s">
        <v>44</v>
      </c>
      <c r="AX123" s="8" t="s">
        <v>44</v>
      </c>
      <c r="BC123" s="6">
        <v>103</v>
      </c>
      <c r="BD123" s="6" t="str">
        <f t="shared" si="67"/>
        <v>el municipio no tiene empresa</v>
      </c>
      <c r="BM123" s="8" t="s">
        <v>44</v>
      </c>
      <c r="BR123" s="6">
        <v>112</v>
      </c>
      <c r="BS123" s="6">
        <f t="shared" si="62"/>
        <v>0</v>
      </c>
      <c r="BT123" s="6" t="str">
        <f t="shared" si="63"/>
        <v/>
      </c>
      <c r="BU123" s="6" t="str">
        <f t="shared" si="64"/>
        <v/>
      </c>
      <c r="CI123" s="8" t="s">
        <v>44</v>
      </c>
      <c r="CZ123" s="8" t="s">
        <v>44</v>
      </c>
      <c r="EG123" s="8" t="s">
        <v>44</v>
      </c>
      <c r="EU123" s="6">
        <v>114</v>
      </c>
      <c r="EV123" s="6">
        <f t="shared" si="60"/>
        <v>0</v>
      </c>
      <c r="FB123">
        <v>113</v>
      </c>
      <c r="FC123" s="6" t="str">
        <f t="shared" si="61"/>
        <v/>
      </c>
      <c r="FD123" s="6" t="str">
        <f t="shared" si="70"/>
        <v/>
      </c>
      <c r="FI123" s="8" t="s">
        <v>44</v>
      </c>
      <c r="FW123" s="6">
        <v>110</v>
      </c>
      <c r="FX123" s="6">
        <f t="shared" si="66"/>
        <v>0</v>
      </c>
      <c r="HD123" s="8" t="s">
        <v>44</v>
      </c>
      <c r="HZ123" s="8" t="s">
        <v>44</v>
      </c>
      <c r="JM123" s="8" t="s">
        <v>44</v>
      </c>
      <c r="KT123" s="8" t="s">
        <v>44</v>
      </c>
    </row>
    <row r="124" spans="7:306" x14ac:dyDescent="0.3">
      <c r="G124" s="6" t="str">
        <f>H18</f>
        <v>a13</v>
      </c>
      <c r="P124" s="8" t="s">
        <v>44</v>
      </c>
      <c r="AK124" s="8" t="s">
        <v>44</v>
      </c>
      <c r="AX124" s="8" t="s">
        <v>44</v>
      </c>
      <c r="BC124" s="6">
        <v>104</v>
      </c>
      <c r="BD124" s="6" t="str">
        <f t="shared" si="67"/>
        <v>el municipio no tiene empresa</v>
      </c>
      <c r="BM124" s="8" t="s">
        <v>44</v>
      </c>
      <c r="BR124" s="6">
        <v>113</v>
      </c>
      <c r="BS124" s="6">
        <f t="shared" si="62"/>
        <v>0</v>
      </c>
      <c r="BT124" s="6" t="str">
        <f t="shared" si="63"/>
        <v/>
      </c>
      <c r="BU124" s="6" t="str">
        <f t="shared" si="64"/>
        <v/>
      </c>
      <c r="CI124" s="8" t="s">
        <v>44</v>
      </c>
      <c r="CZ124" s="8" t="s">
        <v>44</v>
      </c>
      <c r="EG124" s="8" t="s">
        <v>44</v>
      </c>
      <c r="EU124" s="6">
        <v>115</v>
      </c>
      <c r="EV124" s="6">
        <f t="shared" si="60"/>
        <v>0</v>
      </c>
      <c r="FB124">
        <v>114</v>
      </c>
      <c r="FC124" s="6" t="str">
        <f t="shared" si="61"/>
        <v/>
      </c>
      <c r="FD124" s="6" t="str">
        <f t="shared" si="70"/>
        <v/>
      </c>
      <c r="FI124" s="8" t="s">
        <v>44</v>
      </c>
      <c r="FW124" s="6">
        <v>111</v>
      </c>
      <c r="FX124" s="6">
        <f t="shared" si="66"/>
        <v>0</v>
      </c>
      <c r="HD124" s="8" t="s">
        <v>44</v>
      </c>
      <c r="HZ124" s="8" t="s">
        <v>44</v>
      </c>
      <c r="JM124" s="8" t="s">
        <v>44</v>
      </c>
      <c r="KT124" s="8" t="s">
        <v>44</v>
      </c>
    </row>
    <row r="125" spans="7:306" x14ac:dyDescent="0.3">
      <c r="G125" s="6">
        <f>I18</f>
        <v>96</v>
      </c>
      <c r="P125" s="8" t="s">
        <v>44</v>
      </c>
      <c r="AK125" s="8" t="s">
        <v>44</v>
      </c>
      <c r="AX125" s="8" t="s">
        <v>44</v>
      </c>
      <c r="BC125" s="6">
        <v>105</v>
      </c>
      <c r="BD125" s="6" t="str">
        <f t="shared" si="67"/>
        <v>el municipio no tiene empresa</v>
      </c>
      <c r="BM125" s="8" t="s">
        <v>44</v>
      </c>
      <c r="BR125" s="6">
        <v>114</v>
      </c>
      <c r="BS125" s="6">
        <f t="shared" si="62"/>
        <v>0</v>
      </c>
      <c r="BT125" s="6" t="str">
        <f t="shared" si="63"/>
        <v/>
      </c>
      <c r="BU125" s="6" t="str">
        <f t="shared" si="64"/>
        <v/>
      </c>
      <c r="CI125" s="8" t="s">
        <v>44</v>
      </c>
      <c r="CZ125" s="8" t="s">
        <v>44</v>
      </c>
      <c r="EG125" s="8" t="s">
        <v>44</v>
      </c>
      <c r="EU125" s="6">
        <v>116</v>
      </c>
      <c r="EV125" s="6">
        <f t="shared" si="60"/>
        <v>0</v>
      </c>
      <c r="FB125">
        <v>115</v>
      </c>
      <c r="FC125" s="6" t="str">
        <f t="shared" si="61"/>
        <v/>
      </c>
      <c r="FD125" s="6" t="str">
        <f t="shared" si="70"/>
        <v/>
      </c>
      <c r="FI125" s="8" t="s">
        <v>44</v>
      </c>
      <c r="FW125" s="6">
        <v>112</v>
      </c>
      <c r="FX125" s="6">
        <f t="shared" si="66"/>
        <v>0</v>
      </c>
      <c r="HD125" s="8" t="s">
        <v>44</v>
      </c>
      <c r="HZ125" s="8" t="s">
        <v>44</v>
      </c>
      <c r="JM125" s="8" t="s">
        <v>44</v>
      </c>
      <c r="KT125" s="8" t="s">
        <v>44</v>
      </c>
    </row>
    <row r="126" spans="7:306" x14ac:dyDescent="0.3">
      <c r="G126" s="6">
        <f>J18</f>
        <v>13</v>
      </c>
      <c r="P126" s="8" t="s">
        <v>44</v>
      </c>
      <c r="AK126" s="8" t="s">
        <v>44</v>
      </c>
      <c r="AX126" s="8" t="s">
        <v>44</v>
      </c>
      <c r="BC126" s="6">
        <v>106</v>
      </c>
      <c r="BD126" s="6" t="str">
        <f t="shared" si="67"/>
        <v>el municipio no tiene empresa</v>
      </c>
      <c r="BM126" s="8" t="s">
        <v>44</v>
      </c>
      <c r="BR126" s="6">
        <v>115</v>
      </c>
      <c r="BS126" s="6">
        <f t="shared" si="62"/>
        <v>0</v>
      </c>
      <c r="BT126" s="6" t="str">
        <f t="shared" si="63"/>
        <v/>
      </c>
      <c r="BU126" s="6" t="str">
        <f t="shared" si="64"/>
        <v/>
      </c>
      <c r="CI126" s="8" t="s">
        <v>44</v>
      </c>
      <c r="CZ126" s="8" t="s">
        <v>44</v>
      </c>
      <c r="EG126" s="8" t="s">
        <v>44</v>
      </c>
      <c r="EU126" s="6">
        <v>117</v>
      </c>
      <c r="EV126" s="6">
        <f t="shared" si="60"/>
        <v>0</v>
      </c>
      <c r="FB126">
        <v>116</v>
      </c>
      <c r="FC126" s="6" t="str">
        <f t="shared" si="61"/>
        <v/>
      </c>
      <c r="FD126" s="6" t="str">
        <f t="shared" si="70"/>
        <v/>
      </c>
      <c r="FI126" s="8" t="s">
        <v>44</v>
      </c>
      <c r="FW126" s="6">
        <v>113</v>
      </c>
      <c r="FX126" s="6">
        <f t="shared" si="66"/>
        <v>0</v>
      </c>
      <c r="HD126" s="8" t="s">
        <v>44</v>
      </c>
      <c r="HZ126" s="8" t="s">
        <v>44</v>
      </c>
      <c r="JM126" s="8" t="s">
        <v>44</v>
      </c>
      <c r="KT126" s="8" t="s">
        <v>44</v>
      </c>
    </row>
    <row r="127" spans="7:306" x14ac:dyDescent="0.3">
      <c r="G127" s="6">
        <f>K18</f>
        <v>10</v>
      </c>
      <c r="P127" s="8" t="s">
        <v>44</v>
      </c>
      <c r="AK127" s="8" t="s">
        <v>44</v>
      </c>
      <c r="AX127" s="8" t="s">
        <v>44</v>
      </c>
      <c r="BC127" s="6">
        <v>107</v>
      </c>
      <c r="BD127" s="6" t="str">
        <f t="shared" si="67"/>
        <v>el municipio no tiene empresa</v>
      </c>
      <c r="BM127" s="8" t="s">
        <v>44</v>
      </c>
      <c r="BR127" s="6">
        <v>116</v>
      </c>
      <c r="BS127" s="6">
        <f t="shared" si="62"/>
        <v>0</v>
      </c>
      <c r="BT127" s="6" t="str">
        <f t="shared" si="63"/>
        <v/>
      </c>
      <c r="BU127" s="6" t="str">
        <f t="shared" si="64"/>
        <v/>
      </c>
      <c r="CI127" s="8" t="s">
        <v>44</v>
      </c>
      <c r="CZ127" s="8" t="s">
        <v>44</v>
      </c>
      <c r="EG127" s="8" t="s">
        <v>44</v>
      </c>
      <c r="EU127" s="6">
        <v>118</v>
      </c>
      <c r="EV127" s="6">
        <f t="shared" si="60"/>
        <v>0</v>
      </c>
      <c r="FB127">
        <v>117</v>
      </c>
      <c r="FC127" s="6" t="str">
        <f t="shared" si="61"/>
        <v/>
      </c>
      <c r="FD127" s="6" t="str">
        <f t="shared" si="70"/>
        <v/>
      </c>
      <c r="FI127" s="8" t="s">
        <v>44</v>
      </c>
      <c r="FW127" s="6">
        <v>114</v>
      </c>
      <c r="FX127" s="6">
        <f t="shared" si="66"/>
        <v>0</v>
      </c>
      <c r="HD127" s="8" t="s">
        <v>44</v>
      </c>
      <c r="HZ127" s="8" t="s">
        <v>44</v>
      </c>
      <c r="JM127" s="8" t="s">
        <v>44</v>
      </c>
      <c r="KT127" s="8" t="s">
        <v>44</v>
      </c>
    </row>
    <row r="128" spans="7:306" x14ac:dyDescent="0.3">
      <c r="G128" s="6">
        <f>G19</f>
        <v>140</v>
      </c>
      <c r="P128" s="8" t="s">
        <v>44</v>
      </c>
      <c r="AK128" s="8" t="s">
        <v>44</v>
      </c>
      <c r="AX128" s="8" t="s">
        <v>44</v>
      </c>
      <c r="BC128" s="6">
        <v>108</v>
      </c>
      <c r="BD128" s="6" t="str">
        <f t="shared" si="67"/>
        <v>el municipio no tiene empresa</v>
      </c>
      <c r="BM128" s="8" t="s">
        <v>44</v>
      </c>
      <c r="BR128" s="6">
        <v>117</v>
      </c>
      <c r="BS128" s="6">
        <f t="shared" si="62"/>
        <v>0</v>
      </c>
      <c r="BT128" s="6" t="str">
        <f t="shared" si="63"/>
        <v/>
      </c>
      <c r="BU128" s="6" t="str">
        <f t="shared" si="64"/>
        <v/>
      </c>
      <c r="CI128" s="8" t="s">
        <v>44</v>
      </c>
      <c r="CZ128" s="8" t="s">
        <v>44</v>
      </c>
      <c r="EG128" s="8" t="s">
        <v>44</v>
      </c>
      <c r="EU128" s="6">
        <v>119</v>
      </c>
      <c r="EV128" s="6">
        <f t="shared" si="60"/>
        <v>0</v>
      </c>
      <c r="FB128">
        <v>118</v>
      </c>
      <c r="FC128" s="6" t="str">
        <f t="shared" si="61"/>
        <v/>
      </c>
      <c r="FD128" s="6" t="str">
        <f t="shared" si="70"/>
        <v/>
      </c>
      <c r="FI128" s="8" t="s">
        <v>44</v>
      </c>
      <c r="FW128" s="6">
        <v>115</v>
      </c>
      <c r="FX128" s="6">
        <f t="shared" si="66"/>
        <v>0</v>
      </c>
      <c r="HD128" s="8" t="s">
        <v>44</v>
      </c>
      <c r="HZ128" s="8" t="s">
        <v>44</v>
      </c>
      <c r="JM128" s="8" t="s">
        <v>44</v>
      </c>
      <c r="KT128" s="8" t="s">
        <v>44</v>
      </c>
    </row>
    <row r="129" spans="7:306" x14ac:dyDescent="0.3">
      <c r="G129" s="6" t="str">
        <f>H19</f>
        <v>a14</v>
      </c>
      <c r="P129" s="8" t="s">
        <v>44</v>
      </c>
      <c r="AK129" s="8" t="s">
        <v>44</v>
      </c>
      <c r="AX129" s="8" t="s">
        <v>44</v>
      </c>
      <c r="BC129" s="6">
        <v>109</v>
      </c>
      <c r="BD129" s="6" t="str">
        <f t="shared" si="67"/>
        <v>el municipio no tiene empresa</v>
      </c>
      <c r="BM129" s="8" t="s">
        <v>44</v>
      </c>
      <c r="BR129" s="6">
        <v>118</v>
      </c>
      <c r="BS129" s="6">
        <f t="shared" si="62"/>
        <v>0</v>
      </c>
      <c r="BT129" s="6" t="str">
        <f t="shared" si="63"/>
        <v/>
      </c>
      <c r="BU129" s="6" t="str">
        <f t="shared" si="64"/>
        <v/>
      </c>
      <c r="CI129" s="8" t="s">
        <v>44</v>
      </c>
      <c r="CZ129" s="8" t="s">
        <v>44</v>
      </c>
      <c r="EG129" s="8" t="s">
        <v>44</v>
      </c>
      <c r="EU129" s="6">
        <v>120</v>
      </c>
      <c r="EV129" s="6">
        <f t="shared" si="60"/>
        <v>0</v>
      </c>
      <c r="FB129">
        <v>119</v>
      </c>
      <c r="FC129" s="6" t="str">
        <f t="shared" si="61"/>
        <v/>
      </c>
      <c r="FD129" s="6" t="str">
        <f t="shared" si="70"/>
        <v/>
      </c>
      <c r="FI129" s="8" t="s">
        <v>44</v>
      </c>
      <c r="FW129" s="6">
        <v>116</v>
      </c>
      <c r="FX129" s="6">
        <f t="shared" si="66"/>
        <v>0</v>
      </c>
      <c r="HD129" s="8" t="s">
        <v>44</v>
      </c>
      <c r="HZ129" s="8" t="s">
        <v>44</v>
      </c>
      <c r="JM129" s="8" t="s">
        <v>44</v>
      </c>
      <c r="KT129" s="8" t="s">
        <v>44</v>
      </c>
    </row>
    <row r="130" spans="7:306" x14ac:dyDescent="0.3">
      <c r="G130" s="6">
        <f>I19</f>
        <v>91</v>
      </c>
      <c r="P130" s="8" t="s">
        <v>44</v>
      </c>
      <c r="AK130" s="8" t="s">
        <v>44</v>
      </c>
      <c r="AX130" s="8" t="s">
        <v>44</v>
      </c>
      <c r="BC130" s="6">
        <v>110</v>
      </c>
      <c r="BD130" s="6" t="str">
        <f t="shared" si="67"/>
        <v>el municipio no tiene empresa</v>
      </c>
      <c r="BM130" s="8" t="s">
        <v>44</v>
      </c>
      <c r="BR130" s="6">
        <v>119</v>
      </c>
      <c r="BS130" s="6">
        <f t="shared" si="62"/>
        <v>0</v>
      </c>
      <c r="BT130" s="6" t="str">
        <f t="shared" si="63"/>
        <v/>
      </c>
      <c r="BU130" s="6" t="str">
        <f t="shared" si="64"/>
        <v/>
      </c>
      <c r="CI130" s="8" t="s">
        <v>44</v>
      </c>
      <c r="CZ130" s="8" t="s">
        <v>44</v>
      </c>
      <c r="EG130" s="8" t="s">
        <v>44</v>
      </c>
      <c r="EU130" s="6">
        <v>121</v>
      </c>
      <c r="EV130" s="6">
        <f t="shared" si="60"/>
        <v>0</v>
      </c>
      <c r="FB130">
        <v>120</v>
      </c>
      <c r="FC130" s="6" t="str">
        <f t="shared" si="61"/>
        <v/>
      </c>
      <c r="FD130" s="6" t="str">
        <f t="shared" si="70"/>
        <v/>
      </c>
      <c r="FI130" s="8" t="s">
        <v>44</v>
      </c>
      <c r="FW130" s="6">
        <v>117</v>
      </c>
      <c r="FX130" s="6">
        <f t="shared" si="66"/>
        <v>0</v>
      </c>
      <c r="HD130" s="8" t="s">
        <v>44</v>
      </c>
      <c r="HZ130" s="8" t="s">
        <v>44</v>
      </c>
      <c r="JM130" s="8" t="s">
        <v>44</v>
      </c>
      <c r="KT130" s="8" t="s">
        <v>44</v>
      </c>
    </row>
    <row r="131" spans="7:306" x14ac:dyDescent="0.3">
      <c r="G131" s="6">
        <f>J19</f>
        <v>14</v>
      </c>
      <c r="P131" s="8" t="s">
        <v>44</v>
      </c>
      <c r="AK131" s="8" t="s">
        <v>44</v>
      </c>
      <c r="AX131" s="8" t="s">
        <v>44</v>
      </c>
      <c r="BC131" s="6">
        <v>111</v>
      </c>
      <c r="BD131" s="6" t="str">
        <f t="shared" si="67"/>
        <v>el municipio no tiene empresa</v>
      </c>
      <c r="BM131" s="8" t="s">
        <v>44</v>
      </c>
      <c r="BR131" s="6">
        <v>120</v>
      </c>
      <c r="BS131" s="6">
        <f t="shared" si="62"/>
        <v>0</v>
      </c>
      <c r="BT131" s="6" t="str">
        <f t="shared" si="63"/>
        <v/>
      </c>
      <c r="BU131" s="6" t="str">
        <f t="shared" si="64"/>
        <v/>
      </c>
      <c r="CI131" s="8" t="s">
        <v>44</v>
      </c>
      <c r="CZ131" s="8" t="s">
        <v>44</v>
      </c>
      <c r="EG131" s="8" t="s">
        <v>44</v>
      </c>
      <c r="EU131" s="6">
        <v>122</v>
      </c>
      <c r="EV131" s="6">
        <f t="shared" si="60"/>
        <v>0</v>
      </c>
      <c r="FB131">
        <v>121</v>
      </c>
      <c r="FC131" s="6" t="str">
        <f t="shared" si="61"/>
        <v/>
      </c>
      <c r="FD131" s="6" t="str">
        <f t="shared" si="70"/>
        <v/>
      </c>
      <c r="FI131" s="8" t="s">
        <v>44</v>
      </c>
      <c r="FW131" s="6">
        <v>118</v>
      </c>
      <c r="FX131" s="6">
        <f t="shared" si="66"/>
        <v>0</v>
      </c>
      <c r="HD131" s="8" t="s">
        <v>44</v>
      </c>
      <c r="HZ131" s="8" t="s">
        <v>44</v>
      </c>
      <c r="JM131" s="8" t="s">
        <v>44</v>
      </c>
      <c r="KT131" s="8" t="s">
        <v>44</v>
      </c>
    </row>
    <row r="132" spans="7:306" x14ac:dyDescent="0.3">
      <c r="G132" s="6">
        <f>K19</f>
        <v>24</v>
      </c>
      <c r="P132" s="8" t="s">
        <v>44</v>
      </c>
      <c r="AK132" s="8" t="s">
        <v>44</v>
      </c>
      <c r="AX132" s="8" t="s">
        <v>44</v>
      </c>
      <c r="BC132" s="6">
        <v>112</v>
      </c>
      <c r="BD132" s="6" t="str">
        <f t="shared" si="67"/>
        <v>el municipio no tiene empresa</v>
      </c>
      <c r="BM132" s="8" t="s">
        <v>44</v>
      </c>
      <c r="BR132" s="6">
        <v>121</v>
      </c>
      <c r="BS132" s="6">
        <f t="shared" si="62"/>
        <v>0</v>
      </c>
      <c r="BT132" s="6" t="str">
        <f t="shared" si="63"/>
        <v/>
      </c>
      <c r="BU132" s="6" t="str">
        <f t="shared" si="64"/>
        <v/>
      </c>
      <c r="CI132" s="8" t="s">
        <v>44</v>
      </c>
      <c r="CZ132" s="8" t="s">
        <v>44</v>
      </c>
      <c r="EG132" s="8" t="s">
        <v>44</v>
      </c>
      <c r="EU132" s="6">
        <v>123</v>
      </c>
      <c r="EV132" s="6">
        <f t="shared" si="60"/>
        <v>0</v>
      </c>
      <c r="FB132">
        <v>122</v>
      </c>
      <c r="FC132" s="6" t="str">
        <f t="shared" si="61"/>
        <v/>
      </c>
      <c r="FD132" s="6" t="str">
        <f t="shared" si="70"/>
        <v/>
      </c>
      <c r="FI132" s="8" t="s">
        <v>44</v>
      </c>
      <c r="FW132" s="6">
        <v>119</v>
      </c>
      <c r="FX132" s="6">
        <f t="shared" si="66"/>
        <v>0</v>
      </c>
      <c r="HD132" s="8" t="s">
        <v>44</v>
      </c>
      <c r="HZ132" s="8" t="s">
        <v>44</v>
      </c>
      <c r="JM132" s="8" t="s">
        <v>44</v>
      </c>
      <c r="KT132" s="8" t="s">
        <v>44</v>
      </c>
    </row>
    <row r="133" spans="7:306" x14ac:dyDescent="0.3">
      <c r="G133" s="6">
        <f>G20</f>
        <v>150</v>
      </c>
      <c r="P133" s="8" t="s">
        <v>44</v>
      </c>
      <c r="AK133" s="8" t="s">
        <v>44</v>
      </c>
      <c r="AX133" s="8" t="s">
        <v>44</v>
      </c>
      <c r="BC133" s="6">
        <v>113</v>
      </c>
      <c r="BD133" s="6" t="str">
        <f t="shared" si="67"/>
        <v>el municipio no tiene empresa</v>
      </c>
      <c r="BM133" s="8" t="s">
        <v>44</v>
      </c>
      <c r="BR133" s="6">
        <v>122</v>
      </c>
      <c r="BS133" s="6">
        <f t="shared" si="62"/>
        <v>0</v>
      </c>
      <c r="BT133" s="6" t="str">
        <f t="shared" si="63"/>
        <v/>
      </c>
      <c r="BU133" s="6" t="str">
        <f t="shared" si="64"/>
        <v/>
      </c>
      <c r="CI133" s="8" t="s">
        <v>44</v>
      </c>
      <c r="CZ133" s="8" t="s">
        <v>44</v>
      </c>
      <c r="EG133" s="8" t="s">
        <v>44</v>
      </c>
      <c r="EU133" s="6">
        <v>124</v>
      </c>
      <c r="EV133" s="6">
        <f t="shared" si="60"/>
        <v>0</v>
      </c>
      <c r="FB133">
        <v>123</v>
      </c>
      <c r="FC133" s="6" t="str">
        <f t="shared" si="61"/>
        <v/>
      </c>
      <c r="FD133" s="6" t="str">
        <f t="shared" si="70"/>
        <v/>
      </c>
      <c r="FI133" s="8" t="s">
        <v>44</v>
      </c>
      <c r="FW133" s="6">
        <v>120</v>
      </c>
      <c r="FX133" s="6">
        <f t="shared" si="66"/>
        <v>0</v>
      </c>
      <c r="HD133" s="8" t="s">
        <v>44</v>
      </c>
      <c r="HZ133" s="8" t="s">
        <v>44</v>
      </c>
      <c r="JM133" s="8" t="s">
        <v>44</v>
      </c>
      <c r="KT133" s="8" t="s">
        <v>44</v>
      </c>
    </row>
    <row r="134" spans="7:306" x14ac:dyDescent="0.3">
      <c r="G134" s="6" t="str">
        <f>H20</f>
        <v>a15</v>
      </c>
      <c r="P134" s="8" t="s">
        <v>44</v>
      </c>
      <c r="AK134" s="8" t="s">
        <v>44</v>
      </c>
      <c r="AX134" s="8" t="s">
        <v>44</v>
      </c>
      <c r="BC134" s="6">
        <v>114</v>
      </c>
      <c r="BD134" s="6" t="str">
        <f t="shared" si="67"/>
        <v>el municipio no tiene empresa</v>
      </c>
      <c r="BM134" s="8" t="s">
        <v>44</v>
      </c>
      <c r="BR134" s="6">
        <v>123</v>
      </c>
      <c r="BS134" s="6">
        <f t="shared" si="62"/>
        <v>0</v>
      </c>
      <c r="BT134" s="6" t="str">
        <f t="shared" si="63"/>
        <v/>
      </c>
      <c r="BU134" s="6" t="str">
        <f t="shared" si="64"/>
        <v/>
      </c>
      <c r="CI134" s="8" t="s">
        <v>44</v>
      </c>
      <c r="CZ134" s="8" t="s">
        <v>44</v>
      </c>
      <c r="EG134" s="8" t="s">
        <v>44</v>
      </c>
      <c r="EU134" s="6">
        <v>125</v>
      </c>
      <c r="EV134" s="6">
        <f t="shared" si="60"/>
        <v>0</v>
      </c>
      <c r="FB134">
        <v>124</v>
      </c>
      <c r="FC134" s="6" t="str">
        <f t="shared" si="61"/>
        <v/>
      </c>
      <c r="FD134" s="6" t="str">
        <f t="shared" si="70"/>
        <v/>
      </c>
      <c r="FI134" s="8" t="s">
        <v>44</v>
      </c>
      <c r="FW134" s="6">
        <v>121</v>
      </c>
      <c r="FX134" s="6">
        <f t="shared" si="66"/>
        <v>0</v>
      </c>
      <c r="HD134" s="8" t="s">
        <v>44</v>
      </c>
      <c r="HZ134" s="8" t="s">
        <v>44</v>
      </c>
      <c r="JM134" s="8" t="s">
        <v>44</v>
      </c>
      <c r="KT134" s="8" t="s">
        <v>44</v>
      </c>
    </row>
    <row r="135" spans="7:306" x14ac:dyDescent="0.3">
      <c r="G135" s="6">
        <f>I20</f>
        <v>77</v>
      </c>
      <c r="P135" s="8" t="s">
        <v>44</v>
      </c>
      <c r="AK135" s="8" t="s">
        <v>44</v>
      </c>
      <c r="AX135" s="8" t="s">
        <v>44</v>
      </c>
      <c r="BC135" s="6">
        <v>115</v>
      </c>
      <c r="BD135" s="6" t="str">
        <f t="shared" si="67"/>
        <v>el municipio no tiene empresa</v>
      </c>
      <c r="BM135" s="8" t="s">
        <v>44</v>
      </c>
      <c r="BR135" s="6">
        <v>124</v>
      </c>
      <c r="BS135" s="6">
        <f t="shared" si="62"/>
        <v>0</v>
      </c>
      <c r="BT135" s="6" t="str">
        <f t="shared" si="63"/>
        <v/>
      </c>
      <c r="BU135" s="6" t="str">
        <f t="shared" si="64"/>
        <v/>
      </c>
      <c r="CI135" s="8" t="s">
        <v>44</v>
      </c>
      <c r="CZ135" s="8" t="s">
        <v>44</v>
      </c>
      <c r="EG135" s="8" t="s">
        <v>44</v>
      </c>
      <c r="EU135" s="6">
        <v>126</v>
      </c>
      <c r="EV135" s="6">
        <f t="shared" si="60"/>
        <v>0</v>
      </c>
      <c r="FB135">
        <v>125</v>
      </c>
      <c r="FC135" s="6" t="str">
        <f t="shared" si="61"/>
        <v/>
      </c>
      <c r="FD135" s="6" t="str">
        <f t="shared" si="70"/>
        <v/>
      </c>
      <c r="FI135" s="8" t="s">
        <v>44</v>
      </c>
      <c r="FW135" s="6">
        <v>122</v>
      </c>
      <c r="FX135" s="6">
        <f t="shared" si="66"/>
        <v>0</v>
      </c>
      <c r="HD135" s="8" t="s">
        <v>44</v>
      </c>
      <c r="HZ135" s="8" t="s">
        <v>44</v>
      </c>
      <c r="JM135" s="8" t="s">
        <v>44</v>
      </c>
      <c r="KT135" s="8" t="s">
        <v>44</v>
      </c>
    </row>
    <row r="136" spans="7:306" x14ac:dyDescent="0.3">
      <c r="G136" s="6">
        <f>J20</f>
        <v>8</v>
      </c>
      <c r="P136" s="8" t="s">
        <v>44</v>
      </c>
      <c r="AK136" s="8" t="s">
        <v>44</v>
      </c>
      <c r="AX136" s="8" t="s">
        <v>44</v>
      </c>
      <c r="BC136" s="6">
        <v>116</v>
      </c>
      <c r="BD136" s="6" t="str">
        <f t="shared" si="67"/>
        <v>el municipio no tiene empresa</v>
      </c>
      <c r="BM136" s="8" t="s">
        <v>44</v>
      </c>
      <c r="BR136" s="6">
        <v>125</v>
      </c>
      <c r="BS136" s="6">
        <f t="shared" si="62"/>
        <v>0</v>
      </c>
      <c r="BT136" s="6" t="str">
        <f t="shared" si="63"/>
        <v/>
      </c>
      <c r="BU136" s="6" t="str">
        <f t="shared" si="64"/>
        <v/>
      </c>
      <c r="CI136" s="8" t="s">
        <v>44</v>
      </c>
      <c r="CZ136" s="8" t="s">
        <v>44</v>
      </c>
      <c r="EG136" s="8" t="s">
        <v>44</v>
      </c>
      <c r="EU136" s="6">
        <v>127</v>
      </c>
      <c r="EV136" s="6">
        <f t="shared" si="60"/>
        <v>0</v>
      </c>
      <c r="FB136">
        <v>126</v>
      </c>
      <c r="FC136" s="6" t="str">
        <f t="shared" si="61"/>
        <v/>
      </c>
      <c r="FD136" s="6" t="str">
        <f t="shared" si="70"/>
        <v/>
      </c>
      <c r="FI136" s="8" t="s">
        <v>44</v>
      </c>
      <c r="FW136" s="6">
        <v>123</v>
      </c>
      <c r="FX136" s="6">
        <f t="shared" si="66"/>
        <v>0</v>
      </c>
      <c r="HD136" s="8" t="s">
        <v>44</v>
      </c>
      <c r="HZ136" s="8" t="s">
        <v>44</v>
      </c>
      <c r="JM136" s="8" t="s">
        <v>44</v>
      </c>
      <c r="KT136" s="8" t="s">
        <v>44</v>
      </c>
    </row>
    <row r="137" spans="7:306" x14ac:dyDescent="0.3">
      <c r="G137" s="6">
        <f>K20</f>
        <v>27</v>
      </c>
      <c r="P137" s="8" t="s">
        <v>44</v>
      </c>
      <c r="AK137" s="8" t="s">
        <v>44</v>
      </c>
      <c r="AX137" s="8" t="s">
        <v>44</v>
      </c>
      <c r="BC137" s="6">
        <v>117</v>
      </c>
      <c r="BD137" s="6" t="str">
        <f t="shared" si="67"/>
        <v>el municipio no tiene empresa</v>
      </c>
      <c r="BM137" s="8" t="s">
        <v>44</v>
      </c>
      <c r="BR137" s="6">
        <v>126</v>
      </c>
      <c r="BS137" s="6">
        <f t="shared" si="62"/>
        <v>0</v>
      </c>
      <c r="BT137" s="6" t="str">
        <f t="shared" si="63"/>
        <v/>
      </c>
      <c r="BU137" s="6" t="str">
        <f t="shared" si="64"/>
        <v/>
      </c>
      <c r="CI137" s="8" t="s">
        <v>44</v>
      </c>
      <c r="CZ137" s="8" t="s">
        <v>44</v>
      </c>
      <c r="EG137" s="8" t="s">
        <v>44</v>
      </c>
      <c r="EU137" s="6">
        <v>128</v>
      </c>
      <c r="EV137" s="6">
        <f t="shared" si="60"/>
        <v>0</v>
      </c>
      <c r="FB137">
        <v>127</v>
      </c>
      <c r="FC137" s="6" t="str">
        <f t="shared" si="61"/>
        <v/>
      </c>
      <c r="FD137" s="6" t="str">
        <f t="shared" si="70"/>
        <v/>
      </c>
      <c r="FI137" s="8" t="s">
        <v>44</v>
      </c>
      <c r="FW137" s="6">
        <v>124</v>
      </c>
      <c r="FX137" s="6">
        <f t="shared" si="66"/>
        <v>0</v>
      </c>
      <c r="HD137" s="8" t="s">
        <v>44</v>
      </c>
      <c r="HZ137" s="8" t="s">
        <v>44</v>
      </c>
      <c r="JM137" s="8" t="s">
        <v>44</v>
      </c>
      <c r="KT137" s="8" t="s">
        <v>44</v>
      </c>
    </row>
    <row r="138" spans="7:306" x14ac:dyDescent="0.3">
      <c r="G138" s="6">
        <f>G21</f>
        <v>160</v>
      </c>
      <c r="P138" s="8" t="s">
        <v>44</v>
      </c>
      <c r="AK138" s="8" t="s">
        <v>44</v>
      </c>
      <c r="AX138" s="8" t="s">
        <v>44</v>
      </c>
      <c r="BC138" s="6">
        <v>118</v>
      </c>
      <c r="BD138" s="6" t="str">
        <f t="shared" si="67"/>
        <v>el municipio no tiene empresa</v>
      </c>
      <c r="BM138" s="8" t="s">
        <v>44</v>
      </c>
      <c r="BR138" s="6">
        <v>127</v>
      </c>
      <c r="BS138" s="6">
        <f t="shared" si="62"/>
        <v>0</v>
      </c>
      <c r="BT138" s="6" t="str">
        <f t="shared" si="63"/>
        <v/>
      </c>
      <c r="BU138" s="6" t="str">
        <f t="shared" si="64"/>
        <v/>
      </c>
      <c r="CI138" s="8" t="s">
        <v>44</v>
      </c>
      <c r="CZ138" s="8" t="s">
        <v>44</v>
      </c>
      <c r="EG138" s="8" t="s">
        <v>44</v>
      </c>
      <c r="EU138" s="6">
        <v>129</v>
      </c>
      <c r="EV138" s="6">
        <f t="shared" si="60"/>
        <v>0</v>
      </c>
      <c r="FB138">
        <v>128</v>
      </c>
      <c r="FC138" s="6" t="str">
        <f t="shared" si="61"/>
        <v/>
      </c>
      <c r="FD138" s="6" t="str">
        <f t="shared" ref="FD138:FD144" si="71">IF($FB$6=EV138,EV138,"")</f>
        <v/>
      </c>
      <c r="FI138" s="8" t="s">
        <v>44</v>
      </c>
      <c r="FW138" s="6">
        <v>125</v>
      </c>
      <c r="FX138" s="6">
        <f t="shared" si="66"/>
        <v>0</v>
      </c>
      <c r="HD138" s="8" t="s">
        <v>44</v>
      </c>
      <c r="HZ138" s="8" t="s">
        <v>44</v>
      </c>
      <c r="JM138" s="8" t="s">
        <v>44</v>
      </c>
      <c r="KT138" s="8" t="s">
        <v>44</v>
      </c>
    </row>
    <row r="139" spans="7:306" x14ac:dyDescent="0.3">
      <c r="G139" s="6" t="str">
        <f>H21</f>
        <v>a16</v>
      </c>
      <c r="P139" s="8" t="s">
        <v>44</v>
      </c>
      <c r="AK139" s="8" t="s">
        <v>44</v>
      </c>
      <c r="AX139" s="8" t="s">
        <v>44</v>
      </c>
      <c r="BC139" s="6">
        <v>119</v>
      </c>
      <c r="BD139" s="6" t="str">
        <f t="shared" si="67"/>
        <v>el municipio no tiene empresa</v>
      </c>
      <c r="BM139" s="8" t="s">
        <v>44</v>
      </c>
      <c r="BR139" s="6">
        <v>128</v>
      </c>
      <c r="BS139" s="6">
        <f t="shared" si="62"/>
        <v>0</v>
      </c>
      <c r="BT139" s="6" t="str">
        <f t="shared" si="63"/>
        <v/>
      </c>
      <c r="BU139" s="6" t="str">
        <f t="shared" si="64"/>
        <v/>
      </c>
      <c r="CI139" s="8" t="s">
        <v>44</v>
      </c>
      <c r="CZ139" s="8" t="s">
        <v>44</v>
      </c>
      <c r="EG139" s="8" t="s">
        <v>44</v>
      </c>
      <c r="EU139" s="6">
        <v>130</v>
      </c>
      <c r="EV139" s="6">
        <f t="shared" ref="EV139:EV144" si="72">COUNTIF($EO$6:$EO$55,EU139)</f>
        <v>0</v>
      </c>
      <c r="FB139">
        <v>129</v>
      </c>
      <c r="FC139" s="6" t="str">
        <f t="shared" ref="FC139:FC144" si="73">IF(FD139&lt;&gt;"",EU139,"")</f>
        <v/>
      </c>
      <c r="FD139" s="6" t="str">
        <f t="shared" si="71"/>
        <v/>
      </c>
      <c r="FI139" s="8" t="s">
        <v>44</v>
      </c>
      <c r="FW139" s="6">
        <v>126</v>
      </c>
      <c r="FX139" s="6">
        <f t="shared" si="66"/>
        <v>0</v>
      </c>
      <c r="HD139" s="8" t="s">
        <v>44</v>
      </c>
      <c r="HZ139" s="8" t="s">
        <v>44</v>
      </c>
      <c r="JM139" s="8" t="s">
        <v>44</v>
      </c>
      <c r="KT139" s="8" t="s">
        <v>44</v>
      </c>
    </row>
    <row r="140" spans="7:306" x14ac:dyDescent="0.3">
      <c r="G140" s="6">
        <f>I21</f>
        <v>69</v>
      </c>
      <c r="P140" s="8" t="s">
        <v>44</v>
      </c>
      <c r="AK140" s="8" t="s">
        <v>44</v>
      </c>
      <c r="AX140" s="8" t="s">
        <v>44</v>
      </c>
      <c r="BC140" s="6">
        <v>120</v>
      </c>
      <c r="BD140" s="6" t="str">
        <f t="shared" si="67"/>
        <v>el municipio no tiene empresa</v>
      </c>
      <c r="BM140" s="8" t="s">
        <v>44</v>
      </c>
      <c r="BR140" s="6">
        <v>129</v>
      </c>
      <c r="BS140" s="6">
        <f t="shared" si="62"/>
        <v>0</v>
      </c>
      <c r="BT140" s="6" t="str">
        <f t="shared" si="63"/>
        <v/>
      </c>
      <c r="BU140" s="6" t="str">
        <f t="shared" si="64"/>
        <v/>
      </c>
      <c r="CI140" s="8" t="s">
        <v>44</v>
      </c>
      <c r="CZ140" s="8" t="s">
        <v>44</v>
      </c>
      <c r="EG140" s="8" t="s">
        <v>44</v>
      </c>
      <c r="EU140" s="6">
        <v>131</v>
      </c>
      <c r="EV140" s="6">
        <f t="shared" si="72"/>
        <v>0</v>
      </c>
      <c r="FB140">
        <v>130</v>
      </c>
      <c r="FC140" s="6" t="str">
        <f t="shared" si="73"/>
        <v/>
      </c>
      <c r="FD140" s="6" t="str">
        <f t="shared" si="71"/>
        <v/>
      </c>
      <c r="FI140" s="8" t="s">
        <v>44</v>
      </c>
      <c r="FW140" s="6">
        <v>127</v>
      </c>
      <c r="FX140" s="6">
        <f t="shared" si="66"/>
        <v>0</v>
      </c>
      <c r="HD140" s="8" t="s">
        <v>44</v>
      </c>
      <c r="HZ140" s="8" t="s">
        <v>44</v>
      </c>
      <c r="JM140" s="8" t="s">
        <v>44</v>
      </c>
      <c r="KT140" s="8" t="s">
        <v>44</v>
      </c>
    </row>
    <row r="141" spans="7:306" x14ac:dyDescent="0.3">
      <c r="G141" s="6">
        <f>J21</f>
        <v>1</v>
      </c>
      <c r="P141" s="8" t="s">
        <v>44</v>
      </c>
      <c r="AK141" s="8" t="s">
        <v>44</v>
      </c>
      <c r="AX141" s="8" t="s">
        <v>44</v>
      </c>
      <c r="BC141" s="6">
        <v>121</v>
      </c>
      <c r="BD141" s="6" t="str">
        <f t="shared" si="67"/>
        <v>el municipio no tiene empresa</v>
      </c>
      <c r="BM141" s="8" t="s">
        <v>44</v>
      </c>
      <c r="BR141" s="6">
        <v>130</v>
      </c>
      <c r="BS141" s="6">
        <f t="shared" ref="BS141:BS146" si="74">COUNTIF($K$6:$K$55,BR141)</f>
        <v>0</v>
      </c>
      <c r="BT141" s="6" t="str">
        <f t="shared" ref="BT141:BT146" si="75">IF(BS141&gt;2,BR141,"")</f>
        <v/>
      </c>
      <c r="BU141" s="6" t="str">
        <f t="shared" ref="BU141:BU146" si="76">IF(BS141&gt;5,BR141,"")</f>
        <v/>
      </c>
      <c r="CI141" s="8" t="s">
        <v>44</v>
      </c>
      <c r="CZ141" s="8" t="s">
        <v>44</v>
      </c>
      <c r="EG141" s="8" t="s">
        <v>44</v>
      </c>
      <c r="EU141" s="6">
        <v>132</v>
      </c>
      <c r="EV141" s="6">
        <f t="shared" si="72"/>
        <v>0</v>
      </c>
      <c r="FB141">
        <v>131</v>
      </c>
      <c r="FC141" s="6" t="str">
        <f t="shared" si="73"/>
        <v/>
      </c>
      <c r="FD141" s="6" t="str">
        <f t="shared" si="71"/>
        <v/>
      </c>
      <c r="FI141" s="8" t="s">
        <v>44</v>
      </c>
      <c r="FW141" s="6">
        <v>128</v>
      </c>
      <c r="FX141" s="6">
        <f t="shared" si="66"/>
        <v>0</v>
      </c>
      <c r="HD141" s="8" t="s">
        <v>44</v>
      </c>
      <c r="HZ141" s="8" t="s">
        <v>44</v>
      </c>
      <c r="JM141" s="8" t="s">
        <v>44</v>
      </c>
      <c r="KT141" s="8" t="s">
        <v>44</v>
      </c>
    </row>
    <row r="142" spans="7:306" x14ac:dyDescent="0.3">
      <c r="G142" s="6">
        <f>K21</f>
        <v>10</v>
      </c>
      <c r="P142" s="8" t="s">
        <v>44</v>
      </c>
      <c r="AK142" s="8" t="s">
        <v>44</v>
      </c>
      <c r="AX142" s="8" t="s">
        <v>44</v>
      </c>
      <c r="BC142" s="6">
        <v>122</v>
      </c>
      <c r="BD142" s="6" t="str">
        <f t="shared" si="67"/>
        <v>el municipio no tiene empresa</v>
      </c>
      <c r="BM142" s="8" t="s">
        <v>44</v>
      </c>
      <c r="BR142" s="6">
        <v>131</v>
      </c>
      <c r="BS142" s="6">
        <f t="shared" si="74"/>
        <v>0</v>
      </c>
      <c r="BT142" s="6" t="str">
        <f t="shared" si="75"/>
        <v/>
      </c>
      <c r="BU142" s="6" t="str">
        <f t="shared" si="76"/>
        <v/>
      </c>
      <c r="CI142" s="8" t="s">
        <v>44</v>
      </c>
      <c r="CZ142" s="8" t="s">
        <v>44</v>
      </c>
      <c r="EG142" s="8" t="s">
        <v>44</v>
      </c>
      <c r="EU142" s="6">
        <v>133</v>
      </c>
      <c r="EV142" s="6">
        <f t="shared" si="72"/>
        <v>0</v>
      </c>
      <c r="FB142">
        <v>132</v>
      </c>
      <c r="FC142" s="6" t="str">
        <f t="shared" si="73"/>
        <v/>
      </c>
      <c r="FD142" s="6" t="str">
        <f t="shared" si="71"/>
        <v/>
      </c>
      <c r="FI142" s="8" t="s">
        <v>44</v>
      </c>
      <c r="FW142" s="6">
        <v>129</v>
      </c>
      <c r="FX142" s="6">
        <f t="shared" si="66"/>
        <v>0</v>
      </c>
      <c r="HD142" s="8" t="s">
        <v>44</v>
      </c>
      <c r="HZ142" s="8" t="s">
        <v>44</v>
      </c>
      <c r="JM142" s="8" t="s">
        <v>44</v>
      </c>
      <c r="KT142" s="8" t="s">
        <v>44</v>
      </c>
    </row>
    <row r="143" spans="7:306" x14ac:dyDescent="0.3">
      <c r="G143" s="6">
        <f>G22</f>
        <v>170</v>
      </c>
      <c r="P143" s="8" t="s">
        <v>44</v>
      </c>
      <c r="AK143" s="8" t="s">
        <v>44</v>
      </c>
      <c r="AX143" s="8" t="s">
        <v>44</v>
      </c>
      <c r="BC143" s="6">
        <v>123</v>
      </c>
      <c r="BD143" s="6" t="str">
        <f t="shared" si="67"/>
        <v>el municipio no tiene empresa</v>
      </c>
      <c r="BM143" s="8" t="s">
        <v>44</v>
      </c>
      <c r="BR143" s="6">
        <v>132</v>
      </c>
      <c r="BS143" s="6">
        <f t="shared" si="74"/>
        <v>0</v>
      </c>
      <c r="BT143" s="6" t="str">
        <f t="shared" si="75"/>
        <v/>
      </c>
      <c r="BU143" s="6" t="str">
        <f t="shared" si="76"/>
        <v/>
      </c>
      <c r="CI143" s="8" t="s">
        <v>44</v>
      </c>
      <c r="CZ143" s="8" t="s">
        <v>44</v>
      </c>
      <c r="EG143" s="8" t="s">
        <v>44</v>
      </c>
      <c r="EU143" s="6">
        <v>134</v>
      </c>
      <c r="EV143" s="6">
        <f t="shared" si="72"/>
        <v>0</v>
      </c>
      <c r="FB143">
        <v>133</v>
      </c>
      <c r="FC143" s="6" t="str">
        <f t="shared" si="73"/>
        <v/>
      </c>
      <c r="FD143" s="6" t="str">
        <f t="shared" si="71"/>
        <v/>
      </c>
      <c r="FI143" s="8" t="s">
        <v>44</v>
      </c>
      <c r="FW143" s="6">
        <v>130</v>
      </c>
      <c r="FX143" s="6">
        <f t="shared" ref="FX143:FX148" si="77">SUMIFS($FO$10:$FO$59,$FQ$10:$FQ$59,FW143)</f>
        <v>0</v>
      </c>
      <c r="HD143" s="8" t="s">
        <v>44</v>
      </c>
      <c r="HZ143" s="8" t="s">
        <v>44</v>
      </c>
      <c r="JM143" s="8" t="s">
        <v>44</v>
      </c>
      <c r="KT143" s="8" t="s">
        <v>44</v>
      </c>
    </row>
    <row r="144" spans="7:306" x14ac:dyDescent="0.3">
      <c r="G144" s="6" t="str">
        <f>H22</f>
        <v>a17</v>
      </c>
      <c r="P144" s="8" t="s">
        <v>44</v>
      </c>
      <c r="AK144" s="8" t="s">
        <v>44</v>
      </c>
      <c r="AX144" s="8" t="s">
        <v>44</v>
      </c>
      <c r="BC144" s="6">
        <v>124</v>
      </c>
      <c r="BD144" s="6" t="str">
        <f t="shared" si="67"/>
        <v>el municipio no tiene empresa</v>
      </c>
      <c r="BM144" s="8" t="s">
        <v>44</v>
      </c>
      <c r="BR144" s="6">
        <v>133</v>
      </c>
      <c r="BS144" s="6">
        <f t="shared" si="74"/>
        <v>0</v>
      </c>
      <c r="BT144" s="6" t="str">
        <f t="shared" si="75"/>
        <v/>
      </c>
      <c r="BU144" s="6" t="str">
        <f t="shared" si="76"/>
        <v/>
      </c>
      <c r="CI144" s="8" t="s">
        <v>44</v>
      </c>
      <c r="CZ144" s="8" t="s">
        <v>44</v>
      </c>
      <c r="EG144" s="8" t="s">
        <v>44</v>
      </c>
      <c r="EU144" s="6">
        <v>135</v>
      </c>
      <c r="EV144" s="6">
        <f t="shared" si="72"/>
        <v>0</v>
      </c>
      <c r="FB144">
        <v>134</v>
      </c>
      <c r="FC144" s="6" t="str">
        <f t="shared" si="73"/>
        <v/>
      </c>
      <c r="FD144" s="6" t="str">
        <f t="shared" si="71"/>
        <v/>
      </c>
      <c r="FI144" s="8" t="s">
        <v>44</v>
      </c>
      <c r="FW144" s="6">
        <v>131</v>
      </c>
      <c r="FX144" s="6">
        <f t="shared" si="77"/>
        <v>0</v>
      </c>
      <c r="HD144" s="8" t="s">
        <v>44</v>
      </c>
      <c r="HZ144" s="8" t="s">
        <v>44</v>
      </c>
      <c r="JM144" s="8" t="s">
        <v>44</v>
      </c>
      <c r="KT144" s="8" t="s">
        <v>44</v>
      </c>
    </row>
    <row r="145" spans="7:306" x14ac:dyDescent="0.3">
      <c r="G145" s="6">
        <f>I22</f>
        <v>83</v>
      </c>
      <c r="P145" s="8" t="s">
        <v>44</v>
      </c>
      <c r="AK145" s="8" t="s">
        <v>44</v>
      </c>
      <c r="AX145" s="8" t="s">
        <v>44</v>
      </c>
      <c r="BC145" s="6">
        <v>125</v>
      </c>
      <c r="BD145" s="6" t="str">
        <f t="shared" si="67"/>
        <v>el municipio no tiene empresa</v>
      </c>
      <c r="BM145" s="8" t="s">
        <v>44</v>
      </c>
      <c r="BR145" s="6">
        <v>134</v>
      </c>
      <c r="BS145" s="6">
        <f t="shared" si="74"/>
        <v>0</v>
      </c>
      <c r="BT145" s="6" t="str">
        <f t="shared" si="75"/>
        <v/>
      </c>
      <c r="BU145" s="6" t="str">
        <f t="shared" si="76"/>
        <v/>
      </c>
      <c r="CI145" s="8" t="s">
        <v>44</v>
      </c>
      <c r="CZ145" s="8" t="s">
        <v>44</v>
      </c>
      <c r="EG145" s="8" t="s">
        <v>44</v>
      </c>
      <c r="FI145" s="8" t="s">
        <v>44</v>
      </c>
      <c r="FW145" s="6">
        <v>132</v>
      </c>
      <c r="FX145" s="6">
        <f t="shared" si="77"/>
        <v>0</v>
      </c>
      <c r="HD145" s="8" t="s">
        <v>44</v>
      </c>
      <c r="HZ145" s="8" t="s">
        <v>44</v>
      </c>
      <c r="JM145" s="8" t="s">
        <v>44</v>
      </c>
      <c r="KT145" s="8" t="s">
        <v>44</v>
      </c>
    </row>
    <row r="146" spans="7:306" x14ac:dyDescent="0.3">
      <c r="G146" s="6">
        <f>J22</f>
        <v>15</v>
      </c>
      <c r="P146" s="8" t="s">
        <v>44</v>
      </c>
      <c r="AK146" s="8" t="s">
        <v>44</v>
      </c>
      <c r="AX146" s="8" t="s">
        <v>44</v>
      </c>
      <c r="BC146" s="6">
        <v>126</v>
      </c>
      <c r="BD146" s="6" t="str">
        <f t="shared" si="67"/>
        <v>el municipio no tiene empresa</v>
      </c>
      <c r="BM146" s="8" t="s">
        <v>44</v>
      </c>
      <c r="BR146" s="6">
        <v>135</v>
      </c>
      <c r="BS146" s="6">
        <f t="shared" si="74"/>
        <v>0</v>
      </c>
      <c r="BT146" s="6" t="str">
        <f t="shared" si="75"/>
        <v/>
      </c>
      <c r="BU146" s="6" t="str">
        <f t="shared" si="76"/>
        <v/>
      </c>
      <c r="CI146" s="8" t="s">
        <v>44</v>
      </c>
      <c r="CZ146" s="8" t="s">
        <v>44</v>
      </c>
      <c r="EG146" s="8" t="s">
        <v>44</v>
      </c>
      <c r="FI146" s="8" t="s">
        <v>44</v>
      </c>
      <c r="FW146" s="6">
        <v>133</v>
      </c>
      <c r="FX146" s="6">
        <f t="shared" si="77"/>
        <v>0</v>
      </c>
      <c r="HD146" s="8" t="s">
        <v>44</v>
      </c>
      <c r="HZ146" s="8" t="s">
        <v>44</v>
      </c>
      <c r="JM146" s="8" t="s">
        <v>44</v>
      </c>
      <c r="KT146" s="8" t="s">
        <v>44</v>
      </c>
    </row>
    <row r="147" spans="7:306" x14ac:dyDescent="0.3">
      <c r="G147" s="6">
        <f>K22</f>
        <v>25</v>
      </c>
      <c r="P147" s="8" t="s">
        <v>44</v>
      </c>
      <c r="AK147" s="8" t="s">
        <v>44</v>
      </c>
      <c r="AX147" s="8" t="s">
        <v>44</v>
      </c>
      <c r="BC147" s="6">
        <v>127</v>
      </c>
      <c r="BD147" s="6" t="str">
        <f t="shared" si="67"/>
        <v>el municipio no tiene empresa</v>
      </c>
      <c r="BM147" s="8" t="s">
        <v>44</v>
      </c>
      <c r="CI147" s="8" t="s">
        <v>44</v>
      </c>
      <c r="CZ147" s="8" t="s">
        <v>44</v>
      </c>
      <c r="EG147" s="8" t="s">
        <v>44</v>
      </c>
      <c r="FI147" s="8" t="s">
        <v>44</v>
      </c>
      <c r="FW147" s="6">
        <v>134</v>
      </c>
      <c r="FX147" s="6">
        <f t="shared" si="77"/>
        <v>0</v>
      </c>
      <c r="HD147" s="8" t="s">
        <v>44</v>
      </c>
      <c r="HZ147" s="8" t="s">
        <v>44</v>
      </c>
      <c r="JM147" s="8" t="s">
        <v>44</v>
      </c>
      <c r="KT147" s="8" t="s">
        <v>44</v>
      </c>
    </row>
    <row r="148" spans="7:306" x14ac:dyDescent="0.3">
      <c r="G148" s="6">
        <f>G23</f>
        <v>180</v>
      </c>
      <c r="P148" s="8" t="s">
        <v>44</v>
      </c>
      <c r="AK148" s="8" t="s">
        <v>44</v>
      </c>
      <c r="AX148" s="8" t="s">
        <v>44</v>
      </c>
      <c r="BC148" s="6">
        <v>128</v>
      </c>
      <c r="BD148" s="6" t="str">
        <f t="shared" si="67"/>
        <v>el municipio no tiene empresa</v>
      </c>
      <c r="BM148" s="8" t="s">
        <v>44</v>
      </c>
      <c r="CI148" s="8" t="s">
        <v>44</v>
      </c>
      <c r="CZ148" s="8" t="s">
        <v>44</v>
      </c>
      <c r="EG148" s="8" t="s">
        <v>44</v>
      </c>
      <c r="FI148" s="8" t="s">
        <v>44</v>
      </c>
      <c r="FW148" s="6">
        <v>135</v>
      </c>
      <c r="FX148" s="6">
        <f t="shared" si="77"/>
        <v>0</v>
      </c>
      <c r="HD148" s="8" t="s">
        <v>44</v>
      </c>
      <c r="HZ148" s="8" t="s">
        <v>44</v>
      </c>
      <c r="JM148" s="8" t="s">
        <v>44</v>
      </c>
      <c r="KT148" s="8" t="s">
        <v>44</v>
      </c>
    </row>
    <row r="149" spans="7:306" x14ac:dyDescent="0.3">
      <c r="G149" s="6" t="str">
        <f>H23</f>
        <v>a18</v>
      </c>
      <c r="P149" s="8" t="s">
        <v>44</v>
      </c>
      <c r="AK149" s="8" t="s">
        <v>44</v>
      </c>
      <c r="AX149" s="8" t="s">
        <v>44</v>
      </c>
      <c r="BC149" s="6">
        <v>129</v>
      </c>
      <c r="BD149" s="6" t="str">
        <f t="shared" si="67"/>
        <v>el municipio no tiene empresa</v>
      </c>
      <c r="BM149" s="8" t="s">
        <v>44</v>
      </c>
      <c r="CI149" s="8" t="s">
        <v>44</v>
      </c>
      <c r="CZ149" s="8" t="s">
        <v>44</v>
      </c>
      <c r="EG149" s="8" t="s">
        <v>44</v>
      </c>
      <c r="FI149" s="8" t="s">
        <v>44</v>
      </c>
      <c r="HD149" s="8" t="s">
        <v>44</v>
      </c>
      <c r="HZ149" s="8" t="s">
        <v>44</v>
      </c>
      <c r="JM149" s="8" t="s">
        <v>44</v>
      </c>
      <c r="KT149" s="8" t="s">
        <v>44</v>
      </c>
    </row>
    <row r="150" spans="7:306" x14ac:dyDescent="0.3">
      <c r="G150" s="6">
        <f>I23</f>
        <v>79</v>
      </c>
      <c r="P150" s="8" t="s">
        <v>44</v>
      </c>
      <c r="AK150" s="8" t="s">
        <v>44</v>
      </c>
      <c r="AX150" s="8" t="s">
        <v>44</v>
      </c>
      <c r="BC150" s="6">
        <v>130</v>
      </c>
      <c r="BD150" s="6" t="str">
        <f t="shared" ref="BD150:BD155" si="78">IF(COUNTIF($K$6:$K$55,BC150)&gt;=1,"-","el municipio no tiene empresa")</f>
        <v>el municipio no tiene empresa</v>
      </c>
      <c r="BM150" s="8" t="s">
        <v>44</v>
      </c>
      <c r="CI150" s="8" t="s">
        <v>44</v>
      </c>
      <c r="CZ150" s="8" t="s">
        <v>44</v>
      </c>
      <c r="EG150" s="8" t="s">
        <v>44</v>
      </c>
      <c r="FI150" s="8" t="s">
        <v>44</v>
      </c>
      <c r="HD150" s="8" t="s">
        <v>44</v>
      </c>
      <c r="HZ150" s="8" t="s">
        <v>44</v>
      </c>
      <c r="JM150" s="8" t="s">
        <v>44</v>
      </c>
      <c r="KT150" s="8" t="s">
        <v>44</v>
      </c>
    </row>
    <row r="151" spans="7:306" x14ac:dyDescent="0.3">
      <c r="G151" s="6">
        <f>J23</f>
        <v>4</v>
      </c>
      <c r="P151" s="8" t="s">
        <v>44</v>
      </c>
      <c r="AK151" s="8" t="s">
        <v>44</v>
      </c>
      <c r="AX151" s="8" t="s">
        <v>44</v>
      </c>
      <c r="BC151" s="6">
        <v>131</v>
      </c>
      <c r="BD151" s="6" t="str">
        <f t="shared" si="78"/>
        <v>el municipio no tiene empresa</v>
      </c>
      <c r="BM151" s="8" t="s">
        <v>44</v>
      </c>
      <c r="CI151" s="8" t="s">
        <v>44</v>
      </c>
      <c r="CZ151" s="8" t="s">
        <v>44</v>
      </c>
      <c r="EG151" s="8" t="s">
        <v>44</v>
      </c>
      <c r="FI151" s="8" t="s">
        <v>44</v>
      </c>
      <c r="HD151" s="8" t="s">
        <v>44</v>
      </c>
      <c r="HZ151" s="8" t="s">
        <v>44</v>
      </c>
      <c r="JM151" s="8" t="s">
        <v>44</v>
      </c>
      <c r="KT151" s="8" t="s">
        <v>44</v>
      </c>
    </row>
    <row r="152" spans="7:306" x14ac:dyDescent="0.3">
      <c r="G152" s="6">
        <f>K23</f>
        <v>1</v>
      </c>
      <c r="P152" s="8" t="s">
        <v>44</v>
      </c>
      <c r="AK152" s="8" t="s">
        <v>44</v>
      </c>
      <c r="AX152" s="8" t="s">
        <v>44</v>
      </c>
      <c r="BC152" s="6">
        <v>132</v>
      </c>
      <c r="BD152" s="6" t="str">
        <f t="shared" si="78"/>
        <v>el municipio no tiene empresa</v>
      </c>
      <c r="BM152" s="8" t="s">
        <v>44</v>
      </c>
      <c r="CI152" s="8" t="s">
        <v>44</v>
      </c>
      <c r="CZ152" s="8" t="s">
        <v>44</v>
      </c>
      <c r="EG152" s="8" t="s">
        <v>44</v>
      </c>
      <c r="FI152" s="8" t="s">
        <v>44</v>
      </c>
      <c r="HD152" s="8" t="s">
        <v>44</v>
      </c>
      <c r="HZ152" s="8" t="s">
        <v>44</v>
      </c>
      <c r="JM152" s="8" t="s">
        <v>44</v>
      </c>
      <c r="KT152" s="8" t="s">
        <v>44</v>
      </c>
    </row>
    <row r="153" spans="7:306" x14ac:dyDescent="0.3">
      <c r="G153" s="6">
        <f>G24</f>
        <v>190</v>
      </c>
      <c r="P153" s="8" t="s">
        <v>44</v>
      </c>
      <c r="AK153" s="8" t="s">
        <v>44</v>
      </c>
      <c r="AX153" s="8" t="s">
        <v>44</v>
      </c>
      <c r="BC153" s="6">
        <v>133</v>
      </c>
      <c r="BD153" s="6" t="str">
        <f t="shared" si="78"/>
        <v>el municipio no tiene empresa</v>
      </c>
      <c r="BM153" s="8" t="s">
        <v>44</v>
      </c>
      <c r="CI153" s="8" t="s">
        <v>44</v>
      </c>
      <c r="CZ153" s="8" t="s">
        <v>44</v>
      </c>
      <c r="EG153" s="8" t="s">
        <v>44</v>
      </c>
      <c r="FI153" s="8" t="s">
        <v>44</v>
      </c>
      <c r="HD153" s="8" t="s">
        <v>44</v>
      </c>
      <c r="HZ153" s="8" t="s">
        <v>44</v>
      </c>
      <c r="JM153" s="8" t="s">
        <v>44</v>
      </c>
      <c r="KT153" s="8" t="s">
        <v>44</v>
      </c>
    </row>
    <row r="154" spans="7:306" x14ac:dyDescent="0.3">
      <c r="G154" s="6" t="str">
        <f>H24</f>
        <v>a19</v>
      </c>
      <c r="P154" s="8" t="s">
        <v>44</v>
      </c>
      <c r="AK154" s="8" t="s">
        <v>44</v>
      </c>
      <c r="AX154" s="8" t="s">
        <v>44</v>
      </c>
      <c r="BC154" s="6">
        <v>134</v>
      </c>
      <c r="BD154" s="6" t="str">
        <f t="shared" si="78"/>
        <v>el municipio no tiene empresa</v>
      </c>
      <c r="BM154" s="8" t="s">
        <v>44</v>
      </c>
      <c r="CI154" s="8" t="s">
        <v>44</v>
      </c>
      <c r="CZ154" s="8" t="s">
        <v>44</v>
      </c>
      <c r="EG154" s="8" t="s">
        <v>44</v>
      </c>
      <c r="FI154" s="8" t="s">
        <v>44</v>
      </c>
      <c r="HD154" s="8" t="s">
        <v>44</v>
      </c>
      <c r="HZ154" s="8" t="s">
        <v>44</v>
      </c>
      <c r="JM154" s="8" t="s">
        <v>44</v>
      </c>
      <c r="KT154" s="8" t="s">
        <v>44</v>
      </c>
    </row>
    <row r="155" spans="7:306" x14ac:dyDescent="0.3">
      <c r="G155" s="6">
        <f>I24</f>
        <v>67</v>
      </c>
      <c r="P155" s="8" t="s">
        <v>44</v>
      </c>
      <c r="AK155" s="8" t="s">
        <v>44</v>
      </c>
      <c r="AX155" s="8" t="s">
        <v>44</v>
      </c>
      <c r="BC155" s="6">
        <v>135</v>
      </c>
      <c r="BD155" s="6" t="str">
        <f t="shared" si="78"/>
        <v>el municipio no tiene empresa</v>
      </c>
      <c r="BM155" s="8" t="s">
        <v>44</v>
      </c>
      <c r="CI155" s="8" t="s">
        <v>44</v>
      </c>
      <c r="CZ155" s="8" t="s">
        <v>44</v>
      </c>
      <c r="EG155" s="8" t="s">
        <v>44</v>
      </c>
      <c r="FI155" s="8" t="s">
        <v>44</v>
      </c>
      <c r="HD155" s="8" t="s">
        <v>44</v>
      </c>
      <c r="HZ155" s="8" t="s">
        <v>44</v>
      </c>
      <c r="JM155" s="8" t="s">
        <v>44</v>
      </c>
      <c r="KT155" s="8" t="s">
        <v>44</v>
      </c>
    </row>
    <row r="156" spans="7:306" x14ac:dyDescent="0.3">
      <c r="G156" s="6">
        <f>J24</f>
        <v>18</v>
      </c>
      <c r="P156" s="8" t="s">
        <v>44</v>
      </c>
      <c r="AK156" s="8" t="s">
        <v>44</v>
      </c>
      <c r="AX156" s="8" t="s">
        <v>44</v>
      </c>
      <c r="BM156" s="8" t="s">
        <v>44</v>
      </c>
      <c r="CI156" s="8" t="s">
        <v>44</v>
      </c>
      <c r="CZ156" s="8" t="s">
        <v>44</v>
      </c>
      <c r="EG156" s="8" t="s">
        <v>44</v>
      </c>
      <c r="FI156" s="8" t="s">
        <v>44</v>
      </c>
      <c r="HD156" s="8" t="s">
        <v>44</v>
      </c>
      <c r="HZ156" s="8" t="s">
        <v>44</v>
      </c>
      <c r="JM156" s="8" t="s">
        <v>44</v>
      </c>
      <c r="KT156" s="8" t="s">
        <v>44</v>
      </c>
    </row>
    <row r="157" spans="7:306" x14ac:dyDescent="0.3">
      <c r="G157" s="6">
        <f>K24</f>
        <v>29</v>
      </c>
      <c r="P157" s="8" t="s">
        <v>44</v>
      </c>
      <c r="AK157" s="8" t="s">
        <v>44</v>
      </c>
      <c r="AX157" s="8" t="s">
        <v>44</v>
      </c>
      <c r="BM157" s="8" t="s">
        <v>44</v>
      </c>
      <c r="CI157" s="8" t="s">
        <v>44</v>
      </c>
      <c r="CZ157" s="8" t="s">
        <v>44</v>
      </c>
      <c r="EG157" s="8" t="s">
        <v>44</v>
      </c>
      <c r="FI157" s="8" t="s">
        <v>44</v>
      </c>
      <c r="HD157" s="8" t="s">
        <v>44</v>
      </c>
      <c r="HZ157" s="8" t="s">
        <v>44</v>
      </c>
      <c r="JM157" s="8" t="s">
        <v>44</v>
      </c>
      <c r="KT157" s="8" t="s">
        <v>44</v>
      </c>
    </row>
    <row r="158" spans="7:306" x14ac:dyDescent="0.3">
      <c r="G158" s="6">
        <f>G25</f>
        <v>200</v>
      </c>
      <c r="P158" s="8" t="s">
        <v>44</v>
      </c>
      <c r="AK158" s="8" t="s">
        <v>44</v>
      </c>
      <c r="AX158" s="8" t="s">
        <v>44</v>
      </c>
      <c r="BM158" s="8" t="s">
        <v>44</v>
      </c>
      <c r="CI158" s="8" t="s">
        <v>44</v>
      </c>
      <c r="CZ158" s="8" t="s">
        <v>44</v>
      </c>
      <c r="EG158" s="8" t="s">
        <v>44</v>
      </c>
      <c r="FI158" s="8" t="s">
        <v>44</v>
      </c>
      <c r="HD158" s="8" t="s">
        <v>44</v>
      </c>
      <c r="HZ158" s="8" t="s">
        <v>44</v>
      </c>
      <c r="JM158" s="8" t="s">
        <v>44</v>
      </c>
      <c r="KT158" s="8" t="s">
        <v>44</v>
      </c>
    </row>
    <row r="159" spans="7:306" x14ac:dyDescent="0.3">
      <c r="G159" s="6" t="str">
        <f>H25</f>
        <v>a20</v>
      </c>
      <c r="P159" s="8" t="s">
        <v>44</v>
      </c>
      <c r="AK159" s="8" t="s">
        <v>44</v>
      </c>
      <c r="AX159" s="8" t="s">
        <v>44</v>
      </c>
      <c r="BM159" s="8" t="s">
        <v>44</v>
      </c>
      <c r="CI159" s="8" t="s">
        <v>44</v>
      </c>
      <c r="CZ159" s="8" t="s">
        <v>44</v>
      </c>
      <c r="EG159" s="8" t="s">
        <v>44</v>
      </c>
      <c r="FI159" s="8" t="s">
        <v>44</v>
      </c>
      <c r="HD159" s="8" t="s">
        <v>44</v>
      </c>
      <c r="HZ159" s="8" t="s">
        <v>44</v>
      </c>
      <c r="JM159" s="8" t="s">
        <v>44</v>
      </c>
      <c r="KT159" s="8" t="s">
        <v>44</v>
      </c>
    </row>
    <row r="160" spans="7:306" x14ac:dyDescent="0.3">
      <c r="G160" s="6">
        <f>I25</f>
        <v>66</v>
      </c>
      <c r="P160" s="8" t="s">
        <v>44</v>
      </c>
      <c r="AK160" s="8" t="s">
        <v>44</v>
      </c>
      <c r="AX160" s="8" t="s">
        <v>44</v>
      </c>
      <c r="BM160" s="8" t="s">
        <v>44</v>
      </c>
      <c r="CI160" s="8" t="s">
        <v>44</v>
      </c>
      <c r="CZ160" s="8" t="s">
        <v>44</v>
      </c>
      <c r="EG160" s="8" t="s">
        <v>44</v>
      </c>
      <c r="FI160" s="8" t="s">
        <v>44</v>
      </c>
      <c r="HD160" s="8" t="s">
        <v>44</v>
      </c>
      <c r="HZ160" s="8" t="s">
        <v>44</v>
      </c>
      <c r="JM160" s="8" t="s">
        <v>44</v>
      </c>
      <c r="KT160" s="8" t="s">
        <v>44</v>
      </c>
    </row>
    <row r="161" spans="7:306" x14ac:dyDescent="0.3">
      <c r="G161" s="6">
        <f>J25</f>
        <v>1</v>
      </c>
      <c r="P161" s="8" t="s">
        <v>44</v>
      </c>
      <c r="AK161" s="8" t="s">
        <v>44</v>
      </c>
      <c r="AX161" s="8" t="s">
        <v>44</v>
      </c>
      <c r="BM161" s="8" t="s">
        <v>44</v>
      </c>
      <c r="CI161" s="8" t="s">
        <v>44</v>
      </c>
      <c r="CZ161" s="8" t="s">
        <v>44</v>
      </c>
      <c r="EG161" s="8" t="s">
        <v>44</v>
      </c>
      <c r="FI161" s="8" t="s">
        <v>44</v>
      </c>
      <c r="HD161" s="8" t="s">
        <v>44</v>
      </c>
      <c r="HZ161" s="8" t="s">
        <v>44</v>
      </c>
      <c r="JM161" s="8" t="s">
        <v>44</v>
      </c>
      <c r="KT161" s="8" t="s">
        <v>44</v>
      </c>
    </row>
    <row r="162" spans="7:306" x14ac:dyDescent="0.3">
      <c r="G162" s="6">
        <f>K25</f>
        <v>8</v>
      </c>
      <c r="P162" s="8" t="s">
        <v>44</v>
      </c>
      <c r="AK162" s="8" t="s">
        <v>44</v>
      </c>
      <c r="AX162" s="8" t="s">
        <v>44</v>
      </c>
      <c r="BM162" s="8" t="s">
        <v>44</v>
      </c>
      <c r="CI162" s="8" t="s">
        <v>44</v>
      </c>
      <c r="CZ162" s="8" t="s">
        <v>44</v>
      </c>
      <c r="EG162" s="8" t="s">
        <v>44</v>
      </c>
      <c r="FI162" s="8" t="s">
        <v>44</v>
      </c>
      <c r="HD162" s="8" t="s">
        <v>44</v>
      </c>
      <c r="HZ162" s="8" t="s">
        <v>44</v>
      </c>
      <c r="JM162" s="8" t="s">
        <v>44</v>
      </c>
      <c r="KT162" s="8" t="s">
        <v>44</v>
      </c>
    </row>
    <row r="163" spans="7:306" x14ac:dyDescent="0.3">
      <c r="G163" s="6">
        <f>G26</f>
        <v>210</v>
      </c>
      <c r="P163" s="8" t="s">
        <v>44</v>
      </c>
      <c r="AK163" s="8" t="s">
        <v>44</v>
      </c>
      <c r="AX163" s="8" t="s">
        <v>44</v>
      </c>
      <c r="BM163" s="8" t="s">
        <v>44</v>
      </c>
      <c r="CI163" s="8" t="s">
        <v>44</v>
      </c>
      <c r="CZ163" s="8" t="s">
        <v>44</v>
      </c>
      <c r="EG163" s="8" t="s">
        <v>44</v>
      </c>
      <c r="FI163" s="8" t="s">
        <v>44</v>
      </c>
      <c r="HD163" s="8" t="s">
        <v>44</v>
      </c>
      <c r="HZ163" s="8" t="s">
        <v>44</v>
      </c>
      <c r="JM163" s="8" t="s">
        <v>44</v>
      </c>
      <c r="KT163" s="8" t="s">
        <v>44</v>
      </c>
    </row>
    <row r="164" spans="7:306" x14ac:dyDescent="0.3">
      <c r="G164" s="6" t="str">
        <f>H26</f>
        <v>a21</v>
      </c>
      <c r="P164" s="8" t="s">
        <v>44</v>
      </c>
      <c r="AK164" s="8" t="s">
        <v>44</v>
      </c>
      <c r="AX164" s="8" t="s">
        <v>44</v>
      </c>
      <c r="BM164" s="8" t="s">
        <v>44</v>
      </c>
      <c r="CI164" s="8" t="s">
        <v>44</v>
      </c>
      <c r="CZ164" s="8" t="s">
        <v>44</v>
      </c>
      <c r="EG164" s="8" t="s">
        <v>44</v>
      </c>
      <c r="FI164" s="8" t="s">
        <v>44</v>
      </c>
      <c r="HD164" s="8" t="s">
        <v>44</v>
      </c>
      <c r="HZ164" s="8" t="s">
        <v>44</v>
      </c>
      <c r="JM164" s="8" t="s">
        <v>44</v>
      </c>
      <c r="KT164" s="8" t="s">
        <v>44</v>
      </c>
    </row>
    <row r="165" spans="7:306" x14ac:dyDescent="0.3">
      <c r="G165" s="6">
        <f>I26</f>
        <v>82</v>
      </c>
      <c r="P165" s="8" t="s">
        <v>44</v>
      </c>
      <c r="AK165" s="8" t="s">
        <v>44</v>
      </c>
      <c r="AX165" s="8" t="s">
        <v>44</v>
      </c>
      <c r="BM165" s="8" t="s">
        <v>44</v>
      </c>
      <c r="CI165" s="8" t="s">
        <v>44</v>
      </c>
      <c r="CZ165" s="8" t="s">
        <v>44</v>
      </c>
      <c r="EG165" s="8" t="s">
        <v>44</v>
      </c>
      <c r="FI165" s="8" t="s">
        <v>44</v>
      </c>
      <c r="HD165" s="8" t="s">
        <v>44</v>
      </c>
      <c r="HZ165" s="8" t="s">
        <v>44</v>
      </c>
      <c r="JM165" s="8" t="s">
        <v>44</v>
      </c>
      <c r="KT165" s="8" t="s">
        <v>44</v>
      </c>
    </row>
    <row r="166" spans="7:306" x14ac:dyDescent="0.3">
      <c r="G166" s="6">
        <f>J26</f>
        <v>15</v>
      </c>
      <c r="P166" s="8" t="s">
        <v>44</v>
      </c>
      <c r="AK166" s="8" t="s">
        <v>44</v>
      </c>
      <c r="AX166" s="8" t="s">
        <v>44</v>
      </c>
      <c r="BM166" s="8" t="s">
        <v>44</v>
      </c>
      <c r="CI166" s="8" t="s">
        <v>44</v>
      </c>
      <c r="CZ166" s="8" t="s">
        <v>44</v>
      </c>
      <c r="EG166" s="8" t="s">
        <v>44</v>
      </c>
      <c r="FI166" s="8" t="s">
        <v>44</v>
      </c>
      <c r="HD166" s="8" t="s">
        <v>44</v>
      </c>
      <c r="HZ166" s="8" t="s">
        <v>44</v>
      </c>
      <c r="JM166" s="8" t="s">
        <v>44</v>
      </c>
      <c r="KT166" s="8" t="s">
        <v>44</v>
      </c>
    </row>
    <row r="167" spans="7:306" x14ac:dyDescent="0.3">
      <c r="G167" s="6">
        <f>K26</f>
        <v>26</v>
      </c>
      <c r="P167" s="8" t="s">
        <v>44</v>
      </c>
      <c r="AK167" s="8" t="s">
        <v>44</v>
      </c>
      <c r="AX167" s="8" t="s">
        <v>44</v>
      </c>
      <c r="BM167" s="8" t="s">
        <v>44</v>
      </c>
      <c r="CI167" s="8" t="s">
        <v>44</v>
      </c>
      <c r="CZ167" s="8" t="s">
        <v>44</v>
      </c>
      <c r="EG167" s="8" t="s">
        <v>44</v>
      </c>
      <c r="FI167" s="8" t="s">
        <v>44</v>
      </c>
      <c r="HD167" s="8" t="s">
        <v>44</v>
      </c>
      <c r="HZ167" s="8" t="s">
        <v>44</v>
      </c>
      <c r="JM167" s="8" t="s">
        <v>44</v>
      </c>
      <c r="KT167" s="8" t="s">
        <v>44</v>
      </c>
    </row>
    <row r="168" spans="7:306" x14ac:dyDescent="0.3">
      <c r="G168" s="6">
        <f>G27</f>
        <v>220</v>
      </c>
      <c r="P168" s="8" t="s">
        <v>44</v>
      </c>
      <c r="AK168" s="8" t="s">
        <v>44</v>
      </c>
      <c r="AX168" s="8" t="s">
        <v>44</v>
      </c>
      <c r="BM168" s="8" t="s">
        <v>44</v>
      </c>
      <c r="CI168" s="8" t="s">
        <v>44</v>
      </c>
      <c r="CZ168" s="8" t="s">
        <v>44</v>
      </c>
      <c r="EG168" s="8" t="s">
        <v>44</v>
      </c>
      <c r="FI168" s="8" t="s">
        <v>44</v>
      </c>
      <c r="HD168" s="8" t="s">
        <v>44</v>
      </c>
      <c r="HZ168" s="8" t="s">
        <v>44</v>
      </c>
      <c r="JM168" s="8" t="s">
        <v>44</v>
      </c>
      <c r="KT168" s="8" t="s">
        <v>44</v>
      </c>
    </row>
    <row r="169" spans="7:306" x14ac:dyDescent="0.3">
      <c r="G169" s="6" t="str">
        <f>H27</f>
        <v>a22</v>
      </c>
      <c r="P169" s="8" t="s">
        <v>44</v>
      </c>
      <c r="AK169" s="8" t="s">
        <v>44</v>
      </c>
      <c r="AX169" s="8" t="s">
        <v>44</v>
      </c>
      <c r="BM169" s="8" t="s">
        <v>44</v>
      </c>
      <c r="CI169" s="8" t="s">
        <v>44</v>
      </c>
      <c r="CZ169" s="8" t="s">
        <v>44</v>
      </c>
      <c r="EG169" s="8" t="s">
        <v>44</v>
      </c>
      <c r="FI169" s="8" t="s">
        <v>44</v>
      </c>
      <c r="HD169" s="8" t="s">
        <v>44</v>
      </c>
      <c r="HZ169" s="8" t="s">
        <v>44</v>
      </c>
      <c r="JM169" s="8" t="s">
        <v>44</v>
      </c>
      <c r="KT169" s="8" t="s">
        <v>44</v>
      </c>
    </row>
    <row r="170" spans="7:306" x14ac:dyDescent="0.3">
      <c r="G170" s="6">
        <f>I27</f>
        <v>54</v>
      </c>
      <c r="P170" s="8" t="s">
        <v>44</v>
      </c>
      <c r="AK170" s="8" t="s">
        <v>44</v>
      </c>
      <c r="AX170" s="8" t="s">
        <v>44</v>
      </c>
      <c r="BM170" s="8" t="s">
        <v>44</v>
      </c>
      <c r="CI170" s="8" t="s">
        <v>44</v>
      </c>
      <c r="CZ170" s="8" t="s">
        <v>44</v>
      </c>
      <c r="EG170" s="8" t="s">
        <v>44</v>
      </c>
      <c r="FI170" s="8" t="s">
        <v>44</v>
      </c>
      <c r="HD170" s="8" t="s">
        <v>44</v>
      </c>
      <c r="HZ170" s="8" t="s">
        <v>44</v>
      </c>
      <c r="JM170" s="8" t="s">
        <v>44</v>
      </c>
      <c r="KT170" s="8" t="s">
        <v>44</v>
      </c>
    </row>
    <row r="171" spans="7:306" x14ac:dyDescent="0.3">
      <c r="G171" s="6">
        <f>J27</f>
        <v>15</v>
      </c>
      <c r="P171" s="8" t="s">
        <v>44</v>
      </c>
      <c r="AK171" s="8" t="s">
        <v>44</v>
      </c>
      <c r="AX171" s="8" t="s">
        <v>44</v>
      </c>
      <c r="BM171" s="8" t="s">
        <v>44</v>
      </c>
      <c r="CI171" s="8" t="s">
        <v>44</v>
      </c>
      <c r="CZ171" s="8" t="s">
        <v>44</v>
      </c>
      <c r="EG171" s="8" t="s">
        <v>44</v>
      </c>
      <c r="FI171" s="8" t="s">
        <v>44</v>
      </c>
      <c r="HD171" s="8" t="s">
        <v>44</v>
      </c>
      <c r="HZ171" s="8" t="s">
        <v>44</v>
      </c>
      <c r="JM171" s="8" t="s">
        <v>44</v>
      </c>
      <c r="KT171" s="8" t="s">
        <v>44</v>
      </c>
    </row>
    <row r="172" spans="7:306" x14ac:dyDescent="0.3">
      <c r="G172" s="6">
        <f>K27</f>
        <v>21</v>
      </c>
      <c r="P172" s="8" t="s">
        <v>44</v>
      </c>
      <c r="AK172" s="8" t="s">
        <v>44</v>
      </c>
      <c r="AX172" s="8" t="s">
        <v>44</v>
      </c>
      <c r="BM172" s="8" t="s">
        <v>44</v>
      </c>
      <c r="CI172" s="8" t="s">
        <v>44</v>
      </c>
      <c r="CZ172" s="8" t="s">
        <v>44</v>
      </c>
      <c r="EG172" s="8" t="s">
        <v>44</v>
      </c>
      <c r="FI172" s="8" t="s">
        <v>44</v>
      </c>
      <c r="HD172" s="8" t="s">
        <v>44</v>
      </c>
      <c r="HZ172" s="8" t="s">
        <v>44</v>
      </c>
      <c r="JM172" s="8" t="s">
        <v>44</v>
      </c>
      <c r="KT172" s="8" t="s">
        <v>44</v>
      </c>
    </row>
    <row r="173" spans="7:306" x14ac:dyDescent="0.3">
      <c r="G173" s="6">
        <f>G28</f>
        <v>230</v>
      </c>
      <c r="P173" s="8" t="s">
        <v>44</v>
      </c>
      <c r="AK173" s="8" t="s">
        <v>44</v>
      </c>
      <c r="AX173" s="8" t="s">
        <v>44</v>
      </c>
      <c r="BM173" s="8" t="s">
        <v>44</v>
      </c>
      <c r="CI173" s="8" t="s">
        <v>44</v>
      </c>
      <c r="CZ173" s="8" t="s">
        <v>44</v>
      </c>
      <c r="EG173" s="8" t="s">
        <v>44</v>
      </c>
      <c r="FI173" s="8" t="s">
        <v>44</v>
      </c>
      <c r="HD173" s="8" t="s">
        <v>44</v>
      </c>
      <c r="HZ173" s="8" t="s">
        <v>44</v>
      </c>
      <c r="JM173" s="8" t="s">
        <v>44</v>
      </c>
      <c r="KT173" s="8" t="s">
        <v>44</v>
      </c>
    </row>
    <row r="174" spans="7:306" x14ac:dyDescent="0.3">
      <c r="G174" s="6" t="str">
        <f>H28</f>
        <v>a23</v>
      </c>
      <c r="P174" s="8" t="s">
        <v>44</v>
      </c>
      <c r="AK174" s="8" t="s">
        <v>44</v>
      </c>
      <c r="AX174" s="8" t="s">
        <v>44</v>
      </c>
      <c r="BM174" s="8" t="s">
        <v>44</v>
      </c>
      <c r="CI174" s="8" t="s">
        <v>44</v>
      </c>
      <c r="CZ174" s="8" t="s">
        <v>44</v>
      </c>
      <c r="EG174" s="8" t="s">
        <v>44</v>
      </c>
      <c r="FI174" s="8" t="s">
        <v>44</v>
      </c>
      <c r="HD174" s="8" t="s">
        <v>44</v>
      </c>
      <c r="HZ174" s="8" t="s">
        <v>44</v>
      </c>
      <c r="JM174" s="8" t="s">
        <v>44</v>
      </c>
      <c r="KT174" s="8" t="s">
        <v>44</v>
      </c>
    </row>
    <row r="175" spans="7:306" x14ac:dyDescent="0.3">
      <c r="G175" s="6">
        <f>I28</f>
        <v>86</v>
      </c>
      <c r="P175" s="8" t="s">
        <v>44</v>
      </c>
      <c r="AK175" s="8" t="s">
        <v>44</v>
      </c>
      <c r="AX175" s="8" t="s">
        <v>44</v>
      </c>
      <c r="BM175" s="8" t="s">
        <v>44</v>
      </c>
      <c r="CI175" s="8" t="s">
        <v>44</v>
      </c>
      <c r="CZ175" s="8" t="s">
        <v>44</v>
      </c>
      <c r="EG175" s="8" t="s">
        <v>44</v>
      </c>
      <c r="FI175" s="8" t="s">
        <v>44</v>
      </c>
      <c r="HD175" s="8" t="s">
        <v>44</v>
      </c>
      <c r="HZ175" s="8" t="s">
        <v>44</v>
      </c>
      <c r="JM175" s="8" t="s">
        <v>44</v>
      </c>
      <c r="KT175" s="8" t="s">
        <v>44</v>
      </c>
    </row>
    <row r="176" spans="7:306" x14ac:dyDescent="0.3">
      <c r="G176" s="6">
        <f>J28</f>
        <v>11</v>
      </c>
      <c r="P176" s="8" t="s">
        <v>44</v>
      </c>
      <c r="AK176" s="8" t="s">
        <v>44</v>
      </c>
      <c r="AX176" s="8" t="s">
        <v>44</v>
      </c>
      <c r="BM176" s="8" t="s">
        <v>44</v>
      </c>
      <c r="CI176" s="8" t="s">
        <v>44</v>
      </c>
      <c r="CZ176" s="8" t="s">
        <v>44</v>
      </c>
      <c r="EG176" s="8" t="s">
        <v>44</v>
      </c>
      <c r="FI176" s="8" t="s">
        <v>44</v>
      </c>
      <c r="HD176" s="8" t="s">
        <v>44</v>
      </c>
      <c r="HZ176" s="8" t="s">
        <v>44</v>
      </c>
      <c r="JM176" s="8" t="s">
        <v>44</v>
      </c>
      <c r="KT176" s="8" t="s">
        <v>44</v>
      </c>
    </row>
    <row r="177" spans="7:306" x14ac:dyDescent="0.3">
      <c r="G177" s="6">
        <f>K28</f>
        <v>22</v>
      </c>
      <c r="P177" s="8" t="s">
        <v>44</v>
      </c>
      <c r="AK177" s="8" t="s">
        <v>44</v>
      </c>
      <c r="AX177" s="8" t="s">
        <v>44</v>
      </c>
      <c r="BM177" s="8" t="s">
        <v>44</v>
      </c>
      <c r="CI177" s="8" t="s">
        <v>44</v>
      </c>
      <c r="CZ177" s="8" t="s">
        <v>44</v>
      </c>
      <c r="EG177" s="8" t="s">
        <v>44</v>
      </c>
      <c r="FI177" s="8" t="s">
        <v>44</v>
      </c>
      <c r="HD177" s="8" t="s">
        <v>44</v>
      </c>
      <c r="HZ177" s="8" t="s">
        <v>44</v>
      </c>
      <c r="JM177" s="8" t="s">
        <v>44</v>
      </c>
      <c r="KT177" s="8" t="s">
        <v>44</v>
      </c>
    </row>
    <row r="178" spans="7:306" x14ac:dyDescent="0.3">
      <c r="G178" s="6">
        <f>G29</f>
        <v>240</v>
      </c>
      <c r="P178" s="8" t="s">
        <v>44</v>
      </c>
      <c r="AK178" s="8" t="s">
        <v>44</v>
      </c>
      <c r="AX178" s="8" t="s">
        <v>44</v>
      </c>
      <c r="BM178" s="8" t="s">
        <v>44</v>
      </c>
      <c r="CI178" s="8" t="s">
        <v>44</v>
      </c>
      <c r="CZ178" s="8" t="s">
        <v>44</v>
      </c>
      <c r="EG178" s="8" t="s">
        <v>44</v>
      </c>
      <c r="FI178" s="8" t="s">
        <v>44</v>
      </c>
      <c r="HD178" s="8" t="s">
        <v>44</v>
      </c>
      <c r="HZ178" s="8" t="s">
        <v>44</v>
      </c>
      <c r="JM178" s="8" t="s">
        <v>44</v>
      </c>
      <c r="KT178" s="8" t="s">
        <v>44</v>
      </c>
    </row>
    <row r="179" spans="7:306" x14ac:dyDescent="0.3">
      <c r="G179" s="6" t="str">
        <f>H29</f>
        <v>a24</v>
      </c>
      <c r="P179" s="8" t="s">
        <v>44</v>
      </c>
      <c r="AK179" s="8" t="s">
        <v>44</v>
      </c>
      <c r="AX179" s="8" t="s">
        <v>44</v>
      </c>
      <c r="BM179" s="8" t="s">
        <v>44</v>
      </c>
      <c r="CI179" s="8" t="s">
        <v>44</v>
      </c>
      <c r="CZ179" s="8" t="s">
        <v>44</v>
      </c>
      <c r="EG179" s="8" t="s">
        <v>44</v>
      </c>
      <c r="FI179" s="8" t="s">
        <v>44</v>
      </c>
      <c r="HD179" s="8" t="s">
        <v>44</v>
      </c>
      <c r="HZ179" s="8" t="s">
        <v>44</v>
      </c>
      <c r="JM179" s="8" t="s">
        <v>44</v>
      </c>
      <c r="KT179" s="8" t="s">
        <v>44</v>
      </c>
    </row>
    <row r="180" spans="7:306" x14ac:dyDescent="0.3">
      <c r="G180" s="6">
        <f>I29</f>
        <v>56</v>
      </c>
      <c r="P180" s="8" t="s">
        <v>44</v>
      </c>
      <c r="AK180" s="8" t="s">
        <v>44</v>
      </c>
      <c r="AX180" s="8" t="s">
        <v>44</v>
      </c>
      <c r="BM180" s="8" t="s">
        <v>44</v>
      </c>
      <c r="CI180" s="8" t="s">
        <v>44</v>
      </c>
      <c r="CZ180" s="8" t="s">
        <v>44</v>
      </c>
      <c r="EG180" s="8" t="s">
        <v>44</v>
      </c>
      <c r="FI180" s="8" t="s">
        <v>44</v>
      </c>
      <c r="HD180" s="8" t="s">
        <v>44</v>
      </c>
      <c r="HZ180" s="8" t="s">
        <v>44</v>
      </c>
      <c r="JM180" s="8" t="s">
        <v>44</v>
      </c>
      <c r="KT180" s="8" t="s">
        <v>44</v>
      </c>
    </row>
    <row r="181" spans="7:306" x14ac:dyDescent="0.3">
      <c r="G181" s="6">
        <f>J29</f>
        <v>17</v>
      </c>
      <c r="P181" s="8" t="s">
        <v>44</v>
      </c>
      <c r="AK181" s="8" t="s">
        <v>44</v>
      </c>
      <c r="AX181" s="8" t="s">
        <v>44</v>
      </c>
      <c r="BM181" s="8" t="s">
        <v>44</v>
      </c>
      <c r="CI181" s="8" t="s">
        <v>44</v>
      </c>
      <c r="CZ181" s="8" t="s">
        <v>44</v>
      </c>
      <c r="EG181" s="8" t="s">
        <v>44</v>
      </c>
      <c r="FI181" s="8" t="s">
        <v>44</v>
      </c>
      <c r="HD181" s="8" t="s">
        <v>44</v>
      </c>
      <c r="HZ181" s="8" t="s">
        <v>44</v>
      </c>
      <c r="JM181" s="8" t="s">
        <v>44</v>
      </c>
      <c r="KT181" s="8" t="s">
        <v>44</v>
      </c>
    </row>
    <row r="182" spans="7:306" x14ac:dyDescent="0.3">
      <c r="G182" s="6">
        <f>K29</f>
        <v>20</v>
      </c>
      <c r="P182" s="8" t="s">
        <v>44</v>
      </c>
      <c r="AK182" s="8" t="s">
        <v>44</v>
      </c>
      <c r="AX182" s="8" t="s">
        <v>44</v>
      </c>
      <c r="BM182" s="8" t="s">
        <v>44</v>
      </c>
      <c r="CI182" s="8" t="s">
        <v>44</v>
      </c>
      <c r="CZ182" s="8" t="s">
        <v>44</v>
      </c>
      <c r="EG182" s="8" t="s">
        <v>44</v>
      </c>
      <c r="FI182" s="8" t="s">
        <v>44</v>
      </c>
      <c r="HD182" s="8" t="s">
        <v>44</v>
      </c>
      <c r="HZ182" s="8" t="s">
        <v>44</v>
      </c>
      <c r="JM182" s="8" t="s">
        <v>44</v>
      </c>
      <c r="KT182" s="8" t="s">
        <v>44</v>
      </c>
    </row>
    <row r="183" spans="7:306" x14ac:dyDescent="0.3">
      <c r="G183" s="6">
        <f>G30</f>
        <v>250</v>
      </c>
      <c r="P183" s="8" t="s">
        <v>44</v>
      </c>
      <c r="AK183" s="8" t="s">
        <v>44</v>
      </c>
      <c r="AX183" s="8" t="s">
        <v>44</v>
      </c>
      <c r="BM183" s="8" t="s">
        <v>44</v>
      </c>
      <c r="CI183" s="8" t="s">
        <v>44</v>
      </c>
      <c r="CZ183" s="8" t="s">
        <v>44</v>
      </c>
      <c r="EG183" s="8" t="s">
        <v>44</v>
      </c>
      <c r="FI183" s="8" t="s">
        <v>44</v>
      </c>
      <c r="HD183" s="8" t="s">
        <v>44</v>
      </c>
      <c r="HZ183" s="8" t="s">
        <v>44</v>
      </c>
      <c r="JM183" s="8" t="s">
        <v>44</v>
      </c>
      <c r="KT183" s="8" t="s">
        <v>44</v>
      </c>
    </row>
    <row r="184" spans="7:306" x14ac:dyDescent="0.3">
      <c r="G184" s="6" t="str">
        <f>H30</f>
        <v>a25</v>
      </c>
      <c r="P184" s="8" t="s">
        <v>44</v>
      </c>
      <c r="AK184" s="8" t="s">
        <v>44</v>
      </c>
      <c r="AX184" s="8" t="s">
        <v>44</v>
      </c>
      <c r="BM184" s="8" t="s">
        <v>44</v>
      </c>
      <c r="CI184" s="8" t="s">
        <v>44</v>
      </c>
      <c r="CZ184" s="8" t="s">
        <v>44</v>
      </c>
      <c r="EG184" s="8" t="s">
        <v>44</v>
      </c>
      <c r="FI184" s="8" t="s">
        <v>44</v>
      </c>
      <c r="HD184" s="8" t="s">
        <v>44</v>
      </c>
      <c r="HZ184" s="8" t="s">
        <v>44</v>
      </c>
      <c r="JM184" s="8" t="s">
        <v>44</v>
      </c>
      <c r="KT184" s="8" t="s">
        <v>44</v>
      </c>
    </row>
    <row r="185" spans="7:306" x14ac:dyDescent="0.3">
      <c r="G185" s="6">
        <f>I30</f>
        <v>94</v>
      </c>
      <c r="P185" s="8" t="s">
        <v>44</v>
      </c>
      <c r="AK185" s="8" t="s">
        <v>44</v>
      </c>
      <c r="AX185" s="8" t="s">
        <v>44</v>
      </c>
      <c r="BM185" s="8" t="s">
        <v>44</v>
      </c>
      <c r="CI185" s="8" t="s">
        <v>44</v>
      </c>
      <c r="CZ185" s="8" t="s">
        <v>44</v>
      </c>
      <c r="EG185" s="8" t="s">
        <v>44</v>
      </c>
      <c r="FI185" s="8" t="s">
        <v>44</v>
      </c>
      <c r="HD185" s="8" t="s">
        <v>44</v>
      </c>
      <c r="HZ185" s="8" t="s">
        <v>44</v>
      </c>
      <c r="JM185" s="8" t="s">
        <v>44</v>
      </c>
      <c r="KT185" s="8" t="s">
        <v>44</v>
      </c>
    </row>
    <row r="186" spans="7:306" x14ac:dyDescent="0.3">
      <c r="G186" s="6">
        <f>J30</f>
        <v>14</v>
      </c>
      <c r="P186" s="8" t="s">
        <v>44</v>
      </c>
      <c r="AK186" s="8" t="s">
        <v>44</v>
      </c>
      <c r="AX186" s="8" t="s">
        <v>44</v>
      </c>
      <c r="BM186" s="8" t="s">
        <v>44</v>
      </c>
      <c r="CI186" s="8" t="s">
        <v>44</v>
      </c>
      <c r="CZ186" s="8" t="s">
        <v>44</v>
      </c>
      <c r="EG186" s="8" t="s">
        <v>44</v>
      </c>
      <c r="FI186" s="8" t="s">
        <v>44</v>
      </c>
      <c r="HD186" s="8" t="s">
        <v>44</v>
      </c>
      <c r="HZ186" s="8" t="s">
        <v>44</v>
      </c>
      <c r="JM186" s="8" t="s">
        <v>44</v>
      </c>
      <c r="KT186" s="8" t="s">
        <v>44</v>
      </c>
    </row>
    <row r="187" spans="7:306" x14ac:dyDescent="0.3">
      <c r="G187" s="6">
        <f>K30</f>
        <v>3</v>
      </c>
      <c r="P187" s="8" t="s">
        <v>44</v>
      </c>
      <c r="AK187" s="8" t="s">
        <v>44</v>
      </c>
      <c r="AX187" s="8" t="s">
        <v>44</v>
      </c>
      <c r="BM187" s="8" t="s">
        <v>44</v>
      </c>
      <c r="CI187" s="8" t="s">
        <v>44</v>
      </c>
      <c r="CZ187" s="8" t="s">
        <v>44</v>
      </c>
      <c r="EG187" s="8" t="s">
        <v>44</v>
      </c>
      <c r="FI187" s="8" t="s">
        <v>44</v>
      </c>
      <c r="HD187" s="8" t="s">
        <v>44</v>
      </c>
      <c r="HZ187" s="8" t="s">
        <v>44</v>
      </c>
      <c r="JM187" s="8" t="s">
        <v>44</v>
      </c>
      <c r="KT187" s="8" t="s">
        <v>44</v>
      </c>
    </row>
    <row r="188" spans="7:306" x14ac:dyDescent="0.3">
      <c r="G188" s="6">
        <f>G31</f>
        <v>260</v>
      </c>
      <c r="P188" s="8" t="s">
        <v>44</v>
      </c>
      <c r="AK188" s="8" t="s">
        <v>44</v>
      </c>
      <c r="AX188" s="8" t="s">
        <v>44</v>
      </c>
      <c r="BM188" s="8" t="s">
        <v>44</v>
      </c>
      <c r="CI188" s="8" t="s">
        <v>44</v>
      </c>
      <c r="CZ188" s="8" t="s">
        <v>44</v>
      </c>
      <c r="EG188" s="8" t="s">
        <v>44</v>
      </c>
      <c r="FI188" s="8" t="s">
        <v>44</v>
      </c>
      <c r="HD188" s="8" t="s">
        <v>44</v>
      </c>
      <c r="HZ188" s="8" t="s">
        <v>44</v>
      </c>
      <c r="JM188" s="8" t="s">
        <v>44</v>
      </c>
      <c r="KT188" s="8" t="s">
        <v>44</v>
      </c>
    </row>
    <row r="189" spans="7:306" x14ac:dyDescent="0.3">
      <c r="G189" s="6" t="str">
        <f>H31</f>
        <v>a26</v>
      </c>
      <c r="P189" s="8" t="s">
        <v>44</v>
      </c>
      <c r="AK189" s="8" t="s">
        <v>44</v>
      </c>
      <c r="AX189" s="8" t="s">
        <v>44</v>
      </c>
      <c r="BM189" s="8" t="s">
        <v>44</v>
      </c>
      <c r="CI189" s="8" t="s">
        <v>44</v>
      </c>
      <c r="CZ189" s="8" t="s">
        <v>44</v>
      </c>
      <c r="EG189" s="8" t="s">
        <v>44</v>
      </c>
      <c r="FI189" s="8" t="s">
        <v>44</v>
      </c>
      <c r="HD189" s="8" t="s">
        <v>44</v>
      </c>
      <c r="HZ189" s="8" t="s">
        <v>44</v>
      </c>
      <c r="JM189" s="8" t="s">
        <v>44</v>
      </c>
      <c r="KT189" s="8" t="s">
        <v>44</v>
      </c>
    </row>
    <row r="190" spans="7:306" x14ac:dyDescent="0.3">
      <c r="G190" s="6">
        <f>I31</f>
        <v>85</v>
      </c>
      <c r="P190" s="8" t="s">
        <v>44</v>
      </c>
      <c r="AK190" s="8" t="s">
        <v>44</v>
      </c>
      <c r="AX190" s="8" t="s">
        <v>44</v>
      </c>
      <c r="BM190" s="8" t="s">
        <v>44</v>
      </c>
      <c r="CI190" s="8" t="s">
        <v>44</v>
      </c>
      <c r="CZ190" s="8" t="s">
        <v>44</v>
      </c>
      <c r="EG190" s="8" t="s">
        <v>44</v>
      </c>
      <c r="FI190" s="8" t="s">
        <v>44</v>
      </c>
      <c r="HD190" s="8" t="s">
        <v>44</v>
      </c>
      <c r="HZ190" s="8" t="s">
        <v>44</v>
      </c>
      <c r="JM190" s="8" t="s">
        <v>44</v>
      </c>
      <c r="KT190" s="8" t="s">
        <v>44</v>
      </c>
    </row>
    <row r="191" spans="7:306" x14ac:dyDescent="0.3">
      <c r="G191" s="6">
        <f>J31</f>
        <v>10</v>
      </c>
      <c r="P191" s="8" t="s">
        <v>44</v>
      </c>
      <c r="AK191" s="8" t="s">
        <v>44</v>
      </c>
      <c r="AX191" s="8" t="s">
        <v>44</v>
      </c>
      <c r="BM191" s="8" t="s">
        <v>44</v>
      </c>
      <c r="CI191" s="8" t="s">
        <v>44</v>
      </c>
      <c r="CZ191" s="8" t="s">
        <v>44</v>
      </c>
      <c r="EG191" s="8" t="s">
        <v>44</v>
      </c>
      <c r="FI191" s="8" t="s">
        <v>44</v>
      </c>
      <c r="HD191" s="8" t="s">
        <v>44</v>
      </c>
      <c r="HZ191" s="8" t="s">
        <v>44</v>
      </c>
      <c r="JM191" s="8" t="s">
        <v>44</v>
      </c>
      <c r="KT191" s="8" t="s">
        <v>44</v>
      </c>
    </row>
    <row r="192" spans="7:306" x14ac:dyDescent="0.3">
      <c r="G192" s="6">
        <f>K31</f>
        <v>9</v>
      </c>
      <c r="P192" s="8" t="s">
        <v>44</v>
      </c>
      <c r="AK192" s="8" t="s">
        <v>44</v>
      </c>
      <c r="AX192" s="8" t="s">
        <v>44</v>
      </c>
      <c r="BM192" s="8" t="s">
        <v>44</v>
      </c>
      <c r="CI192" s="8" t="s">
        <v>44</v>
      </c>
      <c r="CZ192" s="8" t="s">
        <v>44</v>
      </c>
      <c r="EG192" s="8" t="s">
        <v>44</v>
      </c>
      <c r="FI192" s="8" t="s">
        <v>44</v>
      </c>
      <c r="HD192" s="8" t="s">
        <v>44</v>
      </c>
      <c r="HZ192" s="8" t="s">
        <v>44</v>
      </c>
      <c r="JM192" s="8" t="s">
        <v>44</v>
      </c>
      <c r="KT192" s="8" t="s">
        <v>44</v>
      </c>
    </row>
    <row r="193" spans="7:306" x14ac:dyDescent="0.3">
      <c r="G193" s="6">
        <f>G32</f>
        <v>270</v>
      </c>
      <c r="P193" s="8" t="s">
        <v>44</v>
      </c>
      <c r="AK193" s="8" t="s">
        <v>44</v>
      </c>
      <c r="AX193" s="8" t="s">
        <v>44</v>
      </c>
      <c r="BM193" s="8" t="s">
        <v>44</v>
      </c>
      <c r="CI193" s="8" t="s">
        <v>44</v>
      </c>
      <c r="CZ193" s="8" t="s">
        <v>44</v>
      </c>
      <c r="EG193" s="8" t="s">
        <v>44</v>
      </c>
      <c r="FI193" s="8" t="s">
        <v>44</v>
      </c>
      <c r="HD193" s="8" t="s">
        <v>44</v>
      </c>
      <c r="HZ193" s="8" t="s">
        <v>44</v>
      </c>
      <c r="JM193" s="8" t="s">
        <v>44</v>
      </c>
      <c r="KT193" s="8" t="s">
        <v>44</v>
      </c>
    </row>
    <row r="194" spans="7:306" x14ac:dyDescent="0.3">
      <c r="G194" s="6" t="str">
        <f>H32</f>
        <v>a27</v>
      </c>
      <c r="P194" s="8" t="s">
        <v>44</v>
      </c>
      <c r="AK194" s="8" t="s">
        <v>44</v>
      </c>
      <c r="AX194" s="8" t="s">
        <v>44</v>
      </c>
      <c r="BM194" s="8" t="s">
        <v>44</v>
      </c>
      <c r="CI194" s="8" t="s">
        <v>44</v>
      </c>
      <c r="CZ194" s="8" t="s">
        <v>44</v>
      </c>
      <c r="EG194" s="8" t="s">
        <v>44</v>
      </c>
      <c r="FI194" s="8" t="s">
        <v>44</v>
      </c>
      <c r="HD194" s="8" t="s">
        <v>44</v>
      </c>
      <c r="HZ194" s="8" t="s">
        <v>44</v>
      </c>
      <c r="JM194" s="8" t="s">
        <v>44</v>
      </c>
      <c r="KT194" s="8" t="s">
        <v>44</v>
      </c>
    </row>
    <row r="195" spans="7:306" x14ac:dyDescent="0.3">
      <c r="G195" s="6">
        <f>I32</f>
        <v>88</v>
      </c>
      <c r="P195" s="8" t="s">
        <v>44</v>
      </c>
      <c r="AK195" s="8" t="s">
        <v>44</v>
      </c>
      <c r="AX195" s="8" t="s">
        <v>44</v>
      </c>
      <c r="BM195" s="8" t="s">
        <v>44</v>
      </c>
      <c r="CI195" s="8" t="s">
        <v>44</v>
      </c>
      <c r="CZ195" s="8" t="s">
        <v>44</v>
      </c>
      <c r="EG195" s="8" t="s">
        <v>44</v>
      </c>
      <c r="FI195" s="8" t="s">
        <v>44</v>
      </c>
      <c r="HD195" s="8" t="s">
        <v>44</v>
      </c>
      <c r="HZ195" s="8" t="s">
        <v>44</v>
      </c>
      <c r="JM195" s="8" t="s">
        <v>44</v>
      </c>
      <c r="KT195" s="8" t="s">
        <v>44</v>
      </c>
    </row>
    <row r="196" spans="7:306" x14ac:dyDescent="0.3">
      <c r="G196" s="6">
        <f>J32</f>
        <v>7</v>
      </c>
      <c r="P196" s="8" t="s">
        <v>44</v>
      </c>
      <c r="AK196" s="8" t="s">
        <v>44</v>
      </c>
      <c r="AX196" s="8" t="s">
        <v>44</v>
      </c>
      <c r="BM196" s="8" t="s">
        <v>44</v>
      </c>
      <c r="CI196" s="8" t="s">
        <v>44</v>
      </c>
      <c r="CZ196" s="8" t="s">
        <v>44</v>
      </c>
      <c r="EG196" s="8" t="s">
        <v>44</v>
      </c>
      <c r="FI196" s="8" t="s">
        <v>44</v>
      </c>
      <c r="HD196" s="8" t="s">
        <v>44</v>
      </c>
      <c r="HZ196" s="8" t="s">
        <v>44</v>
      </c>
      <c r="JM196" s="8" t="s">
        <v>44</v>
      </c>
      <c r="KT196" s="8" t="s">
        <v>44</v>
      </c>
    </row>
    <row r="197" spans="7:306" x14ac:dyDescent="0.3">
      <c r="G197" s="6">
        <f>K32</f>
        <v>21</v>
      </c>
      <c r="P197" s="8" t="s">
        <v>44</v>
      </c>
      <c r="AK197" s="8" t="s">
        <v>44</v>
      </c>
      <c r="AX197" s="8" t="s">
        <v>44</v>
      </c>
      <c r="BM197" s="8" t="s">
        <v>44</v>
      </c>
      <c r="CI197" s="8" t="s">
        <v>44</v>
      </c>
      <c r="CZ197" s="8" t="s">
        <v>44</v>
      </c>
      <c r="EG197" s="8" t="s">
        <v>44</v>
      </c>
      <c r="FI197" s="8" t="s">
        <v>44</v>
      </c>
      <c r="HD197" s="8" t="s">
        <v>44</v>
      </c>
      <c r="HZ197" s="8" t="s">
        <v>44</v>
      </c>
      <c r="JM197" s="8" t="s">
        <v>44</v>
      </c>
      <c r="KT197" s="8" t="s">
        <v>44</v>
      </c>
    </row>
    <row r="198" spans="7:306" x14ac:dyDescent="0.3">
      <c r="G198" s="6">
        <f>G33</f>
        <v>280</v>
      </c>
      <c r="P198" s="8" t="s">
        <v>44</v>
      </c>
      <c r="AK198" s="8" t="s">
        <v>44</v>
      </c>
      <c r="AX198" s="8" t="s">
        <v>44</v>
      </c>
      <c r="BM198" s="8" t="s">
        <v>44</v>
      </c>
      <c r="CI198" s="8" t="s">
        <v>44</v>
      </c>
      <c r="CZ198" s="8" t="s">
        <v>44</v>
      </c>
      <c r="EG198" s="8" t="s">
        <v>44</v>
      </c>
      <c r="FI198" s="8" t="s">
        <v>44</v>
      </c>
      <c r="HD198" s="8" t="s">
        <v>44</v>
      </c>
      <c r="HZ198" s="8" t="s">
        <v>44</v>
      </c>
      <c r="JM198" s="8" t="s">
        <v>44</v>
      </c>
      <c r="KT198" s="8" t="s">
        <v>44</v>
      </c>
    </row>
    <row r="199" spans="7:306" x14ac:dyDescent="0.3">
      <c r="G199" s="6" t="str">
        <f>H33</f>
        <v>a28</v>
      </c>
      <c r="P199" s="8" t="s">
        <v>44</v>
      </c>
      <c r="AK199" s="8" t="s">
        <v>44</v>
      </c>
      <c r="AX199" s="8" t="s">
        <v>44</v>
      </c>
      <c r="BM199" s="8" t="s">
        <v>44</v>
      </c>
      <c r="CI199" s="8" t="s">
        <v>44</v>
      </c>
      <c r="CZ199" s="8" t="s">
        <v>44</v>
      </c>
      <c r="EG199" s="8" t="s">
        <v>44</v>
      </c>
      <c r="FI199" s="8" t="s">
        <v>44</v>
      </c>
      <c r="HD199" s="8" t="s">
        <v>44</v>
      </c>
      <c r="HZ199" s="8" t="s">
        <v>44</v>
      </c>
      <c r="JM199" s="8" t="s">
        <v>44</v>
      </c>
      <c r="KT199" s="8" t="s">
        <v>44</v>
      </c>
    </row>
    <row r="200" spans="7:306" x14ac:dyDescent="0.3">
      <c r="G200" s="6">
        <f>I33</f>
        <v>58</v>
      </c>
      <c r="P200" s="8" t="s">
        <v>44</v>
      </c>
      <c r="AK200" s="8" t="s">
        <v>44</v>
      </c>
      <c r="AX200" s="8" t="s">
        <v>44</v>
      </c>
      <c r="BM200" s="8" t="s">
        <v>44</v>
      </c>
      <c r="CI200" s="8" t="s">
        <v>44</v>
      </c>
      <c r="CZ200" s="8" t="s">
        <v>44</v>
      </c>
      <c r="EG200" s="8" t="s">
        <v>44</v>
      </c>
      <c r="FI200" s="8" t="s">
        <v>44</v>
      </c>
      <c r="HD200" s="8" t="s">
        <v>44</v>
      </c>
      <c r="HZ200" s="8" t="s">
        <v>44</v>
      </c>
      <c r="JM200" s="8" t="s">
        <v>44</v>
      </c>
      <c r="KT200" s="8" t="s">
        <v>44</v>
      </c>
    </row>
    <row r="201" spans="7:306" x14ac:dyDescent="0.3">
      <c r="G201" s="6">
        <f>J33</f>
        <v>20</v>
      </c>
      <c r="P201" s="8" t="s">
        <v>44</v>
      </c>
      <c r="AK201" s="8" t="s">
        <v>44</v>
      </c>
      <c r="AX201" s="8" t="s">
        <v>44</v>
      </c>
      <c r="BM201" s="8" t="s">
        <v>44</v>
      </c>
      <c r="CI201" s="8" t="s">
        <v>44</v>
      </c>
      <c r="CZ201" s="8" t="s">
        <v>44</v>
      </c>
      <c r="EG201" s="8" t="s">
        <v>44</v>
      </c>
      <c r="FI201" s="8" t="s">
        <v>44</v>
      </c>
      <c r="HD201" s="8" t="s">
        <v>44</v>
      </c>
      <c r="HZ201" s="8" t="s">
        <v>44</v>
      </c>
      <c r="JM201" s="8" t="s">
        <v>44</v>
      </c>
      <c r="KT201" s="8" t="s">
        <v>44</v>
      </c>
    </row>
    <row r="202" spans="7:306" x14ac:dyDescent="0.3">
      <c r="G202" s="6">
        <f>K33</f>
        <v>21</v>
      </c>
      <c r="P202" s="8" t="s">
        <v>44</v>
      </c>
      <c r="AK202" s="8" t="s">
        <v>44</v>
      </c>
      <c r="AX202" s="8" t="s">
        <v>44</v>
      </c>
      <c r="BM202" s="8" t="s">
        <v>44</v>
      </c>
      <c r="CI202" s="8" t="s">
        <v>44</v>
      </c>
      <c r="CZ202" s="8" t="s">
        <v>44</v>
      </c>
      <c r="EG202" s="8" t="s">
        <v>44</v>
      </c>
      <c r="FI202" s="8" t="s">
        <v>44</v>
      </c>
      <c r="HD202" s="8" t="s">
        <v>44</v>
      </c>
      <c r="HZ202" s="8" t="s">
        <v>44</v>
      </c>
      <c r="JM202" s="8" t="s">
        <v>44</v>
      </c>
      <c r="KT202" s="8" t="s">
        <v>44</v>
      </c>
    </row>
    <row r="203" spans="7:306" x14ac:dyDescent="0.3">
      <c r="G203" s="6">
        <f>G34</f>
        <v>290</v>
      </c>
      <c r="P203" s="8" t="s">
        <v>44</v>
      </c>
      <c r="AK203" s="8" t="s">
        <v>44</v>
      </c>
      <c r="AX203" s="8" t="s">
        <v>44</v>
      </c>
      <c r="BM203" s="8" t="s">
        <v>44</v>
      </c>
      <c r="CI203" s="8" t="s">
        <v>44</v>
      </c>
      <c r="CZ203" s="8" t="s">
        <v>44</v>
      </c>
      <c r="EG203" s="8" t="s">
        <v>44</v>
      </c>
      <c r="FI203" s="8" t="s">
        <v>44</v>
      </c>
      <c r="HD203" s="8" t="s">
        <v>44</v>
      </c>
      <c r="HZ203" s="8" t="s">
        <v>44</v>
      </c>
      <c r="JM203" s="8" t="s">
        <v>44</v>
      </c>
      <c r="KT203" s="8" t="s">
        <v>44</v>
      </c>
    </row>
    <row r="204" spans="7:306" x14ac:dyDescent="0.3">
      <c r="G204" s="6" t="str">
        <f>H34</f>
        <v>a29</v>
      </c>
      <c r="P204" s="8" t="s">
        <v>44</v>
      </c>
      <c r="AK204" s="8" t="s">
        <v>44</v>
      </c>
      <c r="AX204" s="8" t="s">
        <v>44</v>
      </c>
      <c r="BM204" s="8" t="s">
        <v>44</v>
      </c>
      <c r="CI204" s="8" t="s">
        <v>44</v>
      </c>
      <c r="CZ204" s="8" t="s">
        <v>44</v>
      </c>
      <c r="EG204" s="8" t="s">
        <v>44</v>
      </c>
      <c r="FI204" s="8" t="s">
        <v>44</v>
      </c>
      <c r="HD204" s="8" t="s">
        <v>44</v>
      </c>
      <c r="HZ204" s="8" t="s">
        <v>44</v>
      </c>
      <c r="JM204" s="8" t="s">
        <v>44</v>
      </c>
      <c r="KT204" s="8" t="s">
        <v>44</v>
      </c>
    </row>
    <row r="205" spans="7:306" x14ac:dyDescent="0.3">
      <c r="G205" s="6">
        <f>I34</f>
        <v>77</v>
      </c>
      <c r="P205" s="8" t="s">
        <v>44</v>
      </c>
      <c r="AK205" s="8" t="s">
        <v>44</v>
      </c>
      <c r="AX205" s="8" t="s">
        <v>44</v>
      </c>
      <c r="BM205" s="8" t="s">
        <v>44</v>
      </c>
      <c r="CI205" s="8" t="s">
        <v>44</v>
      </c>
      <c r="CZ205" s="8" t="s">
        <v>44</v>
      </c>
      <c r="EG205" s="8" t="s">
        <v>44</v>
      </c>
      <c r="FI205" s="8" t="s">
        <v>44</v>
      </c>
      <c r="HD205" s="8" t="s">
        <v>44</v>
      </c>
      <c r="HZ205" s="8" t="s">
        <v>44</v>
      </c>
      <c r="JM205" s="8" t="s">
        <v>44</v>
      </c>
      <c r="KT205" s="8" t="s">
        <v>44</v>
      </c>
    </row>
    <row r="206" spans="7:306" x14ac:dyDescent="0.3">
      <c r="G206" s="6">
        <f>J34</f>
        <v>12</v>
      </c>
      <c r="P206" s="8" t="s">
        <v>44</v>
      </c>
      <c r="AK206" s="8" t="s">
        <v>44</v>
      </c>
      <c r="AX206" s="8" t="s">
        <v>44</v>
      </c>
      <c r="BM206" s="8" t="s">
        <v>44</v>
      </c>
      <c r="CI206" s="8" t="s">
        <v>44</v>
      </c>
      <c r="CZ206" s="8" t="s">
        <v>44</v>
      </c>
      <c r="EG206" s="8" t="s">
        <v>44</v>
      </c>
      <c r="FI206" s="8" t="s">
        <v>44</v>
      </c>
      <c r="HD206" s="8" t="s">
        <v>44</v>
      </c>
      <c r="HZ206" s="8" t="s">
        <v>44</v>
      </c>
      <c r="JM206" s="8" t="s">
        <v>44</v>
      </c>
      <c r="KT206" s="8" t="s">
        <v>44</v>
      </c>
    </row>
    <row r="207" spans="7:306" x14ac:dyDescent="0.3">
      <c r="G207" s="6">
        <f>K34</f>
        <v>18</v>
      </c>
      <c r="P207" s="8" t="s">
        <v>44</v>
      </c>
      <c r="AK207" s="8" t="s">
        <v>44</v>
      </c>
      <c r="AX207" s="8" t="s">
        <v>44</v>
      </c>
      <c r="BM207" s="8" t="s">
        <v>44</v>
      </c>
      <c r="CI207" s="8" t="s">
        <v>44</v>
      </c>
      <c r="CZ207" s="8" t="s">
        <v>44</v>
      </c>
      <c r="EG207" s="8" t="s">
        <v>44</v>
      </c>
      <c r="FI207" s="8" t="s">
        <v>44</v>
      </c>
      <c r="HD207" s="8" t="s">
        <v>44</v>
      </c>
      <c r="HZ207" s="8" t="s">
        <v>44</v>
      </c>
      <c r="JM207" s="8" t="s">
        <v>44</v>
      </c>
      <c r="KT207" s="8" t="s">
        <v>44</v>
      </c>
    </row>
    <row r="208" spans="7:306" x14ac:dyDescent="0.3">
      <c r="G208" s="6">
        <f>G35</f>
        <v>300</v>
      </c>
      <c r="P208" s="8" t="s">
        <v>44</v>
      </c>
      <c r="AK208" s="8" t="s">
        <v>44</v>
      </c>
      <c r="AX208" s="8" t="s">
        <v>44</v>
      </c>
      <c r="BM208" s="8" t="s">
        <v>44</v>
      </c>
      <c r="CI208" s="8" t="s">
        <v>44</v>
      </c>
      <c r="CZ208" s="8" t="s">
        <v>44</v>
      </c>
      <c r="EG208" s="8" t="s">
        <v>44</v>
      </c>
      <c r="FI208" s="8" t="s">
        <v>44</v>
      </c>
      <c r="HD208" s="8" t="s">
        <v>44</v>
      </c>
      <c r="HZ208" s="8" t="s">
        <v>44</v>
      </c>
      <c r="JM208" s="8" t="s">
        <v>44</v>
      </c>
      <c r="KT208" s="8" t="s">
        <v>44</v>
      </c>
    </row>
    <row r="209" spans="7:306" x14ac:dyDescent="0.3">
      <c r="G209" s="6" t="str">
        <f>H35</f>
        <v>a30</v>
      </c>
      <c r="P209" s="8" t="s">
        <v>44</v>
      </c>
      <c r="AK209" s="8" t="s">
        <v>44</v>
      </c>
      <c r="AX209" s="8" t="s">
        <v>44</v>
      </c>
      <c r="BM209" s="8" t="s">
        <v>44</v>
      </c>
      <c r="CI209" s="8" t="s">
        <v>44</v>
      </c>
      <c r="CZ209" s="8" t="s">
        <v>44</v>
      </c>
      <c r="EG209" s="8" t="s">
        <v>44</v>
      </c>
      <c r="FI209" s="8" t="s">
        <v>44</v>
      </c>
      <c r="HD209" s="8" t="s">
        <v>44</v>
      </c>
      <c r="HZ209" s="8" t="s">
        <v>44</v>
      </c>
      <c r="JM209" s="8" t="s">
        <v>44</v>
      </c>
      <c r="KT209" s="8" t="s">
        <v>44</v>
      </c>
    </row>
    <row r="210" spans="7:306" x14ac:dyDescent="0.3">
      <c r="G210" s="6">
        <f>I35</f>
        <v>80</v>
      </c>
      <c r="P210" s="8" t="s">
        <v>44</v>
      </c>
      <c r="AK210" s="8" t="s">
        <v>44</v>
      </c>
      <c r="AX210" s="8" t="s">
        <v>44</v>
      </c>
      <c r="BM210" s="8" t="s">
        <v>44</v>
      </c>
      <c r="CI210" s="8" t="s">
        <v>44</v>
      </c>
      <c r="CZ210" s="8" t="s">
        <v>44</v>
      </c>
      <c r="EG210" s="8" t="s">
        <v>44</v>
      </c>
      <c r="FI210" s="8" t="s">
        <v>44</v>
      </c>
      <c r="HD210" s="8" t="s">
        <v>44</v>
      </c>
      <c r="HZ210" s="8" t="s">
        <v>44</v>
      </c>
      <c r="JM210" s="8" t="s">
        <v>44</v>
      </c>
      <c r="KT210" s="8" t="s">
        <v>44</v>
      </c>
    </row>
    <row r="211" spans="7:306" x14ac:dyDescent="0.3">
      <c r="G211" s="6">
        <f>J35</f>
        <v>10</v>
      </c>
      <c r="P211" s="8" t="s">
        <v>44</v>
      </c>
      <c r="AK211" s="8" t="s">
        <v>44</v>
      </c>
      <c r="AX211" s="8" t="s">
        <v>44</v>
      </c>
      <c r="BM211" s="8" t="s">
        <v>44</v>
      </c>
      <c r="CI211" s="8" t="s">
        <v>44</v>
      </c>
      <c r="CZ211" s="8" t="s">
        <v>44</v>
      </c>
      <c r="EG211" s="8" t="s">
        <v>44</v>
      </c>
      <c r="FI211" s="8" t="s">
        <v>44</v>
      </c>
      <c r="HD211" s="8" t="s">
        <v>44</v>
      </c>
      <c r="HZ211" s="8" t="s">
        <v>44</v>
      </c>
      <c r="JM211" s="8" t="s">
        <v>44</v>
      </c>
      <c r="KT211" s="8" t="s">
        <v>44</v>
      </c>
    </row>
    <row r="212" spans="7:306" x14ac:dyDescent="0.3">
      <c r="G212" s="6">
        <f>K35</f>
        <v>8</v>
      </c>
      <c r="P212" s="8" t="s">
        <v>44</v>
      </c>
      <c r="AK212" s="8" t="s">
        <v>44</v>
      </c>
      <c r="AX212" s="8" t="s">
        <v>44</v>
      </c>
      <c r="BM212" s="8" t="s">
        <v>44</v>
      </c>
      <c r="CI212" s="8" t="s">
        <v>44</v>
      </c>
      <c r="CZ212" s="8" t="s">
        <v>44</v>
      </c>
      <c r="EG212" s="8" t="s">
        <v>44</v>
      </c>
      <c r="FI212" s="8" t="s">
        <v>44</v>
      </c>
      <c r="HD212" s="8" t="s">
        <v>44</v>
      </c>
      <c r="HZ212" s="8" t="s">
        <v>44</v>
      </c>
      <c r="JM212" s="8" t="s">
        <v>44</v>
      </c>
      <c r="KT212" s="8" t="s">
        <v>44</v>
      </c>
    </row>
    <row r="213" spans="7:306" x14ac:dyDescent="0.3">
      <c r="G213" s="6">
        <f>G36</f>
        <v>310</v>
      </c>
      <c r="P213" s="8" t="s">
        <v>44</v>
      </c>
      <c r="AK213" s="8" t="s">
        <v>44</v>
      </c>
      <c r="AX213" s="8" t="s">
        <v>44</v>
      </c>
      <c r="BM213" s="8" t="s">
        <v>44</v>
      </c>
      <c r="CI213" s="8" t="s">
        <v>44</v>
      </c>
      <c r="CZ213" s="8" t="s">
        <v>44</v>
      </c>
      <c r="EG213" s="8" t="s">
        <v>44</v>
      </c>
      <c r="FI213" s="8" t="s">
        <v>44</v>
      </c>
      <c r="HD213" s="8" t="s">
        <v>44</v>
      </c>
      <c r="HZ213" s="8" t="s">
        <v>44</v>
      </c>
      <c r="JM213" s="8" t="s">
        <v>44</v>
      </c>
      <c r="KT213" s="8" t="s">
        <v>44</v>
      </c>
    </row>
    <row r="214" spans="7:306" x14ac:dyDescent="0.3">
      <c r="G214" s="6" t="str">
        <f>H36</f>
        <v>a31</v>
      </c>
      <c r="P214" s="8" t="s">
        <v>44</v>
      </c>
      <c r="AK214" s="8" t="s">
        <v>44</v>
      </c>
      <c r="AX214" s="8" t="s">
        <v>44</v>
      </c>
      <c r="BM214" s="8" t="s">
        <v>44</v>
      </c>
      <c r="CI214" s="8" t="s">
        <v>44</v>
      </c>
      <c r="CZ214" s="8" t="s">
        <v>44</v>
      </c>
      <c r="EG214" s="8" t="s">
        <v>44</v>
      </c>
      <c r="FI214" s="8" t="s">
        <v>44</v>
      </c>
      <c r="HD214" s="8" t="s">
        <v>44</v>
      </c>
      <c r="HZ214" s="8" t="s">
        <v>44</v>
      </c>
      <c r="JM214" s="8" t="s">
        <v>44</v>
      </c>
      <c r="KT214" s="8" t="s">
        <v>44</v>
      </c>
    </row>
    <row r="215" spans="7:306" x14ac:dyDescent="0.3">
      <c r="G215" s="6">
        <f>I36</f>
        <v>54</v>
      </c>
      <c r="P215" s="8" t="s">
        <v>44</v>
      </c>
      <c r="AK215" s="8" t="s">
        <v>44</v>
      </c>
      <c r="AX215" s="8" t="s">
        <v>44</v>
      </c>
      <c r="BM215" s="8" t="s">
        <v>44</v>
      </c>
      <c r="CI215" s="8" t="s">
        <v>44</v>
      </c>
      <c r="CZ215" s="8" t="s">
        <v>44</v>
      </c>
      <c r="EG215" s="8" t="s">
        <v>44</v>
      </c>
      <c r="FI215" s="8" t="s">
        <v>44</v>
      </c>
      <c r="HD215" s="8" t="s">
        <v>44</v>
      </c>
      <c r="HZ215" s="8" t="s">
        <v>44</v>
      </c>
      <c r="JM215" s="8" t="s">
        <v>44</v>
      </c>
      <c r="KT215" s="8" t="s">
        <v>44</v>
      </c>
    </row>
    <row r="216" spans="7:306" x14ac:dyDescent="0.3">
      <c r="G216" s="6">
        <f>J36</f>
        <v>8</v>
      </c>
      <c r="P216" s="8" t="s">
        <v>44</v>
      </c>
      <c r="AK216" s="8" t="s">
        <v>44</v>
      </c>
      <c r="AX216" s="8" t="s">
        <v>44</v>
      </c>
      <c r="BM216" s="8" t="s">
        <v>44</v>
      </c>
      <c r="CI216" s="8" t="s">
        <v>44</v>
      </c>
      <c r="CZ216" s="8" t="s">
        <v>44</v>
      </c>
      <c r="EG216" s="8" t="s">
        <v>44</v>
      </c>
      <c r="FI216" s="8" t="s">
        <v>44</v>
      </c>
      <c r="HD216" s="8" t="s">
        <v>44</v>
      </c>
      <c r="HZ216" s="8" t="s">
        <v>44</v>
      </c>
      <c r="JM216" s="8" t="s">
        <v>44</v>
      </c>
      <c r="KT216" s="8" t="s">
        <v>44</v>
      </c>
    </row>
    <row r="217" spans="7:306" x14ac:dyDescent="0.3">
      <c r="G217" s="6">
        <f>K36</f>
        <v>6</v>
      </c>
      <c r="P217" s="8" t="s">
        <v>44</v>
      </c>
      <c r="AK217" s="8" t="s">
        <v>44</v>
      </c>
      <c r="AX217" s="8" t="s">
        <v>44</v>
      </c>
      <c r="BM217" s="8" t="s">
        <v>44</v>
      </c>
      <c r="CI217" s="8" t="s">
        <v>44</v>
      </c>
      <c r="CZ217" s="8" t="s">
        <v>44</v>
      </c>
      <c r="EG217" s="8" t="s">
        <v>44</v>
      </c>
      <c r="FI217" s="8" t="s">
        <v>44</v>
      </c>
      <c r="HD217" s="8" t="s">
        <v>44</v>
      </c>
      <c r="HZ217" s="8" t="s">
        <v>44</v>
      </c>
      <c r="JM217" s="8" t="s">
        <v>44</v>
      </c>
      <c r="KT217" s="8" t="s">
        <v>44</v>
      </c>
    </row>
    <row r="218" spans="7:306" x14ac:dyDescent="0.3">
      <c r="G218" s="6">
        <f>G37</f>
        <v>320</v>
      </c>
      <c r="P218" s="8" t="s">
        <v>44</v>
      </c>
      <c r="AK218" s="8" t="s">
        <v>44</v>
      </c>
      <c r="AX218" s="8" t="s">
        <v>44</v>
      </c>
      <c r="BM218" s="8" t="s">
        <v>44</v>
      </c>
      <c r="CI218" s="8" t="s">
        <v>44</v>
      </c>
      <c r="CZ218" s="8" t="s">
        <v>44</v>
      </c>
      <c r="EG218" s="8" t="s">
        <v>44</v>
      </c>
      <c r="FI218" s="8" t="s">
        <v>44</v>
      </c>
      <c r="HD218" s="8" t="s">
        <v>44</v>
      </c>
      <c r="HZ218" s="8" t="s">
        <v>44</v>
      </c>
      <c r="JM218" s="8" t="s">
        <v>44</v>
      </c>
      <c r="KT218" s="8" t="s">
        <v>44</v>
      </c>
    </row>
    <row r="219" spans="7:306" x14ac:dyDescent="0.3">
      <c r="G219" s="6" t="str">
        <f>H37</f>
        <v>a32</v>
      </c>
      <c r="P219" s="8" t="s">
        <v>44</v>
      </c>
      <c r="AK219" s="8" t="s">
        <v>44</v>
      </c>
      <c r="AX219" s="8" t="s">
        <v>44</v>
      </c>
      <c r="BM219" s="8" t="s">
        <v>44</v>
      </c>
      <c r="CI219" s="8" t="s">
        <v>44</v>
      </c>
      <c r="CZ219" s="8" t="s">
        <v>44</v>
      </c>
      <c r="EG219" s="8" t="s">
        <v>44</v>
      </c>
      <c r="FI219" s="8" t="s">
        <v>44</v>
      </c>
      <c r="HD219" s="8" t="s">
        <v>44</v>
      </c>
      <c r="HZ219" s="8" t="s">
        <v>44</v>
      </c>
      <c r="JM219" s="8" t="s">
        <v>44</v>
      </c>
      <c r="KT219" s="8" t="s">
        <v>44</v>
      </c>
    </row>
    <row r="220" spans="7:306" x14ac:dyDescent="0.3">
      <c r="G220" s="6">
        <f>I37</f>
        <v>88</v>
      </c>
      <c r="P220" s="8" t="s">
        <v>44</v>
      </c>
      <c r="AK220" s="8" t="s">
        <v>44</v>
      </c>
      <c r="AX220" s="8" t="s">
        <v>44</v>
      </c>
      <c r="BM220" s="8" t="s">
        <v>44</v>
      </c>
      <c r="CI220" s="8" t="s">
        <v>44</v>
      </c>
      <c r="CZ220" s="8" t="s">
        <v>44</v>
      </c>
      <c r="EG220" s="8" t="s">
        <v>44</v>
      </c>
      <c r="FI220" s="8" t="s">
        <v>44</v>
      </c>
      <c r="HD220" s="8" t="s">
        <v>44</v>
      </c>
      <c r="HZ220" s="8" t="s">
        <v>44</v>
      </c>
      <c r="JM220" s="8" t="s">
        <v>44</v>
      </c>
      <c r="KT220" s="8" t="s">
        <v>44</v>
      </c>
    </row>
    <row r="221" spans="7:306" x14ac:dyDescent="0.3">
      <c r="G221" s="6">
        <f>J37</f>
        <v>19</v>
      </c>
      <c r="P221" s="8" t="s">
        <v>44</v>
      </c>
      <c r="AK221" s="8" t="s">
        <v>44</v>
      </c>
      <c r="AX221" s="8" t="s">
        <v>44</v>
      </c>
      <c r="BM221" s="8" t="s">
        <v>44</v>
      </c>
      <c r="CI221" s="8" t="s">
        <v>44</v>
      </c>
      <c r="CZ221" s="8" t="s">
        <v>44</v>
      </c>
      <c r="EG221" s="8" t="s">
        <v>44</v>
      </c>
      <c r="FI221" s="8" t="s">
        <v>44</v>
      </c>
      <c r="HD221" s="8" t="s">
        <v>44</v>
      </c>
      <c r="HZ221" s="8" t="s">
        <v>44</v>
      </c>
      <c r="JM221" s="8" t="s">
        <v>44</v>
      </c>
      <c r="KT221" s="8" t="s">
        <v>44</v>
      </c>
    </row>
    <row r="222" spans="7:306" x14ac:dyDescent="0.3">
      <c r="G222" s="6">
        <f>K37</f>
        <v>1</v>
      </c>
      <c r="P222" s="8" t="s">
        <v>44</v>
      </c>
      <c r="AK222" s="8" t="s">
        <v>44</v>
      </c>
      <c r="AX222" s="8" t="s">
        <v>44</v>
      </c>
      <c r="BM222" s="8" t="s">
        <v>44</v>
      </c>
      <c r="CI222" s="8" t="s">
        <v>44</v>
      </c>
      <c r="CZ222" s="8" t="s">
        <v>44</v>
      </c>
      <c r="EG222" s="8" t="s">
        <v>44</v>
      </c>
      <c r="FI222" s="8" t="s">
        <v>44</v>
      </c>
      <c r="HD222" s="8" t="s">
        <v>44</v>
      </c>
      <c r="HZ222" s="8" t="s">
        <v>44</v>
      </c>
      <c r="JM222" s="8" t="s">
        <v>44</v>
      </c>
      <c r="KT222" s="8" t="s">
        <v>44</v>
      </c>
    </row>
    <row r="223" spans="7:306" x14ac:dyDescent="0.3">
      <c r="G223" s="6">
        <f>G38</f>
        <v>330</v>
      </c>
      <c r="P223" s="8" t="s">
        <v>44</v>
      </c>
      <c r="AK223" s="8" t="s">
        <v>44</v>
      </c>
      <c r="AX223" s="8" t="s">
        <v>44</v>
      </c>
      <c r="BM223" s="8" t="s">
        <v>44</v>
      </c>
      <c r="CI223" s="8" t="s">
        <v>44</v>
      </c>
      <c r="CZ223" s="8" t="s">
        <v>44</v>
      </c>
      <c r="EG223" s="8" t="s">
        <v>44</v>
      </c>
      <c r="FI223" s="8" t="s">
        <v>44</v>
      </c>
      <c r="HD223" s="8" t="s">
        <v>44</v>
      </c>
      <c r="HZ223" s="8" t="s">
        <v>44</v>
      </c>
      <c r="JM223" s="8" t="s">
        <v>44</v>
      </c>
      <c r="KT223" s="8" t="s">
        <v>44</v>
      </c>
    </row>
    <row r="224" spans="7:306" x14ac:dyDescent="0.3">
      <c r="G224" s="6" t="str">
        <f>H38</f>
        <v>a33</v>
      </c>
      <c r="P224" s="8" t="s">
        <v>44</v>
      </c>
      <c r="AK224" s="8" t="s">
        <v>44</v>
      </c>
      <c r="AX224" s="8" t="s">
        <v>44</v>
      </c>
      <c r="BM224" s="8" t="s">
        <v>44</v>
      </c>
      <c r="CI224" s="8" t="s">
        <v>44</v>
      </c>
      <c r="CZ224" s="8" t="s">
        <v>44</v>
      </c>
      <c r="EG224" s="8" t="s">
        <v>44</v>
      </c>
      <c r="FI224" s="8" t="s">
        <v>44</v>
      </c>
      <c r="HD224" s="8" t="s">
        <v>44</v>
      </c>
      <c r="HZ224" s="8" t="s">
        <v>44</v>
      </c>
      <c r="JM224" s="8" t="s">
        <v>44</v>
      </c>
      <c r="KT224" s="8" t="s">
        <v>44</v>
      </c>
    </row>
    <row r="225" spans="7:306" x14ac:dyDescent="0.3">
      <c r="G225" s="6">
        <f>I38</f>
        <v>51</v>
      </c>
      <c r="P225" s="8" t="s">
        <v>44</v>
      </c>
      <c r="AK225" s="8" t="s">
        <v>44</v>
      </c>
      <c r="AX225" s="8" t="s">
        <v>44</v>
      </c>
      <c r="BM225" s="8" t="s">
        <v>44</v>
      </c>
      <c r="CI225" s="8" t="s">
        <v>44</v>
      </c>
      <c r="CZ225" s="8" t="s">
        <v>44</v>
      </c>
      <c r="EG225" s="8" t="s">
        <v>44</v>
      </c>
      <c r="FI225" s="8" t="s">
        <v>44</v>
      </c>
      <c r="HD225" s="8" t="s">
        <v>44</v>
      </c>
      <c r="HZ225" s="8" t="s">
        <v>44</v>
      </c>
      <c r="JM225" s="8" t="s">
        <v>44</v>
      </c>
      <c r="KT225" s="8" t="s">
        <v>44</v>
      </c>
    </row>
    <row r="226" spans="7:306" x14ac:dyDescent="0.3">
      <c r="G226" s="6">
        <f>J38</f>
        <v>11</v>
      </c>
      <c r="P226" s="8" t="s">
        <v>44</v>
      </c>
      <c r="AK226" s="8" t="s">
        <v>44</v>
      </c>
      <c r="AX226" s="8" t="s">
        <v>44</v>
      </c>
      <c r="BM226" s="8" t="s">
        <v>44</v>
      </c>
      <c r="CI226" s="8" t="s">
        <v>44</v>
      </c>
      <c r="CZ226" s="8" t="s">
        <v>44</v>
      </c>
      <c r="EG226" s="8" t="s">
        <v>44</v>
      </c>
      <c r="FI226" s="8" t="s">
        <v>44</v>
      </c>
      <c r="HD226" s="8" t="s">
        <v>44</v>
      </c>
      <c r="HZ226" s="8" t="s">
        <v>44</v>
      </c>
      <c r="JM226" s="8" t="s">
        <v>44</v>
      </c>
      <c r="KT226" s="8" t="s">
        <v>44</v>
      </c>
    </row>
    <row r="227" spans="7:306" x14ac:dyDescent="0.3">
      <c r="G227" s="6">
        <f>K38</f>
        <v>22</v>
      </c>
      <c r="P227" s="8" t="s">
        <v>44</v>
      </c>
      <c r="AK227" s="8" t="s">
        <v>44</v>
      </c>
      <c r="AX227" s="8" t="s">
        <v>44</v>
      </c>
      <c r="BM227" s="8" t="s">
        <v>44</v>
      </c>
      <c r="CI227" s="8" t="s">
        <v>44</v>
      </c>
      <c r="CZ227" s="8" t="s">
        <v>44</v>
      </c>
      <c r="EG227" s="8" t="s">
        <v>44</v>
      </c>
      <c r="FI227" s="8" t="s">
        <v>44</v>
      </c>
      <c r="HD227" s="8" t="s">
        <v>44</v>
      </c>
      <c r="HZ227" s="8" t="s">
        <v>44</v>
      </c>
      <c r="JM227" s="8" t="s">
        <v>44</v>
      </c>
      <c r="KT227" s="8" t="s">
        <v>44</v>
      </c>
    </row>
    <row r="228" spans="7:306" x14ac:dyDescent="0.3">
      <c r="G228" s="6">
        <f>G39</f>
        <v>340</v>
      </c>
      <c r="P228" s="8" t="s">
        <v>44</v>
      </c>
      <c r="AK228" s="8" t="s">
        <v>44</v>
      </c>
      <c r="AX228" s="8" t="s">
        <v>44</v>
      </c>
      <c r="BM228" s="8" t="s">
        <v>44</v>
      </c>
      <c r="CI228" s="8" t="s">
        <v>44</v>
      </c>
      <c r="CZ228" s="8" t="s">
        <v>44</v>
      </c>
      <c r="EG228" s="8" t="s">
        <v>44</v>
      </c>
      <c r="FI228" s="8" t="s">
        <v>44</v>
      </c>
      <c r="HD228" s="8" t="s">
        <v>44</v>
      </c>
      <c r="HZ228" s="8" t="s">
        <v>44</v>
      </c>
      <c r="JM228" s="8" t="s">
        <v>44</v>
      </c>
      <c r="KT228" s="8" t="s">
        <v>44</v>
      </c>
    </row>
    <row r="229" spans="7:306" x14ac:dyDescent="0.3">
      <c r="G229" s="6" t="str">
        <f>H39</f>
        <v>a34</v>
      </c>
      <c r="P229" s="8" t="s">
        <v>44</v>
      </c>
      <c r="AK229" s="8" t="s">
        <v>44</v>
      </c>
      <c r="AX229" s="8" t="s">
        <v>44</v>
      </c>
      <c r="BM229" s="8" t="s">
        <v>44</v>
      </c>
      <c r="CI229" s="8" t="s">
        <v>44</v>
      </c>
      <c r="CZ229" s="8" t="s">
        <v>44</v>
      </c>
      <c r="EG229" s="8" t="s">
        <v>44</v>
      </c>
      <c r="FI229" s="8" t="s">
        <v>44</v>
      </c>
      <c r="HD229" s="8" t="s">
        <v>44</v>
      </c>
      <c r="HZ229" s="8" t="s">
        <v>44</v>
      </c>
      <c r="JM229" s="8" t="s">
        <v>44</v>
      </c>
      <c r="KT229" s="8" t="s">
        <v>44</v>
      </c>
    </row>
    <row r="230" spans="7:306" x14ac:dyDescent="0.3">
      <c r="G230" s="6">
        <f>I39</f>
        <v>77</v>
      </c>
      <c r="P230" s="8" t="s">
        <v>44</v>
      </c>
      <c r="AK230" s="8" t="s">
        <v>44</v>
      </c>
      <c r="AX230" s="8" t="s">
        <v>44</v>
      </c>
      <c r="BM230" s="8" t="s">
        <v>44</v>
      </c>
      <c r="CI230" s="8" t="s">
        <v>44</v>
      </c>
      <c r="CZ230" s="8" t="s">
        <v>44</v>
      </c>
      <c r="EG230" s="8" t="s">
        <v>44</v>
      </c>
      <c r="FI230" s="8" t="s">
        <v>44</v>
      </c>
      <c r="HD230" s="8" t="s">
        <v>44</v>
      </c>
      <c r="HZ230" s="8" t="s">
        <v>44</v>
      </c>
      <c r="JM230" s="8" t="s">
        <v>44</v>
      </c>
      <c r="KT230" s="8" t="s">
        <v>44</v>
      </c>
    </row>
    <row r="231" spans="7:306" x14ac:dyDescent="0.3">
      <c r="G231" s="6">
        <f>J39</f>
        <v>4</v>
      </c>
      <c r="P231" s="8" t="s">
        <v>44</v>
      </c>
      <c r="AK231" s="8" t="s">
        <v>44</v>
      </c>
      <c r="AX231" s="8" t="s">
        <v>44</v>
      </c>
      <c r="BM231" s="8" t="s">
        <v>44</v>
      </c>
      <c r="CI231" s="8" t="s">
        <v>44</v>
      </c>
      <c r="CZ231" s="8" t="s">
        <v>44</v>
      </c>
      <c r="EG231" s="8" t="s">
        <v>44</v>
      </c>
      <c r="FI231" s="8" t="s">
        <v>44</v>
      </c>
      <c r="HD231" s="8" t="s">
        <v>44</v>
      </c>
      <c r="HZ231" s="8" t="s">
        <v>44</v>
      </c>
      <c r="JM231" s="8" t="s">
        <v>44</v>
      </c>
      <c r="KT231" s="8" t="s">
        <v>44</v>
      </c>
    </row>
    <row r="232" spans="7:306" x14ac:dyDescent="0.3">
      <c r="G232" s="6">
        <f>K39</f>
        <v>1</v>
      </c>
      <c r="P232" s="8" t="s">
        <v>44</v>
      </c>
      <c r="AK232" s="8" t="s">
        <v>44</v>
      </c>
      <c r="AX232" s="8" t="s">
        <v>44</v>
      </c>
      <c r="BM232" s="8" t="s">
        <v>44</v>
      </c>
      <c r="CI232" s="8" t="s">
        <v>44</v>
      </c>
      <c r="CZ232" s="8" t="s">
        <v>44</v>
      </c>
      <c r="EG232" s="8" t="s">
        <v>44</v>
      </c>
      <c r="FI232" s="8" t="s">
        <v>44</v>
      </c>
      <c r="HD232" s="8" t="s">
        <v>44</v>
      </c>
      <c r="HZ232" s="8" t="s">
        <v>44</v>
      </c>
      <c r="JM232" s="8" t="s">
        <v>44</v>
      </c>
      <c r="KT232" s="8" t="s">
        <v>44</v>
      </c>
    </row>
    <row r="233" spans="7:306" x14ac:dyDescent="0.3">
      <c r="G233" s="6">
        <f>G40</f>
        <v>350</v>
      </c>
      <c r="P233" s="8" t="s">
        <v>44</v>
      </c>
      <c r="AK233" s="8" t="s">
        <v>44</v>
      </c>
      <c r="AX233" s="8" t="s">
        <v>44</v>
      </c>
      <c r="BM233" s="8" t="s">
        <v>44</v>
      </c>
      <c r="CI233" s="8" t="s">
        <v>44</v>
      </c>
      <c r="CZ233" s="8" t="s">
        <v>44</v>
      </c>
      <c r="EG233" s="8" t="s">
        <v>44</v>
      </c>
      <c r="FI233" s="8" t="s">
        <v>44</v>
      </c>
      <c r="HD233" s="8" t="s">
        <v>44</v>
      </c>
      <c r="HZ233" s="8" t="s">
        <v>44</v>
      </c>
      <c r="JM233" s="8" t="s">
        <v>44</v>
      </c>
      <c r="KT233" s="8" t="s">
        <v>44</v>
      </c>
    </row>
    <row r="234" spans="7:306" x14ac:dyDescent="0.3">
      <c r="G234" s="6" t="str">
        <f>H40</f>
        <v>a35</v>
      </c>
      <c r="P234" s="8" t="s">
        <v>44</v>
      </c>
      <c r="AK234" s="8" t="s">
        <v>44</v>
      </c>
      <c r="AX234" s="8" t="s">
        <v>44</v>
      </c>
      <c r="BM234" s="8" t="s">
        <v>44</v>
      </c>
      <c r="CI234" s="8" t="s">
        <v>44</v>
      </c>
      <c r="CZ234" s="8" t="s">
        <v>44</v>
      </c>
      <c r="EG234" s="8" t="s">
        <v>44</v>
      </c>
      <c r="FI234" s="8" t="s">
        <v>44</v>
      </c>
      <c r="HD234" s="8" t="s">
        <v>44</v>
      </c>
      <c r="HZ234" s="8" t="s">
        <v>44</v>
      </c>
      <c r="JM234" s="8" t="s">
        <v>44</v>
      </c>
      <c r="KT234" s="8" t="s">
        <v>44</v>
      </c>
    </row>
    <row r="235" spans="7:306" x14ac:dyDescent="0.3">
      <c r="G235" s="6">
        <f>I40</f>
        <v>54</v>
      </c>
      <c r="P235" s="8" t="s">
        <v>44</v>
      </c>
      <c r="AK235" s="8" t="s">
        <v>44</v>
      </c>
      <c r="AX235" s="8" t="s">
        <v>44</v>
      </c>
      <c r="BM235" s="8" t="s">
        <v>44</v>
      </c>
      <c r="CI235" s="8" t="s">
        <v>44</v>
      </c>
      <c r="CZ235" s="8" t="s">
        <v>44</v>
      </c>
      <c r="EG235" s="8" t="s">
        <v>44</v>
      </c>
      <c r="FI235" s="8" t="s">
        <v>44</v>
      </c>
      <c r="HD235" s="8" t="s">
        <v>44</v>
      </c>
      <c r="HZ235" s="8" t="s">
        <v>44</v>
      </c>
      <c r="JM235" s="8" t="s">
        <v>44</v>
      </c>
      <c r="KT235" s="8" t="s">
        <v>44</v>
      </c>
    </row>
    <row r="236" spans="7:306" x14ac:dyDescent="0.3">
      <c r="G236" s="6">
        <f>J40</f>
        <v>18</v>
      </c>
      <c r="P236" s="8" t="s">
        <v>44</v>
      </c>
      <c r="AK236" s="8" t="s">
        <v>44</v>
      </c>
      <c r="AX236" s="8" t="s">
        <v>44</v>
      </c>
      <c r="BM236" s="8" t="s">
        <v>44</v>
      </c>
      <c r="CI236" s="8" t="s">
        <v>44</v>
      </c>
      <c r="CZ236" s="8" t="s">
        <v>44</v>
      </c>
      <c r="EG236" s="8" t="s">
        <v>44</v>
      </c>
      <c r="FI236" s="8" t="s">
        <v>44</v>
      </c>
      <c r="HD236" s="8" t="s">
        <v>44</v>
      </c>
      <c r="HZ236" s="8" t="s">
        <v>44</v>
      </c>
      <c r="JM236" s="8" t="s">
        <v>44</v>
      </c>
      <c r="KT236" s="8" t="s">
        <v>44</v>
      </c>
    </row>
    <row r="237" spans="7:306" x14ac:dyDescent="0.3">
      <c r="G237" s="6">
        <f>K40</f>
        <v>21</v>
      </c>
      <c r="P237" s="8" t="s">
        <v>44</v>
      </c>
      <c r="AK237" s="8" t="s">
        <v>44</v>
      </c>
      <c r="AX237" s="8" t="s">
        <v>44</v>
      </c>
      <c r="BM237" s="8" t="s">
        <v>44</v>
      </c>
      <c r="CI237" s="8" t="s">
        <v>44</v>
      </c>
      <c r="CZ237" s="8" t="s">
        <v>44</v>
      </c>
      <c r="EG237" s="8" t="s">
        <v>44</v>
      </c>
      <c r="FI237" s="8" t="s">
        <v>44</v>
      </c>
      <c r="HD237" s="8" t="s">
        <v>44</v>
      </c>
      <c r="HZ237" s="8" t="s">
        <v>44</v>
      </c>
      <c r="JM237" s="8" t="s">
        <v>44</v>
      </c>
      <c r="KT237" s="8" t="s">
        <v>44</v>
      </c>
    </row>
    <row r="238" spans="7:306" x14ac:dyDescent="0.3">
      <c r="G238" s="6">
        <f>G41</f>
        <v>360</v>
      </c>
      <c r="P238" s="8" t="s">
        <v>44</v>
      </c>
      <c r="AK238" s="8" t="s">
        <v>44</v>
      </c>
      <c r="AX238" s="8" t="s">
        <v>44</v>
      </c>
      <c r="BM238" s="8" t="s">
        <v>44</v>
      </c>
      <c r="CI238" s="8" t="s">
        <v>44</v>
      </c>
      <c r="CZ238" s="8" t="s">
        <v>44</v>
      </c>
      <c r="EG238" s="8" t="s">
        <v>44</v>
      </c>
      <c r="FI238" s="8" t="s">
        <v>44</v>
      </c>
      <c r="HD238" s="8" t="s">
        <v>44</v>
      </c>
      <c r="HZ238" s="8" t="s">
        <v>44</v>
      </c>
      <c r="JM238" s="8" t="s">
        <v>44</v>
      </c>
      <c r="KT238" s="8" t="s">
        <v>44</v>
      </c>
    </row>
    <row r="239" spans="7:306" x14ac:dyDescent="0.3">
      <c r="G239" s="6" t="str">
        <f>H41</f>
        <v>a36</v>
      </c>
      <c r="P239" s="8" t="s">
        <v>44</v>
      </c>
      <c r="AK239" s="8" t="s">
        <v>44</v>
      </c>
      <c r="AX239" s="8" t="s">
        <v>44</v>
      </c>
      <c r="BM239" s="8" t="s">
        <v>44</v>
      </c>
      <c r="CI239" s="8" t="s">
        <v>44</v>
      </c>
      <c r="CZ239" s="8" t="s">
        <v>44</v>
      </c>
      <c r="EG239" s="8" t="s">
        <v>44</v>
      </c>
      <c r="FI239" s="8" t="s">
        <v>44</v>
      </c>
      <c r="HD239" s="8" t="s">
        <v>44</v>
      </c>
      <c r="HZ239" s="8" t="s">
        <v>44</v>
      </c>
      <c r="JM239" s="8" t="s">
        <v>44</v>
      </c>
      <c r="KT239" s="8" t="s">
        <v>44</v>
      </c>
    </row>
    <row r="240" spans="7:306" x14ac:dyDescent="0.3">
      <c r="G240" s="6">
        <f>I41</f>
        <v>71</v>
      </c>
      <c r="P240" s="8" t="s">
        <v>44</v>
      </c>
      <c r="AK240" s="8" t="s">
        <v>44</v>
      </c>
      <c r="AX240" s="8" t="s">
        <v>44</v>
      </c>
      <c r="BM240" s="8" t="s">
        <v>44</v>
      </c>
      <c r="CI240" s="8" t="s">
        <v>44</v>
      </c>
      <c r="CZ240" s="8" t="s">
        <v>44</v>
      </c>
      <c r="EG240" s="8" t="s">
        <v>44</v>
      </c>
      <c r="FI240" s="8" t="s">
        <v>44</v>
      </c>
      <c r="HD240" s="8" t="s">
        <v>44</v>
      </c>
      <c r="HZ240" s="8" t="s">
        <v>44</v>
      </c>
      <c r="JM240" s="8" t="s">
        <v>44</v>
      </c>
      <c r="KT240" s="8" t="s">
        <v>44</v>
      </c>
    </row>
    <row r="241" spans="7:306" x14ac:dyDescent="0.3">
      <c r="G241" s="6">
        <f>J41</f>
        <v>14</v>
      </c>
      <c r="P241" s="8" t="s">
        <v>44</v>
      </c>
      <c r="AK241" s="8" t="s">
        <v>44</v>
      </c>
      <c r="AX241" s="8" t="s">
        <v>44</v>
      </c>
      <c r="BM241" s="8" t="s">
        <v>44</v>
      </c>
      <c r="CI241" s="8" t="s">
        <v>44</v>
      </c>
      <c r="CZ241" s="8" t="s">
        <v>44</v>
      </c>
      <c r="EG241" s="8" t="s">
        <v>44</v>
      </c>
      <c r="FI241" s="8" t="s">
        <v>44</v>
      </c>
      <c r="HD241" s="8" t="s">
        <v>44</v>
      </c>
      <c r="HZ241" s="8" t="s">
        <v>44</v>
      </c>
      <c r="JM241" s="8" t="s">
        <v>44</v>
      </c>
      <c r="KT241" s="8" t="s">
        <v>44</v>
      </c>
    </row>
    <row r="242" spans="7:306" x14ac:dyDescent="0.3">
      <c r="G242" s="6">
        <f>K41</f>
        <v>26</v>
      </c>
      <c r="P242" s="8" t="s">
        <v>44</v>
      </c>
      <c r="AK242" s="8" t="s">
        <v>44</v>
      </c>
      <c r="AX242" s="8" t="s">
        <v>44</v>
      </c>
      <c r="BM242" s="8" t="s">
        <v>44</v>
      </c>
      <c r="CI242" s="8" t="s">
        <v>44</v>
      </c>
      <c r="CZ242" s="8" t="s">
        <v>44</v>
      </c>
      <c r="EG242" s="8" t="s">
        <v>44</v>
      </c>
      <c r="FI242" s="8" t="s">
        <v>44</v>
      </c>
      <c r="HD242" s="8" t="s">
        <v>44</v>
      </c>
      <c r="HZ242" s="8" t="s">
        <v>44</v>
      </c>
      <c r="JM242" s="8" t="s">
        <v>44</v>
      </c>
      <c r="KT242" s="8" t="s">
        <v>44</v>
      </c>
    </row>
    <row r="243" spans="7:306" x14ac:dyDescent="0.3">
      <c r="G243" s="6">
        <f>G42</f>
        <v>370</v>
      </c>
      <c r="P243" s="8" t="s">
        <v>44</v>
      </c>
      <c r="AK243" s="8" t="s">
        <v>44</v>
      </c>
      <c r="AX243" s="8" t="s">
        <v>44</v>
      </c>
      <c r="BM243" s="8" t="s">
        <v>44</v>
      </c>
      <c r="CI243" s="8" t="s">
        <v>44</v>
      </c>
      <c r="CZ243" s="8" t="s">
        <v>44</v>
      </c>
      <c r="EG243" s="8" t="s">
        <v>44</v>
      </c>
      <c r="FI243" s="8" t="s">
        <v>44</v>
      </c>
      <c r="HD243" s="8" t="s">
        <v>44</v>
      </c>
      <c r="HZ243" s="8" t="s">
        <v>44</v>
      </c>
      <c r="JM243" s="8" t="s">
        <v>44</v>
      </c>
      <c r="KT243" s="8" t="s">
        <v>44</v>
      </c>
    </row>
    <row r="244" spans="7:306" x14ac:dyDescent="0.3">
      <c r="G244" s="6" t="str">
        <f>H42</f>
        <v>a37</v>
      </c>
      <c r="P244" s="8" t="s">
        <v>44</v>
      </c>
      <c r="AK244" s="8" t="s">
        <v>44</v>
      </c>
      <c r="AX244" s="8" t="s">
        <v>44</v>
      </c>
      <c r="BM244" s="8" t="s">
        <v>44</v>
      </c>
      <c r="CI244" s="8" t="s">
        <v>44</v>
      </c>
      <c r="CZ244" s="8" t="s">
        <v>44</v>
      </c>
      <c r="EG244" s="8" t="s">
        <v>44</v>
      </c>
      <c r="FI244" s="8" t="s">
        <v>44</v>
      </c>
      <c r="HD244" s="8" t="s">
        <v>44</v>
      </c>
      <c r="HZ244" s="8" t="s">
        <v>44</v>
      </c>
      <c r="JM244" s="8" t="s">
        <v>44</v>
      </c>
      <c r="KT244" s="8" t="s">
        <v>44</v>
      </c>
    </row>
    <row r="245" spans="7:306" x14ac:dyDescent="0.3">
      <c r="G245" s="6">
        <f>I42</f>
        <v>84</v>
      </c>
      <c r="P245" s="8" t="s">
        <v>44</v>
      </c>
      <c r="AK245" s="8" t="s">
        <v>44</v>
      </c>
      <c r="AX245" s="8" t="s">
        <v>44</v>
      </c>
      <c r="BM245" s="8" t="s">
        <v>44</v>
      </c>
      <c r="CI245" s="8" t="s">
        <v>44</v>
      </c>
      <c r="CZ245" s="8" t="s">
        <v>44</v>
      </c>
      <c r="EG245" s="8" t="s">
        <v>44</v>
      </c>
      <c r="FI245" s="8" t="s">
        <v>44</v>
      </c>
      <c r="HD245" s="8" t="s">
        <v>44</v>
      </c>
      <c r="HZ245" s="8" t="s">
        <v>44</v>
      </c>
      <c r="JM245" s="8" t="s">
        <v>44</v>
      </c>
      <c r="KT245" s="8" t="s">
        <v>44</v>
      </c>
    </row>
    <row r="246" spans="7:306" x14ac:dyDescent="0.3">
      <c r="G246" s="6">
        <f>J42</f>
        <v>17</v>
      </c>
      <c r="P246" s="8" t="s">
        <v>44</v>
      </c>
      <c r="AK246" s="8" t="s">
        <v>44</v>
      </c>
      <c r="AX246" s="8" t="s">
        <v>44</v>
      </c>
      <c r="BM246" s="8" t="s">
        <v>44</v>
      </c>
      <c r="CI246" s="8" t="s">
        <v>44</v>
      </c>
      <c r="CZ246" s="8" t="s">
        <v>44</v>
      </c>
      <c r="EG246" s="8" t="s">
        <v>44</v>
      </c>
      <c r="FI246" s="8" t="s">
        <v>44</v>
      </c>
      <c r="HD246" s="8" t="s">
        <v>44</v>
      </c>
      <c r="HZ246" s="8" t="s">
        <v>44</v>
      </c>
      <c r="JM246" s="8" t="s">
        <v>44</v>
      </c>
      <c r="KT246" s="8" t="s">
        <v>44</v>
      </c>
    </row>
    <row r="247" spans="7:306" x14ac:dyDescent="0.3">
      <c r="G247" s="6">
        <f>K42</f>
        <v>24</v>
      </c>
      <c r="P247" s="8" t="s">
        <v>44</v>
      </c>
      <c r="AK247" s="8" t="s">
        <v>44</v>
      </c>
      <c r="AX247" s="8" t="s">
        <v>44</v>
      </c>
      <c r="BM247" s="8" t="s">
        <v>44</v>
      </c>
      <c r="CI247" s="8" t="s">
        <v>44</v>
      </c>
      <c r="CZ247" s="8" t="s">
        <v>44</v>
      </c>
      <c r="EG247" s="8" t="s">
        <v>44</v>
      </c>
      <c r="FI247" s="8" t="s">
        <v>44</v>
      </c>
      <c r="HD247" s="8" t="s">
        <v>44</v>
      </c>
      <c r="HZ247" s="8" t="s">
        <v>44</v>
      </c>
      <c r="JM247" s="8" t="s">
        <v>44</v>
      </c>
      <c r="KT247" s="8" t="s">
        <v>44</v>
      </c>
    </row>
    <row r="248" spans="7:306" x14ac:dyDescent="0.3">
      <c r="G248" s="6">
        <f>G43</f>
        <v>380</v>
      </c>
      <c r="P248" s="8" t="s">
        <v>44</v>
      </c>
      <c r="AK248" s="8" t="s">
        <v>44</v>
      </c>
      <c r="AX248" s="8" t="s">
        <v>44</v>
      </c>
      <c r="BM248" s="8" t="s">
        <v>44</v>
      </c>
      <c r="CI248" s="8" t="s">
        <v>44</v>
      </c>
      <c r="CZ248" s="8" t="s">
        <v>44</v>
      </c>
      <c r="EG248" s="8" t="s">
        <v>44</v>
      </c>
      <c r="FI248" s="8" t="s">
        <v>44</v>
      </c>
      <c r="HD248" s="8" t="s">
        <v>44</v>
      </c>
      <c r="HZ248" s="8" t="s">
        <v>44</v>
      </c>
      <c r="JM248" s="8" t="s">
        <v>44</v>
      </c>
      <c r="KT248" s="8" t="s">
        <v>44</v>
      </c>
    </row>
    <row r="249" spans="7:306" x14ac:dyDescent="0.3">
      <c r="G249" s="6" t="str">
        <f>H43</f>
        <v>a38</v>
      </c>
      <c r="P249" s="8" t="s">
        <v>44</v>
      </c>
      <c r="AK249" s="8" t="s">
        <v>44</v>
      </c>
      <c r="AX249" s="8" t="s">
        <v>44</v>
      </c>
      <c r="BM249" s="8" t="s">
        <v>44</v>
      </c>
      <c r="CI249" s="8" t="s">
        <v>44</v>
      </c>
      <c r="CZ249" s="8" t="s">
        <v>44</v>
      </c>
      <c r="EG249" s="8" t="s">
        <v>44</v>
      </c>
      <c r="FI249" s="8" t="s">
        <v>44</v>
      </c>
      <c r="HD249" s="8" t="s">
        <v>44</v>
      </c>
      <c r="HZ249" s="8" t="s">
        <v>44</v>
      </c>
      <c r="JM249" s="8" t="s">
        <v>44</v>
      </c>
      <c r="KT249" s="8" t="s">
        <v>44</v>
      </c>
    </row>
    <row r="250" spans="7:306" x14ac:dyDescent="0.3">
      <c r="G250" s="6">
        <f>I43</f>
        <v>82</v>
      </c>
      <c r="P250" s="8" t="s">
        <v>44</v>
      </c>
      <c r="AK250" s="8" t="s">
        <v>44</v>
      </c>
      <c r="AX250" s="8" t="s">
        <v>44</v>
      </c>
      <c r="BM250" s="8" t="s">
        <v>44</v>
      </c>
      <c r="CI250" s="8" t="s">
        <v>44</v>
      </c>
      <c r="CZ250" s="8" t="s">
        <v>44</v>
      </c>
      <c r="EG250" s="8" t="s">
        <v>44</v>
      </c>
      <c r="FI250" s="8" t="s">
        <v>44</v>
      </c>
      <c r="HD250" s="8" t="s">
        <v>44</v>
      </c>
      <c r="HZ250" s="8" t="s">
        <v>44</v>
      </c>
      <c r="JM250" s="8" t="s">
        <v>44</v>
      </c>
      <c r="KT250" s="8" t="s">
        <v>44</v>
      </c>
    </row>
    <row r="251" spans="7:306" x14ac:dyDescent="0.3">
      <c r="G251" s="6">
        <f>J43</f>
        <v>12</v>
      </c>
      <c r="P251" s="8" t="s">
        <v>44</v>
      </c>
      <c r="AK251" s="8" t="s">
        <v>44</v>
      </c>
      <c r="AX251" s="8" t="s">
        <v>44</v>
      </c>
      <c r="BM251" s="8" t="s">
        <v>44</v>
      </c>
      <c r="CI251" s="8" t="s">
        <v>44</v>
      </c>
      <c r="CZ251" s="8" t="s">
        <v>44</v>
      </c>
      <c r="EG251" s="8" t="s">
        <v>44</v>
      </c>
      <c r="FI251" s="8" t="s">
        <v>44</v>
      </c>
      <c r="HD251" s="8" t="s">
        <v>44</v>
      </c>
      <c r="HZ251" s="8" t="s">
        <v>44</v>
      </c>
      <c r="JM251" s="8" t="s">
        <v>44</v>
      </c>
      <c r="KT251" s="8" t="s">
        <v>44</v>
      </c>
    </row>
    <row r="252" spans="7:306" x14ac:dyDescent="0.3">
      <c r="G252" s="6">
        <f>K43</f>
        <v>19</v>
      </c>
      <c r="P252" s="8" t="s">
        <v>44</v>
      </c>
      <c r="AK252" s="8" t="s">
        <v>44</v>
      </c>
      <c r="AX252" s="8" t="s">
        <v>44</v>
      </c>
      <c r="BM252" s="8" t="s">
        <v>44</v>
      </c>
      <c r="CI252" s="8" t="s">
        <v>44</v>
      </c>
      <c r="CZ252" s="8" t="s">
        <v>44</v>
      </c>
      <c r="EG252" s="8" t="s">
        <v>44</v>
      </c>
      <c r="FI252" s="8" t="s">
        <v>44</v>
      </c>
      <c r="HD252" s="8" t="s">
        <v>44</v>
      </c>
      <c r="HZ252" s="8" t="s">
        <v>44</v>
      </c>
      <c r="JM252" s="8" t="s">
        <v>44</v>
      </c>
      <c r="KT252" s="8" t="s">
        <v>44</v>
      </c>
    </row>
    <row r="253" spans="7:306" x14ac:dyDescent="0.3">
      <c r="G253" s="6">
        <f>G44</f>
        <v>390</v>
      </c>
      <c r="P253" s="8" t="s">
        <v>44</v>
      </c>
      <c r="AK253" s="8" t="s">
        <v>44</v>
      </c>
      <c r="AX253" s="8" t="s">
        <v>44</v>
      </c>
      <c r="BM253" s="8" t="s">
        <v>44</v>
      </c>
      <c r="CI253" s="8" t="s">
        <v>44</v>
      </c>
      <c r="CZ253" s="8" t="s">
        <v>44</v>
      </c>
      <c r="EG253" s="8" t="s">
        <v>44</v>
      </c>
      <c r="FI253" s="8" t="s">
        <v>44</v>
      </c>
      <c r="HD253" s="8" t="s">
        <v>44</v>
      </c>
      <c r="HZ253" s="8" t="s">
        <v>44</v>
      </c>
      <c r="JM253" s="8" t="s">
        <v>44</v>
      </c>
      <c r="KT253" s="8" t="s">
        <v>44</v>
      </c>
    </row>
    <row r="254" spans="7:306" x14ac:dyDescent="0.3">
      <c r="G254" s="6" t="str">
        <f>H44</f>
        <v>a39</v>
      </c>
      <c r="P254" s="8" t="s">
        <v>44</v>
      </c>
      <c r="AK254" s="8" t="s">
        <v>44</v>
      </c>
      <c r="AX254" s="8" t="s">
        <v>44</v>
      </c>
      <c r="BM254" s="8" t="s">
        <v>44</v>
      </c>
      <c r="CI254" s="8" t="s">
        <v>44</v>
      </c>
      <c r="CZ254" s="8" t="s">
        <v>44</v>
      </c>
      <c r="EG254" s="8" t="s">
        <v>44</v>
      </c>
      <c r="FI254" s="8" t="s">
        <v>44</v>
      </c>
      <c r="HD254" s="8" t="s">
        <v>44</v>
      </c>
      <c r="HZ254" s="8" t="s">
        <v>44</v>
      </c>
      <c r="JM254" s="8" t="s">
        <v>44</v>
      </c>
      <c r="KT254" s="8" t="s">
        <v>44</v>
      </c>
    </row>
    <row r="255" spans="7:306" x14ac:dyDescent="0.3">
      <c r="G255" s="6">
        <f>I44</f>
        <v>58</v>
      </c>
      <c r="P255" s="8" t="s">
        <v>44</v>
      </c>
      <c r="AK255" s="8" t="s">
        <v>44</v>
      </c>
      <c r="AX255" s="8" t="s">
        <v>44</v>
      </c>
      <c r="BM255" s="8" t="s">
        <v>44</v>
      </c>
      <c r="CI255" s="8" t="s">
        <v>44</v>
      </c>
      <c r="CZ255" s="8" t="s">
        <v>44</v>
      </c>
      <c r="EG255" s="8" t="s">
        <v>44</v>
      </c>
      <c r="FI255" s="8" t="s">
        <v>44</v>
      </c>
      <c r="HD255" s="8" t="s">
        <v>44</v>
      </c>
      <c r="HZ255" s="8" t="s">
        <v>44</v>
      </c>
      <c r="JM255" s="8" t="s">
        <v>44</v>
      </c>
      <c r="KT255" s="8" t="s">
        <v>44</v>
      </c>
    </row>
    <row r="256" spans="7:306" x14ac:dyDescent="0.3">
      <c r="G256" s="6">
        <f>J44</f>
        <v>5</v>
      </c>
      <c r="P256" s="8" t="s">
        <v>44</v>
      </c>
      <c r="AK256" s="8" t="s">
        <v>44</v>
      </c>
      <c r="AX256" s="8" t="s">
        <v>44</v>
      </c>
      <c r="BM256" s="8" t="s">
        <v>44</v>
      </c>
      <c r="CI256" s="8" t="s">
        <v>44</v>
      </c>
      <c r="CZ256" s="8" t="s">
        <v>44</v>
      </c>
      <c r="EG256" s="8" t="s">
        <v>44</v>
      </c>
      <c r="FI256" s="8" t="s">
        <v>44</v>
      </c>
      <c r="HD256" s="8" t="s">
        <v>44</v>
      </c>
      <c r="HZ256" s="8" t="s">
        <v>44</v>
      </c>
      <c r="JM256" s="8" t="s">
        <v>44</v>
      </c>
      <c r="KT256" s="8" t="s">
        <v>44</v>
      </c>
    </row>
    <row r="257" spans="7:306" x14ac:dyDescent="0.3">
      <c r="G257" s="6">
        <f>K44</f>
        <v>3</v>
      </c>
      <c r="P257" s="8" t="s">
        <v>44</v>
      </c>
      <c r="AK257" s="8" t="s">
        <v>44</v>
      </c>
      <c r="AX257" s="8" t="s">
        <v>44</v>
      </c>
      <c r="BM257" s="8" t="s">
        <v>44</v>
      </c>
      <c r="CI257" s="8" t="s">
        <v>44</v>
      </c>
      <c r="CZ257" s="8" t="s">
        <v>44</v>
      </c>
      <c r="EG257" s="8" t="s">
        <v>44</v>
      </c>
      <c r="FI257" s="8" t="s">
        <v>44</v>
      </c>
      <c r="HD257" s="8" t="s">
        <v>44</v>
      </c>
      <c r="HZ257" s="8" t="s">
        <v>44</v>
      </c>
      <c r="JM257" s="8" t="s">
        <v>44</v>
      </c>
      <c r="KT257" s="8" t="s">
        <v>44</v>
      </c>
    </row>
    <row r="258" spans="7:306" x14ac:dyDescent="0.3">
      <c r="G258" s="6">
        <f>G45</f>
        <v>400</v>
      </c>
      <c r="P258" s="8" t="s">
        <v>44</v>
      </c>
      <c r="AK258" s="8" t="s">
        <v>44</v>
      </c>
      <c r="AX258" s="8" t="s">
        <v>44</v>
      </c>
      <c r="BM258" s="8" t="s">
        <v>44</v>
      </c>
      <c r="CI258" s="8" t="s">
        <v>44</v>
      </c>
      <c r="CZ258" s="8" t="s">
        <v>44</v>
      </c>
      <c r="EG258" s="8" t="s">
        <v>44</v>
      </c>
      <c r="FI258" s="8" t="s">
        <v>44</v>
      </c>
      <c r="HD258" s="8" t="s">
        <v>44</v>
      </c>
      <c r="HZ258" s="8" t="s">
        <v>44</v>
      </c>
      <c r="JM258" s="8" t="s">
        <v>44</v>
      </c>
      <c r="KT258" s="8" t="s">
        <v>44</v>
      </c>
    </row>
    <row r="259" spans="7:306" x14ac:dyDescent="0.3">
      <c r="G259" s="6" t="str">
        <f>H45</f>
        <v>a40</v>
      </c>
      <c r="P259" s="8" t="s">
        <v>44</v>
      </c>
      <c r="AK259" s="8" t="s">
        <v>44</v>
      </c>
      <c r="AX259" s="8" t="s">
        <v>44</v>
      </c>
      <c r="BM259" s="8" t="s">
        <v>44</v>
      </c>
      <c r="CI259" s="8" t="s">
        <v>44</v>
      </c>
      <c r="CZ259" s="8" t="s">
        <v>44</v>
      </c>
      <c r="EG259" s="8" t="s">
        <v>44</v>
      </c>
      <c r="FI259" s="8" t="s">
        <v>44</v>
      </c>
      <c r="HD259" s="8" t="s">
        <v>44</v>
      </c>
      <c r="HZ259" s="8" t="s">
        <v>44</v>
      </c>
      <c r="JM259" s="8" t="s">
        <v>44</v>
      </c>
      <c r="KT259" s="8" t="s">
        <v>44</v>
      </c>
    </row>
    <row r="260" spans="7:306" x14ac:dyDescent="0.3">
      <c r="G260" s="6">
        <f>I45</f>
        <v>61</v>
      </c>
      <c r="P260" s="8" t="s">
        <v>44</v>
      </c>
      <c r="AK260" s="8" t="s">
        <v>44</v>
      </c>
      <c r="AX260" s="8" t="s">
        <v>44</v>
      </c>
      <c r="BM260" s="8" t="s">
        <v>44</v>
      </c>
      <c r="CI260" s="8" t="s">
        <v>44</v>
      </c>
      <c r="CZ260" s="8" t="s">
        <v>44</v>
      </c>
      <c r="EG260" s="8" t="s">
        <v>44</v>
      </c>
      <c r="FI260" s="8" t="s">
        <v>44</v>
      </c>
      <c r="HD260" s="8" t="s">
        <v>44</v>
      </c>
      <c r="HZ260" s="8" t="s">
        <v>44</v>
      </c>
      <c r="JM260" s="8" t="s">
        <v>44</v>
      </c>
      <c r="KT260" s="8" t="s">
        <v>44</v>
      </c>
    </row>
    <row r="261" spans="7:306" x14ac:dyDescent="0.3">
      <c r="G261" s="6">
        <f>J45</f>
        <v>9</v>
      </c>
      <c r="P261" s="8" t="s">
        <v>44</v>
      </c>
      <c r="AK261" s="8" t="s">
        <v>44</v>
      </c>
      <c r="AX261" s="8" t="s">
        <v>44</v>
      </c>
      <c r="BM261" s="8" t="s">
        <v>44</v>
      </c>
      <c r="CI261" s="8" t="s">
        <v>44</v>
      </c>
      <c r="CZ261" s="8" t="s">
        <v>44</v>
      </c>
      <c r="EG261" s="8" t="s">
        <v>44</v>
      </c>
      <c r="FI261" s="8" t="s">
        <v>44</v>
      </c>
      <c r="HD261" s="8" t="s">
        <v>44</v>
      </c>
      <c r="HZ261" s="8" t="s">
        <v>44</v>
      </c>
      <c r="JM261" s="8" t="s">
        <v>44</v>
      </c>
      <c r="KT261" s="8" t="s">
        <v>44</v>
      </c>
    </row>
    <row r="262" spans="7:306" x14ac:dyDescent="0.3">
      <c r="G262" s="6">
        <f>K45</f>
        <v>10</v>
      </c>
      <c r="P262" s="8" t="s">
        <v>44</v>
      </c>
      <c r="AK262" s="8" t="s">
        <v>44</v>
      </c>
      <c r="AX262" s="8" t="s">
        <v>44</v>
      </c>
      <c r="BM262" s="8" t="s">
        <v>44</v>
      </c>
      <c r="CI262" s="8" t="s">
        <v>44</v>
      </c>
      <c r="CZ262" s="8" t="s">
        <v>44</v>
      </c>
      <c r="EG262" s="8" t="s">
        <v>44</v>
      </c>
      <c r="FI262" s="8" t="s">
        <v>44</v>
      </c>
      <c r="HD262" s="8" t="s">
        <v>44</v>
      </c>
      <c r="HZ262" s="8" t="s">
        <v>44</v>
      </c>
      <c r="JM262" s="8" t="s">
        <v>44</v>
      </c>
      <c r="KT262" s="8" t="s">
        <v>44</v>
      </c>
    </row>
    <row r="263" spans="7:306" x14ac:dyDescent="0.3">
      <c r="G263" s="6">
        <f>G46</f>
        <v>410</v>
      </c>
      <c r="P263" s="8" t="s">
        <v>44</v>
      </c>
      <c r="AK263" s="8" t="s">
        <v>44</v>
      </c>
      <c r="AX263" s="8" t="s">
        <v>44</v>
      </c>
      <c r="BM263" s="8" t="s">
        <v>44</v>
      </c>
      <c r="CI263" s="8" t="s">
        <v>44</v>
      </c>
      <c r="CZ263" s="8" t="s">
        <v>44</v>
      </c>
      <c r="EG263" s="8" t="s">
        <v>44</v>
      </c>
      <c r="FI263" s="8" t="s">
        <v>44</v>
      </c>
      <c r="HD263" s="8" t="s">
        <v>44</v>
      </c>
      <c r="HZ263" s="8" t="s">
        <v>44</v>
      </c>
      <c r="JM263" s="8" t="s">
        <v>44</v>
      </c>
      <c r="KT263" s="8" t="s">
        <v>44</v>
      </c>
    </row>
    <row r="264" spans="7:306" x14ac:dyDescent="0.3">
      <c r="G264" s="6" t="str">
        <f>H46</f>
        <v>a41</v>
      </c>
      <c r="P264" s="8" t="s">
        <v>44</v>
      </c>
      <c r="AK264" s="8" t="s">
        <v>44</v>
      </c>
      <c r="AX264" s="8" t="s">
        <v>44</v>
      </c>
      <c r="BM264" s="8" t="s">
        <v>44</v>
      </c>
      <c r="CI264" s="8" t="s">
        <v>44</v>
      </c>
      <c r="CZ264" s="8" t="s">
        <v>44</v>
      </c>
      <c r="EG264" s="8" t="s">
        <v>44</v>
      </c>
      <c r="FI264" s="8" t="s">
        <v>44</v>
      </c>
      <c r="HD264" s="8" t="s">
        <v>44</v>
      </c>
      <c r="HZ264" s="8" t="s">
        <v>44</v>
      </c>
      <c r="JM264" s="8" t="s">
        <v>44</v>
      </c>
      <c r="KT264" s="8" t="s">
        <v>44</v>
      </c>
    </row>
    <row r="265" spans="7:306" x14ac:dyDescent="0.3">
      <c r="G265" s="6">
        <f>I46</f>
        <v>50</v>
      </c>
      <c r="P265" s="8" t="s">
        <v>44</v>
      </c>
      <c r="AK265" s="8" t="s">
        <v>44</v>
      </c>
      <c r="AX265" s="8" t="s">
        <v>44</v>
      </c>
      <c r="BM265" s="8" t="s">
        <v>44</v>
      </c>
      <c r="CI265" s="8" t="s">
        <v>44</v>
      </c>
      <c r="CZ265" s="8" t="s">
        <v>44</v>
      </c>
      <c r="EG265" s="8" t="s">
        <v>44</v>
      </c>
      <c r="FI265" s="8" t="s">
        <v>44</v>
      </c>
      <c r="HD265" s="8" t="s">
        <v>44</v>
      </c>
      <c r="HZ265" s="8" t="s">
        <v>44</v>
      </c>
      <c r="JM265" s="8" t="s">
        <v>44</v>
      </c>
      <c r="KT265" s="8" t="s">
        <v>44</v>
      </c>
    </row>
    <row r="266" spans="7:306" x14ac:dyDescent="0.3">
      <c r="G266" s="6">
        <f>J46</f>
        <v>7</v>
      </c>
      <c r="P266" s="8" t="s">
        <v>44</v>
      </c>
      <c r="AK266" s="8" t="s">
        <v>44</v>
      </c>
      <c r="AX266" s="8" t="s">
        <v>44</v>
      </c>
      <c r="BM266" s="8" t="s">
        <v>44</v>
      </c>
      <c r="CI266" s="8" t="s">
        <v>44</v>
      </c>
      <c r="CZ266" s="8" t="s">
        <v>44</v>
      </c>
      <c r="EG266" s="8" t="s">
        <v>44</v>
      </c>
      <c r="FI266" s="8" t="s">
        <v>44</v>
      </c>
      <c r="HD266" s="8" t="s">
        <v>44</v>
      </c>
      <c r="HZ266" s="8" t="s">
        <v>44</v>
      </c>
      <c r="JM266" s="8" t="s">
        <v>44</v>
      </c>
      <c r="KT266" s="8" t="s">
        <v>44</v>
      </c>
    </row>
    <row r="267" spans="7:306" x14ac:dyDescent="0.3">
      <c r="G267" s="6">
        <f>K46</f>
        <v>3</v>
      </c>
      <c r="P267" s="8" t="s">
        <v>44</v>
      </c>
      <c r="AK267" s="8" t="s">
        <v>44</v>
      </c>
      <c r="AX267" s="8" t="s">
        <v>44</v>
      </c>
      <c r="BM267" s="8" t="s">
        <v>44</v>
      </c>
      <c r="CI267" s="8" t="s">
        <v>44</v>
      </c>
      <c r="CZ267" s="8" t="s">
        <v>44</v>
      </c>
      <c r="EG267" s="8" t="s">
        <v>44</v>
      </c>
      <c r="FI267" s="8" t="s">
        <v>44</v>
      </c>
      <c r="HD267" s="8" t="s">
        <v>44</v>
      </c>
      <c r="HZ267" s="8" t="s">
        <v>44</v>
      </c>
      <c r="JM267" s="8" t="s">
        <v>44</v>
      </c>
      <c r="KT267" s="8" t="s">
        <v>44</v>
      </c>
    </row>
    <row r="268" spans="7:306" x14ac:dyDescent="0.3">
      <c r="G268" s="6">
        <f>G47</f>
        <v>420</v>
      </c>
      <c r="P268" s="8" t="s">
        <v>44</v>
      </c>
      <c r="AK268" s="8" t="s">
        <v>44</v>
      </c>
      <c r="AX268" s="8" t="s">
        <v>44</v>
      </c>
      <c r="BM268" s="8" t="s">
        <v>44</v>
      </c>
      <c r="CI268" s="8" t="s">
        <v>44</v>
      </c>
      <c r="CZ268" s="8" t="s">
        <v>44</v>
      </c>
      <c r="EG268" s="8" t="s">
        <v>44</v>
      </c>
      <c r="FI268" s="8" t="s">
        <v>44</v>
      </c>
      <c r="HD268" s="8" t="s">
        <v>44</v>
      </c>
      <c r="HZ268" s="8" t="s">
        <v>44</v>
      </c>
      <c r="JM268" s="8" t="s">
        <v>44</v>
      </c>
      <c r="KT268" s="8" t="s">
        <v>44</v>
      </c>
    </row>
    <row r="269" spans="7:306" x14ac:dyDescent="0.3">
      <c r="G269" s="6" t="str">
        <f>H47</f>
        <v>a42</v>
      </c>
      <c r="P269" s="8" t="s">
        <v>44</v>
      </c>
      <c r="AK269" s="8" t="s">
        <v>44</v>
      </c>
      <c r="AX269" s="8" t="s">
        <v>44</v>
      </c>
      <c r="BM269" s="8" t="s">
        <v>44</v>
      </c>
      <c r="CI269" s="8" t="s">
        <v>44</v>
      </c>
      <c r="CZ269" s="8" t="s">
        <v>44</v>
      </c>
      <c r="EG269" s="8" t="s">
        <v>44</v>
      </c>
      <c r="FI269" s="8" t="s">
        <v>44</v>
      </c>
      <c r="HD269" s="8" t="s">
        <v>44</v>
      </c>
      <c r="HZ269" s="8" t="s">
        <v>44</v>
      </c>
      <c r="JM269" s="8" t="s">
        <v>44</v>
      </c>
      <c r="KT269" s="8" t="s">
        <v>44</v>
      </c>
    </row>
    <row r="270" spans="7:306" x14ac:dyDescent="0.3">
      <c r="G270" s="6">
        <f>I47</f>
        <v>72</v>
      </c>
      <c r="P270" s="8" t="s">
        <v>44</v>
      </c>
      <c r="AK270" s="8" t="s">
        <v>44</v>
      </c>
      <c r="AX270" s="8" t="s">
        <v>44</v>
      </c>
      <c r="BM270" s="8" t="s">
        <v>44</v>
      </c>
      <c r="CI270" s="8" t="s">
        <v>44</v>
      </c>
      <c r="CZ270" s="8" t="s">
        <v>44</v>
      </c>
      <c r="EG270" s="8" t="s">
        <v>44</v>
      </c>
      <c r="FI270" s="8" t="s">
        <v>44</v>
      </c>
      <c r="HD270" s="8" t="s">
        <v>44</v>
      </c>
      <c r="HZ270" s="8" t="s">
        <v>44</v>
      </c>
      <c r="JM270" s="8" t="s">
        <v>44</v>
      </c>
      <c r="KT270" s="8" t="s">
        <v>44</v>
      </c>
    </row>
    <row r="271" spans="7:306" x14ac:dyDescent="0.3">
      <c r="G271" s="6">
        <f>J47</f>
        <v>6</v>
      </c>
      <c r="P271" s="8" t="s">
        <v>44</v>
      </c>
      <c r="AK271" s="8" t="s">
        <v>44</v>
      </c>
      <c r="AX271" s="8" t="s">
        <v>44</v>
      </c>
      <c r="BM271" s="8" t="s">
        <v>44</v>
      </c>
      <c r="CI271" s="8" t="s">
        <v>44</v>
      </c>
      <c r="CZ271" s="8" t="s">
        <v>44</v>
      </c>
      <c r="EG271" s="8" t="s">
        <v>44</v>
      </c>
      <c r="FI271" s="8" t="s">
        <v>44</v>
      </c>
      <c r="HD271" s="8" t="s">
        <v>44</v>
      </c>
      <c r="HZ271" s="8" t="s">
        <v>44</v>
      </c>
      <c r="JM271" s="8" t="s">
        <v>44</v>
      </c>
      <c r="KT271" s="8" t="s">
        <v>44</v>
      </c>
    </row>
    <row r="272" spans="7:306" x14ac:dyDescent="0.3">
      <c r="G272" s="6">
        <f>K47</f>
        <v>25</v>
      </c>
      <c r="P272" s="8" t="s">
        <v>44</v>
      </c>
      <c r="AK272" s="8" t="s">
        <v>44</v>
      </c>
      <c r="AX272" s="8" t="s">
        <v>44</v>
      </c>
      <c r="BM272" s="8" t="s">
        <v>44</v>
      </c>
      <c r="CI272" s="8" t="s">
        <v>44</v>
      </c>
      <c r="CZ272" s="8" t="s">
        <v>44</v>
      </c>
      <c r="EG272" s="8" t="s">
        <v>44</v>
      </c>
      <c r="FI272" s="8" t="s">
        <v>44</v>
      </c>
      <c r="HD272" s="8" t="s">
        <v>44</v>
      </c>
      <c r="HZ272" s="8" t="s">
        <v>44</v>
      </c>
      <c r="JM272" s="8" t="s">
        <v>44</v>
      </c>
      <c r="KT272" s="8" t="s">
        <v>44</v>
      </c>
    </row>
    <row r="273" spans="7:306" x14ac:dyDescent="0.3">
      <c r="G273" s="6">
        <f>G48</f>
        <v>430</v>
      </c>
      <c r="P273" s="8" t="s">
        <v>44</v>
      </c>
      <c r="AK273" s="8" t="s">
        <v>44</v>
      </c>
      <c r="AX273" s="8" t="s">
        <v>44</v>
      </c>
      <c r="BM273" s="8" t="s">
        <v>44</v>
      </c>
      <c r="CI273" s="8" t="s">
        <v>44</v>
      </c>
      <c r="CZ273" s="8" t="s">
        <v>44</v>
      </c>
      <c r="EG273" s="8" t="s">
        <v>44</v>
      </c>
      <c r="FI273" s="8" t="s">
        <v>44</v>
      </c>
      <c r="HD273" s="8" t="s">
        <v>44</v>
      </c>
      <c r="HZ273" s="8" t="s">
        <v>44</v>
      </c>
      <c r="JM273" s="8" t="s">
        <v>44</v>
      </c>
      <c r="KT273" s="8" t="s">
        <v>44</v>
      </c>
    </row>
    <row r="274" spans="7:306" x14ac:dyDescent="0.3">
      <c r="G274" s="6" t="str">
        <f>H48</f>
        <v>a43</v>
      </c>
      <c r="P274" s="8" t="s">
        <v>44</v>
      </c>
      <c r="AK274" s="8" t="s">
        <v>44</v>
      </c>
      <c r="AX274" s="8" t="s">
        <v>44</v>
      </c>
      <c r="BM274" s="8" t="s">
        <v>44</v>
      </c>
      <c r="CI274" s="8" t="s">
        <v>44</v>
      </c>
      <c r="CZ274" s="8" t="s">
        <v>44</v>
      </c>
      <c r="EG274" s="8" t="s">
        <v>44</v>
      </c>
      <c r="FI274" s="8" t="s">
        <v>44</v>
      </c>
      <c r="HD274" s="8" t="s">
        <v>44</v>
      </c>
      <c r="HZ274" s="8" t="s">
        <v>44</v>
      </c>
      <c r="JM274" s="8" t="s">
        <v>44</v>
      </c>
      <c r="KT274" s="8" t="s">
        <v>44</v>
      </c>
    </row>
    <row r="275" spans="7:306" x14ac:dyDescent="0.3">
      <c r="G275" s="6">
        <f>I48</f>
        <v>90</v>
      </c>
      <c r="P275" s="8" t="s">
        <v>44</v>
      </c>
      <c r="AK275" s="8" t="s">
        <v>44</v>
      </c>
      <c r="AX275" s="8" t="s">
        <v>44</v>
      </c>
      <c r="BM275" s="8" t="s">
        <v>44</v>
      </c>
      <c r="CI275" s="8" t="s">
        <v>44</v>
      </c>
      <c r="CZ275" s="8" t="s">
        <v>44</v>
      </c>
      <c r="EG275" s="8" t="s">
        <v>44</v>
      </c>
      <c r="FI275" s="8" t="s">
        <v>44</v>
      </c>
      <c r="HD275" s="8" t="s">
        <v>44</v>
      </c>
      <c r="HZ275" s="8" t="s">
        <v>44</v>
      </c>
      <c r="JM275" s="8" t="s">
        <v>44</v>
      </c>
      <c r="KT275" s="8" t="s">
        <v>44</v>
      </c>
    </row>
    <row r="276" spans="7:306" x14ac:dyDescent="0.3">
      <c r="G276" s="6">
        <f>J48</f>
        <v>4</v>
      </c>
      <c r="P276" s="8" t="s">
        <v>44</v>
      </c>
      <c r="AK276" s="8" t="s">
        <v>44</v>
      </c>
      <c r="AX276" s="8" t="s">
        <v>44</v>
      </c>
      <c r="BM276" s="8" t="s">
        <v>44</v>
      </c>
      <c r="CI276" s="8" t="s">
        <v>44</v>
      </c>
      <c r="CZ276" s="8" t="s">
        <v>44</v>
      </c>
      <c r="EG276" s="8" t="s">
        <v>44</v>
      </c>
      <c r="FI276" s="8" t="s">
        <v>44</v>
      </c>
      <c r="HD276" s="8" t="s">
        <v>44</v>
      </c>
      <c r="HZ276" s="8" t="s">
        <v>44</v>
      </c>
      <c r="JM276" s="8" t="s">
        <v>44</v>
      </c>
      <c r="KT276" s="8" t="s">
        <v>44</v>
      </c>
    </row>
    <row r="277" spans="7:306" x14ac:dyDescent="0.3">
      <c r="G277" s="6">
        <f>K48</f>
        <v>9</v>
      </c>
      <c r="P277" s="8" t="s">
        <v>44</v>
      </c>
      <c r="AK277" s="8" t="s">
        <v>44</v>
      </c>
      <c r="AX277" s="8" t="s">
        <v>44</v>
      </c>
      <c r="BM277" s="8" t="s">
        <v>44</v>
      </c>
      <c r="CI277" s="8" t="s">
        <v>44</v>
      </c>
      <c r="CZ277" s="8" t="s">
        <v>44</v>
      </c>
      <c r="EG277" s="8" t="s">
        <v>44</v>
      </c>
      <c r="FI277" s="8" t="s">
        <v>44</v>
      </c>
      <c r="HD277" s="8" t="s">
        <v>44</v>
      </c>
      <c r="HZ277" s="8" t="s">
        <v>44</v>
      </c>
      <c r="JM277" s="8" t="s">
        <v>44</v>
      </c>
      <c r="KT277" s="8" t="s">
        <v>44</v>
      </c>
    </row>
    <row r="278" spans="7:306" x14ac:dyDescent="0.3">
      <c r="G278" s="6">
        <f>G49</f>
        <v>440</v>
      </c>
      <c r="P278" s="8" t="s">
        <v>44</v>
      </c>
      <c r="AK278" s="8" t="s">
        <v>44</v>
      </c>
      <c r="AX278" s="8" t="s">
        <v>44</v>
      </c>
      <c r="BM278" s="8" t="s">
        <v>44</v>
      </c>
      <c r="CI278" s="8" t="s">
        <v>44</v>
      </c>
      <c r="CZ278" s="8" t="s">
        <v>44</v>
      </c>
      <c r="EG278" s="8" t="s">
        <v>44</v>
      </c>
      <c r="FI278" s="8" t="s">
        <v>44</v>
      </c>
      <c r="HD278" s="8" t="s">
        <v>44</v>
      </c>
      <c r="HZ278" s="8" t="s">
        <v>44</v>
      </c>
      <c r="JM278" s="8" t="s">
        <v>44</v>
      </c>
      <c r="KT278" s="8" t="s">
        <v>44</v>
      </c>
    </row>
    <row r="279" spans="7:306" x14ac:dyDescent="0.3">
      <c r="G279" s="6" t="str">
        <f>H49</f>
        <v>a44</v>
      </c>
      <c r="P279" s="8" t="s">
        <v>44</v>
      </c>
      <c r="AK279" s="8" t="s">
        <v>44</v>
      </c>
      <c r="AX279" s="8" t="s">
        <v>44</v>
      </c>
      <c r="BM279" s="8" t="s">
        <v>44</v>
      </c>
      <c r="CI279" s="8" t="s">
        <v>44</v>
      </c>
      <c r="CZ279" s="8" t="s">
        <v>44</v>
      </c>
      <c r="EG279" s="8" t="s">
        <v>44</v>
      </c>
      <c r="FI279" s="8" t="s">
        <v>44</v>
      </c>
      <c r="HD279" s="8" t="s">
        <v>44</v>
      </c>
      <c r="HZ279" s="8" t="s">
        <v>44</v>
      </c>
      <c r="JM279" s="8" t="s">
        <v>44</v>
      </c>
      <c r="KT279" s="8" t="s">
        <v>44</v>
      </c>
    </row>
    <row r="280" spans="7:306" x14ac:dyDescent="0.3">
      <c r="G280" s="6">
        <f>I49</f>
        <v>73</v>
      </c>
      <c r="P280" s="8" t="s">
        <v>44</v>
      </c>
      <c r="AK280" s="8" t="s">
        <v>44</v>
      </c>
      <c r="AX280" s="8" t="s">
        <v>44</v>
      </c>
      <c r="BM280" s="8" t="s">
        <v>44</v>
      </c>
      <c r="CI280" s="8" t="s">
        <v>44</v>
      </c>
      <c r="CZ280" s="8" t="s">
        <v>44</v>
      </c>
      <c r="EG280" s="8" t="s">
        <v>44</v>
      </c>
      <c r="FI280" s="8" t="s">
        <v>44</v>
      </c>
      <c r="HD280" s="8" t="s">
        <v>44</v>
      </c>
      <c r="HZ280" s="8" t="s">
        <v>44</v>
      </c>
      <c r="JM280" s="8" t="s">
        <v>44</v>
      </c>
      <c r="KT280" s="8" t="s">
        <v>44</v>
      </c>
    </row>
    <row r="281" spans="7:306" x14ac:dyDescent="0.3">
      <c r="G281" s="6">
        <f>J49</f>
        <v>8</v>
      </c>
      <c r="P281" s="8" t="s">
        <v>44</v>
      </c>
      <c r="AK281" s="8" t="s">
        <v>44</v>
      </c>
      <c r="AX281" s="8" t="s">
        <v>44</v>
      </c>
      <c r="BM281" s="8" t="s">
        <v>44</v>
      </c>
      <c r="CI281" s="8" t="s">
        <v>44</v>
      </c>
      <c r="CZ281" s="8" t="s">
        <v>44</v>
      </c>
      <c r="EG281" s="8" t="s">
        <v>44</v>
      </c>
      <c r="FI281" s="8" t="s">
        <v>44</v>
      </c>
      <c r="HD281" s="8" t="s">
        <v>44</v>
      </c>
      <c r="HZ281" s="8" t="s">
        <v>44</v>
      </c>
      <c r="JM281" s="8" t="s">
        <v>44</v>
      </c>
      <c r="KT281" s="8" t="s">
        <v>44</v>
      </c>
    </row>
    <row r="282" spans="7:306" x14ac:dyDescent="0.3">
      <c r="G282" s="6">
        <f>K49</f>
        <v>10</v>
      </c>
      <c r="P282" s="8" t="s">
        <v>44</v>
      </c>
      <c r="AK282" s="8" t="s">
        <v>44</v>
      </c>
      <c r="AX282" s="8" t="s">
        <v>44</v>
      </c>
      <c r="BM282" s="8" t="s">
        <v>44</v>
      </c>
      <c r="CI282" s="8" t="s">
        <v>44</v>
      </c>
      <c r="CZ282" s="8" t="s">
        <v>44</v>
      </c>
      <c r="EG282" s="8" t="s">
        <v>44</v>
      </c>
      <c r="FI282" s="8" t="s">
        <v>44</v>
      </c>
      <c r="HD282" s="8" t="s">
        <v>44</v>
      </c>
      <c r="HZ282" s="8" t="s">
        <v>44</v>
      </c>
      <c r="JM282" s="8" t="s">
        <v>44</v>
      </c>
      <c r="KT282" s="8" t="s">
        <v>44</v>
      </c>
    </row>
    <row r="283" spans="7:306" x14ac:dyDescent="0.3">
      <c r="G283" s="6">
        <f>G50</f>
        <v>450</v>
      </c>
      <c r="P283" s="8" t="s">
        <v>44</v>
      </c>
      <c r="AK283" s="8" t="s">
        <v>44</v>
      </c>
      <c r="AX283" s="8" t="s">
        <v>44</v>
      </c>
      <c r="BM283" s="8" t="s">
        <v>44</v>
      </c>
      <c r="CI283" s="8" t="s">
        <v>44</v>
      </c>
      <c r="CZ283" s="8" t="s">
        <v>44</v>
      </c>
      <c r="EG283" s="8" t="s">
        <v>44</v>
      </c>
      <c r="FI283" s="8" t="s">
        <v>44</v>
      </c>
      <c r="HD283" s="8" t="s">
        <v>44</v>
      </c>
      <c r="HZ283" s="8" t="s">
        <v>44</v>
      </c>
      <c r="JM283" s="8" t="s">
        <v>44</v>
      </c>
      <c r="KT283" s="8" t="s">
        <v>44</v>
      </c>
    </row>
    <row r="284" spans="7:306" x14ac:dyDescent="0.3">
      <c r="G284" s="6" t="str">
        <f>H50</f>
        <v>a45</v>
      </c>
      <c r="P284" s="8" t="s">
        <v>44</v>
      </c>
      <c r="AK284" s="8" t="s">
        <v>44</v>
      </c>
      <c r="AX284" s="8" t="s">
        <v>44</v>
      </c>
      <c r="BM284" s="8" t="s">
        <v>44</v>
      </c>
      <c r="CI284" s="8" t="s">
        <v>44</v>
      </c>
      <c r="CZ284" s="8" t="s">
        <v>44</v>
      </c>
      <c r="EG284" s="8" t="s">
        <v>44</v>
      </c>
      <c r="FI284" s="8" t="s">
        <v>44</v>
      </c>
      <c r="HD284" s="8" t="s">
        <v>44</v>
      </c>
      <c r="HZ284" s="8" t="s">
        <v>44</v>
      </c>
      <c r="JM284" s="8" t="s">
        <v>44</v>
      </c>
      <c r="KT284" s="8" t="s">
        <v>44</v>
      </c>
    </row>
    <row r="285" spans="7:306" x14ac:dyDescent="0.3">
      <c r="G285" s="6">
        <f>I50</f>
        <v>56</v>
      </c>
      <c r="P285" s="8" t="s">
        <v>44</v>
      </c>
      <c r="AK285" s="8" t="s">
        <v>44</v>
      </c>
      <c r="AX285" s="8" t="s">
        <v>44</v>
      </c>
      <c r="BM285" s="8" t="s">
        <v>44</v>
      </c>
      <c r="CI285" s="8" t="s">
        <v>44</v>
      </c>
      <c r="CZ285" s="8" t="s">
        <v>44</v>
      </c>
      <c r="EG285" s="8" t="s">
        <v>44</v>
      </c>
      <c r="FI285" s="8" t="s">
        <v>44</v>
      </c>
      <c r="HD285" s="8" t="s">
        <v>44</v>
      </c>
      <c r="HZ285" s="8" t="s">
        <v>44</v>
      </c>
      <c r="JM285" s="8" t="s">
        <v>44</v>
      </c>
      <c r="KT285" s="8" t="s">
        <v>44</v>
      </c>
    </row>
    <row r="286" spans="7:306" x14ac:dyDescent="0.3">
      <c r="G286" s="6">
        <f>J50</f>
        <v>7</v>
      </c>
      <c r="P286" s="8" t="s">
        <v>44</v>
      </c>
      <c r="AK286" s="8" t="s">
        <v>44</v>
      </c>
      <c r="AX286" s="8" t="s">
        <v>44</v>
      </c>
      <c r="BM286" s="8" t="s">
        <v>44</v>
      </c>
      <c r="CI286" s="8" t="s">
        <v>44</v>
      </c>
      <c r="CZ286" s="8" t="s">
        <v>44</v>
      </c>
      <c r="EG286" s="8" t="s">
        <v>44</v>
      </c>
      <c r="FI286" s="8" t="s">
        <v>44</v>
      </c>
      <c r="HD286" s="8" t="s">
        <v>44</v>
      </c>
      <c r="HZ286" s="8" t="s">
        <v>44</v>
      </c>
      <c r="JM286" s="8" t="s">
        <v>44</v>
      </c>
      <c r="KT286" s="8" t="s">
        <v>44</v>
      </c>
    </row>
    <row r="287" spans="7:306" x14ac:dyDescent="0.3">
      <c r="G287" s="6">
        <f>K50</f>
        <v>16</v>
      </c>
      <c r="P287" s="8" t="s">
        <v>44</v>
      </c>
      <c r="AK287" s="8" t="s">
        <v>44</v>
      </c>
      <c r="AX287" s="8" t="s">
        <v>44</v>
      </c>
      <c r="BM287" s="8" t="s">
        <v>44</v>
      </c>
      <c r="CI287" s="8" t="s">
        <v>44</v>
      </c>
      <c r="CZ287" s="8" t="s">
        <v>44</v>
      </c>
      <c r="EG287" s="8" t="s">
        <v>44</v>
      </c>
      <c r="FI287" s="8" t="s">
        <v>44</v>
      </c>
      <c r="HD287" s="8" t="s">
        <v>44</v>
      </c>
      <c r="HZ287" s="8" t="s">
        <v>44</v>
      </c>
      <c r="JM287" s="8" t="s">
        <v>44</v>
      </c>
      <c r="KT287" s="8" t="s">
        <v>44</v>
      </c>
    </row>
    <row r="288" spans="7:306" x14ac:dyDescent="0.3">
      <c r="G288" s="6">
        <f>G51</f>
        <v>460</v>
      </c>
      <c r="P288" s="8" t="s">
        <v>44</v>
      </c>
      <c r="AK288" s="8" t="s">
        <v>44</v>
      </c>
      <c r="AX288" s="8" t="s">
        <v>44</v>
      </c>
      <c r="BM288" s="8" t="s">
        <v>44</v>
      </c>
      <c r="CI288" s="8" t="s">
        <v>44</v>
      </c>
      <c r="CZ288" s="8" t="s">
        <v>44</v>
      </c>
      <c r="EG288" s="8" t="s">
        <v>44</v>
      </c>
      <c r="FI288" s="8" t="s">
        <v>44</v>
      </c>
      <c r="HD288" s="8" t="s">
        <v>44</v>
      </c>
      <c r="HZ288" s="8" t="s">
        <v>44</v>
      </c>
      <c r="JM288" s="8" t="s">
        <v>44</v>
      </c>
      <c r="KT288" s="8" t="s">
        <v>44</v>
      </c>
    </row>
    <row r="289" spans="7:306" x14ac:dyDescent="0.3">
      <c r="G289" s="6" t="str">
        <f>H51</f>
        <v>a46</v>
      </c>
      <c r="P289" s="8" t="s">
        <v>44</v>
      </c>
      <c r="AK289" s="8" t="s">
        <v>44</v>
      </c>
      <c r="AX289" s="8" t="s">
        <v>44</v>
      </c>
      <c r="BM289" s="8" t="s">
        <v>44</v>
      </c>
      <c r="CI289" s="8" t="s">
        <v>44</v>
      </c>
      <c r="CZ289" s="8" t="s">
        <v>44</v>
      </c>
      <c r="EG289" s="8" t="s">
        <v>44</v>
      </c>
      <c r="FI289" s="8" t="s">
        <v>44</v>
      </c>
      <c r="HD289" s="8" t="s">
        <v>44</v>
      </c>
      <c r="HZ289" s="8" t="s">
        <v>44</v>
      </c>
      <c r="JM289" s="8" t="s">
        <v>44</v>
      </c>
      <c r="KT289" s="8" t="s">
        <v>44</v>
      </c>
    </row>
    <row r="290" spans="7:306" x14ac:dyDescent="0.3">
      <c r="G290" s="6">
        <f>I51</f>
        <v>83</v>
      </c>
      <c r="P290" s="8" t="s">
        <v>44</v>
      </c>
      <c r="AK290" s="8" t="s">
        <v>44</v>
      </c>
      <c r="AX290" s="8" t="s">
        <v>44</v>
      </c>
      <c r="BM290" s="8" t="s">
        <v>44</v>
      </c>
      <c r="CI290" s="8" t="s">
        <v>44</v>
      </c>
      <c r="CZ290" s="8" t="s">
        <v>44</v>
      </c>
      <c r="EG290" s="8" t="s">
        <v>44</v>
      </c>
      <c r="FI290" s="8" t="s">
        <v>44</v>
      </c>
      <c r="HD290" s="8" t="s">
        <v>44</v>
      </c>
      <c r="HZ290" s="8" t="s">
        <v>44</v>
      </c>
      <c r="JM290" s="8" t="s">
        <v>44</v>
      </c>
      <c r="KT290" s="8" t="s">
        <v>44</v>
      </c>
    </row>
    <row r="291" spans="7:306" x14ac:dyDescent="0.3">
      <c r="G291" s="6">
        <f>J51</f>
        <v>9</v>
      </c>
      <c r="P291" s="8" t="s">
        <v>44</v>
      </c>
      <c r="AK291" s="8" t="s">
        <v>44</v>
      </c>
      <c r="AX291" s="8" t="s">
        <v>44</v>
      </c>
      <c r="BM291" s="8" t="s">
        <v>44</v>
      </c>
      <c r="CI291" s="8" t="s">
        <v>44</v>
      </c>
      <c r="CZ291" s="8" t="s">
        <v>44</v>
      </c>
      <c r="EG291" s="8" t="s">
        <v>44</v>
      </c>
      <c r="FI291" s="8" t="s">
        <v>44</v>
      </c>
      <c r="HD291" s="8" t="s">
        <v>44</v>
      </c>
      <c r="HZ291" s="8" t="s">
        <v>44</v>
      </c>
      <c r="JM291" s="8" t="s">
        <v>44</v>
      </c>
      <c r="KT291" s="8" t="s">
        <v>44</v>
      </c>
    </row>
    <row r="292" spans="7:306" x14ac:dyDescent="0.3">
      <c r="G292" s="6">
        <f>K51</f>
        <v>14</v>
      </c>
      <c r="P292" s="8" t="s">
        <v>44</v>
      </c>
      <c r="AK292" s="8" t="s">
        <v>44</v>
      </c>
      <c r="AX292" s="8" t="s">
        <v>44</v>
      </c>
      <c r="BM292" s="8" t="s">
        <v>44</v>
      </c>
      <c r="CI292" s="8" t="s">
        <v>44</v>
      </c>
      <c r="CZ292" s="8" t="s">
        <v>44</v>
      </c>
      <c r="EG292" s="8" t="s">
        <v>44</v>
      </c>
      <c r="FI292" s="8" t="s">
        <v>44</v>
      </c>
      <c r="HD292" s="8" t="s">
        <v>44</v>
      </c>
      <c r="HZ292" s="8" t="s">
        <v>44</v>
      </c>
      <c r="JM292" s="8" t="s">
        <v>44</v>
      </c>
      <c r="KT292" s="8" t="s">
        <v>44</v>
      </c>
    </row>
    <row r="293" spans="7:306" x14ac:dyDescent="0.3">
      <c r="G293" s="6">
        <f>G52</f>
        <v>470</v>
      </c>
      <c r="P293" s="8" t="s">
        <v>44</v>
      </c>
      <c r="AK293" s="8" t="s">
        <v>44</v>
      </c>
      <c r="AX293" s="8" t="s">
        <v>44</v>
      </c>
      <c r="BM293" s="8" t="s">
        <v>44</v>
      </c>
      <c r="CI293" s="8" t="s">
        <v>44</v>
      </c>
      <c r="CZ293" s="8" t="s">
        <v>44</v>
      </c>
      <c r="EG293" s="8" t="s">
        <v>44</v>
      </c>
      <c r="FI293" s="8" t="s">
        <v>44</v>
      </c>
      <c r="HD293" s="8" t="s">
        <v>44</v>
      </c>
      <c r="HZ293" s="8" t="s">
        <v>44</v>
      </c>
      <c r="JM293" s="8" t="s">
        <v>44</v>
      </c>
      <c r="KT293" s="8" t="s">
        <v>44</v>
      </c>
    </row>
    <row r="294" spans="7:306" x14ac:dyDescent="0.3">
      <c r="G294" s="6" t="str">
        <f>H52</f>
        <v>a47</v>
      </c>
      <c r="P294" s="8" t="s">
        <v>44</v>
      </c>
      <c r="AK294" s="8" t="s">
        <v>44</v>
      </c>
      <c r="AX294" s="8" t="s">
        <v>44</v>
      </c>
      <c r="BM294" s="8" t="s">
        <v>44</v>
      </c>
      <c r="CI294" s="8" t="s">
        <v>44</v>
      </c>
      <c r="CZ294" s="8" t="s">
        <v>44</v>
      </c>
      <c r="EG294" s="8" t="s">
        <v>44</v>
      </c>
      <c r="FI294" s="8" t="s">
        <v>44</v>
      </c>
      <c r="HD294" s="8" t="s">
        <v>44</v>
      </c>
      <c r="HZ294" s="8" t="s">
        <v>44</v>
      </c>
      <c r="JM294" s="8" t="s">
        <v>44</v>
      </c>
      <c r="KT294" s="8" t="s">
        <v>44</v>
      </c>
    </row>
    <row r="295" spans="7:306" x14ac:dyDescent="0.3">
      <c r="G295" s="6">
        <f>I52</f>
        <v>76</v>
      </c>
      <c r="P295" s="8" t="s">
        <v>44</v>
      </c>
      <c r="AK295" s="8" t="s">
        <v>44</v>
      </c>
      <c r="AX295" s="8" t="s">
        <v>44</v>
      </c>
      <c r="BM295" s="8" t="s">
        <v>44</v>
      </c>
      <c r="CI295" s="8" t="s">
        <v>44</v>
      </c>
      <c r="CZ295" s="8" t="s">
        <v>44</v>
      </c>
      <c r="EG295" s="8" t="s">
        <v>44</v>
      </c>
      <c r="FI295" s="8" t="s">
        <v>44</v>
      </c>
      <c r="HD295" s="8" t="s">
        <v>44</v>
      </c>
      <c r="HZ295" s="8" t="s">
        <v>44</v>
      </c>
      <c r="JM295" s="8" t="s">
        <v>44</v>
      </c>
      <c r="KT295" s="8" t="s">
        <v>44</v>
      </c>
    </row>
    <row r="296" spans="7:306" x14ac:dyDescent="0.3">
      <c r="G296" s="6">
        <f>J52</f>
        <v>1</v>
      </c>
      <c r="P296" s="8" t="s">
        <v>44</v>
      </c>
      <c r="AK296" s="8" t="s">
        <v>44</v>
      </c>
      <c r="AX296" s="8" t="s">
        <v>44</v>
      </c>
      <c r="BM296" s="8" t="s">
        <v>44</v>
      </c>
      <c r="CI296" s="8" t="s">
        <v>44</v>
      </c>
      <c r="CZ296" s="8" t="s">
        <v>44</v>
      </c>
      <c r="EG296" s="8" t="s">
        <v>44</v>
      </c>
      <c r="FI296" s="8" t="s">
        <v>44</v>
      </c>
      <c r="HD296" s="8" t="s">
        <v>44</v>
      </c>
      <c r="HZ296" s="8" t="s">
        <v>44</v>
      </c>
      <c r="JM296" s="8" t="s">
        <v>44</v>
      </c>
      <c r="KT296" s="8" t="s">
        <v>44</v>
      </c>
    </row>
    <row r="297" spans="7:306" x14ac:dyDescent="0.3">
      <c r="G297" s="6">
        <f>K52</f>
        <v>12</v>
      </c>
      <c r="P297" s="8" t="s">
        <v>44</v>
      </c>
      <c r="AK297" s="8" t="s">
        <v>44</v>
      </c>
      <c r="AX297" s="8" t="s">
        <v>44</v>
      </c>
      <c r="BM297" s="8" t="s">
        <v>44</v>
      </c>
      <c r="CI297" s="8" t="s">
        <v>44</v>
      </c>
      <c r="CZ297" s="8" t="s">
        <v>44</v>
      </c>
      <c r="EG297" s="8" t="s">
        <v>44</v>
      </c>
      <c r="FI297" s="8" t="s">
        <v>44</v>
      </c>
      <c r="HD297" s="8" t="s">
        <v>44</v>
      </c>
      <c r="HZ297" s="8" t="s">
        <v>44</v>
      </c>
      <c r="JM297" s="8" t="s">
        <v>44</v>
      </c>
      <c r="KT297" s="8" t="s">
        <v>44</v>
      </c>
    </row>
    <row r="298" spans="7:306" x14ac:dyDescent="0.3">
      <c r="G298" s="6">
        <f>G53</f>
        <v>480</v>
      </c>
      <c r="P298" s="8" t="s">
        <v>44</v>
      </c>
      <c r="AK298" s="8" t="s">
        <v>44</v>
      </c>
      <c r="AX298" s="8" t="s">
        <v>44</v>
      </c>
      <c r="BM298" s="8" t="s">
        <v>44</v>
      </c>
      <c r="CI298" s="8" t="s">
        <v>44</v>
      </c>
      <c r="CZ298" s="8" t="s">
        <v>44</v>
      </c>
      <c r="EG298" s="8" t="s">
        <v>44</v>
      </c>
      <c r="FI298" s="8" t="s">
        <v>44</v>
      </c>
      <c r="HD298" s="8" t="s">
        <v>44</v>
      </c>
      <c r="HZ298" s="8" t="s">
        <v>44</v>
      </c>
      <c r="JM298" s="8" t="s">
        <v>44</v>
      </c>
      <c r="KT298" s="8" t="s">
        <v>44</v>
      </c>
    </row>
    <row r="299" spans="7:306" x14ac:dyDescent="0.3">
      <c r="G299" s="6" t="str">
        <f>H53</f>
        <v>a48</v>
      </c>
      <c r="P299" s="8" t="s">
        <v>44</v>
      </c>
      <c r="AK299" s="8" t="s">
        <v>44</v>
      </c>
      <c r="AX299" s="8" t="s">
        <v>44</v>
      </c>
      <c r="BM299" s="8" t="s">
        <v>44</v>
      </c>
      <c r="CI299" s="8" t="s">
        <v>44</v>
      </c>
      <c r="CZ299" s="8" t="s">
        <v>44</v>
      </c>
      <c r="EG299" s="8" t="s">
        <v>44</v>
      </c>
      <c r="FI299" s="8" t="s">
        <v>44</v>
      </c>
      <c r="HD299" s="8" t="s">
        <v>44</v>
      </c>
      <c r="HZ299" s="8" t="s">
        <v>44</v>
      </c>
      <c r="JM299" s="8" t="s">
        <v>44</v>
      </c>
      <c r="KT299" s="8" t="s">
        <v>44</v>
      </c>
    </row>
    <row r="300" spans="7:306" x14ac:dyDescent="0.3">
      <c r="G300" s="6">
        <f>I53</f>
        <v>85</v>
      </c>
      <c r="P300" s="8" t="s">
        <v>44</v>
      </c>
      <c r="AK300" s="8" t="s">
        <v>44</v>
      </c>
      <c r="AX300" s="8" t="s">
        <v>44</v>
      </c>
      <c r="BM300" s="8" t="s">
        <v>44</v>
      </c>
      <c r="CI300" s="8" t="s">
        <v>44</v>
      </c>
      <c r="CZ300" s="8" t="s">
        <v>44</v>
      </c>
      <c r="EG300" s="8" t="s">
        <v>44</v>
      </c>
      <c r="FI300" s="8" t="s">
        <v>44</v>
      </c>
      <c r="HD300" s="8" t="s">
        <v>44</v>
      </c>
      <c r="HZ300" s="8" t="s">
        <v>44</v>
      </c>
      <c r="JM300" s="8" t="s">
        <v>44</v>
      </c>
      <c r="KT300" s="8" t="s">
        <v>44</v>
      </c>
    </row>
    <row r="301" spans="7:306" x14ac:dyDescent="0.3">
      <c r="G301" s="6">
        <f>J53</f>
        <v>9</v>
      </c>
      <c r="P301" s="8" t="s">
        <v>44</v>
      </c>
      <c r="AK301" s="8" t="s">
        <v>44</v>
      </c>
      <c r="AX301" s="8" t="s">
        <v>44</v>
      </c>
      <c r="BM301" s="8" t="s">
        <v>44</v>
      </c>
      <c r="CI301" s="8" t="s">
        <v>44</v>
      </c>
      <c r="CZ301" s="8" t="s">
        <v>44</v>
      </c>
      <c r="EG301" s="8" t="s">
        <v>44</v>
      </c>
      <c r="FI301" s="8" t="s">
        <v>44</v>
      </c>
      <c r="HD301" s="8" t="s">
        <v>44</v>
      </c>
      <c r="HZ301" s="8" t="s">
        <v>44</v>
      </c>
      <c r="JM301" s="8" t="s">
        <v>44</v>
      </c>
      <c r="KT301" s="8" t="s">
        <v>44</v>
      </c>
    </row>
    <row r="302" spans="7:306" x14ac:dyDescent="0.3">
      <c r="G302" s="6">
        <f>K53</f>
        <v>30</v>
      </c>
      <c r="P302" s="8" t="s">
        <v>44</v>
      </c>
      <c r="AK302" s="8" t="s">
        <v>44</v>
      </c>
      <c r="AX302" s="8" t="s">
        <v>44</v>
      </c>
      <c r="BM302" s="8" t="s">
        <v>44</v>
      </c>
      <c r="CI302" s="8" t="s">
        <v>44</v>
      </c>
      <c r="CZ302" s="8" t="s">
        <v>44</v>
      </c>
      <c r="EG302" s="8" t="s">
        <v>44</v>
      </c>
      <c r="FI302" s="8" t="s">
        <v>44</v>
      </c>
      <c r="HD302" s="8" t="s">
        <v>44</v>
      </c>
      <c r="HZ302" s="8" t="s">
        <v>44</v>
      </c>
      <c r="JM302" s="8" t="s">
        <v>44</v>
      </c>
      <c r="KT302" s="8" t="s">
        <v>44</v>
      </c>
    </row>
    <row r="303" spans="7:306" x14ac:dyDescent="0.3">
      <c r="G303" s="6">
        <f>G54</f>
        <v>490</v>
      </c>
      <c r="P303" s="8" t="s">
        <v>44</v>
      </c>
      <c r="AK303" s="8" t="s">
        <v>44</v>
      </c>
      <c r="AX303" s="8" t="s">
        <v>44</v>
      </c>
      <c r="BM303" s="8" t="s">
        <v>44</v>
      </c>
      <c r="CI303" s="8" t="s">
        <v>44</v>
      </c>
      <c r="CZ303" s="8" t="s">
        <v>44</v>
      </c>
      <c r="EG303" s="8" t="s">
        <v>44</v>
      </c>
      <c r="FI303" s="8" t="s">
        <v>44</v>
      </c>
      <c r="HD303" s="8" t="s">
        <v>44</v>
      </c>
      <c r="HZ303" s="8" t="s">
        <v>44</v>
      </c>
      <c r="JM303" s="8" t="s">
        <v>44</v>
      </c>
      <c r="KT303" s="8" t="s">
        <v>44</v>
      </c>
    </row>
    <row r="304" spans="7:306" x14ac:dyDescent="0.3">
      <c r="G304" s="6" t="str">
        <f>H54</f>
        <v>a49</v>
      </c>
      <c r="P304" s="8" t="s">
        <v>44</v>
      </c>
      <c r="AK304" s="8" t="s">
        <v>44</v>
      </c>
      <c r="AX304" s="8" t="s">
        <v>44</v>
      </c>
      <c r="BM304" s="8" t="s">
        <v>44</v>
      </c>
      <c r="CI304" s="8" t="s">
        <v>44</v>
      </c>
      <c r="CZ304" s="8" t="s">
        <v>44</v>
      </c>
      <c r="EG304" s="8" t="s">
        <v>44</v>
      </c>
      <c r="FI304" s="8" t="s">
        <v>44</v>
      </c>
      <c r="HD304" s="8" t="s">
        <v>44</v>
      </c>
      <c r="HZ304" s="8" t="s">
        <v>44</v>
      </c>
      <c r="JM304" s="8" t="s">
        <v>44</v>
      </c>
      <c r="KT304" s="8" t="s">
        <v>44</v>
      </c>
    </row>
    <row r="305" spans="7:306" x14ac:dyDescent="0.3">
      <c r="G305" s="6">
        <f>I54</f>
        <v>99</v>
      </c>
      <c r="P305" s="8" t="s">
        <v>44</v>
      </c>
      <c r="AK305" s="8" t="s">
        <v>44</v>
      </c>
      <c r="AX305" s="8" t="s">
        <v>44</v>
      </c>
      <c r="BM305" s="8" t="s">
        <v>44</v>
      </c>
      <c r="CI305" s="8" t="s">
        <v>44</v>
      </c>
      <c r="CZ305" s="8" t="s">
        <v>44</v>
      </c>
      <c r="EG305" s="8" t="s">
        <v>44</v>
      </c>
      <c r="FI305" s="8" t="s">
        <v>44</v>
      </c>
      <c r="HD305" s="8" t="s">
        <v>44</v>
      </c>
      <c r="HZ305" s="8" t="s">
        <v>44</v>
      </c>
      <c r="JM305" s="8" t="s">
        <v>44</v>
      </c>
      <c r="KT305" s="8" t="s">
        <v>44</v>
      </c>
    </row>
    <row r="306" spans="7:306" x14ac:dyDescent="0.3">
      <c r="G306" s="6">
        <f>J54</f>
        <v>9</v>
      </c>
      <c r="P306" s="8" t="s">
        <v>44</v>
      </c>
      <c r="AK306" s="8" t="s">
        <v>44</v>
      </c>
      <c r="AX306" s="8" t="s">
        <v>44</v>
      </c>
      <c r="BM306" s="8" t="s">
        <v>44</v>
      </c>
      <c r="CI306" s="8" t="s">
        <v>44</v>
      </c>
      <c r="CZ306" s="8" t="s">
        <v>44</v>
      </c>
      <c r="EG306" s="8" t="s">
        <v>44</v>
      </c>
      <c r="FI306" s="8" t="s">
        <v>44</v>
      </c>
      <c r="HD306" s="8" t="s">
        <v>44</v>
      </c>
      <c r="HZ306" s="8" t="s">
        <v>44</v>
      </c>
      <c r="JM306" s="8" t="s">
        <v>44</v>
      </c>
      <c r="KT306" s="8" t="s">
        <v>44</v>
      </c>
    </row>
    <row r="307" spans="7:306" x14ac:dyDescent="0.3">
      <c r="G307" s="6">
        <f>K54</f>
        <v>28</v>
      </c>
      <c r="P307" s="8" t="s">
        <v>44</v>
      </c>
      <c r="AK307" s="8" t="s">
        <v>44</v>
      </c>
      <c r="AX307" s="8" t="s">
        <v>44</v>
      </c>
      <c r="BM307" s="8" t="s">
        <v>44</v>
      </c>
      <c r="CI307" s="8" t="s">
        <v>44</v>
      </c>
      <c r="CZ307" s="8" t="s">
        <v>44</v>
      </c>
      <c r="EG307" s="8" t="s">
        <v>44</v>
      </c>
      <c r="FI307" s="8" t="s">
        <v>44</v>
      </c>
      <c r="HD307" s="8" t="s">
        <v>44</v>
      </c>
      <c r="HZ307" s="8" t="s">
        <v>44</v>
      </c>
      <c r="JM307" s="8" t="s">
        <v>44</v>
      </c>
      <c r="KT307" s="8" t="s">
        <v>44</v>
      </c>
    </row>
    <row r="308" spans="7:306" x14ac:dyDescent="0.3">
      <c r="G308" s="6">
        <f>G55</f>
        <v>500</v>
      </c>
      <c r="P308" s="8" t="s">
        <v>44</v>
      </c>
      <c r="AK308" s="8" t="s">
        <v>44</v>
      </c>
      <c r="AX308" s="8" t="s">
        <v>44</v>
      </c>
      <c r="BM308" s="8" t="s">
        <v>44</v>
      </c>
      <c r="CI308" s="8" t="s">
        <v>44</v>
      </c>
      <c r="CZ308" s="8" t="s">
        <v>44</v>
      </c>
      <c r="EG308" s="8" t="s">
        <v>44</v>
      </c>
      <c r="FI308" s="8" t="s">
        <v>44</v>
      </c>
      <c r="HD308" s="8" t="s">
        <v>44</v>
      </c>
      <c r="HZ308" s="8" t="s">
        <v>44</v>
      </c>
      <c r="JM308" s="8" t="s">
        <v>44</v>
      </c>
      <c r="KT308" s="8" t="s">
        <v>44</v>
      </c>
    </row>
    <row r="309" spans="7:306" x14ac:dyDescent="0.3">
      <c r="G309" s="6" t="str">
        <f>H55</f>
        <v>a50</v>
      </c>
      <c r="P309" s="8" t="s">
        <v>44</v>
      </c>
      <c r="AK309" s="8" t="s">
        <v>44</v>
      </c>
      <c r="AX309" s="8" t="s">
        <v>44</v>
      </c>
      <c r="BM309" s="8" t="s">
        <v>44</v>
      </c>
      <c r="CI309" s="8" t="s">
        <v>44</v>
      </c>
      <c r="CZ309" s="8" t="s">
        <v>44</v>
      </c>
      <c r="EG309" s="8" t="s">
        <v>44</v>
      </c>
      <c r="FI309" s="8" t="s">
        <v>44</v>
      </c>
      <c r="HD309" s="8" t="s">
        <v>44</v>
      </c>
      <c r="HZ309" s="8" t="s">
        <v>44</v>
      </c>
      <c r="JM309" s="8" t="s">
        <v>44</v>
      </c>
      <c r="KT309" s="8" t="s">
        <v>44</v>
      </c>
    </row>
    <row r="310" spans="7:306" x14ac:dyDescent="0.3">
      <c r="G310" s="6">
        <f>I55</f>
        <v>89</v>
      </c>
      <c r="P310" s="8" t="s">
        <v>44</v>
      </c>
      <c r="AK310" s="8" t="s">
        <v>44</v>
      </c>
      <c r="AX310" s="8" t="s">
        <v>44</v>
      </c>
      <c r="BM310" s="8" t="s">
        <v>44</v>
      </c>
      <c r="CI310" s="8" t="s">
        <v>44</v>
      </c>
      <c r="CZ310" s="8" t="s">
        <v>44</v>
      </c>
      <c r="EG310" s="8" t="s">
        <v>44</v>
      </c>
      <c r="FI310" s="8" t="s">
        <v>44</v>
      </c>
      <c r="HD310" s="8" t="s">
        <v>44</v>
      </c>
      <c r="HZ310" s="8" t="s">
        <v>44</v>
      </c>
      <c r="JM310" s="8" t="s">
        <v>44</v>
      </c>
      <c r="KT310" s="8" t="s">
        <v>44</v>
      </c>
    </row>
    <row r="311" spans="7:306" x14ac:dyDescent="0.3">
      <c r="G311" s="6">
        <f>J55</f>
        <v>11</v>
      </c>
      <c r="P311" s="8" t="s">
        <v>44</v>
      </c>
      <c r="AK311" s="8" t="s">
        <v>44</v>
      </c>
      <c r="AX311" s="8" t="s">
        <v>44</v>
      </c>
      <c r="BM311" s="8" t="s">
        <v>44</v>
      </c>
      <c r="CI311" s="8" t="s">
        <v>44</v>
      </c>
      <c r="CZ311" s="8" t="s">
        <v>44</v>
      </c>
      <c r="EG311" s="8" t="s">
        <v>44</v>
      </c>
      <c r="FI311" s="8" t="s">
        <v>44</v>
      </c>
      <c r="HD311" s="8" t="s">
        <v>44</v>
      </c>
      <c r="HZ311" s="8" t="s">
        <v>44</v>
      </c>
      <c r="JM311" s="8" t="s">
        <v>44</v>
      </c>
      <c r="KT311" s="8" t="s">
        <v>44</v>
      </c>
    </row>
    <row r="312" spans="7:306" x14ac:dyDescent="0.3">
      <c r="G312" s="6">
        <f>K55</f>
        <v>29</v>
      </c>
      <c r="P312" s="8" t="s">
        <v>44</v>
      </c>
      <c r="AK312" s="8" t="s">
        <v>44</v>
      </c>
      <c r="AX312" s="8" t="s">
        <v>44</v>
      </c>
      <c r="BM312" s="8" t="s">
        <v>44</v>
      </c>
      <c r="CI312" s="8" t="s">
        <v>44</v>
      </c>
      <c r="CZ312" s="8" t="s">
        <v>44</v>
      </c>
      <c r="EG312" s="8" t="s">
        <v>44</v>
      </c>
      <c r="FI312" s="8" t="s">
        <v>44</v>
      </c>
      <c r="HD312" s="8" t="s">
        <v>44</v>
      </c>
      <c r="HZ312" s="8" t="s">
        <v>44</v>
      </c>
      <c r="JM312" s="8" t="s">
        <v>44</v>
      </c>
      <c r="KT312" s="8" t="s">
        <v>44</v>
      </c>
    </row>
    <row r="313" spans="7:306" x14ac:dyDescent="0.3">
      <c r="P313" s="8" t="s">
        <v>44</v>
      </c>
      <c r="AK313" s="8" t="s">
        <v>44</v>
      </c>
      <c r="AX313" s="8" t="s">
        <v>44</v>
      </c>
      <c r="BM313" s="8" t="s">
        <v>44</v>
      </c>
      <c r="CI313" s="8" t="s">
        <v>44</v>
      </c>
      <c r="CZ313" s="8" t="s">
        <v>44</v>
      </c>
      <c r="EG313" s="8" t="s">
        <v>44</v>
      </c>
      <c r="FI313" s="8" t="s">
        <v>44</v>
      </c>
      <c r="HD313" s="8" t="s">
        <v>44</v>
      </c>
      <c r="HZ313" s="8" t="s">
        <v>44</v>
      </c>
      <c r="JM313" s="8" t="s">
        <v>44</v>
      </c>
      <c r="KT313" s="8" t="s">
        <v>44</v>
      </c>
    </row>
    <row r="314" spans="7:306" x14ac:dyDescent="0.3">
      <c r="P314" s="8" t="s">
        <v>44</v>
      </c>
      <c r="AK314" s="8" t="s">
        <v>44</v>
      </c>
      <c r="AX314" s="8" t="s">
        <v>44</v>
      </c>
      <c r="BM314" s="8" t="s">
        <v>44</v>
      </c>
      <c r="CI314" s="8" t="s">
        <v>44</v>
      </c>
      <c r="CZ314" s="8" t="s">
        <v>44</v>
      </c>
      <c r="EG314" s="8" t="s">
        <v>44</v>
      </c>
      <c r="FI314" s="8" t="s">
        <v>44</v>
      </c>
      <c r="HD314" s="8" t="s">
        <v>44</v>
      </c>
      <c r="HZ314" s="8" t="s">
        <v>44</v>
      </c>
      <c r="JM314" s="8" t="s">
        <v>44</v>
      </c>
      <c r="KT314" s="8" t="s">
        <v>44</v>
      </c>
    </row>
    <row r="315" spans="7:306" x14ac:dyDescent="0.3">
      <c r="P315" s="8" t="s">
        <v>44</v>
      </c>
      <c r="AK315" s="8" t="s">
        <v>44</v>
      </c>
      <c r="AX315" s="8" t="s">
        <v>44</v>
      </c>
      <c r="BM315" s="8" t="s">
        <v>44</v>
      </c>
      <c r="CI315" s="8" t="s">
        <v>44</v>
      </c>
      <c r="CZ315" s="8" t="s">
        <v>44</v>
      </c>
      <c r="EG315" s="8" t="s">
        <v>44</v>
      </c>
      <c r="FI315" s="8" t="s">
        <v>44</v>
      </c>
      <c r="HD315" s="8" t="s">
        <v>44</v>
      </c>
      <c r="HZ315" s="8" t="s">
        <v>44</v>
      </c>
      <c r="JM315" s="8" t="s">
        <v>44</v>
      </c>
      <c r="KT315" s="8" t="s">
        <v>44</v>
      </c>
    </row>
    <row r="316" spans="7:306" x14ac:dyDescent="0.3">
      <c r="P316" s="8" t="s">
        <v>44</v>
      </c>
      <c r="AK316" s="8" t="s">
        <v>44</v>
      </c>
      <c r="AX316" s="8" t="s">
        <v>44</v>
      </c>
      <c r="BM316" s="8" t="s">
        <v>44</v>
      </c>
      <c r="CI316" s="8" t="s">
        <v>44</v>
      </c>
      <c r="CZ316" s="8" t="s">
        <v>44</v>
      </c>
      <c r="EG316" s="8" t="s">
        <v>44</v>
      </c>
      <c r="FI316" s="8" t="s">
        <v>44</v>
      </c>
      <c r="HD316" s="8" t="s">
        <v>44</v>
      </c>
      <c r="HZ316" s="8" t="s">
        <v>44</v>
      </c>
      <c r="JM316" s="8" t="s">
        <v>44</v>
      </c>
      <c r="KT316" s="8" t="s">
        <v>44</v>
      </c>
    </row>
    <row r="317" spans="7:306" x14ac:dyDescent="0.3">
      <c r="P317" s="8" t="s">
        <v>44</v>
      </c>
      <c r="AK317" s="8" t="s">
        <v>44</v>
      </c>
      <c r="AX317" s="8" t="s">
        <v>44</v>
      </c>
      <c r="BM317" s="8" t="s">
        <v>44</v>
      </c>
      <c r="CI317" s="8" t="s">
        <v>44</v>
      </c>
      <c r="CZ317" s="8" t="s">
        <v>44</v>
      </c>
      <c r="EG317" s="8" t="s">
        <v>44</v>
      </c>
      <c r="FI317" s="8" t="s">
        <v>44</v>
      </c>
      <c r="HD317" s="8" t="s">
        <v>44</v>
      </c>
      <c r="HZ317" s="8" t="s">
        <v>44</v>
      </c>
      <c r="JM317" s="8" t="s">
        <v>44</v>
      </c>
      <c r="KT317" s="8" t="s">
        <v>44</v>
      </c>
    </row>
  </sheetData>
  <mergeCells count="1">
    <mergeCell ref="DB3:DE5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2024-05-02T13:29:07Z</dcterms:modified>
</cp:coreProperties>
</file>