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4\programacion 2\Parcial 1 Noche\"/>
    </mc:Choice>
  </mc:AlternateContent>
  <xr:revisionPtr revIDLastSave="0" documentId="13_ncr:1_{422454BC-B2D9-4475-96E9-E4B3937798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5" i="1" l="1"/>
  <c r="R157" i="1"/>
  <c r="R38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C39" i="1"/>
  <c r="C3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C396" i="2"/>
  <c r="C393" i="2"/>
  <c r="C392" i="2"/>
  <c r="C387" i="2"/>
  <c r="C386" i="2"/>
  <c r="C385" i="2"/>
  <c r="C374" i="2"/>
  <c r="C372" i="2"/>
  <c r="C366" i="2"/>
  <c r="C362" i="2"/>
  <c r="C361" i="2"/>
  <c r="C360" i="2"/>
  <c r="C355" i="2"/>
  <c r="C354" i="2"/>
  <c r="C349" i="2"/>
  <c r="C348" i="2"/>
  <c r="C344" i="2"/>
  <c r="C343" i="2"/>
  <c r="C338" i="2"/>
  <c r="C337" i="2"/>
  <c r="C336" i="2"/>
  <c r="C333" i="2"/>
  <c r="C332" i="2"/>
  <c r="C330" i="2"/>
  <c r="C327" i="2"/>
  <c r="C326" i="2"/>
  <c r="C321" i="2"/>
  <c r="C320" i="2"/>
  <c r="C319" i="2"/>
  <c r="C318" i="2"/>
  <c r="C315" i="2"/>
  <c r="C308" i="2"/>
  <c r="C307" i="2"/>
  <c r="C300" i="2"/>
  <c r="C296" i="2"/>
  <c r="C294" i="2"/>
  <c r="C289" i="2"/>
  <c r="C288" i="2"/>
  <c r="C283" i="2"/>
  <c r="C282" i="2"/>
  <c r="C277" i="2"/>
  <c r="C276" i="2"/>
  <c r="C272" i="2"/>
  <c r="C271" i="2"/>
  <c r="C266" i="2"/>
  <c r="C265" i="2"/>
  <c r="C264" i="2"/>
  <c r="C261" i="2"/>
  <c r="C260" i="2"/>
  <c r="C258" i="2"/>
  <c r="C255" i="2"/>
  <c r="C254" i="2"/>
  <c r="C249" i="2"/>
  <c r="C248" i="2"/>
  <c r="C247" i="2"/>
  <c r="C246" i="2"/>
  <c r="C243" i="2"/>
  <c r="C237" i="2"/>
  <c r="C236" i="2"/>
  <c r="C230" i="2"/>
  <c r="C228" i="2"/>
  <c r="C222" i="2"/>
  <c r="C219" i="2"/>
  <c r="C218" i="2"/>
  <c r="C217" i="2"/>
  <c r="C216" i="2"/>
  <c r="C211" i="2"/>
  <c r="C210" i="2"/>
  <c r="C205" i="2"/>
  <c r="C204" i="2"/>
  <c r="C200" i="2"/>
  <c r="C199" i="2"/>
  <c r="C194" i="2"/>
  <c r="C193" i="2"/>
  <c r="C192" i="2"/>
  <c r="C189" i="2"/>
  <c r="C188" i="2"/>
  <c r="C186" i="2"/>
  <c r="C183" i="2"/>
  <c r="C182" i="2"/>
  <c r="C177" i="2"/>
  <c r="C176" i="2"/>
  <c r="C175" i="2"/>
  <c r="C174" i="2"/>
  <c r="C171" i="2"/>
  <c r="C165" i="2"/>
  <c r="C164" i="2"/>
  <c r="C158" i="2"/>
  <c r="C156" i="2"/>
  <c r="C150" i="2"/>
  <c r="C147" i="2"/>
  <c r="C146" i="2"/>
  <c r="C145" i="2"/>
  <c r="C144" i="2"/>
  <c r="C139" i="2"/>
  <c r="C138" i="2"/>
  <c r="C133" i="2"/>
  <c r="C132" i="2"/>
  <c r="C128" i="2"/>
  <c r="C127" i="2"/>
  <c r="C122" i="2"/>
  <c r="C121" i="2"/>
  <c r="C120" i="2"/>
  <c r="C117" i="2"/>
  <c r="C116" i="2"/>
  <c r="C114" i="2"/>
  <c r="C111" i="2"/>
  <c r="C110" i="2"/>
  <c r="C105" i="2"/>
  <c r="C104" i="2"/>
  <c r="C103" i="2"/>
  <c r="C102" i="2"/>
  <c r="C99" i="2"/>
  <c r="C97" i="2"/>
  <c r="C94" i="2"/>
  <c r="C93" i="2"/>
  <c r="C88" i="2"/>
  <c r="C87" i="2"/>
  <c r="C86" i="2"/>
  <c r="C84" i="2"/>
  <c r="C81" i="2"/>
  <c r="C80" i="2"/>
  <c r="C78" i="2"/>
  <c r="C73" i="2"/>
  <c r="C72" i="2"/>
  <c r="C69" i="2"/>
  <c r="C67" i="2"/>
  <c r="C66" i="2"/>
  <c r="C63" i="2"/>
  <c r="C61" i="2"/>
  <c r="C60" i="2"/>
  <c r="C56" i="2"/>
  <c r="C55" i="2"/>
  <c r="C54" i="2"/>
  <c r="C50" i="2"/>
  <c r="C45" i="2"/>
  <c r="C44" i="2"/>
  <c r="C43" i="2"/>
  <c r="C42" i="2"/>
  <c r="C39" i="2"/>
  <c r="C38" i="2"/>
  <c r="AC53" i="2"/>
  <c r="AC48" i="2"/>
  <c r="AC47" i="2"/>
  <c r="AC43" i="2"/>
  <c r="AC37" i="2"/>
  <c r="AC35" i="2"/>
  <c r="AD47" i="2"/>
  <c r="C7" i="2"/>
  <c r="D7" i="2"/>
  <c r="C51" i="2" s="1"/>
  <c r="E7" i="2"/>
  <c r="C52" i="2" s="1"/>
  <c r="F7" i="2"/>
  <c r="C53" i="2" s="1"/>
  <c r="G7" i="2"/>
  <c r="H7" i="2"/>
  <c r="I7" i="2"/>
  <c r="AF29" i="2" s="1"/>
  <c r="J7" i="2"/>
  <c r="C57" i="2" s="1"/>
  <c r="K7" i="2"/>
  <c r="C58" i="2" s="1"/>
  <c r="L7" i="2"/>
  <c r="C59" i="2" s="1"/>
  <c r="M7" i="2"/>
  <c r="N7" i="2"/>
  <c r="O7" i="2"/>
  <c r="Q7" i="2"/>
  <c r="R7" i="2"/>
  <c r="S7" i="2"/>
  <c r="T7" i="2"/>
  <c r="AD29" i="2" s="1"/>
  <c r="AC29" i="2" s="1"/>
  <c r="U7" i="2"/>
  <c r="V7" i="2"/>
  <c r="C8" i="2"/>
  <c r="C62" i="2" s="1"/>
  <c r="D8" i="2"/>
  <c r="E8" i="2"/>
  <c r="C64" i="2" s="1"/>
  <c r="F8" i="2"/>
  <c r="C65" i="2" s="1"/>
  <c r="G8" i="2"/>
  <c r="H8" i="2"/>
  <c r="I8" i="2"/>
  <c r="AF30" i="2" s="1"/>
  <c r="J8" i="2"/>
  <c r="K8" i="2"/>
  <c r="C70" i="2" s="1"/>
  <c r="L8" i="2"/>
  <c r="C71" i="2" s="1"/>
  <c r="M8" i="2"/>
  <c r="N8" i="2"/>
  <c r="O8" i="2"/>
  <c r="Q8" i="2"/>
  <c r="R8" i="2"/>
  <c r="AC30" i="2" s="1"/>
  <c r="S8" i="2"/>
  <c r="AD30" i="2"/>
  <c r="U8" i="2"/>
  <c r="V8" i="2"/>
  <c r="C9" i="2"/>
  <c r="C74" i="2" s="1"/>
  <c r="D9" i="2"/>
  <c r="C75" i="2" s="1"/>
  <c r="E9" i="2"/>
  <c r="C76" i="2" s="1"/>
  <c r="F9" i="2"/>
  <c r="C77" i="2" s="1"/>
  <c r="G9" i="2"/>
  <c r="H9" i="2"/>
  <c r="C79" i="2" s="1"/>
  <c r="I9" i="2"/>
  <c r="AF31" i="2" s="1"/>
  <c r="J9" i="2"/>
  <c r="K9" i="2"/>
  <c r="C82" i="2" s="1"/>
  <c r="L9" i="2"/>
  <c r="C83" i="2" s="1"/>
  <c r="M9" i="2"/>
  <c r="N9" i="2"/>
  <c r="C85" i="2" s="1"/>
  <c r="O9" i="2"/>
  <c r="Q9" i="2"/>
  <c r="R9" i="2"/>
  <c r="S9" i="2"/>
  <c r="T9" i="2"/>
  <c r="AD31" i="2" s="1"/>
  <c r="AC31" i="2" s="1"/>
  <c r="U9" i="2"/>
  <c r="V9" i="2"/>
  <c r="C10" i="2"/>
  <c r="D10" i="2"/>
  <c r="E10" i="2"/>
  <c r="F10" i="2"/>
  <c r="C89" i="2" s="1"/>
  <c r="G10" i="2"/>
  <c r="C90" i="2" s="1"/>
  <c r="H10" i="2"/>
  <c r="C91" i="2" s="1"/>
  <c r="I10" i="2"/>
  <c r="AF32" i="2" s="1"/>
  <c r="J10" i="2"/>
  <c r="K10" i="2"/>
  <c r="L10" i="2"/>
  <c r="C95" i="2" s="1"/>
  <c r="M10" i="2"/>
  <c r="C96" i="2" s="1"/>
  <c r="N10" i="2"/>
  <c r="O10" i="2"/>
  <c r="Q10" i="2"/>
  <c r="R10" i="2"/>
  <c r="S10" i="2"/>
  <c r="AD32" i="2"/>
  <c r="AC32" i="2" s="1"/>
  <c r="U10" i="2"/>
  <c r="V10" i="2"/>
  <c r="C11" i="2"/>
  <c r="C98" i="2" s="1"/>
  <c r="D11" i="2"/>
  <c r="E11" i="2"/>
  <c r="C100" i="2" s="1"/>
  <c r="F11" i="2"/>
  <c r="C101" i="2" s="1"/>
  <c r="G11" i="2"/>
  <c r="H11" i="2"/>
  <c r="I11" i="2"/>
  <c r="AF33" i="2" s="1"/>
  <c r="J11" i="2"/>
  <c r="K11" i="2"/>
  <c r="C106" i="2" s="1"/>
  <c r="L11" i="2"/>
  <c r="C107" i="2" s="1"/>
  <c r="M11" i="2"/>
  <c r="C108" i="2" s="1"/>
  <c r="N11" i="2"/>
  <c r="C109" i="2" s="1"/>
  <c r="O11" i="2"/>
  <c r="Q11" i="2"/>
  <c r="R11" i="2"/>
  <c r="S11" i="2"/>
  <c r="T11" i="2"/>
  <c r="AD33" i="2" s="1"/>
  <c r="AC33" i="2" s="1"/>
  <c r="U11" i="2"/>
  <c r="V11" i="2"/>
  <c r="C12" i="2"/>
  <c r="D12" i="2"/>
  <c r="E12" i="2"/>
  <c r="C112" i="2" s="1"/>
  <c r="F12" i="2"/>
  <c r="C113" i="2" s="1"/>
  <c r="G12" i="2"/>
  <c r="H12" i="2"/>
  <c r="C115" i="2" s="1"/>
  <c r="I12" i="2"/>
  <c r="AF34" i="2" s="1"/>
  <c r="J12" i="2"/>
  <c r="K12" i="2"/>
  <c r="C118" i="2" s="1"/>
  <c r="L12" i="2"/>
  <c r="C119" i="2" s="1"/>
  <c r="M12" i="2"/>
  <c r="N12" i="2"/>
  <c r="O12" i="2"/>
  <c r="Q12" i="2"/>
  <c r="R12" i="2"/>
  <c r="AC34" i="2" s="1"/>
  <c r="S12" i="2"/>
  <c r="AD34" i="2"/>
  <c r="U12" i="2"/>
  <c r="V12" i="2"/>
  <c r="C13" i="2"/>
  <c r="D13" i="2"/>
  <c r="C123" i="2" s="1"/>
  <c r="E13" i="2"/>
  <c r="C124" i="2" s="1"/>
  <c r="F13" i="2"/>
  <c r="C125" i="2" s="1"/>
  <c r="G13" i="2"/>
  <c r="C126" i="2" s="1"/>
  <c r="H13" i="2"/>
  <c r="I13" i="2"/>
  <c r="AF35" i="2" s="1"/>
  <c r="J13" i="2"/>
  <c r="C129" i="2" s="1"/>
  <c r="K13" i="2"/>
  <c r="C130" i="2" s="1"/>
  <c r="L13" i="2"/>
  <c r="C131" i="2" s="1"/>
  <c r="M13" i="2"/>
  <c r="N13" i="2"/>
  <c r="O13" i="2"/>
  <c r="Q13" i="2"/>
  <c r="R13" i="2"/>
  <c r="S13" i="2"/>
  <c r="T13" i="2"/>
  <c r="AD35" i="2" s="1"/>
  <c r="U13" i="2"/>
  <c r="V13" i="2"/>
  <c r="C14" i="2"/>
  <c r="C134" i="2" s="1"/>
  <c r="D14" i="2"/>
  <c r="C135" i="2" s="1"/>
  <c r="E14" i="2"/>
  <c r="C136" i="2" s="1"/>
  <c r="F14" i="2"/>
  <c r="C137" i="2" s="1"/>
  <c r="G14" i="2"/>
  <c r="H14" i="2"/>
  <c r="I14" i="2"/>
  <c r="AF36" i="2" s="1"/>
  <c r="J14" i="2"/>
  <c r="C141" i="2" s="1"/>
  <c r="K14" i="2"/>
  <c r="C142" i="2" s="1"/>
  <c r="L14" i="2"/>
  <c r="C143" i="2" s="1"/>
  <c r="M14" i="2"/>
  <c r="N14" i="2"/>
  <c r="O14" i="2"/>
  <c r="Q14" i="2"/>
  <c r="R14" i="2"/>
  <c r="S14" i="2"/>
  <c r="AD36" i="2"/>
  <c r="U14" i="2"/>
  <c r="V14" i="2"/>
  <c r="C15" i="2"/>
  <c r="D15" i="2"/>
  <c r="E15" i="2"/>
  <c r="C148" i="2" s="1"/>
  <c r="F15" i="2"/>
  <c r="C149" i="2" s="1"/>
  <c r="G15" i="2"/>
  <c r="H15" i="2"/>
  <c r="C151" i="2" s="1"/>
  <c r="I15" i="2"/>
  <c r="AF37" i="2" s="1"/>
  <c r="J15" i="2"/>
  <c r="C153" i="2" s="1"/>
  <c r="K15" i="2"/>
  <c r="C154" i="2" s="1"/>
  <c r="L15" i="2"/>
  <c r="C155" i="2" s="1"/>
  <c r="M15" i="2"/>
  <c r="N15" i="2"/>
  <c r="C157" i="2" s="1"/>
  <c r="O15" i="2"/>
  <c r="Q15" i="2"/>
  <c r="R15" i="2"/>
  <c r="S15" i="2"/>
  <c r="T15" i="2"/>
  <c r="AD37" i="2" s="1"/>
  <c r="U15" i="2"/>
  <c r="V15" i="2"/>
  <c r="C16" i="2"/>
  <c r="D16" i="2"/>
  <c r="C159" i="2" s="1"/>
  <c r="E16" i="2"/>
  <c r="C160" i="2" s="1"/>
  <c r="F16" i="2"/>
  <c r="C161" i="2" s="1"/>
  <c r="G16" i="2"/>
  <c r="C162" i="2" s="1"/>
  <c r="H16" i="2"/>
  <c r="C163" i="2" s="1"/>
  <c r="I16" i="2"/>
  <c r="AF38" i="2" s="1"/>
  <c r="J16" i="2"/>
  <c r="K16" i="2"/>
  <c r="C166" i="2" s="1"/>
  <c r="L16" i="2"/>
  <c r="C167" i="2" s="1"/>
  <c r="M16" i="2"/>
  <c r="C168" i="2" s="1"/>
  <c r="N16" i="2"/>
  <c r="C169" i="2" s="1"/>
  <c r="O16" i="2"/>
  <c r="Q16" i="2"/>
  <c r="R16" i="2"/>
  <c r="S16" i="2"/>
  <c r="AD38" i="2"/>
  <c r="AC38" i="2" s="1"/>
  <c r="U16" i="2"/>
  <c r="V16" i="2"/>
  <c r="C17" i="2"/>
  <c r="C170" i="2" s="1"/>
  <c r="D17" i="2"/>
  <c r="E17" i="2"/>
  <c r="C172" i="2" s="1"/>
  <c r="F17" i="2"/>
  <c r="C173" i="2" s="1"/>
  <c r="G17" i="2"/>
  <c r="H17" i="2"/>
  <c r="I17" i="2"/>
  <c r="AF39" i="2" s="1"/>
  <c r="J17" i="2"/>
  <c r="K17" i="2"/>
  <c r="C178" i="2" s="1"/>
  <c r="L17" i="2"/>
  <c r="C179" i="2" s="1"/>
  <c r="M17" i="2"/>
  <c r="C180" i="2" s="1"/>
  <c r="N17" i="2"/>
  <c r="C181" i="2" s="1"/>
  <c r="O17" i="2"/>
  <c r="Q17" i="2"/>
  <c r="R17" i="2"/>
  <c r="S17" i="2"/>
  <c r="T17" i="2"/>
  <c r="AD39" i="2" s="1"/>
  <c r="AC39" i="2" s="1"/>
  <c r="U17" i="2"/>
  <c r="V17" i="2"/>
  <c r="C18" i="2"/>
  <c r="D18" i="2"/>
  <c r="E18" i="2"/>
  <c r="C184" i="2" s="1"/>
  <c r="F18" i="2"/>
  <c r="C185" i="2" s="1"/>
  <c r="G18" i="2"/>
  <c r="H18" i="2"/>
  <c r="C187" i="2" s="1"/>
  <c r="I18" i="2"/>
  <c r="AF40" i="2" s="1"/>
  <c r="J18" i="2"/>
  <c r="K18" i="2"/>
  <c r="C190" i="2" s="1"/>
  <c r="L18" i="2"/>
  <c r="C191" i="2" s="1"/>
  <c r="M18" i="2"/>
  <c r="N18" i="2"/>
  <c r="O18" i="2"/>
  <c r="Q18" i="2"/>
  <c r="R18" i="2"/>
  <c r="S18" i="2"/>
  <c r="AD40" i="2"/>
  <c r="U18" i="2"/>
  <c r="V18" i="2"/>
  <c r="C19" i="2"/>
  <c r="D19" i="2"/>
  <c r="C195" i="2" s="1"/>
  <c r="E19" i="2"/>
  <c r="C196" i="2" s="1"/>
  <c r="F19" i="2"/>
  <c r="C197" i="2" s="1"/>
  <c r="G19" i="2"/>
  <c r="C198" i="2" s="1"/>
  <c r="H19" i="2"/>
  <c r="I19" i="2"/>
  <c r="AF41" i="2" s="1"/>
  <c r="J19" i="2"/>
  <c r="C201" i="2" s="1"/>
  <c r="K19" i="2"/>
  <c r="C202" i="2" s="1"/>
  <c r="L19" i="2"/>
  <c r="C203" i="2" s="1"/>
  <c r="M19" i="2"/>
  <c r="N19" i="2"/>
  <c r="O19" i="2"/>
  <c r="Q19" i="2"/>
  <c r="R19" i="2"/>
  <c r="S19" i="2"/>
  <c r="T19" i="2"/>
  <c r="AD41" i="2" s="1"/>
  <c r="AC41" i="2" s="1"/>
  <c r="U19" i="2"/>
  <c r="V19" i="2"/>
  <c r="C20" i="2"/>
  <c r="C206" i="2" s="1"/>
  <c r="D20" i="2"/>
  <c r="C207" i="2" s="1"/>
  <c r="E20" i="2"/>
  <c r="C208" i="2" s="1"/>
  <c r="F20" i="2"/>
  <c r="C209" i="2" s="1"/>
  <c r="G20" i="2"/>
  <c r="H20" i="2"/>
  <c r="I20" i="2"/>
  <c r="AF42" i="2" s="1"/>
  <c r="J20" i="2"/>
  <c r="C213" i="2" s="1"/>
  <c r="K20" i="2"/>
  <c r="C214" i="2" s="1"/>
  <c r="L20" i="2"/>
  <c r="C215" i="2" s="1"/>
  <c r="M20" i="2"/>
  <c r="N20" i="2"/>
  <c r="O20" i="2"/>
  <c r="Q20" i="2"/>
  <c r="R20" i="2"/>
  <c r="S20" i="2"/>
  <c r="AD42" i="2"/>
  <c r="U20" i="2"/>
  <c r="V20" i="2"/>
  <c r="C21" i="2"/>
  <c r="D21" i="2"/>
  <c r="E21" i="2"/>
  <c r="C220" i="2" s="1"/>
  <c r="F21" i="2"/>
  <c r="C221" i="2" s="1"/>
  <c r="G21" i="2"/>
  <c r="H21" i="2"/>
  <c r="C223" i="2" s="1"/>
  <c r="I21" i="2"/>
  <c r="AF43" i="2" s="1"/>
  <c r="J21" i="2"/>
  <c r="C225" i="2" s="1"/>
  <c r="K21" i="2"/>
  <c r="C226" i="2" s="1"/>
  <c r="L21" i="2"/>
  <c r="C227" i="2" s="1"/>
  <c r="M21" i="2"/>
  <c r="N21" i="2"/>
  <c r="C229" i="2" s="1"/>
  <c r="O21" i="2"/>
  <c r="Q21" i="2"/>
  <c r="R21" i="2"/>
  <c r="S21" i="2"/>
  <c r="T21" i="2"/>
  <c r="AD43" i="2" s="1"/>
  <c r="U21" i="2"/>
  <c r="V21" i="2"/>
  <c r="C22" i="2"/>
  <c r="D22" i="2"/>
  <c r="C231" i="2" s="1"/>
  <c r="E22" i="2"/>
  <c r="C232" i="2" s="1"/>
  <c r="F22" i="2"/>
  <c r="C233" i="2" s="1"/>
  <c r="G22" i="2"/>
  <c r="C234" i="2" s="1"/>
  <c r="H22" i="2"/>
  <c r="C235" i="2" s="1"/>
  <c r="I22" i="2"/>
  <c r="AF44" i="2" s="1"/>
  <c r="J22" i="2"/>
  <c r="K22" i="2"/>
  <c r="C238" i="2" s="1"/>
  <c r="L22" i="2"/>
  <c r="C239" i="2" s="1"/>
  <c r="M22" i="2"/>
  <c r="C240" i="2" s="1"/>
  <c r="N22" i="2"/>
  <c r="C241" i="2" s="1"/>
  <c r="O22" i="2"/>
  <c r="Q22" i="2"/>
  <c r="R22" i="2"/>
  <c r="S22" i="2"/>
  <c r="AD44" i="2"/>
  <c r="AC44" i="2" s="1"/>
  <c r="U22" i="2"/>
  <c r="V22" i="2"/>
  <c r="C23" i="2"/>
  <c r="C242" i="2" s="1"/>
  <c r="D23" i="2"/>
  <c r="E23" i="2"/>
  <c r="C244" i="2" s="1"/>
  <c r="F23" i="2"/>
  <c r="C245" i="2" s="1"/>
  <c r="G23" i="2"/>
  <c r="H23" i="2"/>
  <c r="I23" i="2"/>
  <c r="AF45" i="2" s="1"/>
  <c r="J23" i="2"/>
  <c r="K23" i="2"/>
  <c r="C250" i="2" s="1"/>
  <c r="L23" i="2"/>
  <c r="C251" i="2" s="1"/>
  <c r="M23" i="2"/>
  <c r="C252" i="2" s="1"/>
  <c r="N23" i="2"/>
  <c r="C253" i="2" s="1"/>
  <c r="O23" i="2"/>
  <c r="Q23" i="2"/>
  <c r="R23" i="2"/>
  <c r="S23" i="2"/>
  <c r="T23" i="2"/>
  <c r="AD45" i="2" s="1"/>
  <c r="AC45" i="2" s="1"/>
  <c r="U23" i="2"/>
  <c r="V23" i="2"/>
  <c r="C24" i="2"/>
  <c r="D24" i="2"/>
  <c r="E24" i="2"/>
  <c r="C256" i="2" s="1"/>
  <c r="F24" i="2"/>
  <c r="C257" i="2" s="1"/>
  <c r="G24" i="2"/>
  <c r="H24" i="2"/>
  <c r="C259" i="2" s="1"/>
  <c r="I24" i="2"/>
  <c r="AF46" i="2" s="1"/>
  <c r="J24" i="2"/>
  <c r="K24" i="2"/>
  <c r="C262" i="2" s="1"/>
  <c r="L24" i="2"/>
  <c r="C263" i="2" s="1"/>
  <c r="M24" i="2"/>
  <c r="N24" i="2"/>
  <c r="O24" i="2"/>
  <c r="Q24" i="2"/>
  <c r="R24" i="2"/>
  <c r="S24" i="2"/>
  <c r="AD46" i="2"/>
  <c r="U24" i="2"/>
  <c r="V24" i="2"/>
  <c r="C25" i="2"/>
  <c r="D25" i="2"/>
  <c r="C267" i="2" s="1"/>
  <c r="E25" i="2"/>
  <c r="C268" i="2" s="1"/>
  <c r="F25" i="2"/>
  <c r="C269" i="2" s="1"/>
  <c r="G25" i="2"/>
  <c r="C270" i="2" s="1"/>
  <c r="H25" i="2"/>
  <c r="I25" i="2"/>
  <c r="AF47" i="2" s="1"/>
  <c r="J25" i="2"/>
  <c r="C273" i="2" s="1"/>
  <c r="K25" i="2"/>
  <c r="C274" i="2" s="1"/>
  <c r="L25" i="2"/>
  <c r="C275" i="2" s="1"/>
  <c r="M25" i="2"/>
  <c r="N25" i="2"/>
  <c r="O25" i="2"/>
  <c r="Q25" i="2"/>
  <c r="R25" i="2"/>
  <c r="S25" i="2"/>
  <c r="T25" i="2"/>
  <c r="U25" i="2"/>
  <c r="V25" i="2"/>
  <c r="C26" i="2"/>
  <c r="C278" i="2" s="1"/>
  <c r="D26" i="2"/>
  <c r="C279" i="2" s="1"/>
  <c r="E26" i="2"/>
  <c r="C280" i="2" s="1"/>
  <c r="F26" i="2"/>
  <c r="C281" i="2" s="1"/>
  <c r="G26" i="2"/>
  <c r="H26" i="2"/>
  <c r="I26" i="2"/>
  <c r="AF48" i="2" s="1"/>
  <c r="J26" i="2"/>
  <c r="C285" i="2" s="1"/>
  <c r="K26" i="2"/>
  <c r="C286" i="2" s="1"/>
  <c r="L26" i="2"/>
  <c r="C287" i="2" s="1"/>
  <c r="M26" i="2"/>
  <c r="N26" i="2"/>
  <c r="O26" i="2"/>
  <c r="Q26" i="2"/>
  <c r="R26" i="2"/>
  <c r="S26" i="2"/>
  <c r="AD48" i="2"/>
  <c r="U26" i="2"/>
  <c r="V26" i="2"/>
  <c r="C27" i="2"/>
  <c r="C290" i="2" s="1"/>
  <c r="D27" i="2"/>
  <c r="C291" i="2" s="1"/>
  <c r="E27" i="2"/>
  <c r="C292" i="2" s="1"/>
  <c r="F27" i="2"/>
  <c r="C293" i="2" s="1"/>
  <c r="G27" i="2"/>
  <c r="H27" i="2"/>
  <c r="C295" i="2" s="1"/>
  <c r="I27" i="2"/>
  <c r="AF49" i="2" s="1"/>
  <c r="J27" i="2"/>
  <c r="C297" i="2" s="1"/>
  <c r="K27" i="2"/>
  <c r="C298" i="2" s="1"/>
  <c r="L27" i="2"/>
  <c r="C299" i="2" s="1"/>
  <c r="M27" i="2"/>
  <c r="N27" i="2"/>
  <c r="C301" i="2" s="1"/>
  <c r="O27" i="2"/>
  <c r="Q27" i="2"/>
  <c r="R27" i="2"/>
  <c r="S27" i="2"/>
  <c r="T27" i="2"/>
  <c r="AD49" i="2" s="1"/>
  <c r="AC49" i="2" s="1"/>
  <c r="U27" i="2"/>
  <c r="V27" i="2"/>
  <c r="C28" i="2"/>
  <c r="C302" i="2" s="1"/>
  <c r="D28" i="2"/>
  <c r="C303" i="2" s="1"/>
  <c r="E28" i="2"/>
  <c r="C304" i="2" s="1"/>
  <c r="F28" i="2"/>
  <c r="C305" i="2" s="1"/>
  <c r="G28" i="2"/>
  <c r="C306" i="2" s="1"/>
  <c r="H28" i="2"/>
  <c r="I28" i="2"/>
  <c r="AF50" i="2" s="1"/>
  <c r="J28" i="2"/>
  <c r="C309" i="2" s="1"/>
  <c r="K28" i="2"/>
  <c r="C310" i="2" s="1"/>
  <c r="L28" i="2"/>
  <c r="C311" i="2" s="1"/>
  <c r="M28" i="2"/>
  <c r="C312" i="2" s="1"/>
  <c r="N28" i="2"/>
  <c r="C313" i="2" s="1"/>
  <c r="O28" i="2"/>
  <c r="Q28" i="2"/>
  <c r="R28" i="2"/>
  <c r="S28" i="2"/>
  <c r="AD50" i="2"/>
  <c r="AC50" i="2" s="1"/>
  <c r="U28" i="2"/>
  <c r="V28" i="2"/>
  <c r="C29" i="2"/>
  <c r="C314" i="2" s="1"/>
  <c r="D29" i="2"/>
  <c r="E29" i="2"/>
  <c r="C316" i="2" s="1"/>
  <c r="F29" i="2"/>
  <c r="C317" i="2" s="1"/>
  <c r="G29" i="2"/>
  <c r="H29" i="2"/>
  <c r="I29" i="2"/>
  <c r="AF51" i="2" s="1"/>
  <c r="J29" i="2"/>
  <c r="K29" i="2"/>
  <c r="C322" i="2" s="1"/>
  <c r="L29" i="2"/>
  <c r="C323" i="2" s="1"/>
  <c r="M29" i="2"/>
  <c r="C324" i="2" s="1"/>
  <c r="N29" i="2"/>
  <c r="C325" i="2" s="1"/>
  <c r="O29" i="2"/>
  <c r="Q29" i="2"/>
  <c r="R29" i="2"/>
  <c r="S29" i="2"/>
  <c r="T29" i="2"/>
  <c r="AD51" i="2" s="1"/>
  <c r="AC51" i="2" s="1"/>
  <c r="U29" i="2"/>
  <c r="V29" i="2"/>
  <c r="C30" i="2"/>
  <c r="D30" i="2"/>
  <c r="E30" i="2"/>
  <c r="C328" i="2" s="1"/>
  <c r="F30" i="2"/>
  <c r="C329" i="2" s="1"/>
  <c r="G30" i="2"/>
  <c r="H30" i="2"/>
  <c r="C331" i="2" s="1"/>
  <c r="I30" i="2"/>
  <c r="AF52" i="2" s="1"/>
  <c r="J30" i="2"/>
  <c r="K30" i="2"/>
  <c r="C334" i="2" s="1"/>
  <c r="L30" i="2"/>
  <c r="C335" i="2" s="1"/>
  <c r="M30" i="2"/>
  <c r="N30" i="2"/>
  <c r="O30" i="2"/>
  <c r="Q30" i="2"/>
  <c r="R30" i="2"/>
  <c r="S30" i="2"/>
  <c r="AD52" i="2"/>
  <c r="U30" i="2"/>
  <c r="V30" i="2"/>
  <c r="C31" i="2"/>
  <c r="D31" i="2"/>
  <c r="C339" i="2" s="1"/>
  <c r="E31" i="2"/>
  <c r="C340" i="2" s="1"/>
  <c r="F31" i="2"/>
  <c r="C341" i="2" s="1"/>
  <c r="G31" i="2"/>
  <c r="C342" i="2" s="1"/>
  <c r="H31" i="2"/>
  <c r="I31" i="2"/>
  <c r="AF53" i="2" s="1"/>
  <c r="J31" i="2"/>
  <c r="C345" i="2" s="1"/>
  <c r="K31" i="2"/>
  <c r="C346" i="2" s="1"/>
  <c r="L31" i="2"/>
  <c r="C347" i="2" s="1"/>
  <c r="M31" i="2"/>
  <c r="N31" i="2"/>
  <c r="O31" i="2"/>
  <c r="Q31" i="2"/>
  <c r="R31" i="2"/>
  <c r="S31" i="2"/>
  <c r="T31" i="2"/>
  <c r="AD53" i="2" s="1"/>
  <c r="U31" i="2"/>
  <c r="V31" i="2"/>
  <c r="C32" i="2"/>
  <c r="C350" i="2" s="1"/>
  <c r="D32" i="2"/>
  <c r="C351" i="2" s="1"/>
  <c r="E32" i="2"/>
  <c r="C352" i="2" s="1"/>
  <c r="F32" i="2"/>
  <c r="C353" i="2" s="1"/>
  <c r="G32" i="2"/>
  <c r="H32" i="2"/>
  <c r="I32" i="2"/>
  <c r="AF54" i="2" s="1"/>
  <c r="J32" i="2"/>
  <c r="C357" i="2" s="1"/>
  <c r="K32" i="2"/>
  <c r="C358" i="2" s="1"/>
  <c r="L32" i="2"/>
  <c r="C359" i="2" s="1"/>
  <c r="M32" i="2"/>
  <c r="N32" i="2"/>
  <c r="O32" i="2"/>
  <c r="Q32" i="2"/>
  <c r="R32" i="2"/>
  <c r="S32" i="2"/>
  <c r="AD54" i="2"/>
  <c r="U32" i="2"/>
  <c r="V32" i="2"/>
  <c r="C33" i="2"/>
  <c r="D33" i="2"/>
  <c r="C363" i="2" s="1"/>
  <c r="E33" i="2"/>
  <c r="C364" i="2" s="1"/>
  <c r="F33" i="2"/>
  <c r="C365" i="2" s="1"/>
  <c r="G33" i="2"/>
  <c r="H33" i="2"/>
  <c r="C367" i="2" s="1"/>
  <c r="I33" i="2"/>
  <c r="AF55" i="2" s="1"/>
  <c r="J33" i="2"/>
  <c r="C369" i="2" s="1"/>
  <c r="K33" i="2"/>
  <c r="C370" i="2" s="1"/>
  <c r="L33" i="2"/>
  <c r="C371" i="2" s="1"/>
  <c r="M33" i="2"/>
  <c r="N33" i="2"/>
  <c r="C373" i="2" s="1"/>
  <c r="O33" i="2"/>
  <c r="Q33" i="2"/>
  <c r="R33" i="2"/>
  <c r="AC55" i="2" s="1"/>
  <c r="S33" i="2"/>
  <c r="T33" i="2"/>
  <c r="AD55" i="2" s="1"/>
  <c r="U33" i="2"/>
  <c r="V33" i="2"/>
  <c r="C34" i="2"/>
  <c r="D34" i="2"/>
  <c r="C375" i="2" s="1"/>
  <c r="E34" i="2"/>
  <c r="C376" i="2" s="1"/>
  <c r="F34" i="2"/>
  <c r="C377" i="2" s="1"/>
  <c r="G34" i="2"/>
  <c r="C378" i="2" s="1"/>
  <c r="H34" i="2"/>
  <c r="C379" i="2" s="1"/>
  <c r="I34" i="2"/>
  <c r="AF56" i="2" s="1"/>
  <c r="J34" i="2"/>
  <c r="C381" i="2" s="1"/>
  <c r="K34" i="2"/>
  <c r="C382" i="2" s="1"/>
  <c r="L34" i="2"/>
  <c r="C383" i="2" s="1"/>
  <c r="M34" i="2"/>
  <c r="C384" i="2" s="1"/>
  <c r="N34" i="2"/>
  <c r="O34" i="2"/>
  <c r="Q34" i="2"/>
  <c r="R34" i="2"/>
  <c r="S34" i="2"/>
  <c r="AD56" i="2"/>
  <c r="AC56" i="2" s="1"/>
  <c r="U34" i="2"/>
  <c r="V34" i="2"/>
  <c r="C35" i="2"/>
  <c r="D35" i="2"/>
  <c r="E35" i="2"/>
  <c r="C388" i="2" s="1"/>
  <c r="F35" i="2"/>
  <c r="C389" i="2" s="1"/>
  <c r="G35" i="2"/>
  <c r="C390" i="2" s="1"/>
  <c r="H35" i="2"/>
  <c r="C391" i="2" s="1"/>
  <c r="I35" i="2"/>
  <c r="AF57" i="2" s="1"/>
  <c r="J35" i="2"/>
  <c r="K35" i="2"/>
  <c r="C394" i="2" s="1"/>
  <c r="L35" i="2"/>
  <c r="C395" i="2" s="1"/>
  <c r="M35" i="2"/>
  <c r="N35" i="2"/>
  <c r="C397" i="2" s="1"/>
  <c r="O35" i="2"/>
  <c r="Q35" i="2"/>
  <c r="R35" i="2"/>
  <c r="S35" i="2"/>
  <c r="T35" i="2"/>
  <c r="AD57" i="2" s="1"/>
  <c r="AC57" i="2" s="1"/>
  <c r="U35" i="2"/>
  <c r="V35" i="2"/>
  <c r="D6" i="2"/>
  <c r="E6" i="2"/>
  <c r="C40" i="2" s="1"/>
  <c r="F6" i="2"/>
  <c r="C41" i="2" s="1"/>
  <c r="G6" i="2"/>
  <c r="H6" i="2"/>
  <c r="I6" i="2"/>
  <c r="AF28" i="2" s="1"/>
  <c r="J6" i="2"/>
  <c r="K6" i="2"/>
  <c r="C46" i="2" s="1"/>
  <c r="L6" i="2"/>
  <c r="C47" i="2" s="1"/>
  <c r="M6" i="2"/>
  <c r="C48" i="2" s="1"/>
  <c r="N6" i="2"/>
  <c r="C49" i="2" s="1"/>
  <c r="O6" i="2"/>
  <c r="Q6" i="2"/>
  <c r="R6" i="2"/>
  <c r="S6" i="2"/>
  <c r="AD28" i="2"/>
  <c r="AC28" i="2" s="1"/>
  <c r="U6" i="2"/>
  <c r="V6" i="2"/>
  <c r="C6" i="2"/>
  <c r="AR24" i="1"/>
  <c r="AQ24" i="1"/>
  <c r="AE26" i="1"/>
  <c r="AF26" i="1"/>
  <c r="AE27" i="1"/>
  <c r="AF27" i="1"/>
  <c r="AK27" i="1" s="1"/>
  <c r="AL27" i="1" s="1"/>
  <c r="AP27" i="1" s="1"/>
  <c r="AQ27" i="1" s="1"/>
  <c r="AR27" i="1" s="1"/>
  <c r="AS27" i="1" s="1"/>
  <c r="AE28" i="1"/>
  <c r="AF28" i="1"/>
  <c r="AE29" i="1"/>
  <c r="AF29" i="1"/>
  <c r="AE30" i="1"/>
  <c r="AF30" i="1"/>
  <c r="AK30" i="1" s="1"/>
  <c r="AL30" i="1" s="1"/>
  <c r="AP30" i="1" s="1"/>
  <c r="AQ30" i="1" s="1"/>
  <c r="AR30" i="1" s="1"/>
  <c r="AS30" i="1" s="1"/>
  <c r="AE31" i="1"/>
  <c r="AF31" i="1"/>
  <c r="AK31" i="1" s="1"/>
  <c r="AL31" i="1" s="1"/>
  <c r="AP31" i="1" s="1"/>
  <c r="AQ31" i="1" s="1"/>
  <c r="AR31" i="1" s="1"/>
  <c r="AS31" i="1" s="1"/>
  <c r="AE32" i="1"/>
  <c r="AF32" i="1"/>
  <c r="AE33" i="1"/>
  <c r="AF33" i="1"/>
  <c r="AE34" i="1"/>
  <c r="AF34" i="1"/>
  <c r="AE35" i="1"/>
  <c r="AF35" i="1"/>
  <c r="AE36" i="1"/>
  <c r="AF36" i="1"/>
  <c r="AK36" i="1" s="1"/>
  <c r="AL36" i="1" s="1"/>
  <c r="AP36" i="1" s="1"/>
  <c r="AQ36" i="1" s="1"/>
  <c r="AR36" i="1" s="1"/>
  <c r="AS36" i="1" s="1"/>
  <c r="AE37" i="1"/>
  <c r="AF37" i="1"/>
  <c r="AK37" i="1" s="1"/>
  <c r="AL37" i="1" s="1"/>
  <c r="AP37" i="1" s="1"/>
  <c r="AQ37" i="1" s="1"/>
  <c r="AR37" i="1" s="1"/>
  <c r="AS37" i="1" s="1"/>
  <c r="AE38" i="1"/>
  <c r="AF38" i="1"/>
  <c r="AK38" i="1" s="1"/>
  <c r="AL38" i="1" s="1"/>
  <c r="AP38" i="1" s="1"/>
  <c r="AQ38" i="1" s="1"/>
  <c r="AR38" i="1" s="1"/>
  <c r="AS38" i="1" s="1"/>
  <c r="AE39" i="1"/>
  <c r="AF39" i="1"/>
  <c r="AE40" i="1"/>
  <c r="AF40" i="1"/>
  <c r="AE41" i="1"/>
  <c r="AF41" i="1"/>
  <c r="AK41" i="1" s="1"/>
  <c r="AL41" i="1" s="1"/>
  <c r="AP41" i="1" s="1"/>
  <c r="AQ41" i="1" s="1"/>
  <c r="AR41" i="1" s="1"/>
  <c r="AS41" i="1" s="1"/>
  <c r="AE42" i="1"/>
  <c r="AF42" i="1"/>
  <c r="AE43" i="1"/>
  <c r="AF43" i="1"/>
  <c r="AK43" i="1" s="1"/>
  <c r="AL43" i="1" s="1"/>
  <c r="AP43" i="1" s="1"/>
  <c r="AQ43" i="1" s="1"/>
  <c r="AR43" i="1" s="1"/>
  <c r="AS43" i="1" s="1"/>
  <c r="AE44" i="1"/>
  <c r="AF44" i="1"/>
  <c r="AK44" i="1" s="1"/>
  <c r="AL44" i="1" s="1"/>
  <c r="AP44" i="1" s="1"/>
  <c r="AQ44" i="1" s="1"/>
  <c r="AR44" i="1" s="1"/>
  <c r="AS44" i="1" s="1"/>
  <c r="AE45" i="1"/>
  <c r="AF45" i="1"/>
  <c r="AK45" i="1" s="1"/>
  <c r="AL45" i="1" s="1"/>
  <c r="AP45" i="1" s="1"/>
  <c r="AQ45" i="1" s="1"/>
  <c r="AR45" i="1" s="1"/>
  <c r="AS45" i="1" s="1"/>
  <c r="AE46" i="1"/>
  <c r="AF46" i="1"/>
  <c r="AE47" i="1"/>
  <c r="AF47" i="1"/>
  <c r="AE48" i="1"/>
  <c r="AF48" i="1"/>
  <c r="AK48" i="1" s="1"/>
  <c r="AL48" i="1" s="1"/>
  <c r="AP48" i="1" s="1"/>
  <c r="AQ48" i="1" s="1"/>
  <c r="AR48" i="1" s="1"/>
  <c r="AS48" i="1" s="1"/>
  <c r="AE49" i="1"/>
  <c r="AF49" i="1"/>
  <c r="AE50" i="1"/>
  <c r="AF50" i="1"/>
  <c r="AK50" i="1" s="1"/>
  <c r="AL50" i="1" s="1"/>
  <c r="AP50" i="1" s="1"/>
  <c r="AQ50" i="1" s="1"/>
  <c r="AR50" i="1" s="1"/>
  <c r="AS50" i="1" s="1"/>
  <c r="AE51" i="1"/>
  <c r="AF51" i="1"/>
  <c r="AK51" i="1" s="1"/>
  <c r="AL51" i="1" s="1"/>
  <c r="AP51" i="1" s="1"/>
  <c r="AQ51" i="1" s="1"/>
  <c r="AR51" i="1" s="1"/>
  <c r="AS51" i="1" s="1"/>
  <c r="AE52" i="1"/>
  <c r="AF52" i="1"/>
  <c r="AK52" i="1" s="1"/>
  <c r="AL52" i="1" s="1"/>
  <c r="AP52" i="1" s="1"/>
  <c r="AQ52" i="1" s="1"/>
  <c r="AR52" i="1" s="1"/>
  <c r="AS52" i="1" s="1"/>
  <c r="AE53" i="1"/>
  <c r="AF53" i="1"/>
  <c r="AE54" i="1"/>
  <c r="AF54" i="1"/>
  <c r="AF25" i="1"/>
  <c r="AE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I25" i="1"/>
  <c r="AH25" i="1"/>
  <c r="AK34" i="1"/>
  <c r="AL34" i="1" s="1"/>
  <c r="AP34" i="1" s="1"/>
  <c r="AQ34" i="1" s="1"/>
  <c r="AR34" i="1" s="1"/>
  <c r="AS34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68" i="2" l="1"/>
  <c r="C140" i="2"/>
  <c r="C212" i="2"/>
  <c r="AC52" i="2"/>
  <c r="AC46" i="2"/>
  <c r="AC40" i="2"/>
  <c r="C152" i="2"/>
  <c r="C224" i="2"/>
  <c r="C284" i="2"/>
  <c r="C92" i="2"/>
  <c r="C356" i="2"/>
  <c r="C368" i="2"/>
  <c r="C380" i="2"/>
  <c r="AC54" i="2"/>
  <c r="AC42" i="2"/>
  <c r="AC36" i="2"/>
  <c r="AG45" i="2" s="1"/>
  <c r="AJ45" i="2" s="1"/>
  <c r="AK45" i="2" s="1"/>
  <c r="AM44" i="2"/>
  <c r="AO44" i="2" s="1"/>
  <c r="AL38" i="2"/>
  <c r="AN38" i="2" s="1"/>
  <c r="AM38" i="2"/>
  <c r="AO38" i="2" s="1"/>
  <c r="AM46" i="2"/>
  <c r="AO46" i="2" s="1"/>
  <c r="AL57" i="2"/>
  <c r="AN57" i="2" s="1"/>
  <c r="AM57" i="2"/>
  <c r="AO57" i="2" s="1"/>
  <c r="AM49" i="2"/>
  <c r="AO49" i="2" s="1"/>
  <c r="AM52" i="2"/>
  <c r="AO52" i="2" s="1"/>
  <c r="AM30" i="2"/>
  <c r="AO30" i="2" s="1"/>
  <c r="AM54" i="2"/>
  <c r="AO54" i="2" s="1"/>
  <c r="AL41" i="2"/>
  <c r="AN41" i="2" s="1"/>
  <c r="AM41" i="2"/>
  <c r="AO41" i="2" s="1"/>
  <c r="AG33" i="2"/>
  <c r="AJ33" i="2" s="1"/>
  <c r="AK33" i="2" s="1"/>
  <c r="AL33" i="2" s="1"/>
  <c r="AN33" i="2" s="1"/>
  <c r="AG51" i="2"/>
  <c r="AJ51" i="2" s="1"/>
  <c r="AK51" i="2" s="1"/>
  <c r="AM51" i="2" s="1"/>
  <c r="AO51" i="2" s="1"/>
  <c r="AG28" i="2"/>
  <c r="AJ28" i="2" s="1"/>
  <c r="AK28" i="2" s="1"/>
  <c r="AG57" i="2"/>
  <c r="AJ57" i="2" s="1"/>
  <c r="AK57" i="2" s="1"/>
  <c r="AG50" i="2"/>
  <c r="AJ50" i="2" s="1"/>
  <c r="AK50" i="2" s="1"/>
  <c r="AL50" i="2" s="1"/>
  <c r="AN50" i="2" s="1"/>
  <c r="AG44" i="2"/>
  <c r="AJ44" i="2" s="1"/>
  <c r="AK44" i="2" s="1"/>
  <c r="AL44" i="2" s="1"/>
  <c r="AN44" i="2" s="1"/>
  <c r="AG38" i="2"/>
  <c r="AJ38" i="2" s="1"/>
  <c r="AK38" i="2" s="1"/>
  <c r="AG49" i="2"/>
  <c r="AJ49" i="2" s="1"/>
  <c r="AK49" i="2" s="1"/>
  <c r="AL49" i="2" s="1"/>
  <c r="AN49" i="2" s="1"/>
  <c r="AG43" i="2"/>
  <c r="AJ43" i="2" s="1"/>
  <c r="AK43" i="2" s="1"/>
  <c r="AL43" i="2" s="1"/>
  <c r="AN43" i="2" s="1"/>
  <c r="AG54" i="2"/>
  <c r="AJ54" i="2" s="1"/>
  <c r="AK54" i="2" s="1"/>
  <c r="AL54" i="2" s="1"/>
  <c r="AN54" i="2" s="1"/>
  <c r="AG36" i="2"/>
  <c r="AJ36" i="2" s="1"/>
  <c r="AK36" i="2" s="1"/>
  <c r="AL36" i="2" s="1"/>
  <c r="AN36" i="2" s="1"/>
  <c r="AG30" i="2"/>
  <c r="AJ30" i="2" s="1"/>
  <c r="AK30" i="2" s="1"/>
  <c r="AL30" i="2" s="1"/>
  <c r="AN30" i="2" s="1"/>
  <c r="AG41" i="2"/>
  <c r="AJ41" i="2" s="1"/>
  <c r="AK41" i="2" s="1"/>
  <c r="AG35" i="2"/>
  <c r="AJ35" i="2" s="1"/>
  <c r="AK35" i="2" s="1"/>
  <c r="AL35" i="2" s="1"/>
  <c r="AN35" i="2" s="1"/>
  <c r="AG29" i="2"/>
  <c r="AJ29" i="2" s="1"/>
  <c r="AK29" i="2" s="1"/>
  <c r="AL29" i="2" s="1"/>
  <c r="AN29" i="2" s="1"/>
  <c r="AG52" i="2"/>
  <c r="AJ52" i="2" s="1"/>
  <c r="AK52" i="2" s="1"/>
  <c r="AL52" i="2" s="1"/>
  <c r="AN52" i="2" s="1"/>
  <c r="AG46" i="2"/>
  <c r="AJ46" i="2" s="1"/>
  <c r="AK46" i="2" s="1"/>
  <c r="AL46" i="2" s="1"/>
  <c r="AN46" i="2" s="1"/>
  <c r="AK25" i="1"/>
  <c r="AP25" i="1" s="1"/>
  <c r="AQ25" i="1" s="1"/>
  <c r="AR25" i="1" s="1"/>
  <c r="AS25" i="1" s="1"/>
  <c r="AK29" i="1"/>
  <c r="AL29" i="1" s="1"/>
  <c r="AP29" i="1" s="1"/>
  <c r="AQ29" i="1" s="1"/>
  <c r="AR29" i="1" s="1"/>
  <c r="AS29" i="1" s="1"/>
  <c r="AK49" i="1"/>
  <c r="AL49" i="1" s="1"/>
  <c r="AP49" i="1" s="1"/>
  <c r="AQ49" i="1" s="1"/>
  <c r="AR49" i="1" s="1"/>
  <c r="AS49" i="1" s="1"/>
  <c r="AK26" i="1"/>
  <c r="AL26" i="1" s="1"/>
  <c r="AP26" i="1" s="1"/>
  <c r="AQ26" i="1" s="1"/>
  <c r="AR26" i="1" s="1"/>
  <c r="AS26" i="1" s="1"/>
  <c r="AK53" i="1"/>
  <c r="AL53" i="1" s="1"/>
  <c r="AP53" i="1" s="1"/>
  <c r="AQ53" i="1" s="1"/>
  <c r="AR53" i="1" s="1"/>
  <c r="AS53" i="1" s="1"/>
  <c r="AK35" i="1"/>
  <c r="AL35" i="1" s="1"/>
  <c r="AP35" i="1" s="1"/>
  <c r="AQ35" i="1" s="1"/>
  <c r="AR35" i="1" s="1"/>
  <c r="AS35" i="1" s="1"/>
  <c r="AK46" i="1"/>
  <c r="AL46" i="1" s="1"/>
  <c r="AP46" i="1" s="1"/>
  <c r="AQ46" i="1" s="1"/>
  <c r="AR46" i="1" s="1"/>
  <c r="AS46" i="1" s="1"/>
  <c r="AK40" i="1"/>
  <c r="AL40" i="1" s="1"/>
  <c r="AP40" i="1" s="1"/>
  <c r="AQ40" i="1" s="1"/>
  <c r="AR40" i="1" s="1"/>
  <c r="AS40" i="1" s="1"/>
  <c r="AK28" i="1"/>
  <c r="AL28" i="1" s="1"/>
  <c r="AP28" i="1" s="1"/>
  <c r="AQ28" i="1" s="1"/>
  <c r="AR28" i="1" s="1"/>
  <c r="AS28" i="1" s="1"/>
  <c r="AK42" i="1"/>
  <c r="AL42" i="1" s="1"/>
  <c r="AP42" i="1" s="1"/>
  <c r="AQ42" i="1" s="1"/>
  <c r="AR42" i="1" s="1"/>
  <c r="AS42" i="1" s="1"/>
  <c r="AK47" i="1"/>
  <c r="AL47" i="1" s="1"/>
  <c r="AP47" i="1" s="1"/>
  <c r="AQ47" i="1" s="1"/>
  <c r="AR47" i="1" s="1"/>
  <c r="AS47" i="1" s="1"/>
  <c r="AK39" i="1"/>
  <c r="AL39" i="1" s="1"/>
  <c r="AP39" i="1" s="1"/>
  <c r="AQ39" i="1" s="1"/>
  <c r="AR39" i="1" s="1"/>
  <c r="AS39" i="1" s="1"/>
  <c r="AK33" i="1"/>
  <c r="AL33" i="1" s="1"/>
  <c r="AP33" i="1" s="1"/>
  <c r="AQ33" i="1" s="1"/>
  <c r="AR33" i="1" s="1"/>
  <c r="AS33" i="1" s="1"/>
  <c r="AK54" i="1"/>
  <c r="AL54" i="1" s="1"/>
  <c r="AP54" i="1" s="1"/>
  <c r="AQ54" i="1" s="1"/>
  <c r="AR54" i="1" s="1"/>
  <c r="AS54" i="1" s="1"/>
  <c r="AK32" i="1"/>
  <c r="AL32" i="1" s="1"/>
  <c r="AP32" i="1" s="1"/>
  <c r="AQ32" i="1" s="1"/>
  <c r="AR32" i="1" s="1"/>
  <c r="AS32" i="1" s="1"/>
  <c r="AL45" i="2" l="1"/>
  <c r="AN45" i="2" s="1"/>
  <c r="AM45" i="2"/>
  <c r="AO45" i="2" s="1"/>
  <c r="AM36" i="2"/>
  <c r="AO36" i="2" s="1"/>
  <c r="AG56" i="2"/>
  <c r="AJ56" i="2" s="1"/>
  <c r="AK56" i="2" s="1"/>
  <c r="AL51" i="2"/>
  <c r="AN51" i="2" s="1"/>
  <c r="AG34" i="2"/>
  <c r="AJ34" i="2" s="1"/>
  <c r="AK34" i="2" s="1"/>
  <c r="AG55" i="2"/>
  <c r="AJ55" i="2" s="1"/>
  <c r="AK55" i="2" s="1"/>
  <c r="AM33" i="2"/>
  <c r="AO33" i="2" s="1"/>
  <c r="AG40" i="2"/>
  <c r="AJ40" i="2" s="1"/>
  <c r="AK40" i="2" s="1"/>
  <c r="AG53" i="2"/>
  <c r="AJ53" i="2" s="1"/>
  <c r="AK53" i="2" s="1"/>
  <c r="AG31" i="2"/>
  <c r="AJ31" i="2" s="1"/>
  <c r="AK31" i="2" s="1"/>
  <c r="AM35" i="2"/>
  <c r="AO35" i="2" s="1"/>
  <c r="AM43" i="2"/>
  <c r="AO43" i="2" s="1"/>
  <c r="AM50" i="2"/>
  <c r="AO50" i="2" s="1"/>
  <c r="AG37" i="2"/>
  <c r="AJ37" i="2" s="1"/>
  <c r="AK37" i="2" s="1"/>
  <c r="AL28" i="2"/>
  <c r="AN28" i="2" s="1"/>
  <c r="AM28" i="2"/>
  <c r="AO28" i="2" s="1"/>
  <c r="AM29" i="2"/>
  <c r="AO29" i="2" s="1"/>
  <c r="AG42" i="2"/>
  <c r="AJ42" i="2" s="1"/>
  <c r="AK42" i="2" s="1"/>
  <c r="AG48" i="2"/>
  <c r="AJ48" i="2" s="1"/>
  <c r="AK48" i="2" s="1"/>
  <c r="AG39" i="2"/>
  <c r="AJ39" i="2" s="1"/>
  <c r="AK39" i="2" s="1"/>
  <c r="AG47" i="2"/>
  <c r="AJ47" i="2" s="1"/>
  <c r="AK47" i="2" s="1"/>
  <c r="AG32" i="2"/>
  <c r="AJ32" i="2" s="1"/>
  <c r="AK32" i="2" s="1"/>
  <c r="AL32" i="2" l="1"/>
  <c r="AN32" i="2" s="1"/>
  <c r="AM32" i="2"/>
  <c r="AO32" i="2" s="1"/>
  <c r="AL47" i="2"/>
  <c r="AN47" i="2" s="1"/>
  <c r="AM47" i="2"/>
  <c r="AO47" i="2" s="1"/>
  <c r="AL53" i="2"/>
  <c r="AN53" i="2" s="1"/>
  <c r="AM53" i="2"/>
  <c r="AO53" i="2" s="1"/>
  <c r="AL56" i="2"/>
  <c r="AN56" i="2" s="1"/>
  <c r="AM56" i="2"/>
  <c r="AO56" i="2" s="1"/>
  <c r="AL34" i="2"/>
  <c r="AN34" i="2" s="1"/>
  <c r="AM34" i="2"/>
  <c r="AO34" i="2" s="1"/>
  <c r="AL39" i="2"/>
  <c r="AN39" i="2" s="1"/>
  <c r="AM39" i="2"/>
  <c r="AO39" i="2" s="1"/>
  <c r="AL37" i="2"/>
  <c r="AN37" i="2" s="1"/>
  <c r="AM37" i="2"/>
  <c r="AO37" i="2" s="1"/>
  <c r="AL40" i="2"/>
  <c r="AN40" i="2" s="1"/>
  <c r="AM40" i="2"/>
  <c r="AO40" i="2" s="1"/>
  <c r="AL48" i="2"/>
  <c r="AN48" i="2" s="1"/>
  <c r="AM48" i="2"/>
  <c r="AO48" i="2" s="1"/>
  <c r="AM31" i="2"/>
  <c r="AO31" i="2" s="1"/>
  <c r="AL31" i="2"/>
  <c r="AN31" i="2" s="1"/>
  <c r="AL42" i="2"/>
  <c r="AN42" i="2" s="1"/>
  <c r="AM42" i="2"/>
  <c r="AO42" i="2" s="1"/>
  <c r="AL55" i="2"/>
  <c r="AN55" i="2" s="1"/>
  <c r="AM55" i="2"/>
  <c r="AO55" i="2" s="1"/>
</calcChain>
</file>

<file path=xl/sharedStrings.xml><?xml version="1.0" encoding="utf-8"?>
<sst xmlns="http://schemas.openxmlformats.org/spreadsheetml/2006/main" count="649" uniqueCount="146">
  <si>
    <t>jugadores.dat</t>
  </si>
  <si>
    <t>deportes.dat</t>
  </si>
  <si>
    <t>fecha de inscripción</t>
  </si>
  <si>
    <t>float</t>
  </si>
  <si>
    <t>indice</t>
  </si>
  <si>
    <t>dni</t>
  </si>
  <si>
    <t>nombre</t>
  </si>
  <si>
    <t>apellido</t>
  </si>
  <si>
    <t>email</t>
  </si>
  <si>
    <t>telefono</t>
  </si>
  <si>
    <t>claustro</t>
  </si>
  <si>
    <t>iddeporte</t>
  </si>
  <si>
    <t>numerodequipo</t>
  </si>
  <si>
    <t>dia</t>
  </si>
  <si>
    <t>mes</t>
  </si>
  <si>
    <t>año</t>
  </si>
  <si>
    <t>matricula</t>
  </si>
  <si>
    <t>estado</t>
  </si>
  <si>
    <t>categoriadedeporte</t>
  </si>
  <si>
    <t>año de origel</t>
  </si>
  <si>
    <t>futbol</t>
  </si>
  <si>
    <t>atletismo</t>
  </si>
  <si>
    <t>boxeo</t>
  </si>
  <si>
    <t>a4</t>
  </si>
  <si>
    <t>a5</t>
  </si>
  <si>
    <t>a6</t>
  </si>
  <si>
    <t>a7</t>
  </si>
  <si>
    <t>a8</t>
  </si>
  <si>
    <t>a9</t>
  </si>
  <si>
    <t>a10</t>
  </si>
  <si>
    <t>.</t>
  </si>
  <si>
    <t>77#777</t>
  </si>
  <si>
    <t>88#888</t>
  </si>
  <si>
    <t>99#999</t>
  </si>
  <si>
    <t>11#1110</t>
  </si>
  <si>
    <t>12#2221</t>
  </si>
  <si>
    <t>13#3332</t>
  </si>
  <si>
    <t>14#4443</t>
  </si>
  <si>
    <t>15#5554</t>
  </si>
  <si>
    <t>16#6665</t>
  </si>
  <si>
    <t>17#7776</t>
  </si>
  <si>
    <t>18#8887</t>
  </si>
  <si>
    <t>19#9998</t>
  </si>
  <si>
    <t>21#1109</t>
  </si>
  <si>
    <t>22#2220</t>
  </si>
  <si>
    <t>23#3331</t>
  </si>
  <si>
    <t>24#4442</t>
  </si>
  <si>
    <t>25#5553</t>
  </si>
  <si>
    <t>26#6664</t>
  </si>
  <si>
    <t>27#7775</t>
  </si>
  <si>
    <t>28#8886</t>
  </si>
  <si>
    <t>29#9997</t>
  </si>
  <si>
    <t>31#1108</t>
  </si>
  <si>
    <t>32#2219</t>
  </si>
  <si>
    <t>33#3330</t>
  </si>
  <si>
    <t>34#4441</t>
  </si>
  <si>
    <t>35#5552</t>
  </si>
  <si>
    <t>36#6663</t>
  </si>
  <si>
    <t>37#7774</t>
  </si>
  <si>
    <t>38#8885</t>
  </si>
  <si>
    <t>39#9996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</si>
  <si>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</si>
  <si>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</si>
  <si>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</si>
  <si>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</si>
  <si>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</si>
  <si>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</si>
  <si>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</si>
  <si>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</si>
  <si>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</si>
  <si>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</si>
  <si>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</si>
  <si>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</si>
  <si>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</si>
  <si>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</si>
  <si>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</si>
  <si>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</si>
  <si>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</si>
  <si>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</si>
  <si>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</si>
  <si>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</si>
  <si>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</si>
  <si>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</si>
  <si>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</si>
  <si>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</si>
  <si>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</si>
  <si>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</si>
  <si>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</si>
  <si>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</si>
  <si>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</si>
  <si>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</si>
  <si>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</si>
  <si>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</si>
  <si>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</si>
  <si>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</si>
  <si>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</si>
  <si>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</si>
  <si>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</si>
  <si>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</si>
  <si>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</si>
  <si>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</si>
  <si>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</si>
  <si>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</si>
  <si>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</si>
  <si>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</si>
  <si>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</si>
  <si>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</si>
  <si>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</si>
  <si>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</si>
  <si>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</si>
  <si>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</si>
  <si>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</si>
  <si>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</si>
  <si>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</si>
  <si>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</si>
  <si>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</si>
  <si>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</si>
  <si>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</si>
  <si>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</si>
  <si>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</si>
  <si>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</si>
  <si>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</si>
  <si>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</si>
  <si>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</si>
  <si>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</si>
  <si>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</si>
  <si>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</si>
  <si>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</si>
  <si>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</si>
  <si>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</si>
  <si>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</si>
  <si>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</si>
  <si>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</si>
  <si>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</si>
  <si>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</si>
  <si>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</si>
  <si>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</si>
  <si>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</si>
  <si>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</si>
  <si>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</si>
  <si>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</si>
  <si>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Cantidad claustro 2 == Alumno</t>
  </si>
  <si>
    <t>Cantidad claustro 3 == No docente</t>
  </si>
  <si>
    <r>
      <t>voy a cambiar la consigna y voy a poner los que son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&gt;=2</t>
    </r>
  </si>
  <si>
    <t>ARCHIVO GENERADO</t>
  </si>
  <si>
    <t>ARCHIVO 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</si>
</sst>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4" fillId="3" borderId="0" xfId="0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228600</xdr:colOff>
      <xdr:row>0</xdr:row>
      <xdr:rowOff>0</xdr:rowOff>
    </xdr:from>
    <xdr:to>
      <xdr:col>39</xdr:col>
      <xdr:colOff>281940</xdr:colOff>
      <xdr:row>20</xdr:row>
      <xdr:rowOff>94316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0590C7-1BE9-25EE-B25D-E15E0040B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30800" y="0"/>
          <a:ext cx="9304020" cy="3927176"/>
        </a:xfrm>
        <a:prstGeom prst="rect">
          <a:avLst/>
        </a:prstGeom>
      </xdr:spPr>
    </xdr:pic>
    <xdr:clientData/>
  </xdr:twoCellAnchor>
  <xdr:twoCellAnchor editAs="oneCell">
    <xdr:from>
      <xdr:col>36</xdr:col>
      <xdr:colOff>1584660</xdr:colOff>
      <xdr:row>1</xdr:row>
      <xdr:rowOff>111960</xdr:rowOff>
    </xdr:from>
    <xdr:to>
      <xdr:col>41</xdr:col>
      <xdr:colOff>445200</xdr:colOff>
      <xdr:row>3</xdr:row>
      <xdr:rowOff>49740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F416F3F-F478-D292-6944-D546951F7B3B}"/>
                </a:ext>
              </a:extLst>
            </xdr14:cNvPr>
            <xdr14:cNvContentPartPr/>
          </xdr14:nvContentPartPr>
          <xdr14:nvPr macro=""/>
          <xdr14:xfrm>
            <a:off x="25214280" y="294840"/>
            <a:ext cx="4491720" cy="47880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EF416F3F-F478-D292-6944-D546951F7B3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205280" y="286200"/>
              <a:ext cx="4509360" cy="496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601980</xdr:colOff>
      <xdr:row>2</xdr:row>
      <xdr:rowOff>275038</xdr:rowOff>
    </xdr:from>
    <xdr:to>
      <xdr:col>36</xdr:col>
      <xdr:colOff>1634756</xdr:colOff>
      <xdr:row>22</xdr:row>
      <xdr:rowOff>120911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C39C33-54C1-14F5-A1B5-ED0F54799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0" y="648418"/>
          <a:ext cx="8881376" cy="367111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5T00:09:25.9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107 578 24575,'-5'-3'0,"0"-1"0,1 1 0,0-1 0,0 0 0,0 1 0,0-2 0,1 1 0,-1 0 0,1-1 0,0 0 0,0 0 0,1 0 0,0 0 0,-3-7 0,-2-8 0,1-1 0,-5-27 0,-9-140 0,20 184 0,-3-8 0,1 1 0,1 0 0,0-1 0,0 0 0,2-15 0,-1 24 0,1 1 0,-1-1 0,1 1 0,0-1 0,-1 1 0,1 0 0,0-1 0,1 1 0,-1 0 0,0 0 0,1 0 0,-1 0 0,1 0 0,-1 0 0,1 0 0,0 0 0,0 1 0,0-1 0,0 1 0,0-1 0,0 1 0,1 0 0,-1 0 0,0 0 0,1 0 0,-1 0 0,0 0 0,1 1 0,-1-1 0,4 1 0,27-3 0,0 1 0,60 5 0,-12 1 0,-69-4 0,0-1 0,0 0 0,0-1 0,-1 0 0,1-1 0,-1 0 0,1-1 0,11-6 0,6 1 0,0 1 0,0 1 0,1 2 0,39-3 0,38-6 0,-57 7 0,0 3 0,0 2 0,58 4 0,-8 1 0,588-3 0,-673 1 2,-1 0 0,0 2 0,0 0 0,0 0 0,16 7-1,-13-4-42,-1-1-1,36 5 0,227 13-530,-178-13 572,43 0 0,0 1 0,2-1 0,-121-9-20,3-2-22,1 1 0,0 2-1,-1 1 1,35 9-1,-21-3-178,0-2 0,0-2 0,0-2 0,50-2 0,6 1 167,24 8 54,32 0 0,69 1 0,16-1 0,-79 1 0,-17-1 0,-102-8 0,0 2 0,66 15 0,-46-9 0,88 4 0,-46-7 0,210 14 0,-47 0 0,-173-14 0,-52-5 0,80 14 0,-68-7 0,1-2 0,101 1 0,-64-6 0,26 8 0,32 0 0,-62-10 0,-28-2 0,113 12 0,-109-3-130,81-2 1,-29-3 23,0 8 106,53 2 0,-126-13 61,-22 0 20,1 0 0,0 2-1,-1 0 1,1 2-1,-1 0 1,25 7-1,-20-3 116,0-1 0,0-1-1,1-2 1,0 0 0,40-2 0,5 1 40,21 8-352,27 0-54,23 1 143,8 0-27,-100-11 46,86 12 0,-70-5 8,1-3 0,73-5 0,-44 0 0,-81 2 78,0 1-1,0 0 0,-1 1 1,28 10-1,-24-8 29,0 0 1,31 5-1,90-8-15,-101-4-93,0 2-1,64 9 0,-26 0 3,0-3 0,125-6 0,-78-2 0,47 13 0,5-1 0,512-10 0,-662 1 0,45 8 0,-42-4 0,35 1 0,-20-6 0,-30-1 0,0 1 0,0 0 0,0 1 0,0 0 0,-1 1 0,1 0 0,0 1 0,13 6 0,8 3 0,1-2 0,-1-1 0,53 7 0,-14-3 0,-20-3 0,-21-4 0,0 0 0,50 18 0,-22-3 0,117 22 0,-121-31 0,67 25 0,-81-23 0,57 12 0,-93-24 0,1-1 0,-1 0 0,1-1 0,0 1 0,-1-1 0,9-1 0,-14 0 0,0 1 0,0 0 0,0 0 0,0-1 0,0 1 0,-1 0 0,1-1 0,0 1 0,0-1 0,0 1 0,-1-1 0,1 1 0,0-1 0,0 0 0,-1 1 0,1-1 0,-1 0 0,1 0 0,-1 1 0,2-3 0,-2 2 0,0-1 0,1 0 0,-1 0 0,0 0 0,0 1 0,0-1 0,0 0 0,0 0 0,0 0 0,-1 0 0,1 1 0,-1-1 0,1 0 0,-1 0 0,0-1 0,-3-4 0,1 0 0,-1 1 0,0-1 0,0 1 0,-1 0 0,0 0 0,0 0 0,0 1 0,-1-1 0,0 1 0,0 1 0,0-1 0,-8-3 0,-4-2 0,0 1 0,-1 0 0,-32-8 0,64 20 0,14 8 0,177 117 0,-184-116 0,37 17 0,-34-18 0,29 18 0,-47-26 0,0 0 0,-1 0 0,1 0 0,-1 0 0,0 0 0,0 1 0,7 8 0,-11-11 0,1 0 0,-1 0 0,0 0 0,1 0 0,-1 0 0,0 0 0,1 0 0,-1 1 0,0-1 0,0 0 0,0 0 0,0 0 0,0 0 0,-1 0 0,1 1 0,0-1 0,0 0 0,-1 0 0,1 0 0,-1 0 0,1 0 0,-1 0 0,1 0 0,-1 0 0,1 0 0,-1 0 0,0 0 0,0 0 0,1-1 0,-1 1 0,0 0 0,0 0 0,0-1 0,0 1 0,0-1 0,0 1 0,-2 0 0,-102 64 0,72-46 0,12-8 0,1 1 0,1 1 0,0 1 0,-24 23 0,33-28 0,0-1 0,-1 0 0,0 0 0,0-1 0,-18 7 0,13-6 0,1 1 0,-18 13 0,17-10-1365,1-2-5461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397"/>
  <sheetViews>
    <sheetView topLeftCell="AC1" workbookViewId="0">
      <selection activeCell="AP25" sqref="AP25"/>
    </sheetView>
  </sheetViews>
  <sheetFormatPr baseColWidth="10" defaultColWidth="8.88671875" defaultRowHeight="14.4" x14ac:dyDescent="0.3"/>
  <cols>
    <col min="3" max="3" width="8.6640625" bestFit="1" customWidth="1"/>
    <col min="6" max="6" width="12" bestFit="1" customWidth="1"/>
    <col min="10" max="10" width="13.88671875" bestFit="1" customWidth="1"/>
    <col min="20" max="20" width="17.21875" bestFit="1" customWidth="1"/>
    <col min="32" max="32" width="17.21875" bestFit="1" customWidth="1"/>
    <col min="37" max="37" width="29.44140625" bestFit="1" customWidth="1"/>
    <col min="38" max="38" width="26" bestFit="1" customWidth="1"/>
    <col min="45" max="45" width="26" bestFit="1" customWidth="1"/>
  </cols>
  <sheetData>
    <row r="1" spans="2:57" x14ac:dyDescent="0.3">
      <c r="Y1" s="2" t="s">
        <v>30</v>
      </c>
      <c r="BE1" s="2" t="s">
        <v>30</v>
      </c>
    </row>
    <row r="2" spans="2:57" ht="15" thickBot="1" x14ac:dyDescent="0.35">
      <c r="Y2" s="2" t="s">
        <v>30</v>
      </c>
      <c r="BE2" s="2" t="s">
        <v>30</v>
      </c>
    </row>
    <row r="3" spans="2:57" ht="27.6" thickBot="1" x14ac:dyDescent="0.35">
      <c r="C3" s="1" t="s">
        <v>0</v>
      </c>
      <c r="R3" s="1" t="s">
        <v>1</v>
      </c>
      <c r="Y3" s="2" t="s">
        <v>30</v>
      </c>
      <c r="AQ3" t="s">
        <v>143</v>
      </c>
      <c r="BE3" s="2" t="s">
        <v>30</v>
      </c>
    </row>
    <row r="4" spans="2:57" x14ac:dyDescent="0.3">
      <c r="K4" s="11" t="s">
        <v>2</v>
      </c>
      <c r="L4" s="12"/>
      <c r="M4" s="13"/>
      <c r="N4" s="4" t="s">
        <v>3</v>
      </c>
      <c r="Y4" s="2" t="s">
        <v>30</v>
      </c>
      <c r="BE4" s="2" t="s">
        <v>30</v>
      </c>
    </row>
    <row r="5" spans="2:57" x14ac:dyDescent="0.3">
      <c r="B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Q5" t="s">
        <v>4</v>
      </c>
      <c r="R5" s="7" t="s">
        <v>11</v>
      </c>
      <c r="S5" s="7" t="s">
        <v>6</v>
      </c>
      <c r="T5" s="7" t="s">
        <v>18</v>
      </c>
      <c r="U5" s="7" t="s">
        <v>19</v>
      </c>
      <c r="V5" s="7" t="s">
        <v>17</v>
      </c>
      <c r="Y5" s="2" t="s">
        <v>30</v>
      </c>
      <c r="BE5" s="2" t="s">
        <v>30</v>
      </c>
    </row>
    <row r="6" spans="2:57" x14ac:dyDescent="0.3">
      <c r="B6">
        <v>0</v>
      </c>
      <c r="C6" s="3">
        <v>111</v>
      </c>
      <c r="D6" s="3" t="s">
        <v>61</v>
      </c>
      <c r="E6" s="3" t="s">
        <v>91</v>
      </c>
      <c r="F6" s="3" t="s">
        <v>31</v>
      </c>
      <c r="G6" s="3">
        <v>213146</v>
      </c>
      <c r="H6" s="3">
        <v>5</v>
      </c>
      <c r="I6" s="3">
        <v>1</v>
      </c>
      <c r="J6" s="3">
        <v>9</v>
      </c>
      <c r="K6" s="3">
        <v>1</v>
      </c>
      <c r="L6" s="3">
        <v>1</v>
      </c>
      <c r="M6" s="3">
        <v>2020</v>
      </c>
      <c r="N6" s="3">
        <v>615646</v>
      </c>
      <c r="O6" s="3">
        <v>1</v>
      </c>
      <c r="Q6">
        <v>0</v>
      </c>
      <c r="R6" s="6">
        <v>1</v>
      </c>
      <c r="S6" s="6" t="s">
        <v>20</v>
      </c>
      <c r="T6" s="6">
        <v>1</v>
      </c>
      <c r="U6" s="6">
        <v>2020</v>
      </c>
      <c r="V6" s="6">
        <v>1</v>
      </c>
      <c r="Y6" s="2" t="s">
        <v>30</v>
      </c>
      <c r="BE6" s="2" t="s">
        <v>30</v>
      </c>
    </row>
    <row r="7" spans="2:57" x14ac:dyDescent="0.3">
      <c r="B7">
        <v>1</v>
      </c>
      <c r="C7" s="3">
        <v>222</v>
      </c>
      <c r="D7" s="3" t="s">
        <v>62</v>
      </c>
      <c r="E7" s="3" t="s">
        <v>92</v>
      </c>
      <c r="F7" s="3" t="s">
        <v>32</v>
      </c>
      <c r="G7" s="3">
        <v>2313213</v>
      </c>
      <c r="H7" s="3">
        <v>3</v>
      </c>
      <c r="I7" s="3">
        <v>8</v>
      </c>
      <c r="J7" s="3">
        <v>9</v>
      </c>
      <c r="K7" s="3">
        <v>2</v>
      </c>
      <c r="L7" s="3">
        <v>2</v>
      </c>
      <c r="M7" s="3">
        <v>2021</v>
      </c>
      <c r="N7" s="3">
        <v>6541654</v>
      </c>
      <c r="O7" s="3">
        <v>1</v>
      </c>
      <c r="Q7">
        <v>1</v>
      </c>
      <c r="R7" s="6">
        <v>2</v>
      </c>
      <c r="S7" s="6" t="s">
        <v>21</v>
      </c>
      <c r="T7" s="6">
        <v>1</v>
      </c>
      <c r="U7" s="6">
        <v>2021</v>
      </c>
      <c r="V7" s="6">
        <v>1</v>
      </c>
      <c r="Y7" s="2" t="s">
        <v>30</v>
      </c>
      <c r="BE7" s="2" t="s">
        <v>30</v>
      </c>
    </row>
    <row r="8" spans="2:57" x14ac:dyDescent="0.3">
      <c r="B8">
        <v>2</v>
      </c>
      <c r="C8" s="3">
        <v>333</v>
      </c>
      <c r="D8" s="3" t="s">
        <v>63</v>
      </c>
      <c r="E8" s="3" t="s">
        <v>93</v>
      </c>
      <c r="F8" s="3" t="s">
        <v>33</v>
      </c>
      <c r="G8" s="3">
        <v>3213215</v>
      </c>
      <c r="H8" s="3">
        <v>3</v>
      </c>
      <c r="I8" s="3">
        <v>1</v>
      </c>
      <c r="J8" s="3">
        <v>9</v>
      </c>
      <c r="K8" s="3">
        <v>3</v>
      </c>
      <c r="L8" s="3">
        <v>3</v>
      </c>
      <c r="M8" s="3">
        <v>2022</v>
      </c>
      <c r="N8" s="3">
        <v>3543564</v>
      </c>
      <c r="O8" s="3">
        <v>1</v>
      </c>
      <c r="Q8">
        <v>2</v>
      </c>
      <c r="R8" s="6">
        <v>3</v>
      </c>
      <c r="S8" s="6" t="s">
        <v>22</v>
      </c>
      <c r="T8" s="6">
        <v>2</v>
      </c>
      <c r="U8" s="6">
        <v>2022</v>
      </c>
      <c r="V8" s="6">
        <v>1</v>
      </c>
      <c r="Y8" s="2" t="s">
        <v>30</v>
      </c>
      <c r="BE8" s="2" t="s">
        <v>30</v>
      </c>
    </row>
    <row r="9" spans="2:57" x14ac:dyDescent="0.3">
      <c r="B9">
        <v>3</v>
      </c>
      <c r="C9" s="3">
        <v>444</v>
      </c>
      <c r="D9" s="3" t="s">
        <v>64</v>
      </c>
      <c r="E9" s="3" t="s">
        <v>94</v>
      </c>
      <c r="F9" s="3" t="s">
        <v>34</v>
      </c>
      <c r="G9" s="3">
        <v>322132</v>
      </c>
      <c r="H9" s="3">
        <v>2</v>
      </c>
      <c r="I9" s="3">
        <v>2</v>
      </c>
      <c r="J9" s="3">
        <v>2</v>
      </c>
      <c r="K9" s="3">
        <v>4</v>
      </c>
      <c r="L9" s="3">
        <v>4</v>
      </c>
      <c r="M9" s="3">
        <v>2023</v>
      </c>
      <c r="N9" s="3">
        <v>35135</v>
      </c>
      <c r="O9" s="3">
        <v>1</v>
      </c>
      <c r="Q9">
        <v>3</v>
      </c>
      <c r="R9" s="6">
        <v>4</v>
      </c>
      <c r="S9" s="6" t="s">
        <v>23</v>
      </c>
      <c r="T9" s="6">
        <v>1</v>
      </c>
      <c r="U9" s="6">
        <v>2023</v>
      </c>
      <c r="V9" s="6">
        <v>1</v>
      </c>
      <c r="Y9" s="2" t="s">
        <v>30</v>
      </c>
      <c r="BE9" s="2" t="s">
        <v>30</v>
      </c>
    </row>
    <row r="10" spans="2:57" x14ac:dyDescent="0.3">
      <c r="B10">
        <v>4</v>
      </c>
      <c r="C10" s="3">
        <v>555</v>
      </c>
      <c r="D10" s="3" t="s">
        <v>65</v>
      </c>
      <c r="E10" s="3" t="s">
        <v>95</v>
      </c>
      <c r="F10" s="3" t="s">
        <v>35</v>
      </c>
      <c r="G10" s="3">
        <v>201321</v>
      </c>
      <c r="H10" s="3">
        <v>1</v>
      </c>
      <c r="I10" s="3">
        <v>2</v>
      </c>
      <c r="J10" s="3">
        <v>2</v>
      </c>
      <c r="K10" s="3">
        <v>5</v>
      </c>
      <c r="L10" s="3">
        <v>5</v>
      </c>
      <c r="M10" s="3">
        <v>2024</v>
      </c>
      <c r="N10" s="3">
        <v>336541</v>
      </c>
      <c r="O10" s="3">
        <v>1</v>
      </c>
      <c r="Q10">
        <v>4</v>
      </c>
      <c r="R10" s="6">
        <v>5</v>
      </c>
      <c r="S10" s="6" t="s">
        <v>24</v>
      </c>
      <c r="T10" s="6">
        <v>3</v>
      </c>
      <c r="U10" s="6">
        <v>2024</v>
      </c>
      <c r="V10" s="6">
        <v>1</v>
      </c>
      <c r="Y10" s="2" t="s">
        <v>30</v>
      </c>
      <c r="BE10" s="2" t="s">
        <v>30</v>
      </c>
    </row>
    <row r="11" spans="2:57" x14ac:dyDescent="0.3">
      <c r="B11">
        <v>5</v>
      </c>
      <c r="C11" s="3">
        <f>C10+111</f>
        <v>666</v>
      </c>
      <c r="D11" s="3" t="s">
        <v>66</v>
      </c>
      <c r="E11" s="3" t="s">
        <v>96</v>
      </c>
      <c r="F11" s="3" t="s">
        <v>36</v>
      </c>
      <c r="G11" s="3">
        <f>G10+5</f>
        <v>201326</v>
      </c>
      <c r="H11" s="3">
        <v>5</v>
      </c>
      <c r="I11" s="3">
        <v>3</v>
      </c>
      <c r="J11" s="3">
        <v>9</v>
      </c>
      <c r="K11" s="3">
        <v>1</v>
      </c>
      <c r="L11" s="3">
        <v>1</v>
      </c>
      <c r="M11" s="3">
        <v>2020</v>
      </c>
      <c r="N11" s="3">
        <f>N10+5</f>
        <v>336546</v>
      </c>
      <c r="O11" s="3">
        <v>1</v>
      </c>
      <c r="Q11">
        <v>5</v>
      </c>
      <c r="R11" s="6">
        <v>6</v>
      </c>
      <c r="S11" s="6" t="s">
        <v>25</v>
      </c>
      <c r="T11" s="6">
        <v>4</v>
      </c>
      <c r="U11" s="6">
        <v>2020</v>
      </c>
      <c r="V11" s="6">
        <v>1</v>
      </c>
      <c r="Y11" s="2" t="s">
        <v>30</v>
      </c>
      <c r="BE11" s="2" t="s">
        <v>30</v>
      </c>
    </row>
    <row r="12" spans="2:57" x14ac:dyDescent="0.3">
      <c r="B12">
        <v>6</v>
      </c>
      <c r="C12" s="3">
        <f t="shared" ref="C12:C35" si="0">C11+111</f>
        <v>777</v>
      </c>
      <c r="D12" s="3" t="s">
        <v>67</v>
      </c>
      <c r="E12" s="3" t="s">
        <v>97</v>
      </c>
      <c r="F12" s="3" t="s">
        <v>37</v>
      </c>
      <c r="G12" s="3">
        <f t="shared" ref="G12:G35" si="1">G11+5</f>
        <v>201331</v>
      </c>
      <c r="H12" s="3">
        <v>2</v>
      </c>
      <c r="I12" s="3">
        <v>2</v>
      </c>
      <c r="J12" s="3">
        <v>9</v>
      </c>
      <c r="K12" s="3">
        <v>2</v>
      </c>
      <c r="L12" s="3">
        <v>2</v>
      </c>
      <c r="M12" s="3">
        <v>2021</v>
      </c>
      <c r="N12" s="3">
        <f t="shared" ref="N12:N35" si="2">N11+5</f>
        <v>336551</v>
      </c>
      <c r="O12" s="3">
        <v>1</v>
      </c>
      <c r="Q12">
        <v>6</v>
      </c>
      <c r="R12" s="6">
        <v>7</v>
      </c>
      <c r="S12" s="6" t="s">
        <v>26</v>
      </c>
      <c r="T12" s="6">
        <v>5</v>
      </c>
      <c r="U12" s="6">
        <v>2021</v>
      </c>
      <c r="V12" s="6">
        <v>1</v>
      </c>
      <c r="Y12" s="2" t="s">
        <v>30</v>
      </c>
      <c r="BE12" s="2" t="s">
        <v>30</v>
      </c>
    </row>
    <row r="13" spans="2:57" x14ac:dyDescent="0.3">
      <c r="B13">
        <v>7</v>
      </c>
      <c r="C13" s="3">
        <f t="shared" si="0"/>
        <v>888</v>
      </c>
      <c r="D13" s="3" t="s">
        <v>68</v>
      </c>
      <c r="E13" s="3" t="s">
        <v>98</v>
      </c>
      <c r="F13" s="3" t="s">
        <v>38</v>
      </c>
      <c r="G13" s="3">
        <f t="shared" si="1"/>
        <v>201336</v>
      </c>
      <c r="H13" s="3">
        <v>3</v>
      </c>
      <c r="I13" s="3">
        <v>5</v>
      </c>
      <c r="J13" s="3">
        <v>9</v>
      </c>
      <c r="K13" s="3">
        <v>3</v>
      </c>
      <c r="L13" s="3">
        <v>3</v>
      </c>
      <c r="M13" s="3">
        <v>2022</v>
      </c>
      <c r="N13" s="3">
        <f t="shared" si="2"/>
        <v>336556</v>
      </c>
      <c r="O13" s="3">
        <v>1</v>
      </c>
      <c r="Q13">
        <v>7</v>
      </c>
      <c r="R13" s="6">
        <v>8</v>
      </c>
      <c r="S13" s="6" t="s">
        <v>27</v>
      </c>
      <c r="T13" s="6">
        <v>1</v>
      </c>
      <c r="U13" s="6">
        <v>2022</v>
      </c>
      <c r="V13" s="6">
        <v>1</v>
      </c>
      <c r="Y13" s="2" t="s">
        <v>30</v>
      </c>
      <c r="BE13" s="2" t="s">
        <v>30</v>
      </c>
    </row>
    <row r="14" spans="2:57" x14ac:dyDescent="0.3">
      <c r="B14">
        <v>8</v>
      </c>
      <c r="C14" s="3">
        <f t="shared" si="0"/>
        <v>999</v>
      </c>
      <c r="D14" s="3" t="s">
        <v>69</v>
      </c>
      <c r="E14" s="3" t="s">
        <v>99</v>
      </c>
      <c r="F14" s="3" t="s">
        <v>39</v>
      </c>
      <c r="G14" s="3">
        <f t="shared" si="1"/>
        <v>201341</v>
      </c>
      <c r="H14" s="3">
        <v>2</v>
      </c>
      <c r="I14" s="3">
        <v>1</v>
      </c>
      <c r="J14" s="3">
        <v>2</v>
      </c>
      <c r="K14" s="3">
        <v>4</v>
      </c>
      <c r="L14" s="3">
        <v>4</v>
      </c>
      <c r="M14" s="3">
        <v>2023</v>
      </c>
      <c r="N14" s="3">
        <f t="shared" si="2"/>
        <v>336561</v>
      </c>
      <c r="O14" s="3">
        <v>1</v>
      </c>
      <c r="Q14">
        <v>8</v>
      </c>
      <c r="R14" s="6">
        <v>9</v>
      </c>
      <c r="S14" s="6" t="s">
        <v>28</v>
      </c>
      <c r="T14" s="6">
        <v>1</v>
      </c>
      <c r="U14" s="6">
        <v>2023</v>
      </c>
      <c r="V14" s="6">
        <v>1</v>
      </c>
      <c r="Y14" s="2" t="s">
        <v>30</v>
      </c>
      <c r="BE14" s="2" t="s">
        <v>30</v>
      </c>
    </row>
    <row r="15" spans="2:57" x14ac:dyDescent="0.3">
      <c r="B15">
        <v>9</v>
      </c>
      <c r="C15" s="3">
        <f t="shared" si="0"/>
        <v>1110</v>
      </c>
      <c r="D15" s="3" t="s">
        <v>70</v>
      </c>
      <c r="E15" s="3" t="s">
        <v>100</v>
      </c>
      <c r="F15" s="3" t="s">
        <v>40</v>
      </c>
      <c r="G15" s="3">
        <f t="shared" si="1"/>
        <v>201346</v>
      </c>
      <c r="H15" s="3">
        <v>2</v>
      </c>
      <c r="I15" s="3">
        <v>8</v>
      </c>
      <c r="J15" s="3">
        <v>2</v>
      </c>
      <c r="K15" s="3">
        <v>5</v>
      </c>
      <c r="L15" s="3">
        <v>5</v>
      </c>
      <c r="M15" s="3">
        <v>2024</v>
      </c>
      <c r="N15" s="3">
        <f t="shared" si="2"/>
        <v>336566</v>
      </c>
      <c r="O15" s="3">
        <v>1</v>
      </c>
      <c r="Q15">
        <v>9</v>
      </c>
      <c r="R15" s="6">
        <v>10</v>
      </c>
      <c r="S15" s="6" t="s">
        <v>29</v>
      </c>
      <c r="T15" s="6">
        <v>2</v>
      </c>
      <c r="U15" s="6">
        <v>2024</v>
      </c>
      <c r="V15" s="6">
        <v>1</v>
      </c>
      <c r="Y15" s="2" t="s">
        <v>30</v>
      </c>
      <c r="BE15" s="2" t="s">
        <v>30</v>
      </c>
    </row>
    <row r="16" spans="2:57" x14ac:dyDescent="0.3">
      <c r="B16">
        <v>10</v>
      </c>
      <c r="C16" s="3">
        <f t="shared" si="0"/>
        <v>1221</v>
      </c>
      <c r="D16" s="3" t="s">
        <v>71</v>
      </c>
      <c r="E16" s="3" t="s">
        <v>101</v>
      </c>
      <c r="F16" s="3" t="s">
        <v>41</v>
      </c>
      <c r="G16" s="3">
        <f t="shared" si="1"/>
        <v>201351</v>
      </c>
      <c r="H16" s="3">
        <v>5</v>
      </c>
      <c r="I16" s="3">
        <v>1</v>
      </c>
      <c r="J16" s="3">
        <v>9</v>
      </c>
      <c r="K16" s="3">
        <v>1</v>
      </c>
      <c r="L16" s="3">
        <v>1</v>
      </c>
      <c r="M16" s="3">
        <v>2020</v>
      </c>
      <c r="N16" s="3">
        <f t="shared" si="2"/>
        <v>336571</v>
      </c>
      <c r="O16" s="3">
        <v>1</v>
      </c>
      <c r="Q16">
        <v>10</v>
      </c>
      <c r="R16" s="6">
        <v>11</v>
      </c>
      <c r="S16" s="6" t="s">
        <v>121</v>
      </c>
      <c r="T16" s="6">
        <v>1</v>
      </c>
      <c r="U16" s="6">
        <v>2020</v>
      </c>
      <c r="V16" s="6">
        <v>1</v>
      </c>
      <c r="Y16" s="2" t="s">
        <v>30</v>
      </c>
      <c r="BE16" s="2" t="s">
        <v>30</v>
      </c>
    </row>
    <row r="17" spans="2:57" x14ac:dyDescent="0.3">
      <c r="B17">
        <v>11</v>
      </c>
      <c r="C17" s="3">
        <f t="shared" si="0"/>
        <v>1332</v>
      </c>
      <c r="D17" s="3" t="s">
        <v>72</v>
      </c>
      <c r="E17" s="3" t="s">
        <v>102</v>
      </c>
      <c r="F17" s="3" t="s">
        <v>42</v>
      </c>
      <c r="G17" s="3">
        <f t="shared" si="1"/>
        <v>201356</v>
      </c>
      <c r="H17" s="3">
        <v>3</v>
      </c>
      <c r="I17" s="3">
        <v>2</v>
      </c>
      <c r="J17" s="3">
        <v>9</v>
      </c>
      <c r="K17" s="3">
        <v>2</v>
      </c>
      <c r="L17" s="3">
        <v>2</v>
      </c>
      <c r="M17" s="3">
        <v>2021</v>
      </c>
      <c r="N17" s="3">
        <f t="shared" si="2"/>
        <v>336576</v>
      </c>
      <c r="O17" s="3">
        <v>1</v>
      </c>
      <c r="Q17">
        <v>11</v>
      </c>
      <c r="R17" s="6">
        <v>12</v>
      </c>
      <c r="S17" s="6" t="s">
        <v>122</v>
      </c>
      <c r="T17" s="6">
        <v>3</v>
      </c>
      <c r="U17" s="6">
        <v>2021</v>
      </c>
      <c r="V17" s="6">
        <v>1</v>
      </c>
      <c r="Y17" s="2" t="s">
        <v>30</v>
      </c>
      <c r="BE17" s="2" t="s">
        <v>30</v>
      </c>
    </row>
    <row r="18" spans="2:57" x14ac:dyDescent="0.3">
      <c r="B18">
        <v>12</v>
      </c>
      <c r="C18" s="3">
        <f t="shared" si="0"/>
        <v>1443</v>
      </c>
      <c r="D18" s="3" t="s">
        <v>73</v>
      </c>
      <c r="E18" s="3" t="s">
        <v>103</v>
      </c>
      <c r="F18" s="3" t="s">
        <v>43</v>
      </c>
      <c r="G18" s="3">
        <f t="shared" si="1"/>
        <v>201361</v>
      </c>
      <c r="H18" s="3">
        <v>3</v>
      </c>
      <c r="I18" s="3">
        <v>2</v>
      </c>
      <c r="J18" s="3">
        <v>9</v>
      </c>
      <c r="K18" s="3">
        <v>3</v>
      </c>
      <c r="L18" s="3">
        <v>3</v>
      </c>
      <c r="M18" s="3">
        <v>2022</v>
      </c>
      <c r="N18" s="3">
        <f t="shared" si="2"/>
        <v>336581</v>
      </c>
      <c r="O18" s="3">
        <v>1</v>
      </c>
      <c r="Q18">
        <v>12</v>
      </c>
      <c r="R18" s="6">
        <v>13</v>
      </c>
      <c r="S18" s="6" t="s">
        <v>123</v>
      </c>
      <c r="T18" s="6">
        <v>4</v>
      </c>
      <c r="U18" s="6">
        <v>2022</v>
      </c>
      <c r="V18" s="6">
        <v>1</v>
      </c>
      <c r="Y18" s="2" t="s">
        <v>30</v>
      </c>
      <c r="BE18" s="2" t="s">
        <v>30</v>
      </c>
    </row>
    <row r="19" spans="2:57" x14ac:dyDescent="0.3">
      <c r="B19">
        <v>13</v>
      </c>
      <c r="C19" s="3">
        <f t="shared" si="0"/>
        <v>1554</v>
      </c>
      <c r="D19" s="3" t="s">
        <v>74</v>
      </c>
      <c r="E19" s="3" t="s">
        <v>104</v>
      </c>
      <c r="F19" s="3" t="s">
        <v>44</v>
      </c>
      <c r="G19" s="3">
        <f t="shared" si="1"/>
        <v>201366</v>
      </c>
      <c r="H19" s="3">
        <v>2</v>
      </c>
      <c r="I19" s="3">
        <v>3</v>
      </c>
      <c r="J19" s="3">
        <v>2</v>
      </c>
      <c r="K19" s="3">
        <v>4</v>
      </c>
      <c r="L19" s="3">
        <v>4</v>
      </c>
      <c r="M19" s="3">
        <v>2023</v>
      </c>
      <c r="N19" s="3">
        <f t="shared" si="2"/>
        <v>336586</v>
      </c>
      <c r="O19" s="3">
        <v>1</v>
      </c>
      <c r="Q19">
        <v>13</v>
      </c>
      <c r="R19" s="6">
        <v>14</v>
      </c>
      <c r="S19" s="6" t="s">
        <v>124</v>
      </c>
      <c r="T19" s="6">
        <v>5</v>
      </c>
      <c r="U19" s="6">
        <v>2023</v>
      </c>
      <c r="V19" s="6">
        <v>1</v>
      </c>
      <c r="Y19" s="2" t="s">
        <v>30</v>
      </c>
      <c r="BE19" s="2" t="s">
        <v>30</v>
      </c>
    </row>
    <row r="20" spans="2:57" x14ac:dyDescent="0.3">
      <c r="B20">
        <v>14</v>
      </c>
      <c r="C20" s="3">
        <f t="shared" si="0"/>
        <v>1665</v>
      </c>
      <c r="D20" s="3" t="s">
        <v>75</v>
      </c>
      <c r="E20" s="3" t="s">
        <v>105</v>
      </c>
      <c r="F20" s="3" t="s">
        <v>45</v>
      </c>
      <c r="G20" s="3">
        <f t="shared" si="1"/>
        <v>201371</v>
      </c>
      <c r="H20" s="3">
        <v>1</v>
      </c>
      <c r="I20" s="3">
        <v>4</v>
      </c>
      <c r="J20" s="3">
        <v>2</v>
      </c>
      <c r="K20" s="3">
        <v>5</v>
      </c>
      <c r="L20" s="3">
        <v>5</v>
      </c>
      <c r="M20" s="3">
        <v>2024</v>
      </c>
      <c r="N20" s="3">
        <f t="shared" si="2"/>
        <v>336591</v>
      </c>
      <c r="O20" s="3">
        <v>1</v>
      </c>
      <c r="Q20">
        <v>14</v>
      </c>
      <c r="R20" s="6">
        <v>15</v>
      </c>
      <c r="S20" s="6" t="s">
        <v>125</v>
      </c>
      <c r="T20" s="6">
        <v>1</v>
      </c>
      <c r="U20" s="6">
        <v>2024</v>
      </c>
      <c r="V20" s="6">
        <v>1</v>
      </c>
      <c r="Y20" s="2" t="s">
        <v>30</v>
      </c>
      <c r="BE20" s="2" t="s">
        <v>30</v>
      </c>
    </row>
    <row r="21" spans="2:57" x14ac:dyDescent="0.3">
      <c r="B21">
        <v>15</v>
      </c>
      <c r="C21" s="3">
        <f t="shared" si="0"/>
        <v>1776</v>
      </c>
      <c r="D21" s="3" t="s">
        <v>76</v>
      </c>
      <c r="E21" s="3" t="s">
        <v>106</v>
      </c>
      <c r="F21" s="3" t="s">
        <v>46</v>
      </c>
      <c r="G21" s="3">
        <f t="shared" si="1"/>
        <v>201376</v>
      </c>
      <c r="H21" s="3">
        <v>5</v>
      </c>
      <c r="I21" s="3">
        <v>5</v>
      </c>
      <c r="J21" s="3">
        <v>9</v>
      </c>
      <c r="K21" s="3">
        <v>1</v>
      </c>
      <c r="L21" s="3">
        <v>1</v>
      </c>
      <c r="M21" s="3">
        <v>2020</v>
      </c>
      <c r="N21" s="3">
        <f t="shared" si="2"/>
        <v>336596</v>
      </c>
      <c r="O21" s="3">
        <v>1</v>
      </c>
      <c r="Q21">
        <v>15</v>
      </c>
      <c r="R21" s="6">
        <v>16</v>
      </c>
      <c r="S21" s="6" t="s">
        <v>126</v>
      </c>
      <c r="T21" s="6">
        <v>1</v>
      </c>
      <c r="U21" s="6">
        <v>2020</v>
      </c>
      <c r="V21" s="6">
        <v>1</v>
      </c>
      <c r="Y21" s="2" t="s">
        <v>30</v>
      </c>
      <c r="BE21" s="2" t="s">
        <v>30</v>
      </c>
    </row>
    <row r="22" spans="2:57" x14ac:dyDescent="0.3">
      <c r="B22">
        <v>16</v>
      </c>
      <c r="C22" s="3">
        <f t="shared" si="0"/>
        <v>1887</v>
      </c>
      <c r="D22" s="3" t="s">
        <v>77</v>
      </c>
      <c r="E22" s="3" t="s">
        <v>107</v>
      </c>
      <c r="F22" s="3" t="s">
        <v>47</v>
      </c>
      <c r="G22" s="3">
        <f t="shared" si="1"/>
        <v>201381</v>
      </c>
      <c r="H22" s="3">
        <v>3</v>
      </c>
      <c r="I22" s="3">
        <v>1</v>
      </c>
      <c r="J22" s="3">
        <v>9</v>
      </c>
      <c r="K22" s="3">
        <v>2</v>
      </c>
      <c r="L22" s="3">
        <v>2</v>
      </c>
      <c r="M22" s="3">
        <v>2021</v>
      </c>
      <c r="N22" s="3">
        <f t="shared" si="2"/>
        <v>336601</v>
      </c>
      <c r="O22" s="3">
        <v>1</v>
      </c>
      <c r="Q22">
        <v>16</v>
      </c>
      <c r="R22" s="6">
        <v>17</v>
      </c>
      <c r="S22" s="6" t="s">
        <v>127</v>
      </c>
      <c r="T22" s="6">
        <v>2</v>
      </c>
      <c r="U22" s="6">
        <v>2021</v>
      </c>
      <c r="V22" s="6">
        <v>1</v>
      </c>
      <c r="Y22" s="2" t="s">
        <v>30</v>
      </c>
      <c r="AQ22" s="10" t="s">
        <v>144</v>
      </c>
      <c r="BE22" s="2" t="s">
        <v>30</v>
      </c>
    </row>
    <row r="23" spans="2:57" x14ac:dyDescent="0.3">
      <c r="B23">
        <v>17</v>
      </c>
      <c r="C23" s="3">
        <f t="shared" si="0"/>
        <v>1998</v>
      </c>
      <c r="D23" s="3" t="s">
        <v>78</v>
      </c>
      <c r="E23" s="3" t="s">
        <v>108</v>
      </c>
      <c r="F23" s="3" t="s">
        <v>48</v>
      </c>
      <c r="G23" s="3">
        <f t="shared" si="1"/>
        <v>201386</v>
      </c>
      <c r="H23" s="3">
        <v>3</v>
      </c>
      <c r="I23" s="3">
        <v>8</v>
      </c>
      <c r="J23" s="3">
        <v>9</v>
      </c>
      <c r="K23" s="3">
        <v>3</v>
      </c>
      <c r="L23" s="3">
        <v>3</v>
      </c>
      <c r="M23" s="3">
        <v>2022</v>
      </c>
      <c r="N23" s="3">
        <f t="shared" si="2"/>
        <v>336606</v>
      </c>
      <c r="O23" s="3">
        <v>1</v>
      </c>
      <c r="Q23">
        <v>17</v>
      </c>
      <c r="R23" s="6">
        <v>18</v>
      </c>
      <c r="S23" s="6" t="s">
        <v>128</v>
      </c>
      <c r="T23" s="6">
        <v>1</v>
      </c>
      <c r="U23" s="6">
        <v>2022</v>
      </c>
      <c r="V23" s="6">
        <v>1</v>
      </c>
      <c r="Y23" s="2" t="s">
        <v>30</v>
      </c>
      <c r="BE23" s="2" t="s">
        <v>30</v>
      </c>
    </row>
    <row r="24" spans="2:57" x14ac:dyDescent="0.3">
      <c r="B24">
        <v>18</v>
      </c>
      <c r="C24" s="3">
        <f t="shared" si="0"/>
        <v>2109</v>
      </c>
      <c r="D24" s="3" t="s">
        <v>79</v>
      </c>
      <c r="E24" s="3" t="s">
        <v>109</v>
      </c>
      <c r="F24" s="3" t="s">
        <v>49</v>
      </c>
      <c r="G24" s="3">
        <f t="shared" si="1"/>
        <v>201391</v>
      </c>
      <c r="H24" s="3">
        <v>2</v>
      </c>
      <c r="I24" s="3">
        <v>1</v>
      </c>
      <c r="J24" s="3">
        <v>2</v>
      </c>
      <c r="K24" s="3">
        <v>4</v>
      </c>
      <c r="L24" s="3">
        <v>4</v>
      </c>
      <c r="M24" s="3">
        <v>2023</v>
      </c>
      <c r="N24" s="3">
        <f t="shared" si="2"/>
        <v>336611</v>
      </c>
      <c r="O24" s="3">
        <v>1</v>
      </c>
      <c r="Q24">
        <v>18</v>
      </c>
      <c r="R24" s="6">
        <v>19</v>
      </c>
      <c r="S24" s="6" t="s">
        <v>129</v>
      </c>
      <c r="T24" s="6">
        <v>3</v>
      </c>
      <c r="U24" s="6">
        <v>2023</v>
      </c>
      <c r="V24" s="6">
        <v>1</v>
      </c>
      <c r="Y24" s="2" t="s">
        <v>30</v>
      </c>
      <c r="AE24" s="7" t="s">
        <v>11</v>
      </c>
      <c r="AF24" s="7" t="s">
        <v>18</v>
      </c>
      <c r="AH24" s="5" t="s">
        <v>11</v>
      </c>
      <c r="AI24" s="5" t="s">
        <v>10</v>
      </c>
      <c r="AK24" s="8" t="s">
        <v>142</v>
      </c>
      <c r="AL24" s="8" t="s">
        <v>141</v>
      </c>
      <c r="AP24" s="7" t="s">
        <v>11</v>
      </c>
      <c r="AQ24" s="7" t="str">
        <f>S5</f>
        <v>nombre</v>
      </c>
      <c r="AR24" s="7" t="str">
        <f>U5</f>
        <v>año de origel</v>
      </c>
      <c r="AS24" s="8" t="s">
        <v>141</v>
      </c>
      <c r="BE24" s="2" t="s">
        <v>30</v>
      </c>
    </row>
    <row r="25" spans="2:57" x14ac:dyDescent="0.3">
      <c r="B25">
        <v>19</v>
      </c>
      <c r="C25" s="3">
        <f t="shared" si="0"/>
        <v>2220</v>
      </c>
      <c r="D25" s="3" t="s">
        <v>80</v>
      </c>
      <c r="E25" s="3" t="s">
        <v>110</v>
      </c>
      <c r="F25" s="3" t="s">
        <v>50</v>
      </c>
      <c r="G25" s="3">
        <f t="shared" si="1"/>
        <v>201396</v>
      </c>
      <c r="H25" s="3">
        <v>1</v>
      </c>
      <c r="I25" s="3">
        <v>2</v>
      </c>
      <c r="J25" s="3">
        <v>2</v>
      </c>
      <c r="K25" s="3">
        <v>5</v>
      </c>
      <c r="L25" s="3">
        <v>5</v>
      </c>
      <c r="M25" s="3">
        <v>2024</v>
      </c>
      <c r="N25" s="3">
        <f t="shared" si="2"/>
        <v>336616</v>
      </c>
      <c r="O25" s="3">
        <v>1</v>
      </c>
      <c r="Q25">
        <v>19</v>
      </c>
      <c r="R25" s="6">
        <v>20</v>
      </c>
      <c r="S25" s="6" t="s">
        <v>130</v>
      </c>
      <c r="T25" s="6">
        <v>4</v>
      </c>
      <c r="U25" s="6">
        <v>2024</v>
      </c>
      <c r="V25" s="6">
        <v>1</v>
      </c>
      <c r="Y25" s="2" t="s">
        <v>30</v>
      </c>
      <c r="AE25" s="6">
        <f>R6</f>
        <v>1</v>
      </c>
      <c r="AF25" s="6">
        <f>T6</f>
        <v>1</v>
      </c>
      <c r="AH25" s="3">
        <f>I6</f>
        <v>1</v>
      </c>
      <c r="AI25" s="3">
        <f>H6</f>
        <v>5</v>
      </c>
      <c r="AK25" s="9">
        <f>IF(AF25=1,COUNTIFS($AI$25:$AI$54,3,$AH$25:$AH$54,AE25),"-")</f>
        <v>3</v>
      </c>
      <c r="AL25" s="9">
        <f>IF(AND(AF25=1,AK25&gt;=2),COUNTIFS($AI$25:$AI$54,2,$AH$25:$AH$54,AE25),"-")</f>
        <v>2</v>
      </c>
      <c r="AP25" s="6">
        <f>IF(AL25&lt;&gt;"-",AE25,"")</f>
        <v>1</v>
      </c>
      <c r="AQ25" s="6" t="str">
        <f>IF(AP25&lt;&gt;"",S6,"")</f>
        <v>futbol</v>
      </c>
      <c r="AR25" s="6">
        <f>IF(AQ25&lt;&gt;"",U6,"")</f>
        <v>2020</v>
      </c>
      <c r="AS25" s="9">
        <f>IF(AR25&lt;&gt;"",AL25,"")</f>
        <v>2</v>
      </c>
      <c r="BE25" s="2" t="s">
        <v>30</v>
      </c>
    </row>
    <row r="26" spans="2:57" x14ac:dyDescent="0.3">
      <c r="B26">
        <v>20</v>
      </c>
      <c r="C26" s="3">
        <f t="shared" si="0"/>
        <v>2331</v>
      </c>
      <c r="D26" s="3" t="s">
        <v>81</v>
      </c>
      <c r="E26" s="3" t="s">
        <v>111</v>
      </c>
      <c r="F26" s="3" t="s">
        <v>51</v>
      </c>
      <c r="G26" s="3">
        <f t="shared" si="1"/>
        <v>201401</v>
      </c>
      <c r="H26" s="3">
        <v>5</v>
      </c>
      <c r="I26" s="3">
        <v>2</v>
      </c>
      <c r="J26" s="3">
        <v>9</v>
      </c>
      <c r="K26" s="3">
        <v>1</v>
      </c>
      <c r="L26" s="3">
        <v>1</v>
      </c>
      <c r="M26" s="3">
        <v>2020</v>
      </c>
      <c r="N26" s="3">
        <f t="shared" si="2"/>
        <v>336621</v>
      </c>
      <c r="O26" s="3">
        <v>1</v>
      </c>
      <c r="Q26">
        <v>20</v>
      </c>
      <c r="R26" s="6">
        <v>21</v>
      </c>
      <c r="S26" s="6" t="s">
        <v>131</v>
      </c>
      <c r="T26" s="6">
        <v>5</v>
      </c>
      <c r="U26" s="6">
        <v>2020</v>
      </c>
      <c r="V26" s="6">
        <v>1</v>
      </c>
      <c r="Y26" s="2" t="s">
        <v>30</v>
      </c>
      <c r="AE26" s="6">
        <f t="shared" ref="AE26:AE54" si="3">R7</f>
        <v>2</v>
      </c>
      <c r="AF26" s="6">
        <f t="shared" ref="AF26:AF54" si="4">T7</f>
        <v>1</v>
      </c>
      <c r="AH26" s="3">
        <f t="shared" ref="AH26:AH54" si="5">I7</f>
        <v>8</v>
      </c>
      <c r="AI26" s="3">
        <f t="shared" ref="AI26:AI54" si="6">H7</f>
        <v>3</v>
      </c>
      <c r="AK26" s="9">
        <f t="shared" ref="AK26:AK54" si="7">IF(AF26=1,COUNTIFS($AI$25:$AI$54,3,$AH$25:$AH$54,AE26),"-")</f>
        <v>3</v>
      </c>
      <c r="AL26" s="9">
        <f t="shared" ref="AL26:AL54" si="8">IF(AND(AF26=1,AK26&gt;=2),COUNTIFS($AI$25:$AI$54,2,$AH$25:$AH$54,AE26),"-")</f>
        <v>3</v>
      </c>
      <c r="AP26" s="6">
        <f t="shared" ref="AP26:AP54" si="9">IF(AL26&lt;&gt;"-",AE26,"")</f>
        <v>2</v>
      </c>
      <c r="AQ26" s="6" t="str">
        <f t="shared" ref="AQ26:AQ54" si="10">IF(AP26&lt;&gt;"",S7,"")</f>
        <v>atletismo</v>
      </c>
      <c r="AR26" s="6">
        <f t="shared" ref="AR26:AR54" si="11">IF(AQ26&lt;&gt;"",U7,"")</f>
        <v>2021</v>
      </c>
      <c r="AS26" s="9">
        <f t="shared" ref="AS26:AS54" si="12">IF(AR26&lt;&gt;"",AL26,"")</f>
        <v>3</v>
      </c>
      <c r="BE26" s="2" t="s">
        <v>30</v>
      </c>
    </row>
    <row r="27" spans="2:57" x14ac:dyDescent="0.3">
      <c r="B27">
        <v>21</v>
      </c>
      <c r="C27" s="3">
        <f t="shared" si="0"/>
        <v>2442</v>
      </c>
      <c r="D27" s="3" t="s">
        <v>82</v>
      </c>
      <c r="E27" s="3" t="s">
        <v>112</v>
      </c>
      <c r="F27" s="3" t="s">
        <v>52</v>
      </c>
      <c r="G27" s="3">
        <f t="shared" si="1"/>
        <v>201406</v>
      </c>
      <c r="H27" s="3">
        <v>3</v>
      </c>
      <c r="I27" s="3">
        <v>3</v>
      </c>
      <c r="J27" s="3">
        <v>9</v>
      </c>
      <c r="K27" s="3">
        <v>2</v>
      </c>
      <c r="L27" s="3">
        <v>2</v>
      </c>
      <c r="M27" s="3">
        <v>2021</v>
      </c>
      <c r="N27" s="3">
        <f t="shared" si="2"/>
        <v>336626</v>
      </c>
      <c r="O27" s="3">
        <v>1</v>
      </c>
      <c r="Q27">
        <v>21</v>
      </c>
      <c r="R27" s="6">
        <v>22</v>
      </c>
      <c r="S27" s="6" t="s">
        <v>132</v>
      </c>
      <c r="T27" s="6">
        <v>1</v>
      </c>
      <c r="U27" s="6">
        <v>2021</v>
      </c>
      <c r="V27" s="6">
        <v>1</v>
      </c>
      <c r="Y27" s="2" t="s">
        <v>30</v>
      </c>
      <c r="AE27" s="6">
        <f t="shared" si="3"/>
        <v>3</v>
      </c>
      <c r="AF27" s="6">
        <f t="shared" si="4"/>
        <v>2</v>
      </c>
      <c r="AH27" s="3">
        <f t="shared" si="5"/>
        <v>1</v>
      </c>
      <c r="AI27" s="3">
        <f t="shared" si="6"/>
        <v>3</v>
      </c>
      <c r="AK27" s="9" t="str">
        <f t="shared" si="7"/>
        <v>-</v>
      </c>
      <c r="AL27" s="9" t="str">
        <f t="shared" si="8"/>
        <v>-</v>
      </c>
      <c r="AP27" s="6" t="str">
        <f t="shared" si="9"/>
        <v/>
      </c>
      <c r="AQ27" s="6" t="str">
        <f t="shared" si="10"/>
        <v/>
      </c>
      <c r="AR27" s="6" t="str">
        <f t="shared" si="11"/>
        <v/>
      </c>
      <c r="AS27" s="9" t="str">
        <f t="shared" si="12"/>
        <v/>
      </c>
      <c r="BE27" s="2" t="s">
        <v>30</v>
      </c>
    </row>
    <row r="28" spans="2:57" x14ac:dyDescent="0.3">
      <c r="B28">
        <v>22</v>
      </c>
      <c r="C28" s="3">
        <f t="shared" si="0"/>
        <v>2553</v>
      </c>
      <c r="D28" s="3" t="s">
        <v>83</v>
      </c>
      <c r="E28" s="3" t="s">
        <v>113</v>
      </c>
      <c r="F28" s="3" t="s">
        <v>53</v>
      </c>
      <c r="G28" s="3">
        <f t="shared" si="1"/>
        <v>201411</v>
      </c>
      <c r="H28" s="3">
        <v>3</v>
      </c>
      <c r="I28" s="3">
        <v>4</v>
      </c>
      <c r="J28" s="3">
        <v>9</v>
      </c>
      <c r="K28" s="3">
        <v>3</v>
      </c>
      <c r="L28" s="3">
        <v>3</v>
      </c>
      <c r="M28" s="3">
        <v>2022</v>
      </c>
      <c r="N28" s="3">
        <f t="shared" si="2"/>
        <v>336631</v>
      </c>
      <c r="O28" s="3">
        <v>1</v>
      </c>
      <c r="Q28">
        <v>22</v>
      </c>
      <c r="R28" s="6">
        <v>23</v>
      </c>
      <c r="S28" s="6" t="s">
        <v>133</v>
      </c>
      <c r="T28" s="6">
        <v>1</v>
      </c>
      <c r="U28" s="6">
        <v>2022</v>
      </c>
      <c r="V28" s="6">
        <v>1</v>
      </c>
      <c r="Y28" s="2" t="s">
        <v>30</v>
      </c>
      <c r="AE28" s="6">
        <f t="shared" si="3"/>
        <v>4</v>
      </c>
      <c r="AF28" s="6">
        <f t="shared" si="4"/>
        <v>1</v>
      </c>
      <c r="AH28" s="3">
        <f t="shared" si="5"/>
        <v>2</v>
      </c>
      <c r="AI28" s="3">
        <f t="shared" si="6"/>
        <v>2</v>
      </c>
      <c r="AK28" s="9">
        <f t="shared" si="7"/>
        <v>1</v>
      </c>
      <c r="AL28" s="9" t="str">
        <f t="shared" si="8"/>
        <v>-</v>
      </c>
      <c r="AP28" s="6" t="str">
        <f t="shared" si="9"/>
        <v/>
      </c>
      <c r="AQ28" s="6" t="str">
        <f t="shared" si="10"/>
        <v/>
      </c>
      <c r="AR28" s="6" t="str">
        <f t="shared" si="11"/>
        <v/>
      </c>
      <c r="AS28" s="9" t="str">
        <f t="shared" si="12"/>
        <v/>
      </c>
      <c r="BE28" s="2" t="s">
        <v>30</v>
      </c>
    </row>
    <row r="29" spans="2:57" x14ac:dyDescent="0.3">
      <c r="B29">
        <v>23</v>
      </c>
      <c r="C29" s="3">
        <f t="shared" si="0"/>
        <v>2664</v>
      </c>
      <c r="D29" s="3" t="s">
        <v>84</v>
      </c>
      <c r="E29" s="3" t="s">
        <v>114</v>
      </c>
      <c r="F29" s="3" t="s">
        <v>54</v>
      </c>
      <c r="G29" s="3">
        <f t="shared" si="1"/>
        <v>201416</v>
      </c>
      <c r="H29" s="3">
        <v>2</v>
      </c>
      <c r="I29" s="3">
        <v>5</v>
      </c>
      <c r="J29" s="3">
        <v>2</v>
      </c>
      <c r="K29" s="3">
        <v>4</v>
      </c>
      <c r="L29" s="3">
        <v>4</v>
      </c>
      <c r="M29" s="3">
        <v>2023</v>
      </c>
      <c r="N29" s="3">
        <f t="shared" si="2"/>
        <v>336636</v>
      </c>
      <c r="O29" s="3">
        <v>1</v>
      </c>
      <c r="Q29">
        <v>23</v>
      </c>
      <c r="R29" s="6">
        <v>24</v>
      </c>
      <c r="S29" s="6" t="s">
        <v>134</v>
      </c>
      <c r="T29" s="6">
        <v>2</v>
      </c>
      <c r="U29" s="6">
        <v>2023</v>
      </c>
      <c r="V29" s="6">
        <v>1</v>
      </c>
      <c r="Y29" s="2" t="s">
        <v>30</v>
      </c>
      <c r="AE29" s="6">
        <f t="shared" si="3"/>
        <v>5</v>
      </c>
      <c r="AF29" s="6">
        <f t="shared" si="4"/>
        <v>3</v>
      </c>
      <c r="AH29" s="3">
        <f t="shared" si="5"/>
        <v>2</v>
      </c>
      <c r="AI29" s="3">
        <f t="shared" si="6"/>
        <v>1</v>
      </c>
      <c r="AK29" s="9" t="str">
        <f t="shared" si="7"/>
        <v>-</v>
      </c>
      <c r="AL29" s="9" t="str">
        <f t="shared" si="8"/>
        <v>-</v>
      </c>
      <c r="AP29" s="6" t="str">
        <f t="shared" si="9"/>
        <v/>
      </c>
      <c r="AQ29" s="6" t="str">
        <f t="shared" si="10"/>
        <v/>
      </c>
      <c r="AR29" s="6" t="str">
        <f t="shared" si="11"/>
        <v/>
      </c>
      <c r="AS29" s="9" t="str">
        <f t="shared" si="12"/>
        <v/>
      </c>
      <c r="BE29" s="2" t="s">
        <v>30</v>
      </c>
    </row>
    <row r="30" spans="2:57" x14ac:dyDescent="0.3">
      <c r="B30">
        <v>24</v>
      </c>
      <c r="C30" s="3">
        <f t="shared" si="0"/>
        <v>2775</v>
      </c>
      <c r="D30" s="3" t="s">
        <v>85</v>
      </c>
      <c r="E30" s="3" t="s">
        <v>115</v>
      </c>
      <c r="F30" s="3" t="s">
        <v>55</v>
      </c>
      <c r="G30" s="3">
        <f t="shared" si="1"/>
        <v>201421</v>
      </c>
      <c r="H30" s="3">
        <v>1</v>
      </c>
      <c r="I30" s="3">
        <v>1</v>
      </c>
      <c r="J30" s="3">
        <v>2</v>
      </c>
      <c r="K30" s="3">
        <v>5</v>
      </c>
      <c r="L30" s="3">
        <v>5</v>
      </c>
      <c r="M30" s="3">
        <v>2024</v>
      </c>
      <c r="N30" s="3">
        <f t="shared" si="2"/>
        <v>336641</v>
      </c>
      <c r="O30" s="3">
        <v>1</v>
      </c>
      <c r="Q30">
        <v>24</v>
      </c>
      <c r="R30" s="6">
        <v>25</v>
      </c>
      <c r="S30" s="6" t="s">
        <v>135</v>
      </c>
      <c r="T30" s="6">
        <v>1</v>
      </c>
      <c r="U30" s="6">
        <v>2024</v>
      </c>
      <c r="V30" s="6">
        <v>1</v>
      </c>
      <c r="Y30" s="2" t="s">
        <v>30</v>
      </c>
      <c r="AE30" s="6">
        <f t="shared" si="3"/>
        <v>6</v>
      </c>
      <c r="AF30" s="6">
        <f t="shared" si="4"/>
        <v>4</v>
      </c>
      <c r="AH30" s="3">
        <f t="shared" si="5"/>
        <v>3</v>
      </c>
      <c r="AI30" s="3">
        <f t="shared" si="6"/>
        <v>5</v>
      </c>
      <c r="AK30" s="9" t="str">
        <f t="shared" si="7"/>
        <v>-</v>
      </c>
      <c r="AL30" s="9" t="str">
        <f t="shared" si="8"/>
        <v>-</v>
      </c>
      <c r="AP30" s="6" t="str">
        <f t="shared" si="9"/>
        <v/>
      </c>
      <c r="AQ30" s="6" t="str">
        <f t="shared" si="10"/>
        <v/>
      </c>
      <c r="AR30" s="6" t="str">
        <f t="shared" si="11"/>
        <v/>
      </c>
      <c r="AS30" s="9" t="str">
        <f t="shared" si="12"/>
        <v/>
      </c>
      <c r="BE30" s="2" t="s">
        <v>30</v>
      </c>
    </row>
    <row r="31" spans="2:57" x14ac:dyDescent="0.3">
      <c r="B31">
        <v>25</v>
      </c>
      <c r="C31" s="3">
        <f t="shared" si="0"/>
        <v>2886</v>
      </c>
      <c r="D31" s="3" t="s">
        <v>86</v>
      </c>
      <c r="E31" s="3" t="s">
        <v>116</v>
      </c>
      <c r="F31" s="3" t="s">
        <v>56</v>
      </c>
      <c r="G31" s="3">
        <f t="shared" si="1"/>
        <v>201426</v>
      </c>
      <c r="H31" s="3">
        <v>2</v>
      </c>
      <c r="I31" s="3">
        <v>8</v>
      </c>
      <c r="J31" s="3">
        <v>9</v>
      </c>
      <c r="K31" s="3">
        <v>1</v>
      </c>
      <c r="L31" s="3">
        <v>1</v>
      </c>
      <c r="M31" s="3">
        <v>2020</v>
      </c>
      <c r="N31" s="3">
        <f t="shared" si="2"/>
        <v>336646</v>
      </c>
      <c r="O31" s="3">
        <v>1</v>
      </c>
      <c r="Q31">
        <v>25</v>
      </c>
      <c r="R31" s="6">
        <v>26</v>
      </c>
      <c r="S31" s="6" t="s">
        <v>136</v>
      </c>
      <c r="T31" s="6">
        <v>3</v>
      </c>
      <c r="U31" s="6">
        <v>2020</v>
      </c>
      <c r="V31" s="6">
        <v>1</v>
      </c>
      <c r="Y31" s="2" t="s">
        <v>30</v>
      </c>
      <c r="AE31" s="6">
        <f t="shared" si="3"/>
        <v>7</v>
      </c>
      <c r="AF31" s="6">
        <f t="shared" si="4"/>
        <v>5</v>
      </c>
      <c r="AH31" s="3">
        <f t="shared" si="5"/>
        <v>2</v>
      </c>
      <c r="AI31" s="3">
        <f t="shared" si="6"/>
        <v>2</v>
      </c>
      <c r="AK31" s="9" t="str">
        <f t="shared" si="7"/>
        <v>-</v>
      </c>
      <c r="AL31" s="9" t="str">
        <f t="shared" si="8"/>
        <v>-</v>
      </c>
      <c r="AP31" s="6" t="str">
        <f t="shared" si="9"/>
        <v/>
      </c>
      <c r="AQ31" s="6" t="str">
        <f t="shared" si="10"/>
        <v/>
      </c>
      <c r="AR31" s="6" t="str">
        <f t="shared" si="11"/>
        <v/>
      </c>
      <c r="AS31" s="9" t="str">
        <f t="shared" si="12"/>
        <v/>
      </c>
      <c r="BE31" s="2" t="s">
        <v>30</v>
      </c>
    </row>
    <row r="32" spans="2:57" x14ac:dyDescent="0.3">
      <c r="B32">
        <v>26</v>
      </c>
      <c r="C32" s="3">
        <f t="shared" si="0"/>
        <v>2997</v>
      </c>
      <c r="D32" s="3" t="s">
        <v>87</v>
      </c>
      <c r="E32" s="3" t="s">
        <v>117</v>
      </c>
      <c r="F32" s="3" t="s">
        <v>57</v>
      </c>
      <c r="G32" s="3">
        <f t="shared" si="1"/>
        <v>201431</v>
      </c>
      <c r="H32" s="3">
        <v>3</v>
      </c>
      <c r="I32" s="3">
        <v>1</v>
      </c>
      <c r="J32" s="3">
        <v>9</v>
      </c>
      <c r="K32" s="3">
        <v>2</v>
      </c>
      <c r="L32" s="3">
        <v>2</v>
      </c>
      <c r="M32" s="3">
        <v>2021</v>
      </c>
      <c r="N32" s="3">
        <f t="shared" si="2"/>
        <v>336651</v>
      </c>
      <c r="O32" s="3">
        <v>1</v>
      </c>
      <c r="Q32">
        <v>26</v>
      </c>
      <c r="R32" s="6">
        <v>27</v>
      </c>
      <c r="S32" s="6" t="s">
        <v>137</v>
      </c>
      <c r="T32" s="6">
        <v>4</v>
      </c>
      <c r="U32" s="6">
        <v>2021</v>
      </c>
      <c r="V32" s="6">
        <v>1</v>
      </c>
      <c r="Y32" s="2" t="s">
        <v>30</v>
      </c>
      <c r="AE32" s="6">
        <f t="shared" si="3"/>
        <v>8</v>
      </c>
      <c r="AF32" s="6">
        <f t="shared" si="4"/>
        <v>1</v>
      </c>
      <c r="AH32" s="3">
        <f t="shared" si="5"/>
        <v>5</v>
      </c>
      <c r="AI32" s="3">
        <f t="shared" si="6"/>
        <v>3</v>
      </c>
      <c r="AK32" s="9">
        <f t="shared" si="7"/>
        <v>2</v>
      </c>
      <c r="AL32" s="9">
        <f t="shared" si="8"/>
        <v>2</v>
      </c>
      <c r="AP32" s="6">
        <f t="shared" si="9"/>
        <v>8</v>
      </c>
      <c r="AQ32" s="6" t="str">
        <f t="shared" si="10"/>
        <v>a8</v>
      </c>
      <c r="AR32" s="6">
        <f t="shared" si="11"/>
        <v>2022</v>
      </c>
      <c r="AS32" s="9">
        <f t="shared" si="12"/>
        <v>2</v>
      </c>
      <c r="BE32" s="2" t="s">
        <v>30</v>
      </c>
    </row>
    <row r="33" spans="2:57" x14ac:dyDescent="0.3">
      <c r="B33">
        <v>27</v>
      </c>
      <c r="C33" s="3">
        <f t="shared" si="0"/>
        <v>3108</v>
      </c>
      <c r="D33" s="3" t="s">
        <v>88</v>
      </c>
      <c r="E33" s="3" t="s">
        <v>118</v>
      </c>
      <c r="F33" s="3" t="s">
        <v>58</v>
      </c>
      <c r="G33" s="3">
        <f t="shared" si="1"/>
        <v>201436</v>
      </c>
      <c r="H33" s="3">
        <v>3</v>
      </c>
      <c r="I33" s="3">
        <v>2</v>
      </c>
      <c r="J33" s="3">
        <v>9</v>
      </c>
      <c r="K33" s="3">
        <v>3</v>
      </c>
      <c r="L33" s="3">
        <v>3</v>
      </c>
      <c r="M33" s="3">
        <v>2022</v>
      </c>
      <c r="N33" s="3">
        <f t="shared" si="2"/>
        <v>336656</v>
      </c>
      <c r="O33" s="3">
        <v>1</v>
      </c>
      <c r="Q33">
        <v>27</v>
      </c>
      <c r="R33" s="6">
        <v>28</v>
      </c>
      <c r="S33" s="6" t="s">
        <v>138</v>
      </c>
      <c r="T33" s="6">
        <v>5</v>
      </c>
      <c r="U33" s="6">
        <v>2022</v>
      </c>
      <c r="V33" s="6">
        <v>1</v>
      </c>
      <c r="Y33" s="2" t="s">
        <v>30</v>
      </c>
      <c r="AE33" s="6">
        <f t="shared" si="3"/>
        <v>9</v>
      </c>
      <c r="AF33" s="6">
        <f t="shared" si="4"/>
        <v>1</v>
      </c>
      <c r="AH33" s="3">
        <f t="shared" si="5"/>
        <v>1</v>
      </c>
      <c r="AI33" s="3">
        <f t="shared" si="6"/>
        <v>2</v>
      </c>
      <c r="AK33" s="9">
        <f t="shared" si="7"/>
        <v>0</v>
      </c>
      <c r="AL33" s="9" t="str">
        <f t="shared" si="8"/>
        <v>-</v>
      </c>
      <c r="AP33" s="6" t="str">
        <f t="shared" si="9"/>
        <v/>
      </c>
      <c r="AQ33" s="6" t="str">
        <f t="shared" si="10"/>
        <v/>
      </c>
      <c r="AR33" s="6" t="str">
        <f t="shared" si="11"/>
        <v/>
      </c>
      <c r="AS33" s="9" t="str">
        <f t="shared" si="12"/>
        <v/>
      </c>
      <c r="BE33" s="2" t="s">
        <v>30</v>
      </c>
    </row>
    <row r="34" spans="2:57" x14ac:dyDescent="0.3">
      <c r="B34">
        <v>28</v>
      </c>
      <c r="C34" s="3">
        <f t="shared" si="0"/>
        <v>3219</v>
      </c>
      <c r="D34" s="3" t="s">
        <v>89</v>
      </c>
      <c r="E34" s="3" t="s">
        <v>119</v>
      </c>
      <c r="F34" s="3" t="s">
        <v>59</v>
      </c>
      <c r="G34" s="3">
        <f t="shared" si="1"/>
        <v>201441</v>
      </c>
      <c r="H34" s="3">
        <v>2</v>
      </c>
      <c r="I34" s="3">
        <v>2</v>
      </c>
      <c r="J34" s="3">
        <v>2</v>
      </c>
      <c r="K34" s="3">
        <v>4</v>
      </c>
      <c r="L34" s="3">
        <v>4</v>
      </c>
      <c r="M34" s="3">
        <v>2023</v>
      </c>
      <c r="N34" s="3">
        <f t="shared" si="2"/>
        <v>336661</v>
      </c>
      <c r="O34" s="3">
        <v>1</v>
      </c>
      <c r="Q34">
        <v>28</v>
      </c>
      <c r="R34" s="6">
        <v>29</v>
      </c>
      <c r="S34" s="6" t="s">
        <v>139</v>
      </c>
      <c r="T34" s="6">
        <v>1</v>
      </c>
      <c r="U34" s="6">
        <v>2023</v>
      </c>
      <c r="V34" s="6">
        <v>1</v>
      </c>
      <c r="Y34" s="2" t="s">
        <v>30</v>
      </c>
      <c r="AE34" s="6">
        <f t="shared" si="3"/>
        <v>10</v>
      </c>
      <c r="AF34" s="6">
        <f t="shared" si="4"/>
        <v>2</v>
      </c>
      <c r="AH34" s="3">
        <f t="shared" si="5"/>
        <v>8</v>
      </c>
      <c r="AI34" s="3">
        <f t="shared" si="6"/>
        <v>2</v>
      </c>
      <c r="AK34" s="9" t="str">
        <f t="shared" si="7"/>
        <v>-</v>
      </c>
      <c r="AL34" s="9" t="str">
        <f t="shared" si="8"/>
        <v>-</v>
      </c>
      <c r="AP34" s="6" t="str">
        <f t="shared" si="9"/>
        <v/>
      </c>
      <c r="AQ34" s="6" t="str">
        <f t="shared" si="10"/>
        <v/>
      </c>
      <c r="AR34" s="6" t="str">
        <f t="shared" si="11"/>
        <v/>
      </c>
      <c r="AS34" s="9" t="str">
        <f t="shared" si="12"/>
        <v/>
      </c>
      <c r="BE34" s="2" t="s">
        <v>30</v>
      </c>
    </row>
    <row r="35" spans="2:57" x14ac:dyDescent="0.3">
      <c r="B35">
        <v>29</v>
      </c>
      <c r="C35" s="3">
        <f t="shared" si="0"/>
        <v>3330</v>
      </c>
      <c r="D35" s="3" t="s">
        <v>90</v>
      </c>
      <c r="E35" s="3" t="s">
        <v>120</v>
      </c>
      <c r="F35" s="3" t="s">
        <v>60</v>
      </c>
      <c r="G35" s="3">
        <f t="shared" si="1"/>
        <v>201446</v>
      </c>
      <c r="H35" s="3">
        <v>1</v>
      </c>
      <c r="I35" s="3">
        <v>3</v>
      </c>
      <c r="J35" s="3">
        <v>2</v>
      </c>
      <c r="K35" s="3">
        <v>5</v>
      </c>
      <c r="L35" s="3">
        <v>5</v>
      </c>
      <c r="M35" s="3">
        <v>2024</v>
      </c>
      <c r="N35" s="3">
        <f t="shared" si="2"/>
        <v>336666</v>
      </c>
      <c r="O35" s="3">
        <v>1</v>
      </c>
      <c r="Q35">
        <v>29</v>
      </c>
      <c r="R35" s="6">
        <v>30</v>
      </c>
      <c r="S35" s="6" t="s">
        <v>140</v>
      </c>
      <c r="T35" s="6">
        <v>1</v>
      </c>
      <c r="U35" s="6">
        <v>2024</v>
      </c>
      <c r="V35" s="6">
        <v>1</v>
      </c>
      <c r="Y35" s="2" t="s">
        <v>30</v>
      </c>
      <c r="AE35" s="6">
        <f t="shared" si="3"/>
        <v>11</v>
      </c>
      <c r="AF35" s="6">
        <f t="shared" si="4"/>
        <v>1</v>
      </c>
      <c r="AH35" s="3">
        <f t="shared" si="5"/>
        <v>1</v>
      </c>
      <c r="AI35" s="3">
        <f t="shared" si="6"/>
        <v>5</v>
      </c>
      <c r="AK35" s="9">
        <f t="shared" si="7"/>
        <v>0</v>
      </c>
      <c r="AL35" s="9" t="str">
        <f t="shared" si="8"/>
        <v>-</v>
      </c>
      <c r="AP35" s="6" t="str">
        <f t="shared" si="9"/>
        <v/>
      </c>
      <c r="AQ35" s="6" t="str">
        <f t="shared" si="10"/>
        <v/>
      </c>
      <c r="AR35" s="6" t="str">
        <f t="shared" si="11"/>
        <v/>
      </c>
      <c r="AS35" s="9" t="str">
        <f t="shared" si="12"/>
        <v/>
      </c>
      <c r="BE35" s="2" t="s">
        <v>30</v>
      </c>
    </row>
    <row r="36" spans="2:57" ht="15" thickBot="1" x14ac:dyDescent="0.35">
      <c r="Y36" s="2" t="s">
        <v>30</v>
      </c>
      <c r="AE36" s="6">
        <f t="shared" si="3"/>
        <v>12</v>
      </c>
      <c r="AF36" s="6">
        <f t="shared" si="4"/>
        <v>3</v>
      </c>
      <c r="AH36" s="3">
        <f t="shared" si="5"/>
        <v>2</v>
      </c>
      <c r="AI36" s="3">
        <f t="shared" si="6"/>
        <v>3</v>
      </c>
      <c r="AK36" s="9" t="str">
        <f t="shared" si="7"/>
        <v>-</v>
      </c>
      <c r="AL36" s="9" t="str">
        <f t="shared" si="8"/>
        <v>-</v>
      </c>
      <c r="AP36" s="6" t="str">
        <f t="shared" si="9"/>
        <v/>
      </c>
      <c r="AQ36" s="6" t="str">
        <f t="shared" si="10"/>
        <v/>
      </c>
      <c r="AR36" s="6" t="str">
        <f t="shared" si="11"/>
        <v/>
      </c>
      <c r="AS36" s="9" t="str">
        <f t="shared" si="12"/>
        <v/>
      </c>
      <c r="BE36" s="2" t="s">
        <v>30</v>
      </c>
    </row>
    <row r="37" spans="2:57" ht="27.6" thickBot="1" x14ac:dyDescent="0.35">
      <c r="C37" s="1" t="s">
        <v>0</v>
      </c>
      <c r="R37" s="1" t="s">
        <v>1</v>
      </c>
      <c r="Y37" s="2" t="s">
        <v>30</v>
      </c>
      <c r="AE37" s="6">
        <f t="shared" si="3"/>
        <v>13</v>
      </c>
      <c r="AF37" s="6">
        <f t="shared" si="4"/>
        <v>4</v>
      </c>
      <c r="AH37" s="3">
        <f t="shared" si="5"/>
        <v>2</v>
      </c>
      <c r="AI37" s="3">
        <f t="shared" si="6"/>
        <v>3</v>
      </c>
      <c r="AK37" s="9" t="str">
        <f t="shared" si="7"/>
        <v>-</v>
      </c>
      <c r="AL37" s="9" t="str">
        <f t="shared" si="8"/>
        <v>-</v>
      </c>
      <c r="AP37" s="6" t="str">
        <f t="shared" si="9"/>
        <v/>
      </c>
      <c r="AQ37" s="6" t="str">
        <f t="shared" si="10"/>
        <v/>
      </c>
      <c r="AR37" s="6" t="str">
        <f t="shared" si="11"/>
        <v/>
      </c>
      <c r="AS37" s="9" t="str">
        <f t="shared" si="12"/>
        <v/>
      </c>
      <c r="BE37" s="2" t="s">
        <v>30</v>
      </c>
    </row>
    <row r="38" spans="2:57" x14ac:dyDescent="0.3">
      <c r="C38" s="3">
        <f>C6</f>
        <v>111</v>
      </c>
      <c r="R38" s="6">
        <f>R6</f>
        <v>1</v>
      </c>
      <c r="Y38" s="2" t="s">
        <v>30</v>
      </c>
      <c r="AE38" s="6">
        <f t="shared" si="3"/>
        <v>14</v>
      </c>
      <c r="AF38" s="6">
        <f t="shared" si="4"/>
        <v>5</v>
      </c>
      <c r="AH38" s="3">
        <f t="shared" si="5"/>
        <v>3</v>
      </c>
      <c r="AI38" s="3">
        <f t="shared" si="6"/>
        <v>2</v>
      </c>
      <c r="AK38" s="9" t="str">
        <f t="shared" si="7"/>
        <v>-</v>
      </c>
      <c r="AL38" s="9" t="str">
        <f t="shared" si="8"/>
        <v>-</v>
      </c>
      <c r="AP38" s="6" t="str">
        <f t="shared" si="9"/>
        <v/>
      </c>
      <c r="AQ38" s="6" t="str">
        <f t="shared" si="10"/>
        <v/>
      </c>
      <c r="AR38" s="6" t="str">
        <f t="shared" si="11"/>
        <v/>
      </c>
      <c r="AS38" s="9" t="str">
        <f t="shared" si="12"/>
        <v/>
      </c>
      <c r="BE38" s="2" t="s">
        <v>30</v>
      </c>
    </row>
    <row r="39" spans="2:57" x14ac:dyDescent="0.3">
      <c r="C39" s="3" t="str">
        <f>D6</f>
        <v>1a</v>
      </c>
      <c r="R39" s="6" t="str">
        <f>S6</f>
        <v>futbol</v>
      </c>
      <c r="Y39" s="2" t="s">
        <v>30</v>
      </c>
      <c r="AE39" s="6">
        <f t="shared" si="3"/>
        <v>15</v>
      </c>
      <c r="AF39" s="6">
        <f t="shared" si="4"/>
        <v>1</v>
      </c>
      <c r="AH39" s="3">
        <f t="shared" si="5"/>
        <v>4</v>
      </c>
      <c r="AI39" s="3">
        <f t="shared" si="6"/>
        <v>1</v>
      </c>
      <c r="AK39" s="9">
        <f t="shared" si="7"/>
        <v>0</v>
      </c>
      <c r="AL39" s="9" t="str">
        <f t="shared" si="8"/>
        <v>-</v>
      </c>
      <c r="AP39" s="6" t="str">
        <f t="shared" si="9"/>
        <v/>
      </c>
      <c r="AQ39" s="6" t="str">
        <f t="shared" si="10"/>
        <v/>
      </c>
      <c r="AR39" s="6" t="str">
        <f t="shared" si="11"/>
        <v/>
      </c>
      <c r="AS39" s="9" t="str">
        <f t="shared" si="12"/>
        <v/>
      </c>
      <c r="BE39" s="2" t="s">
        <v>30</v>
      </c>
    </row>
    <row r="40" spans="2:57" x14ac:dyDescent="0.3">
      <c r="C40" s="3" t="str">
        <f>E6</f>
        <v>1b</v>
      </c>
      <c r="R40" s="6">
        <f>T6</f>
        <v>1</v>
      </c>
      <c r="Y40" s="2" t="s">
        <v>30</v>
      </c>
      <c r="AE40" s="6">
        <f t="shared" si="3"/>
        <v>16</v>
      </c>
      <c r="AF40" s="6">
        <f t="shared" si="4"/>
        <v>1</v>
      </c>
      <c r="AH40" s="3">
        <f t="shared" si="5"/>
        <v>5</v>
      </c>
      <c r="AI40" s="3">
        <f t="shared" si="6"/>
        <v>5</v>
      </c>
      <c r="AK40" s="9">
        <f t="shared" si="7"/>
        <v>0</v>
      </c>
      <c r="AL40" s="9" t="str">
        <f t="shared" si="8"/>
        <v>-</v>
      </c>
      <c r="AP40" s="6" t="str">
        <f t="shared" si="9"/>
        <v/>
      </c>
      <c r="AQ40" s="6" t="str">
        <f t="shared" si="10"/>
        <v/>
      </c>
      <c r="AR40" s="6" t="str">
        <f t="shared" si="11"/>
        <v/>
      </c>
      <c r="AS40" s="9" t="str">
        <f t="shared" si="12"/>
        <v/>
      </c>
      <c r="BE40" s="2" t="s">
        <v>30</v>
      </c>
    </row>
    <row r="41" spans="2:57" x14ac:dyDescent="0.3">
      <c r="C41" s="3" t="str">
        <f>F6</f>
        <v>77#777</v>
      </c>
      <c r="R41" s="6">
        <f>U6</f>
        <v>2020</v>
      </c>
      <c r="Y41" s="2" t="s">
        <v>30</v>
      </c>
      <c r="AE41" s="6">
        <f t="shared" si="3"/>
        <v>17</v>
      </c>
      <c r="AF41" s="6">
        <f t="shared" si="4"/>
        <v>2</v>
      </c>
      <c r="AH41" s="3">
        <f t="shared" si="5"/>
        <v>1</v>
      </c>
      <c r="AI41" s="3">
        <f t="shared" si="6"/>
        <v>3</v>
      </c>
      <c r="AK41" s="9" t="str">
        <f t="shared" si="7"/>
        <v>-</v>
      </c>
      <c r="AL41" s="9" t="str">
        <f t="shared" si="8"/>
        <v>-</v>
      </c>
      <c r="AP41" s="6" t="str">
        <f t="shared" si="9"/>
        <v/>
      </c>
      <c r="AQ41" s="6" t="str">
        <f t="shared" si="10"/>
        <v/>
      </c>
      <c r="AR41" s="6" t="str">
        <f t="shared" si="11"/>
        <v/>
      </c>
      <c r="AS41" s="9" t="str">
        <f t="shared" si="12"/>
        <v/>
      </c>
      <c r="BE41" s="2" t="s">
        <v>30</v>
      </c>
    </row>
    <row r="42" spans="2:57" x14ac:dyDescent="0.3">
      <c r="C42" s="3">
        <f>G6</f>
        <v>213146</v>
      </c>
      <c r="R42" s="6">
        <f>R7</f>
        <v>2</v>
      </c>
      <c r="Y42" s="2" t="s">
        <v>30</v>
      </c>
      <c r="AE42" s="6">
        <f t="shared" si="3"/>
        <v>18</v>
      </c>
      <c r="AF42" s="6">
        <f t="shared" si="4"/>
        <v>1</v>
      </c>
      <c r="AH42" s="3">
        <f t="shared" si="5"/>
        <v>8</v>
      </c>
      <c r="AI42" s="3">
        <f t="shared" si="6"/>
        <v>3</v>
      </c>
      <c r="AK42" s="9">
        <f t="shared" si="7"/>
        <v>0</v>
      </c>
      <c r="AL42" s="9" t="str">
        <f t="shared" si="8"/>
        <v>-</v>
      </c>
      <c r="AP42" s="6" t="str">
        <f t="shared" si="9"/>
        <v/>
      </c>
      <c r="AQ42" s="6" t="str">
        <f t="shared" si="10"/>
        <v/>
      </c>
      <c r="AR42" s="6" t="str">
        <f t="shared" si="11"/>
        <v/>
      </c>
      <c r="AS42" s="9" t="str">
        <f t="shared" si="12"/>
        <v/>
      </c>
      <c r="BE42" s="2" t="s">
        <v>30</v>
      </c>
    </row>
    <row r="43" spans="2:57" x14ac:dyDescent="0.3">
      <c r="C43" s="3">
        <f>H6</f>
        <v>5</v>
      </c>
      <c r="R43" s="6" t="str">
        <f>S7</f>
        <v>atletismo</v>
      </c>
      <c r="Y43" s="2" t="s">
        <v>30</v>
      </c>
      <c r="AE43" s="6">
        <f t="shared" si="3"/>
        <v>19</v>
      </c>
      <c r="AF43" s="6">
        <f t="shared" si="4"/>
        <v>3</v>
      </c>
      <c r="AH43" s="3">
        <f t="shared" si="5"/>
        <v>1</v>
      </c>
      <c r="AI43" s="3">
        <f t="shared" si="6"/>
        <v>2</v>
      </c>
      <c r="AK43" s="9" t="str">
        <f t="shared" si="7"/>
        <v>-</v>
      </c>
      <c r="AL43" s="9" t="str">
        <f t="shared" si="8"/>
        <v>-</v>
      </c>
      <c r="AP43" s="6" t="str">
        <f t="shared" si="9"/>
        <v/>
      </c>
      <c r="AQ43" s="6" t="str">
        <f t="shared" si="10"/>
        <v/>
      </c>
      <c r="AR43" s="6" t="str">
        <f t="shared" si="11"/>
        <v/>
      </c>
      <c r="AS43" s="9" t="str">
        <f t="shared" si="12"/>
        <v/>
      </c>
      <c r="BE43" s="2" t="s">
        <v>30</v>
      </c>
    </row>
    <row r="44" spans="2:57" x14ac:dyDescent="0.3">
      <c r="C44" s="3">
        <f>I6</f>
        <v>1</v>
      </c>
      <c r="R44" s="6">
        <f>T7</f>
        <v>1</v>
      </c>
      <c r="Y44" s="2" t="s">
        <v>30</v>
      </c>
      <c r="AE44" s="6">
        <f t="shared" si="3"/>
        <v>20</v>
      </c>
      <c r="AF44" s="6">
        <f t="shared" si="4"/>
        <v>4</v>
      </c>
      <c r="AH44" s="3">
        <f t="shared" si="5"/>
        <v>2</v>
      </c>
      <c r="AI44" s="3">
        <f t="shared" si="6"/>
        <v>1</v>
      </c>
      <c r="AK44" s="9" t="str">
        <f t="shared" si="7"/>
        <v>-</v>
      </c>
      <c r="AL44" s="9" t="str">
        <f t="shared" si="8"/>
        <v>-</v>
      </c>
      <c r="AP44" s="6" t="str">
        <f t="shared" si="9"/>
        <v/>
      </c>
      <c r="AQ44" s="6" t="str">
        <f t="shared" si="10"/>
        <v/>
      </c>
      <c r="AR44" s="6" t="str">
        <f t="shared" si="11"/>
        <v/>
      </c>
      <c r="AS44" s="9" t="str">
        <f t="shared" si="12"/>
        <v/>
      </c>
      <c r="BE44" s="2" t="s">
        <v>30</v>
      </c>
    </row>
    <row r="45" spans="2:57" x14ac:dyDescent="0.3">
      <c r="C45" s="3">
        <f>J6</f>
        <v>9</v>
      </c>
      <c r="R45" s="6">
        <f>U7</f>
        <v>2021</v>
      </c>
      <c r="Y45" s="2" t="s">
        <v>30</v>
      </c>
      <c r="AE45" s="6">
        <f t="shared" si="3"/>
        <v>21</v>
      </c>
      <c r="AF45" s="6">
        <f t="shared" si="4"/>
        <v>5</v>
      </c>
      <c r="AH45" s="3">
        <f t="shared" si="5"/>
        <v>2</v>
      </c>
      <c r="AI45" s="3">
        <f t="shared" si="6"/>
        <v>5</v>
      </c>
      <c r="AK45" s="9" t="str">
        <f t="shared" si="7"/>
        <v>-</v>
      </c>
      <c r="AL45" s="9" t="str">
        <f t="shared" si="8"/>
        <v>-</v>
      </c>
      <c r="AP45" s="6" t="str">
        <f t="shared" si="9"/>
        <v/>
      </c>
      <c r="AQ45" s="6" t="str">
        <f t="shared" si="10"/>
        <v/>
      </c>
      <c r="AR45" s="6" t="str">
        <f t="shared" si="11"/>
        <v/>
      </c>
      <c r="AS45" s="9" t="str">
        <f t="shared" si="12"/>
        <v/>
      </c>
      <c r="BE45" s="2" t="s">
        <v>30</v>
      </c>
    </row>
    <row r="46" spans="2:57" x14ac:dyDescent="0.3">
      <c r="C46" s="3">
        <f>K6</f>
        <v>1</v>
      </c>
      <c r="R46" s="6">
        <f>R8</f>
        <v>3</v>
      </c>
      <c r="Y46" s="2" t="s">
        <v>30</v>
      </c>
      <c r="AE46" s="6">
        <f t="shared" si="3"/>
        <v>22</v>
      </c>
      <c r="AF46" s="6">
        <f t="shared" si="4"/>
        <v>1</v>
      </c>
      <c r="AH46" s="3">
        <f t="shared" si="5"/>
        <v>3</v>
      </c>
      <c r="AI46" s="3">
        <f t="shared" si="6"/>
        <v>3</v>
      </c>
      <c r="AK46" s="9">
        <f t="shared" si="7"/>
        <v>0</v>
      </c>
      <c r="AL46" s="9" t="str">
        <f t="shared" si="8"/>
        <v>-</v>
      </c>
      <c r="AP46" s="6" t="str">
        <f t="shared" si="9"/>
        <v/>
      </c>
      <c r="AQ46" s="6" t="str">
        <f t="shared" si="10"/>
        <v/>
      </c>
      <c r="AR46" s="6" t="str">
        <f t="shared" si="11"/>
        <v/>
      </c>
      <c r="AS46" s="9" t="str">
        <f t="shared" si="12"/>
        <v/>
      </c>
      <c r="BE46" s="2" t="s">
        <v>30</v>
      </c>
    </row>
    <row r="47" spans="2:57" x14ac:dyDescent="0.3">
      <c r="C47" s="3">
        <f>L6</f>
        <v>1</v>
      </c>
      <c r="R47" s="6" t="str">
        <f>S8</f>
        <v>boxeo</v>
      </c>
      <c r="Y47" s="2" t="s">
        <v>30</v>
      </c>
      <c r="AE47" s="6">
        <f t="shared" si="3"/>
        <v>23</v>
      </c>
      <c r="AF47" s="6">
        <f t="shared" si="4"/>
        <v>1</v>
      </c>
      <c r="AH47" s="3">
        <f t="shared" si="5"/>
        <v>4</v>
      </c>
      <c r="AI47" s="3">
        <f t="shared" si="6"/>
        <v>3</v>
      </c>
      <c r="AK47" s="9">
        <f t="shared" si="7"/>
        <v>0</v>
      </c>
      <c r="AL47" s="9" t="str">
        <f t="shared" si="8"/>
        <v>-</v>
      </c>
      <c r="AP47" s="6" t="str">
        <f t="shared" si="9"/>
        <v/>
      </c>
      <c r="AQ47" s="6" t="str">
        <f t="shared" si="10"/>
        <v/>
      </c>
      <c r="AR47" s="6" t="str">
        <f t="shared" si="11"/>
        <v/>
      </c>
      <c r="AS47" s="9" t="str">
        <f t="shared" si="12"/>
        <v/>
      </c>
      <c r="BE47" s="2" t="s">
        <v>30</v>
      </c>
    </row>
    <row r="48" spans="2:57" x14ac:dyDescent="0.3">
      <c r="C48" s="3">
        <f>M6</f>
        <v>2020</v>
      </c>
      <c r="R48" s="6">
        <f>T8</f>
        <v>2</v>
      </c>
      <c r="Y48" s="2" t="s">
        <v>30</v>
      </c>
      <c r="AE48" s="6">
        <f t="shared" si="3"/>
        <v>24</v>
      </c>
      <c r="AF48" s="6">
        <f t="shared" si="4"/>
        <v>2</v>
      </c>
      <c r="AH48" s="3">
        <f t="shared" si="5"/>
        <v>5</v>
      </c>
      <c r="AI48" s="3">
        <f t="shared" si="6"/>
        <v>2</v>
      </c>
      <c r="AK48" s="9" t="str">
        <f t="shared" si="7"/>
        <v>-</v>
      </c>
      <c r="AL48" s="9" t="str">
        <f t="shared" si="8"/>
        <v>-</v>
      </c>
      <c r="AP48" s="6" t="str">
        <f t="shared" si="9"/>
        <v/>
      </c>
      <c r="AQ48" s="6" t="str">
        <f t="shared" si="10"/>
        <v/>
      </c>
      <c r="AR48" s="6" t="str">
        <f t="shared" si="11"/>
        <v/>
      </c>
      <c r="AS48" s="9" t="str">
        <f t="shared" si="12"/>
        <v/>
      </c>
      <c r="BE48" s="2" t="s">
        <v>30</v>
      </c>
    </row>
    <row r="49" spans="3:57" x14ac:dyDescent="0.3">
      <c r="C49" s="3">
        <f>N6</f>
        <v>615646</v>
      </c>
      <c r="R49" s="6">
        <f>U8</f>
        <v>2022</v>
      </c>
      <c r="Y49" s="2" t="s">
        <v>30</v>
      </c>
      <c r="AE49" s="6">
        <f t="shared" si="3"/>
        <v>25</v>
      </c>
      <c r="AF49" s="6">
        <f t="shared" si="4"/>
        <v>1</v>
      </c>
      <c r="AH49" s="3">
        <f t="shared" si="5"/>
        <v>1</v>
      </c>
      <c r="AI49" s="3">
        <f t="shared" si="6"/>
        <v>1</v>
      </c>
      <c r="AK49" s="9">
        <f t="shared" si="7"/>
        <v>0</v>
      </c>
      <c r="AL49" s="9" t="str">
        <f t="shared" si="8"/>
        <v>-</v>
      </c>
      <c r="AP49" s="6" t="str">
        <f t="shared" si="9"/>
        <v/>
      </c>
      <c r="AQ49" s="6" t="str">
        <f t="shared" si="10"/>
        <v/>
      </c>
      <c r="AR49" s="6" t="str">
        <f t="shared" si="11"/>
        <v/>
      </c>
      <c r="AS49" s="9" t="str">
        <f t="shared" si="12"/>
        <v/>
      </c>
      <c r="BE49" s="2" t="s">
        <v>30</v>
      </c>
    </row>
    <row r="50" spans="3:57" x14ac:dyDescent="0.3">
      <c r="C50" s="3">
        <f>C7</f>
        <v>222</v>
      </c>
      <c r="R50" s="6">
        <f>R9</f>
        <v>4</v>
      </c>
      <c r="Y50" s="2" t="s">
        <v>30</v>
      </c>
      <c r="AE50" s="6">
        <f t="shared" si="3"/>
        <v>26</v>
      </c>
      <c r="AF50" s="6">
        <f t="shared" si="4"/>
        <v>3</v>
      </c>
      <c r="AH50" s="3">
        <f t="shared" si="5"/>
        <v>8</v>
      </c>
      <c r="AI50" s="3">
        <f t="shared" si="6"/>
        <v>2</v>
      </c>
      <c r="AK50" s="9" t="str">
        <f t="shared" si="7"/>
        <v>-</v>
      </c>
      <c r="AL50" s="9" t="str">
        <f t="shared" si="8"/>
        <v>-</v>
      </c>
      <c r="AP50" s="6" t="str">
        <f t="shared" si="9"/>
        <v/>
      </c>
      <c r="AQ50" s="6" t="str">
        <f t="shared" si="10"/>
        <v/>
      </c>
      <c r="AR50" s="6" t="str">
        <f t="shared" si="11"/>
        <v/>
      </c>
      <c r="AS50" s="9" t="str">
        <f t="shared" si="12"/>
        <v/>
      </c>
      <c r="BE50" s="2" t="s">
        <v>30</v>
      </c>
    </row>
    <row r="51" spans="3:57" x14ac:dyDescent="0.3">
      <c r="C51" s="3" t="str">
        <f>D7</f>
        <v>2a</v>
      </c>
      <c r="R51" s="6" t="str">
        <f>S9</f>
        <v>a4</v>
      </c>
      <c r="Y51" s="2" t="s">
        <v>30</v>
      </c>
      <c r="AE51" s="6">
        <f t="shared" si="3"/>
        <v>27</v>
      </c>
      <c r="AF51" s="6">
        <f t="shared" si="4"/>
        <v>4</v>
      </c>
      <c r="AH51" s="3">
        <f t="shared" si="5"/>
        <v>1</v>
      </c>
      <c r="AI51" s="3">
        <f t="shared" si="6"/>
        <v>3</v>
      </c>
      <c r="AK51" s="9" t="str">
        <f t="shared" si="7"/>
        <v>-</v>
      </c>
      <c r="AL51" s="9" t="str">
        <f t="shared" si="8"/>
        <v>-</v>
      </c>
      <c r="AP51" s="6" t="str">
        <f t="shared" si="9"/>
        <v/>
      </c>
      <c r="AQ51" s="6" t="str">
        <f t="shared" si="10"/>
        <v/>
      </c>
      <c r="AR51" s="6" t="str">
        <f t="shared" si="11"/>
        <v/>
      </c>
      <c r="AS51" s="9" t="str">
        <f t="shared" si="12"/>
        <v/>
      </c>
      <c r="BE51" s="2" t="s">
        <v>30</v>
      </c>
    </row>
    <row r="52" spans="3:57" x14ac:dyDescent="0.3">
      <c r="C52" s="3" t="str">
        <f>E7</f>
        <v>2b</v>
      </c>
      <c r="R52" s="6">
        <f>T9</f>
        <v>1</v>
      </c>
      <c r="Y52" s="2" t="s">
        <v>30</v>
      </c>
      <c r="AE52" s="6">
        <f t="shared" si="3"/>
        <v>28</v>
      </c>
      <c r="AF52" s="6">
        <f t="shared" si="4"/>
        <v>5</v>
      </c>
      <c r="AH52" s="3">
        <f t="shared" si="5"/>
        <v>2</v>
      </c>
      <c r="AI52" s="3">
        <f t="shared" si="6"/>
        <v>3</v>
      </c>
      <c r="AK52" s="9" t="str">
        <f t="shared" si="7"/>
        <v>-</v>
      </c>
      <c r="AL52" s="9" t="str">
        <f t="shared" si="8"/>
        <v>-</v>
      </c>
      <c r="AP52" s="6" t="str">
        <f t="shared" si="9"/>
        <v/>
      </c>
      <c r="AQ52" s="6" t="str">
        <f t="shared" si="10"/>
        <v/>
      </c>
      <c r="AR52" s="6" t="str">
        <f t="shared" si="11"/>
        <v/>
      </c>
      <c r="AS52" s="9" t="str">
        <f t="shared" si="12"/>
        <v/>
      </c>
      <c r="BE52" s="2" t="s">
        <v>30</v>
      </c>
    </row>
    <row r="53" spans="3:57" x14ac:dyDescent="0.3">
      <c r="C53" s="3" t="str">
        <f>F7</f>
        <v>88#888</v>
      </c>
      <c r="R53" s="6">
        <f>U9</f>
        <v>2023</v>
      </c>
      <c r="Y53" s="2" t="s">
        <v>30</v>
      </c>
      <c r="AE53" s="6">
        <f t="shared" si="3"/>
        <v>29</v>
      </c>
      <c r="AF53" s="6">
        <f t="shared" si="4"/>
        <v>1</v>
      </c>
      <c r="AH53" s="3">
        <f t="shared" si="5"/>
        <v>2</v>
      </c>
      <c r="AI53" s="3">
        <f t="shared" si="6"/>
        <v>2</v>
      </c>
      <c r="AK53" s="9">
        <f t="shared" si="7"/>
        <v>0</v>
      </c>
      <c r="AL53" s="9" t="str">
        <f t="shared" si="8"/>
        <v>-</v>
      </c>
      <c r="AP53" s="6" t="str">
        <f t="shared" si="9"/>
        <v/>
      </c>
      <c r="AQ53" s="6" t="str">
        <f t="shared" si="10"/>
        <v/>
      </c>
      <c r="AR53" s="6" t="str">
        <f t="shared" si="11"/>
        <v/>
      </c>
      <c r="AS53" s="9" t="str">
        <f t="shared" si="12"/>
        <v/>
      </c>
      <c r="BE53" s="2" t="s">
        <v>30</v>
      </c>
    </row>
    <row r="54" spans="3:57" x14ac:dyDescent="0.3">
      <c r="C54" s="3">
        <f>G7</f>
        <v>2313213</v>
      </c>
      <c r="R54" s="6">
        <f>R10</f>
        <v>5</v>
      </c>
      <c r="Y54" s="2" t="s">
        <v>30</v>
      </c>
      <c r="AE54" s="6">
        <f t="shared" si="3"/>
        <v>30</v>
      </c>
      <c r="AF54" s="6">
        <f t="shared" si="4"/>
        <v>1</v>
      </c>
      <c r="AH54" s="3">
        <f t="shared" si="5"/>
        <v>3</v>
      </c>
      <c r="AI54" s="3">
        <f t="shared" si="6"/>
        <v>1</v>
      </c>
      <c r="AK54" s="9">
        <f t="shared" si="7"/>
        <v>0</v>
      </c>
      <c r="AL54" s="9" t="str">
        <f t="shared" si="8"/>
        <v>-</v>
      </c>
      <c r="AP54" s="6" t="str">
        <f t="shared" si="9"/>
        <v/>
      </c>
      <c r="AQ54" s="6" t="str">
        <f t="shared" si="10"/>
        <v/>
      </c>
      <c r="AR54" s="6" t="str">
        <f t="shared" si="11"/>
        <v/>
      </c>
      <c r="AS54" s="9" t="str">
        <f t="shared" si="12"/>
        <v/>
      </c>
      <c r="BE54" s="2" t="s">
        <v>30</v>
      </c>
    </row>
    <row r="55" spans="3:57" x14ac:dyDescent="0.3">
      <c r="C55" s="3">
        <f>H7</f>
        <v>3</v>
      </c>
      <c r="R55" s="6" t="str">
        <f>S10</f>
        <v>a5</v>
      </c>
      <c r="Y55" s="2" t="s">
        <v>30</v>
      </c>
      <c r="BE55" s="2" t="s">
        <v>30</v>
      </c>
    </row>
    <row r="56" spans="3:57" x14ac:dyDescent="0.3">
      <c r="C56" s="3">
        <f>I7</f>
        <v>8</v>
      </c>
      <c r="R56" s="6">
        <f>T10</f>
        <v>3</v>
      </c>
      <c r="Y56" s="2" t="s">
        <v>30</v>
      </c>
      <c r="BE56" s="2" t="s">
        <v>30</v>
      </c>
    </row>
    <row r="57" spans="3:57" x14ac:dyDescent="0.3">
      <c r="C57" s="3">
        <f>J7</f>
        <v>9</v>
      </c>
      <c r="R57" s="6">
        <f>U10</f>
        <v>2024</v>
      </c>
      <c r="Y57" s="2" t="s">
        <v>30</v>
      </c>
      <c r="BE57" s="2" t="s">
        <v>30</v>
      </c>
    </row>
    <row r="58" spans="3:57" x14ac:dyDescent="0.3">
      <c r="C58" s="3">
        <f>K7</f>
        <v>2</v>
      </c>
      <c r="R58" s="6">
        <f>R11</f>
        <v>6</v>
      </c>
      <c r="Y58" s="2" t="s">
        <v>30</v>
      </c>
      <c r="BE58" s="2" t="s">
        <v>30</v>
      </c>
    </row>
    <row r="59" spans="3:57" x14ac:dyDescent="0.3">
      <c r="C59" s="3">
        <f>L7</f>
        <v>2</v>
      </c>
      <c r="R59" s="6" t="str">
        <f>S11</f>
        <v>a6</v>
      </c>
      <c r="Y59" s="2" t="s">
        <v>30</v>
      </c>
      <c r="BE59" s="2" t="s">
        <v>30</v>
      </c>
    </row>
    <row r="60" spans="3:57" x14ac:dyDescent="0.3">
      <c r="C60" s="3">
        <f>M7</f>
        <v>2021</v>
      </c>
      <c r="R60" s="6">
        <f>T11</f>
        <v>4</v>
      </c>
      <c r="Y60" s="2" t="s">
        <v>30</v>
      </c>
      <c r="BE60" s="2" t="s">
        <v>30</v>
      </c>
    </row>
    <row r="61" spans="3:57" x14ac:dyDescent="0.3">
      <c r="C61" s="3">
        <f>N7</f>
        <v>6541654</v>
      </c>
      <c r="R61" s="6">
        <f>U11</f>
        <v>2020</v>
      </c>
      <c r="Y61" s="2" t="s">
        <v>30</v>
      </c>
      <c r="BE61" s="2" t="s">
        <v>30</v>
      </c>
    </row>
    <row r="62" spans="3:57" x14ac:dyDescent="0.3">
      <c r="C62" s="3">
        <f>C8</f>
        <v>333</v>
      </c>
      <c r="R62" s="6">
        <f>R12</f>
        <v>7</v>
      </c>
      <c r="Y62" s="2" t="s">
        <v>30</v>
      </c>
      <c r="BE62" s="2" t="s">
        <v>30</v>
      </c>
    </row>
    <row r="63" spans="3:57" x14ac:dyDescent="0.3">
      <c r="C63" s="3" t="str">
        <f>D8</f>
        <v>3a</v>
      </c>
      <c r="R63" s="6" t="str">
        <f>S12</f>
        <v>a7</v>
      </c>
      <c r="Y63" s="2" t="s">
        <v>30</v>
      </c>
      <c r="BE63" s="2" t="s">
        <v>30</v>
      </c>
    </row>
    <row r="64" spans="3:57" x14ac:dyDescent="0.3">
      <c r="C64" s="3" t="str">
        <f>E8</f>
        <v>3b</v>
      </c>
      <c r="R64" s="6">
        <f>T12</f>
        <v>5</v>
      </c>
      <c r="Y64" s="2" t="s">
        <v>30</v>
      </c>
      <c r="BE64" s="2" t="s">
        <v>30</v>
      </c>
    </row>
    <row r="65" spans="3:57" x14ac:dyDescent="0.3">
      <c r="C65" s="3" t="str">
        <f>F8</f>
        <v>99#999</v>
      </c>
      <c r="R65" s="6">
        <f>U12</f>
        <v>2021</v>
      </c>
      <c r="Y65" s="2" t="s">
        <v>30</v>
      </c>
      <c r="BE65" s="2" t="s">
        <v>30</v>
      </c>
    </row>
    <row r="66" spans="3:57" x14ac:dyDescent="0.3">
      <c r="C66" s="3">
        <f>G8</f>
        <v>3213215</v>
      </c>
      <c r="R66" s="6">
        <f>R13</f>
        <v>8</v>
      </c>
      <c r="Y66" s="2" t="s">
        <v>30</v>
      </c>
      <c r="BE66" s="2" t="s">
        <v>30</v>
      </c>
    </row>
    <row r="67" spans="3:57" x14ac:dyDescent="0.3">
      <c r="C67" s="3">
        <f>H8</f>
        <v>3</v>
      </c>
      <c r="R67" s="6" t="str">
        <f>S13</f>
        <v>a8</v>
      </c>
      <c r="Y67" s="2" t="s">
        <v>30</v>
      </c>
      <c r="BE67" s="2" t="s">
        <v>30</v>
      </c>
    </row>
    <row r="68" spans="3:57" x14ac:dyDescent="0.3">
      <c r="C68" s="3">
        <f>I8</f>
        <v>1</v>
      </c>
      <c r="R68" s="6">
        <f>T13</f>
        <v>1</v>
      </c>
      <c r="Y68" s="2" t="s">
        <v>30</v>
      </c>
      <c r="BE68" s="2" t="s">
        <v>30</v>
      </c>
    </row>
    <row r="69" spans="3:57" x14ac:dyDescent="0.3">
      <c r="C69" s="3">
        <f>J8</f>
        <v>9</v>
      </c>
      <c r="R69" s="6">
        <f>U13</f>
        <v>2022</v>
      </c>
      <c r="Y69" s="2" t="s">
        <v>30</v>
      </c>
      <c r="BE69" s="2" t="s">
        <v>30</v>
      </c>
    </row>
    <row r="70" spans="3:57" x14ac:dyDescent="0.3">
      <c r="C70" s="3">
        <f>K8</f>
        <v>3</v>
      </c>
      <c r="R70" s="6">
        <f>R14</f>
        <v>9</v>
      </c>
      <c r="Y70" s="2" t="s">
        <v>30</v>
      </c>
      <c r="BE70" s="2" t="s">
        <v>30</v>
      </c>
    </row>
    <row r="71" spans="3:57" x14ac:dyDescent="0.3">
      <c r="C71" s="3">
        <f>L8</f>
        <v>3</v>
      </c>
      <c r="R71" s="6" t="str">
        <f>S14</f>
        <v>a9</v>
      </c>
      <c r="Y71" s="2" t="s">
        <v>30</v>
      </c>
      <c r="BE71" s="2" t="s">
        <v>30</v>
      </c>
    </row>
    <row r="72" spans="3:57" x14ac:dyDescent="0.3">
      <c r="C72" s="3">
        <f>M8</f>
        <v>2022</v>
      </c>
      <c r="R72" s="6">
        <f>T14</f>
        <v>1</v>
      </c>
      <c r="Y72" s="2" t="s">
        <v>30</v>
      </c>
      <c r="BE72" s="2" t="s">
        <v>30</v>
      </c>
    </row>
    <row r="73" spans="3:57" x14ac:dyDescent="0.3">
      <c r="C73" s="3">
        <f>N8</f>
        <v>3543564</v>
      </c>
      <c r="R73" s="6">
        <f>U14</f>
        <v>2023</v>
      </c>
      <c r="Y73" s="2" t="s">
        <v>30</v>
      </c>
      <c r="BE73" s="2" t="s">
        <v>30</v>
      </c>
    </row>
    <row r="74" spans="3:57" x14ac:dyDescent="0.3">
      <c r="C74" s="3">
        <f>C9</f>
        <v>444</v>
      </c>
      <c r="R74" s="6">
        <f>R15</f>
        <v>10</v>
      </c>
      <c r="Y74" s="2" t="s">
        <v>30</v>
      </c>
      <c r="BE74" s="2" t="s">
        <v>30</v>
      </c>
    </row>
    <row r="75" spans="3:57" x14ac:dyDescent="0.3">
      <c r="C75" s="3" t="str">
        <f>D9</f>
        <v>4a</v>
      </c>
      <c r="R75" s="6" t="str">
        <f>S15</f>
        <v>a10</v>
      </c>
      <c r="Y75" s="2" t="s">
        <v>30</v>
      </c>
      <c r="BE75" s="2" t="s">
        <v>30</v>
      </c>
    </row>
    <row r="76" spans="3:57" x14ac:dyDescent="0.3">
      <c r="C76" s="3" t="str">
        <f>E9</f>
        <v>4b</v>
      </c>
      <c r="R76" s="6">
        <f>T15</f>
        <v>2</v>
      </c>
      <c r="Y76" s="2" t="s">
        <v>30</v>
      </c>
      <c r="BE76" s="2" t="s">
        <v>30</v>
      </c>
    </row>
    <row r="77" spans="3:57" x14ac:dyDescent="0.3">
      <c r="C77" s="3" t="str">
        <f>F9</f>
        <v>11#1110</v>
      </c>
      <c r="R77" s="6">
        <f>U15</f>
        <v>2024</v>
      </c>
      <c r="Y77" s="2" t="s">
        <v>30</v>
      </c>
      <c r="BE77" s="2" t="s">
        <v>30</v>
      </c>
    </row>
    <row r="78" spans="3:57" x14ac:dyDescent="0.3">
      <c r="C78" s="3">
        <f>G9</f>
        <v>322132</v>
      </c>
      <c r="R78" s="6">
        <f>R16</f>
        <v>11</v>
      </c>
      <c r="Y78" s="2" t="s">
        <v>30</v>
      </c>
      <c r="BE78" s="2" t="s">
        <v>30</v>
      </c>
    </row>
    <row r="79" spans="3:57" x14ac:dyDescent="0.3">
      <c r="C79" s="3">
        <f>H9</f>
        <v>2</v>
      </c>
      <c r="R79" s="6" t="str">
        <f>S16</f>
        <v>a11</v>
      </c>
      <c r="Y79" s="2" t="s">
        <v>30</v>
      </c>
      <c r="BE79" s="2" t="s">
        <v>30</v>
      </c>
    </row>
    <row r="80" spans="3:57" x14ac:dyDescent="0.3">
      <c r="C80" s="3">
        <f>I9</f>
        <v>2</v>
      </c>
      <c r="R80" s="6">
        <f>T16</f>
        <v>1</v>
      </c>
      <c r="Y80" s="2" t="s">
        <v>30</v>
      </c>
      <c r="BE80" s="2" t="s">
        <v>30</v>
      </c>
    </row>
    <row r="81" spans="3:57" x14ac:dyDescent="0.3">
      <c r="C81" s="3">
        <f>J9</f>
        <v>2</v>
      </c>
      <c r="R81" s="6">
        <f>U16</f>
        <v>2020</v>
      </c>
      <c r="Y81" s="2" t="s">
        <v>30</v>
      </c>
      <c r="BE81" s="2" t="s">
        <v>30</v>
      </c>
    </row>
    <row r="82" spans="3:57" x14ac:dyDescent="0.3">
      <c r="C82" s="3">
        <f>K9</f>
        <v>4</v>
      </c>
      <c r="R82" s="6">
        <f>R17</f>
        <v>12</v>
      </c>
      <c r="Y82" s="2" t="s">
        <v>30</v>
      </c>
      <c r="BE82" s="2" t="s">
        <v>30</v>
      </c>
    </row>
    <row r="83" spans="3:57" x14ac:dyDescent="0.3">
      <c r="C83" s="3">
        <f>L9</f>
        <v>4</v>
      </c>
      <c r="R83" s="6" t="str">
        <f>S17</f>
        <v>a12</v>
      </c>
      <c r="Y83" s="2" t="s">
        <v>30</v>
      </c>
      <c r="BE83" s="2" t="s">
        <v>30</v>
      </c>
    </row>
    <row r="84" spans="3:57" x14ac:dyDescent="0.3">
      <c r="C84" s="3">
        <f>M9</f>
        <v>2023</v>
      </c>
      <c r="R84" s="6">
        <f>T17</f>
        <v>3</v>
      </c>
      <c r="Y84" s="2" t="s">
        <v>30</v>
      </c>
      <c r="BE84" s="2" t="s">
        <v>30</v>
      </c>
    </row>
    <row r="85" spans="3:57" x14ac:dyDescent="0.3">
      <c r="C85" s="3">
        <f>N9</f>
        <v>35135</v>
      </c>
      <c r="R85" s="6">
        <f>U17</f>
        <v>2021</v>
      </c>
      <c r="Y85" s="2" t="s">
        <v>30</v>
      </c>
      <c r="BE85" s="2" t="s">
        <v>30</v>
      </c>
    </row>
    <row r="86" spans="3:57" x14ac:dyDescent="0.3">
      <c r="C86" s="3">
        <f>C10</f>
        <v>555</v>
      </c>
      <c r="R86" s="6">
        <f>R18</f>
        <v>13</v>
      </c>
      <c r="Y86" s="2" t="s">
        <v>30</v>
      </c>
      <c r="BE86" s="2" t="s">
        <v>30</v>
      </c>
    </row>
    <row r="87" spans="3:57" x14ac:dyDescent="0.3">
      <c r="C87" s="3" t="str">
        <f>D10</f>
        <v>5a</v>
      </c>
      <c r="R87" s="6" t="str">
        <f>S18</f>
        <v>a13</v>
      </c>
      <c r="Y87" s="2" t="s">
        <v>30</v>
      </c>
      <c r="BE87" s="2" t="s">
        <v>30</v>
      </c>
    </row>
    <row r="88" spans="3:57" x14ac:dyDescent="0.3">
      <c r="C88" s="3" t="str">
        <f>E10</f>
        <v>5b</v>
      </c>
      <c r="R88" s="6">
        <f>T18</f>
        <v>4</v>
      </c>
      <c r="Y88" s="2" t="s">
        <v>30</v>
      </c>
      <c r="BE88" s="2" t="s">
        <v>30</v>
      </c>
    </row>
    <row r="89" spans="3:57" x14ac:dyDescent="0.3">
      <c r="C89" s="3" t="str">
        <f>F10</f>
        <v>12#2221</v>
      </c>
      <c r="R89" s="6">
        <f>U18</f>
        <v>2022</v>
      </c>
      <c r="Y89" s="2" t="s">
        <v>30</v>
      </c>
      <c r="BE89" s="2" t="s">
        <v>30</v>
      </c>
    </row>
    <row r="90" spans="3:57" x14ac:dyDescent="0.3">
      <c r="C90" s="3">
        <f>G10</f>
        <v>201321</v>
      </c>
      <c r="R90" s="6">
        <f>R19</f>
        <v>14</v>
      </c>
      <c r="Y90" s="2" t="s">
        <v>30</v>
      </c>
      <c r="BE90" s="2" t="s">
        <v>30</v>
      </c>
    </row>
    <row r="91" spans="3:57" x14ac:dyDescent="0.3">
      <c r="C91" s="3">
        <f>H10</f>
        <v>1</v>
      </c>
      <c r="R91" s="6" t="str">
        <f>S19</f>
        <v>a14</v>
      </c>
      <c r="Y91" s="2" t="s">
        <v>30</v>
      </c>
      <c r="BE91" s="2" t="s">
        <v>30</v>
      </c>
    </row>
    <row r="92" spans="3:57" x14ac:dyDescent="0.3">
      <c r="C92" s="3">
        <f>I10</f>
        <v>2</v>
      </c>
      <c r="R92" s="6">
        <f>T19</f>
        <v>5</v>
      </c>
      <c r="Y92" s="2" t="s">
        <v>30</v>
      </c>
      <c r="BE92" s="2" t="s">
        <v>30</v>
      </c>
    </row>
    <row r="93" spans="3:57" x14ac:dyDescent="0.3">
      <c r="C93" s="3">
        <f>J10</f>
        <v>2</v>
      </c>
      <c r="R93" s="6">
        <f>U19</f>
        <v>2023</v>
      </c>
      <c r="Y93" s="2" t="s">
        <v>30</v>
      </c>
      <c r="BE93" s="2" t="s">
        <v>30</v>
      </c>
    </row>
    <row r="94" spans="3:57" x14ac:dyDescent="0.3">
      <c r="C94" s="3">
        <f>K10</f>
        <v>5</v>
      </c>
      <c r="R94" s="6">
        <f>R20</f>
        <v>15</v>
      </c>
      <c r="Y94" s="2" t="s">
        <v>30</v>
      </c>
      <c r="BE94" s="2" t="s">
        <v>30</v>
      </c>
    </row>
    <row r="95" spans="3:57" x14ac:dyDescent="0.3">
      <c r="C95" s="3">
        <f>L10</f>
        <v>5</v>
      </c>
      <c r="R95" s="6" t="str">
        <f>S20</f>
        <v>a15</v>
      </c>
      <c r="Y95" s="2" t="s">
        <v>30</v>
      </c>
      <c r="BE95" s="2" t="s">
        <v>30</v>
      </c>
    </row>
    <row r="96" spans="3:57" x14ac:dyDescent="0.3">
      <c r="C96" s="3">
        <f>M10</f>
        <v>2024</v>
      </c>
      <c r="R96" s="6">
        <f>T20</f>
        <v>1</v>
      </c>
      <c r="Y96" s="2" t="s">
        <v>30</v>
      </c>
      <c r="BE96" s="2" t="s">
        <v>30</v>
      </c>
    </row>
    <row r="97" spans="3:57" x14ac:dyDescent="0.3">
      <c r="C97" s="3">
        <f>N10</f>
        <v>336541</v>
      </c>
      <c r="R97" s="6">
        <f>U20</f>
        <v>2024</v>
      </c>
      <c r="Y97" s="2" t="s">
        <v>30</v>
      </c>
      <c r="BE97" s="2" t="s">
        <v>30</v>
      </c>
    </row>
    <row r="98" spans="3:57" x14ac:dyDescent="0.3">
      <c r="C98" s="3">
        <f>C11</f>
        <v>666</v>
      </c>
      <c r="R98" s="6">
        <f>R21</f>
        <v>16</v>
      </c>
      <c r="Y98" s="2" t="s">
        <v>30</v>
      </c>
      <c r="BE98" s="2" t="s">
        <v>30</v>
      </c>
    </row>
    <row r="99" spans="3:57" x14ac:dyDescent="0.3">
      <c r="C99" s="3" t="str">
        <f>D11</f>
        <v>6a</v>
      </c>
      <c r="R99" s="6" t="str">
        <f>S21</f>
        <v>a16</v>
      </c>
      <c r="Y99" s="2" t="s">
        <v>30</v>
      </c>
      <c r="BE99" s="2" t="s">
        <v>30</v>
      </c>
    </row>
    <row r="100" spans="3:57" x14ac:dyDescent="0.3">
      <c r="C100" s="3" t="str">
        <f>E11</f>
        <v>6b</v>
      </c>
      <c r="R100" s="6">
        <f>T21</f>
        <v>1</v>
      </c>
      <c r="Y100" s="2" t="s">
        <v>30</v>
      </c>
      <c r="BE100" s="2" t="s">
        <v>30</v>
      </c>
    </row>
    <row r="101" spans="3:57" x14ac:dyDescent="0.3">
      <c r="C101" s="3" t="str">
        <f>F11</f>
        <v>13#3332</v>
      </c>
      <c r="R101" s="6">
        <f>U21</f>
        <v>2020</v>
      </c>
      <c r="Y101" s="2" t="s">
        <v>30</v>
      </c>
      <c r="BE101" s="2" t="s">
        <v>30</v>
      </c>
    </row>
    <row r="102" spans="3:57" x14ac:dyDescent="0.3">
      <c r="C102" s="3">
        <f>G11</f>
        <v>201326</v>
      </c>
      <c r="R102" s="6">
        <f>R22</f>
        <v>17</v>
      </c>
      <c r="Y102" s="2" t="s">
        <v>30</v>
      </c>
      <c r="BE102" s="2" t="s">
        <v>30</v>
      </c>
    </row>
    <row r="103" spans="3:57" x14ac:dyDescent="0.3">
      <c r="C103" s="3">
        <f>H11</f>
        <v>5</v>
      </c>
      <c r="R103" s="6" t="str">
        <f>S22</f>
        <v>a17</v>
      </c>
      <c r="Y103" s="2" t="s">
        <v>30</v>
      </c>
      <c r="BE103" s="2" t="s">
        <v>30</v>
      </c>
    </row>
    <row r="104" spans="3:57" x14ac:dyDescent="0.3">
      <c r="C104" s="3">
        <f>I11</f>
        <v>3</v>
      </c>
      <c r="R104" s="6">
        <f>T22</f>
        <v>2</v>
      </c>
      <c r="Y104" s="2" t="s">
        <v>30</v>
      </c>
      <c r="BE104" s="2" t="s">
        <v>30</v>
      </c>
    </row>
    <row r="105" spans="3:57" x14ac:dyDescent="0.3">
      <c r="C105" s="3">
        <f>J11</f>
        <v>9</v>
      </c>
      <c r="R105" s="6">
        <f>U22</f>
        <v>2021</v>
      </c>
      <c r="Y105" s="2" t="s">
        <v>30</v>
      </c>
      <c r="BE105" s="2" t="s">
        <v>30</v>
      </c>
    </row>
    <row r="106" spans="3:57" x14ac:dyDescent="0.3">
      <c r="C106" s="3">
        <f>K11</f>
        <v>1</v>
      </c>
      <c r="R106" s="6">
        <f>R23</f>
        <v>18</v>
      </c>
      <c r="Y106" s="2" t="s">
        <v>30</v>
      </c>
      <c r="BE106" s="2" t="s">
        <v>30</v>
      </c>
    </row>
    <row r="107" spans="3:57" x14ac:dyDescent="0.3">
      <c r="C107" s="3">
        <f>L11</f>
        <v>1</v>
      </c>
      <c r="R107" s="6" t="str">
        <f>S23</f>
        <v>a18</v>
      </c>
      <c r="Y107" s="2" t="s">
        <v>30</v>
      </c>
      <c r="BE107" s="2" t="s">
        <v>30</v>
      </c>
    </row>
    <row r="108" spans="3:57" x14ac:dyDescent="0.3">
      <c r="C108" s="3">
        <f>M11</f>
        <v>2020</v>
      </c>
      <c r="R108" s="6">
        <f>T23</f>
        <v>1</v>
      </c>
      <c r="Y108" s="2" t="s">
        <v>30</v>
      </c>
      <c r="BE108" s="2" t="s">
        <v>30</v>
      </c>
    </row>
    <row r="109" spans="3:57" x14ac:dyDescent="0.3">
      <c r="C109" s="3">
        <f>N11</f>
        <v>336546</v>
      </c>
      <c r="R109" s="6">
        <f>U23</f>
        <v>2022</v>
      </c>
      <c r="Y109" s="2" t="s">
        <v>30</v>
      </c>
      <c r="BE109" s="2" t="s">
        <v>30</v>
      </c>
    </row>
    <row r="110" spans="3:57" x14ac:dyDescent="0.3">
      <c r="C110" s="3">
        <f>C12</f>
        <v>777</v>
      </c>
      <c r="R110" s="6">
        <f>R24</f>
        <v>19</v>
      </c>
      <c r="Y110" s="2" t="s">
        <v>30</v>
      </c>
      <c r="BE110" s="2" t="s">
        <v>30</v>
      </c>
    </row>
    <row r="111" spans="3:57" x14ac:dyDescent="0.3">
      <c r="C111" s="3" t="str">
        <f>D12</f>
        <v>7a</v>
      </c>
      <c r="R111" s="6" t="str">
        <f>S24</f>
        <v>a19</v>
      </c>
      <c r="Y111" s="2" t="s">
        <v>30</v>
      </c>
      <c r="BE111" s="2" t="s">
        <v>30</v>
      </c>
    </row>
    <row r="112" spans="3:57" x14ac:dyDescent="0.3">
      <c r="C112" s="3" t="str">
        <f>E12</f>
        <v>7b</v>
      </c>
      <c r="R112" s="6">
        <f>T24</f>
        <v>3</v>
      </c>
      <c r="Y112" s="2" t="s">
        <v>30</v>
      </c>
      <c r="BE112" s="2" t="s">
        <v>30</v>
      </c>
    </row>
    <row r="113" spans="3:57" x14ac:dyDescent="0.3">
      <c r="C113" s="3" t="str">
        <f>F12</f>
        <v>14#4443</v>
      </c>
      <c r="R113" s="6">
        <f>U24</f>
        <v>2023</v>
      </c>
      <c r="Y113" s="2" t="s">
        <v>30</v>
      </c>
      <c r="BE113" s="2" t="s">
        <v>30</v>
      </c>
    </row>
    <row r="114" spans="3:57" x14ac:dyDescent="0.3">
      <c r="C114" s="3">
        <f>G12</f>
        <v>201331</v>
      </c>
      <c r="R114" s="6">
        <f>R25</f>
        <v>20</v>
      </c>
      <c r="Y114" s="2" t="s">
        <v>30</v>
      </c>
      <c r="BE114" s="2" t="s">
        <v>30</v>
      </c>
    </row>
    <row r="115" spans="3:57" x14ac:dyDescent="0.3">
      <c r="C115" s="3">
        <f>H12</f>
        <v>2</v>
      </c>
      <c r="R115" s="6" t="str">
        <f>S25</f>
        <v>a20</v>
      </c>
    </row>
    <row r="116" spans="3:57" x14ac:dyDescent="0.3">
      <c r="C116" s="3">
        <f>I12</f>
        <v>2</v>
      </c>
      <c r="R116" s="6">
        <f>T25</f>
        <v>4</v>
      </c>
    </row>
    <row r="117" spans="3:57" x14ac:dyDescent="0.3">
      <c r="C117" s="3">
        <f>J12</f>
        <v>9</v>
      </c>
      <c r="R117" s="6">
        <f>U25</f>
        <v>2024</v>
      </c>
    </row>
    <row r="118" spans="3:57" x14ac:dyDescent="0.3">
      <c r="C118" s="3">
        <f>K12</f>
        <v>2</v>
      </c>
      <c r="R118" s="6">
        <f>R26</f>
        <v>21</v>
      </c>
    </row>
    <row r="119" spans="3:57" x14ac:dyDescent="0.3">
      <c r="C119" s="3">
        <f>L12</f>
        <v>2</v>
      </c>
      <c r="R119" s="6" t="str">
        <f>S26</f>
        <v>a21</v>
      </c>
    </row>
    <row r="120" spans="3:57" x14ac:dyDescent="0.3">
      <c r="C120" s="3">
        <f>M12</f>
        <v>2021</v>
      </c>
      <c r="R120" s="6">
        <f>T26</f>
        <v>5</v>
      </c>
    </row>
    <row r="121" spans="3:57" x14ac:dyDescent="0.3">
      <c r="C121" s="3">
        <f>N12</f>
        <v>336551</v>
      </c>
      <c r="R121" s="6">
        <f>U26</f>
        <v>2020</v>
      </c>
    </row>
    <row r="122" spans="3:57" x14ac:dyDescent="0.3">
      <c r="C122" s="3">
        <f>C13</f>
        <v>888</v>
      </c>
      <c r="R122" s="6">
        <f>R27</f>
        <v>22</v>
      </c>
    </row>
    <row r="123" spans="3:57" x14ac:dyDescent="0.3">
      <c r="C123" s="3" t="str">
        <f>D13</f>
        <v>8a</v>
      </c>
      <c r="R123" s="6" t="str">
        <f>S27</f>
        <v>a22</v>
      </c>
    </row>
    <row r="124" spans="3:57" x14ac:dyDescent="0.3">
      <c r="C124" s="3" t="str">
        <f>E13</f>
        <v>8b</v>
      </c>
      <c r="R124" s="6">
        <f>T27</f>
        <v>1</v>
      </c>
    </row>
    <row r="125" spans="3:57" x14ac:dyDescent="0.3">
      <c r="C125" s="3" t="str">
        <f>F13</f>
        <v>15#5554</v>
      </c>
      <c r="R125" s="6">
        <f>U27</f>
        <v>2021</v>
      </c>
    </row>
    <row r="126" spans="3:57" x14ac:dyDescent="0.3">
      <c r="C126" s="3">
        <f>G13</f>
        <v>201336</v>
      </c>
      <c r="R126" s="6">
        <f>R28</f>
        <v>23</v>
      </c>
    </row>
    <row r="127" spans="3:57" x14ac:dyDescent="0.3">
      <c r="C127" s="3">
        <f>H13</f>
        <v>3</v>
      </c>
      <c r="R127" s="6" t="str">
        <f>S28</f>
        <v>a23</v>
      </c>
    </row>
    <row r="128" spans="3:57" x14ac:dyDescent="0.3">
      <c r="C128" s="3">
        <f>I13</f>
        <v>5</v>
      </c>
      <c r="R128" s="6">
        <f>T28</f>
        <v>1</v>
      </c>
    </row>
    <row r="129" spans="3:18" x14ac:dyDescent="0.3">
      <c r="C129" s="3">
        <f>J13</f>
        <v>9</v>
      </c>
      <c r="R129" s="6">
        <f>U28</f>
        <v>2022</v>
      </c>
    </row>
    <row r="130" spans="3:18" x14ac:dyDescent="0.3">
      <c r="C130" s="3">
        <f>K13</f>
        <v>3</v>
      </c>
      <c r="R130" s="6">
        <f>R29</f>
        <v>24</v>
      </c>
    </row>
    <row r="131" spans="3:18" x14ac:dyDescent="0.3">
      <c r="C131" s="3">
        <f>L13</f>
        <v>3</v>
      </c>
      <c r="R131" s="6" t="str">
        <f>S29</f>
        <v>a24</v>
      </c>
    </row>
    <row r="132" spans="3:18" x14ac:dyDescent="0.3">
      <c r="C132" s="3">
        <f>M13</f>
        <v>2022</v>
      </c>
      <c r="R132" s="6">
        <f>T29</f>
        <v>2</v>
      </c>
    </row>
    <row r="133" spans="3:18" x14ac:dyDescent="0.3">
      <c r="C133" s="3">
        <f>N13</f>
        <v>336556</v>
      </c>
      <c r="R133" s="6">
        <f>U29</f>
        <v>2023</v>
      </c>
    </row>
    <row r="134" spans="3:18" x14ac:dyDescent="0.3">
      <c r="C134" s="3">
        <f>C14</f>
        <v>999</v>
      </c>
      <c r="R134" s="6">
        <f>R30</f>
        <v>25</v>
      </c>
    </row>
    <row r="135" spans="3:18" x14ac:dyDescent="0.3">
      <c r="C135" s="3" t="str">
        <f>D14</f>
        <v>9a</v>
      </c>
      <c r="R135" s="6" t="str">
        <f>S30</f>
        <v>a25</v>
      </c>
    </row>
    <row r="136" spans="3:18" x14ac:dyDescent="0.3">
      <c r="C136" s="3" t="str">
        <f>E14</f>
        <v>9b</v>
      </c>
      <c r="R136" s="6">
        <f>T30</f>
        <v>1</v>
      </c>
    </row>
    <row r="137" spans="3:18" x14ac:dyDescent="0.3">
      <c r="C137" s="3" t="str">
        <f>F14</f>
        <v>16#6665</v>
      </c>
      <c r="R137" s="6">
        <f>U30</f>
        <v>2024</v>
      </c>
    </row>
    <row r="138" spans="3:18" x14ac:dyDescent="0.3">
      <c r="C138" s="3">
        <f>G14</f>
        <v>201341</v>
      </c>
      <c r="R138" s="6">
        <f>R31</f>
        <v>26</v>
      </c>
    </row>
    <row r="139" spans="3:18" x14ac:dyDescent="0.3">
      <c r="C139" s="3">
        <f>H14</f>
        <v>2</v>
      </c>
      <c r="R139" s="6" t="str">
        <f>S31</f>
        <v>a26</v>
      </c>
    </row>
    <row r="140" spans="3:18" x14ac:dyDescent="0.3">
      <c r="C140" s="3">
        <f>I14</f>
        <v>1</v>
      </c>
      <c r="R140" s="6">
        <f>T31</f>
        <v>3</v>
      </c>
    </row>
    <row r="141" spans="3:18" x14ac:dyDescent="0.3">
      <c r="C141" s="3">
        <f>J14</f>
        <v>2</v>
      </c>
      <c r="R141" s="6">
        <f>U31</f>
        <v>2020</v>
      </c>
    </row>
    <row r="142" spans="3:18" x14ac:dyDescent="0.3">
      <c r="C142" s="3">
        <f>K14</f>
        <v>4</v>
      </c>
      <c r="R142" s="6">
        <f>R32</f>
        <v>27</v>
      </c>
    </row>
    <row r="143" spans="3:18" x14ac:dyDescent="0.3">
      <c r="C143" s="3">
        <f>L14</f>
        <v>4</v>
      </c>
      <c r="R143" s="6" t="str">
        <f>S32</f>
        <v>a27</v>
      </c>
    </row>
    <row r="144" spans="3:18" x14ac:dyDescent="0.3">
      <c r="C144" s="3">
        <f>M14</f>
        <v>2023</v>
      </c>
      <c r="R144" s="6">
        <f>T32</f>
        <v>4</v>
      </c>
    </row>
    <row r="145" spans="3:18" x14ac:dyDescent="0.3">
      <c r="C145" s="3">
        <f>N14</f>
        <v>336561</v>
      </c>
      <c r="R145" s="6">
        <f>U32</f>
        <v>2021</v>
      </c>
    </row>
    <row r="146" spans="3:18" x14ac:dyDescent="0.3">
      <c r="C146" s="3">
        <f>C15</f>
        <v>1110</v>
      </c>
      <c r="R146" s="6">
        <f>R33</f>
        <v>28</v>
      </c>
    </row>
    <row r="147" spans="3:18" x14ac:dyDescent="0.3">
      <c r="C147" s="3" t="str">
        <f>D15</f>
        <v>10a</v>
      </c>
      <c r="R147" s="6" t="str">
        <f>S33</f>
        <v>a28</v>
      </c>
    </row>
    <row r="148" spans="3:18" x14ac:dyDescent="0.3">
      <c r="C148" s="3" t="str">
        <f>E15</f>
        <v>10b</v>
      </c>
      <c r="R148" s="6">
        <f>T33</f>
        <v>5</v>
      </c>
    </row>
    <row r="149" spans="3:18" x14ac:dyDescent="0.3">
      <c r="C149" s="3" t="str">
        <f>F15</f>
        <v>17#7776</v>
      </c>
      <c r="R149" s="6">
        <f>U33</f>
        <v>2022</v>
      </c>
    </row>
    <row r="150" spans="3:18" x14ac:dyDescent="0.3">
      <c r="C150" s="3">
        <f>G15</f>
        <v>201346</v>
      </c>
      <c r="R150" s="6">
        <f>R34</f>
        <v>29</v>
      </c>
    </row>
    <row r="151" spans="3:18" x14ac:dyDescent="0.3">
      <c r="C151" s="3">
        <f>H15</f>
        <v>2</v>
      </c>
      <c r="R151" s="6" t="str">
        <f>S34</f>
        <v>a29</v>
      </c>
    </row>
    <row r="152" spans="3:18" x14ac:dyDescent="0.3">
      <c r="C152" s="3">
        <f>I15</f>
        <v>8</v>
      </c>
      <c r="R152" s="6">
        <f>T34</f>
        <v>1</v>
      </c>
    </row>
    <row r="153" spans="3:18" x14ac:dyDescent="0.3">
      <c r="C153" s="3">
        <f>J15</f>
        <v>2</v>
      </c>
      <c r="R153" s="6">
        <f>U34</f>
        <v>2023</v>
      </c>
    </row>
    <row r="154" spans="3:18" x14ac:dyDescent="0.3">
      <c r="C154" s="3">
        <f>K15</f>
        <v>5</v>
      </c>
      <c r="R154" s="6">
        <f>R35</f>
        <v>30</v>
      </c>
    </row>
    <row r="155" spans="3:18" x14ac:dyDescent="0.3">
      <c r="C155" s="3">
        <f>L15</f>
        <v>5</v>
      </c>
      <c r="R155" s="6" t="str">
        <f>S35</f>
        <v>a30</v>
      </c>
    </row>
    <row r="156" spans="3:18" x14ac:dyDescent="0.3">
      <c r="C156" s="3">
        <f>M15</f>
        <v>2024</v>
      </c>
      <c r="R156" s="6">
        <f>T35</f>
        <v>1</v>
      </c>
    </row>
    <row r="157" spans="3:18" x14ac:dyDescent="0.3">
      <c r="C157" s="3">
        <f>N15</f>
        <v>336566</v>
      </c>
      <c r="R157" s="6">
        <f>U35</f>
        <v>2024</v>
      </c>
    </row>
    <row r="158" spans="3:18" x14ac:dyDescent="0.3">
      <c r="C158" s="3">
        <f>C16</f>
        <v>1221</v>
      </c>
    </row>
    <row r="159" spans="3:18" x14ac:dyDescent="0.3">
      <c r="C159" s="3" t="str">
        <f>D16</f>
        <v>11a</v>
      </c>
    </row>
    <row r="160" spans="3:18" x14ac:dyDescent="0.3">
      <c r="C160" s="3" t="str">
        <f>E16</f>
        <v>11b</v>
      </c>
    </row>
    <row r="161" spans="3:3" x14ac:dyDescent="0.3">
      <c r="C161" s="3" t="str">
        <f>F16</f>
        <v>18#8887</v>
      </c>
    </row>
    <row r="162" spans="3:3" x14ac:dyDescent="0.3">
      <c r="C162" s="3">
        <f>G16</f>
        <v>201351</v>
      </c>
    </row>
    <row r="163" spans="3:3" x14ac:dyDescent="0.3">
      <c r="C163" s="3">
        <f>H16</f>
        <v>5</v>
      </c>
    </row>
    <row r="164" spans="3:3" x14ac:dyDescent="0.3">
      <c r="C164" s="3">
        <f>I16</f>
        <v>1</v>
      </c>
    </row>
    <row r="165" spans="3:3" x14ac:dyDescent="0.3">
      <c r="C165" s="3">
        <f>J16</f>
        <v>9</v>
      </c>
    </row>
    <row r="166" spans="3:3" x14ac:dyDescent="0.3">
      <c r="C166" s="3">
        <f>K16</f>
        <v>1</v>
      </c>
    </row>
    <row r="167" spans="3:3" x14ac:dyDescent="0.3">
      <c r="C167" s="3">
        <f>L16</f>
        <v>1</v>
      </c>
    </row>
    <row r="168" spans="3:3" x14ac:dyDescent="0.3">
      <c r="C168" s="3">
        <f>M16</f>
        <v>2020</v>
      </c>
    </row>
    <row r="169" spans="3:3" x14ac:dyDescent="0.3">
      <c r="C169" s="3">
        <f>N16</f>
        <v>336571</v>
      </c>
    </row>
    <row r="170" spans="3:3" x14ac:dyDescent="0.3">
      <c r="C170" s="3">
        <f>C17</f>
        <v>1332</v>
      </c>
    </row>
    <row r="171" spans="3:3" x14ac:dyDescent="0.3">
      <c r="C171" s="3" t="str">
        <f>D17</f>
        <v>12a</v>
      </c>
    </row>
    <row r="172" spans="3:3" x14ac:dyDescent="0.3">
      <c r="C172" s="3" t="str">
        <f>E17</f>
        <v>12b</v>
      </c>
    </row>
    <row r="173" spans="3:3" x14ac:dyDescent="0.3">
      <c r="C173" s="3" t="str">
        <f>F17</f>
        <v>19#9998</v>
      </c>
    </row>
    <row r="174" spans="3:3" x14ac:dyDescent="0.3">
      <c r="C174" s="3">
        <f>G17</f>
        <v>201356</v>
      </c>
    </row>
    <row r="175" spans="3:3" x14ac:dyDescent="0.3">
      <c r="C175" s="3">
        <f>H17</f>
        <v>3</v>
      </c>
    </row>
    <row r="176" spans="3:3" x14ac:dyDescent="0.3">
      <c r="C176" s="3">
        <f>I17</f>
        <v>2</v>
      </c>
    </row>
    <row r="177" spans="3:3" x14ac:dyDescent="0.3">
      <c r="C177" s="3">
        <f>J17</f>
        <v>9</v>
      </c>
    </row>
    <row r="178" spans="3:3" x14ac:dyDescent="0.3">
      <c r="C178" s="3">
        <f>K17</f>
        <v>2</v>
      </c>
    </row>
    <row r="179" spans="3:3" x14ac:dyDescent="0.3">
      <c r="C179" s="3">
        <f>L17</f>
        <v>2</v>
      </c>
    </row>
    <row r="180" spans="3:3" x14ac:dyDescent="0.3">
      <c r="C180" s="3">
        <f>M17</f>
        <v>2021</v>
      </c>
    </row>
    <row r="181" spans="3:3" x14ac:dyDescent="0.3">
      <c r="C181" s="3">
        <f>N17</f>
        <v>336576</v>
      </c>
    </row>
    <row r="182" spans="3:3" x14ac:dyDescent="0.3">
      <c r="C182" s="3">
        <f>C18</f>
        <v>1443</v>
      </c>
    </row>
    <row r="183" spans="3:3" x14ac:dyDescent="0.3">
      <c r="C183" s="3" t="str">
        <f>D18</f>
        <v>13a</v>
      </c>
    </row>
    <row r="184" spans="3:3" x14ac:dyDescent="0.3">
      <c r="C184" s="3" t="str">
        <f>E18</f>
        <v>13b</v>
      </c>
    </row>
    <row r="185" spans="3:3" x14ac:dyDescent="0.3">
      <c r="C185" s="3" t="str">
        <f>F18</f>
        <v>21#1109</v>
      </c>
    </row>
    <row r="186" spans="3:3" x14ac:dyDescent="0.3">
      <c r="C186" s="3">
        <f>G18</f>
        <v>201361</v>
      </c>
    </row>
    <row r="187" spans="3:3" x14ac:dyDescent="0.3">
      <c r="C187" s="3">
        <f>H18</f>
        <v>3</v>
      </c>
    </row>
    <row r="188" spans="3:3" x14ac:dyDescent="0.3">
      <c r="C188" s="3">
        <f>I18</f>
        <v>2</v>
      </c>
    </row>
    <row r="189" spans="3:3" x14ac:dyDescent="0.3">
      <c r="C189" s="3">
        <f>J18</f>
        <v>9</v>
      </c>
    </row>
    <row r="190" spans="3:3" x14ac:dyDescent="0.3">
      <c r="C190" s="3">
        <f>K18</f>
        <v>3</v>
      </c>
    </row>
    <row r="191" spans="3:3" x14ac:dyDescent="0.3">
      <c r="C191" s="3">
        <f>L18</f>
        <v>3</v>
      </c>
    </row>
    <row r="192" spans="3:3" x14ac:dyDescent="0.3">
      <c r="C192" s="3">
        <f>M18</f>
        <v>2022</v>
      </c>
    </row>
    <row r="193" spans="3:3" x14ac:dyDescent="0.3">
      <c r="C193" s="3">
        <f>N18</f>
        <v>336581</v>
      </c>
    </row>
    <row r="194" spans="3:3" x14ac:dyDescent="0.3">
      <c r="C194" s="3">
        <f>C19</f>
        <v>1554</v>
      </c>
    </row>
    <row r="195" spans="3:3" x14ac:dyDescent="0.3">
      <c r="C195" s="3" t="str">
        <f>D19</f>
        <v>14a</v>
      </c>
    </row>
    <row r="196" spans="3:3" x14ac:dyDescent="0.3">
      <c r="C196" s="3" t="str">
        <f>E19</f>
        <v>14b</v>
      </c>
    </row>
    <row r="197" spans="3:3" x14ac:dyDescent="0.3">
      <c r="C197" s="3" t="str">
        <f>F19</f>
        <v>22#2220</v>
      </c>
    </row>
    <row r="198" spans="3:3" x14ac:dyDescent="0.3">
      <c r="C198" s="3">
        <f>G19</f>
        <v>201366</v>
      </c>
    </row>
    <row r="199" spans="3:3" x14ac:dyDescent="0.3">
      <c r="C199" s="3">
        <f>H19</f>
        <v>2</v>
      </c>
    </row>
    <row r="200" spans="3:3" x14ac:dyDescent="0.3">
      <c r="C200" s="3">
        <f>I19</f>
        <v>3</v>
      </c>
    </row>
    <row r="201" spans="3:3" x14ac:dyDescent="0.3">
      <c r="C201" s="3">
        <f>J19</f>
        <v>2</v>
      </c>
    </row>
    <row r="202" spans="3:3" x14ac:dyDescent="0.3">
      <c r="C202" s="3">
        <f>K19</f>
        <v>4</v>
      </c>
    </row>
    <row r="203" spans="3:3" x14ac:dyDescent="0.3">
      <c r="C203" s="3">
        <f>L19</f>
        <v>4</v>
      </c>
    </row>
    <row r="204" spans="3:3" x14ac:dyDescent="0.3">
      <c r="C204" s="3">
        <f>M19</f>
        <v>2023</v>
      </c>
    </row>
    <row r="205" spans="3:3" x14ac:dyDescent="0.3">
      <c r="C205" s="3">
        <f>N19</f>
        <v>336586</v>
      </c>
    </row>
    <row r="206" spans="3:3" x14ac:dyDescent="0.3">
      <c r="C206" s="3">
        <f>C20</f>
        <v>1665</v>
      </c>
    </row>
    <row r="207" spans="3:3" x14ac:dyDescent="0.3">
      <c r="C207" s="3" t="str">
        <f>D20</f>
        <v>15a</v>
      </c>
    </row>
    <row r="208" spans="3:3" x14ac:dyDescent="0.3">
      <c r="C208" s="3" t="str">
        <f>E20</f>
        <v>15b</v>
      </c>
    </row>
    <row r="209" spans="3:3" x14ac:dyDescent="0.3">
      <c r="C209" s="3" t="str">
        <f>F20</f>
        <v>23#3331</v>
      </c>
    </row>
    <row r="210" spans="3:3" x14ac:dyDescent="0.3">
      <c r="C210" s="3">
        <f>G20</f>
        <v>201371</v>
      </c>
    </row>
    <row r="211" spans="3:3" x14ac:dyDescent="0.3">
      <c r="C211" s="3">
        <f>H20</f>
        <v>1</v>
      </c>
    </row>
    <row r="212" spans="3:3" x14ac:dyDescent="0.3">
      <c r="C212" s="3">
        <f>I20</f>
        <v>4</v>
      </c>
    </row>
    <row r="213" spans="3:3" x14ac:dyDescent="0.3">
      <c r="C213" s="3">
        <f>J20</f>
        <v>2</v>
      </c>
    </row>
    <row r="214" spans="3:3" x14ac:dyDescent="0.3">
      <c r="C214" s="3">
        <f>K20</f>
        <v>5</v>
      </c>
    </row>
    <row r="215" spans="3:3" x14ac:dyDescent="0.3">
      <c r="C215" s="3">
        <f>L20</f>
        <v>5</v>
      </c>
    </row>
    <row r="216" spans="3:3" x14ac:dyDescent="0.3">
      <c r="C216" s="3">
        <f>M20</f>
        <v>2024</v>
      </c>
    </row>
    <row r="217" spans="3:3" x14ac:dyDescent="0.3">
      <c r="C217" s="3">
        <f>N20</f>
        <v>336591</v>
      </c>
    </row>
    <row r="218" spans="3:3" x14ac:dyDescent="0.3">
      <c r="C218" s="3">
        <f>C21</f>
        <v>1776</v>
      </c>
    </row>
    <row r="219" spans="3:3" x14ac:dyDescent="0.3">
      <c r="C219" s="3" t="str">
        <f>D21</f>
        <v>16a</v>
      </c>
    </row>
    <row r="220" spans="3:3" x14ac:dyDescent="0.3">
      <c r="C220" s="3" t="str">
        <f>E21</f>
        <v>16b</v>
      </c>
    </row>
    <row r="221" spans="3:3" x14ac:dyDescent="0.3">
      <c r="C221" s="3" t="str">
        <f>F21</f>
        <v>24#4442</v>
      </c>
    </row>
    <row r="222" spans="3:3" x14ac:dyDescent="0.3">
      <c r="C222" s="3">
        <f>G21</f>
        <v>201376</v>
      </c>
    </row>
    <row r="223" spans="3:3" x14ac:dyDescent="0.3">
      <c r="C223" s="3">
        <f>H21</f>
        <v>5</v>
      </c>
    </row>
    <row r="224" spans="3:3" x14ac:dyDescent="0.3">
      <c r="C224" s="3">
        <f>I21</f>
        <v>5</v>
      </c>
    </row>
    <row r="225" spans="3:3" x14ac:dyDescent="0.3">
      <c r="C225" s="3">
        <f>J21</f>
        <v>9</v>
      </c>
    </row>
    <row r="226" spans="3:3" x14ac:dyDescent="0.3">
      <c r="C226" s="3">
        <f>K21</f>
        <v>1</v>
      </c>
    </row>
    <row r="227" spans="3:3" x14ac:dyDescent="0.3">
      <c r="C227" s="3">
        <f>L21</f>
        <v>1</v>
      </c>
    </row>
    <row r="228" spans="3:3" x14ac:dyDescent="0.3">
      <c r="C228" s="3">
        <f>M21</f>
        <v>2020</v>
      </c>
    </row>
    <row r="229" spans="3:3" x14ac:dyDescent="0.3">
      <c r="C229" s="3">
        <f>N21</f>
        <v>336596</v>
      </c>
    </row>
    <row r="230" spans="3:3" x14ac:dyDescent="0.3">
      <c r="C230" s="3">
        <f>C22</f>
        <v>1887</v>
      </c>
    </row>
    <row r="231" spans="3:3" x14ac:dyDescent="0.3">
      <c r="C231" s="3" t="str">
        <f>D22</f>
        <v>17a</v>
      </c>
    </row>
    <row r="232" spans="3:3" x14ac:dyDescent="0.3">
      <c r="C232" s="3" t="str">
        <f>E22</f>
        <v>17b</v>
      </c>
    </row>
    <row r="233" spans="3:3" x14ac:dyDescent="0.3">
      <c r="C233" s="3" t="str">
        <f>F22</f>
        <v>25#5553</v>
      </c>
    </row>
    <row r="234" spans="3:3" x14ac:dyDescent="0.3">
      <c r="C234" s="3">
        <f>G22</f>
        <v>201381</v>
      </c>
    </row>
    <row r="235" spans="3:3" x14ac:dyDescent="0.3">
      <c r="C235" s="3">
        <f>H22</f>
        <v>3</v>
      </c>
    </row>
    <row r="236" spans="3:3" x14ac:dyDescent="0.3">
      <c r="C236" s="3">
        <f>I22</f>
        <v>1</v>
      </c>
    </row>
    <row r="237" spans="3:3" x14ac:dyDescent="0.3">
      <c r="C237" s="3">
        <f>J22</f>
        <v>9</v>
      </c>
    </row>
    <row r="238" spans="3:3" x14ac:dyDescent="0.3">
      <c r="C238" s="3">
        <f>K22</f>
        <v>2</v>
      </c>
    </row>
    <row r="239" spans="3:3" x14ac:dyDescent="0.3">
      <c r="C239" s="3">
        <f>L22</f>
        <v>2</v>
      </c>
    </row>
    <row r="240" spans="3:3" x14ac:dyDescent="0.3">
      <c r="C240" s="3">
        <f>M22</f>
        <v>2021</v>
      </c>
    </row>
    <row r="241" spans="3:3" x14ac:dyDescent="0.3">
      <c r="C241" s="3">
        <f>N22</f>
        <v>336601</v>
      </c>
    </row>
    <row r="242" spans="3:3" x14ac:dyDescent="0.3">
      <c r="C242" s="3">
        <f>C23</f>
        <v>1998</v>
      </c>
    </row>
    <row r="243" spans="3:3" x14ac:dyDescent="0.3">
      <c r="C243" s="3" t="str">
        <f>D23</f>
        <v>18a</v>
      </c>
    </row>
    <row r="244" spans="3:3" x14ac:dyDescent="0.3">
      <c r="C244" s="3" t="str">
        <f>E23</f>
        <v>18b</v>
      </c>
    </row>
    <row r="245" spans="3:3" x14ac:dyDescent="0.3">
      <c r="C245" s="3" t="str">
        <f>F23</f>
        <v>26#6664</v>
      </c>
    </row>
    <row r="246" spans="3:3" x14ac:dyDescent="0.3">
      <c r="C246" s="3">
        <f>G23</f>
        <v>201386</v>
      </c>
    </row>
    <row r="247" spans="3:3" x14ac:dyDescent="0.3">
      <c r="C247" s="3">
        <f>H23</f>
        <v>3</v>
      </c>
    </row>
    <row r="248" spans="3:3" x14ac:dyDescent="0.3">
      <c r="C248" s="3">
        <f>I23</f>
        <v>8</v>
      </c>
    </row>
    <row r="249" spans="3:3" x14ac:dyDescent="0.3">
      <c r="C249" s="3">
        <f>J23</f>
        <v>9</v>
      </c>
    </row>
    <row r="250" spans="3:3" x14ac:dyDescent="0.3">
      <c r="C250" s="3">
        <f>K23</f>
        <v>3</v>
      </c>
    </row>
    <row r="251" spans="3:3" x14ac:dyDescent="0.3">
      <c r="C251" s="3">
        <f>L23</f>
        <v>3</v>
      </c>
    </row>
    <row r="252" spans="3:3" x14ac:dyDescent="0.3">
      <c r="C252" s="3">
        <f>M23</f>
        <v>2022</v>
      </c>
    </row>
    <row r="253" spans="3:3" x14ac:dyDescent="0.3">
      <c r="C253" s="3">
        <f>N23</f>
        <v>336606</v>
      </c>
    </row>
    <row r="254" spans="3:3" x14ac:dyDescent="0.3">
      <c r="C254" s="3">
        <f>C24</f>
        <v>2109</v>
      </c>
    </row>
    <row r="255" spans="3:3" x14ac:dyDescent="0.3">
      <c r="C255" s="3" t="str">
        <f>D24</f>
        <v>19a</v>
      </c>
    </row>
    <row r="256" spans="3:3" x14ac:dyDescent="0.3">
      <c r="C256" s="3" t="str">
        <f>E24</f>
        <v>19b</v>
      </c>
    </row>
    <row r="257" spans="3:3" x14ac:dyDescent="0.3">
      <c r="C257" s="3" t="str">
        <f>F24</f>
        <v>27#7775</v>
      </c>
    </row>
    <row r="258" spans="3:3" x14ac:dyDescent="0.3">
      <c r="C258" s="3">
        <f>G24</f>
        <v>201391</v>
      </c>
    </row>
    <row r="259" spans="3:3" x14ac:dyDescent="0.3">
      <c r="C259" s="3">
        <f>H24</f>
        <v>2</v>
      </c>
    </row>
    <row r="260" spans="3:3" x14ac:dyDescent="0.3">
      <c r="C260" s="3">
        <f>I24</f>
        <v>1</v>
      </c>
    </row>
    <row r="261" spans="3:3" x14ac:dyDescent="0.3">
      <c r="C261" s="3">
        <f>J24</f>
        <v>2</v>
      </c>
    </row>
    <row r="262" spans="3:3" x14ac:dyDescent="0.3">
      <c r="C262" s="3">
        <f>K24</f>
        <v>4</v>
      </c>
    </row>
    <row r="263" spans="3:3" x14ac:dyDescent="0.3">
      <c r="C263" s="3">
        <f>L24</f>
        <v>4</v>
      </c>
    </row>
    <row r="264" spans="3:3" x14ac:dyDescent="0.3">
      <c r="C264" s="3">
        <f>M24</f>
        <v>2023</v>
      </c>
    </row>
    <row r="265" spans="3:3" x14ac:dyDescent="0.3">
      <c r="C265" s="3">
        <f>N24</f>
        <v>336611</v>
      </c>
    </row>
    <row r="266" spans="3:3" x14ac:dyDescent="0.3">
      <c r="C266" s="3">
        <f>C25</f>
        <v>2220</v>
      </c>
    </row>
    <row r="267" spans="3:3" x14ac:dyDescent="0.3">
      <c r="C267" s="3" t="str">
        <f>D25</f>
        <v>20a</v>
      </c>
    </row>
    <row r="268" spans="3:3" x14ac:dyDescent="0.3">
      <c r="C268" s="3" t="str">
        <f>E25</f>
        <v>20b</v>
      </c>
    </row>
    <row r="269" spans="3:3" x14ac:dyDescent="0.3">
      <c r="C269" s="3" t="str">
        <f>F25</f>
        <v>28#8886</v>
      </c>
    </row>
    <row r="270" spans="3:3" x14ac:dyDescent="0.3">
      <c r="C270" s="3">
        <f>G25</f>
        <v>201396</v>
      </c>
    </row>
    <row r="271" spans="3:3" x14ac:dyDescent="0.3">
      <c r="C271" s="3">
        <f>H25</f>
        <v>1</v>
      </c>
    </row>
    <row r="272" spans="3:3" x14ac:dyDescent="0.3">
      <c r="C272" s="3">
        <f>I25</f>
        <v>2</v>
      </c>
    </row>
    <row r="273" spans="3:3" x14ac:dyDescent="0.3">
      <c r="C273" s="3">
        <f>J25</f>
        <v>2</v>
      </c>
    </row>
    <row r="274" spans="3:3" x14ac:dyDescent="0.3">
      <c r="C274" s="3">
        <f>K25</f>
        <v>5</v>
      </c>
    </row>
    <row r="275" spans="3:3" x14ac:dyDescent="0.3">
      <c r="C275" s="3">
        <f>L25</f>
        <v>5</v>
      </c>
    </row>
    <row r="276" spans="3:3" x14ac:dyDescent="0.3">
      <c r="C276" s="3">
        <f>M25</f>
        <v>2024</v>
      </c>
    </row>
    <row r="277" spans="3:3" x14ac:dyDescent="0.3">
      <c r="C277" s="3">
        <f>N25</f>
        <v>336616</v>
      </c>
    </row>
    <row r="278" spans="3:3" x14ac:dyDescent="0.3">
      <c r="C278" s="3">
        <f>C26</f>
        <v>2331</v>
      </c>
    </row>
    <row r="279" spans="3:3" x14ac:dyDescent="0.3">
      <c r="C279" s="3" t="str">
        <f>D26</f>
        <v>21a</v>
      </c>
    </row>
    <row r="280" spans="3:3" x14ac:dyDescent="0.3">
      <c r="C280" s="3" t="str">
        <f>E26</f>
        <v>21b</v>
      </c>
    </row>
    <row r="281" spans="3:3" x14ac:dyDescent="0.3">
      <c r="C281" s="3" t="str">
        <f>F26</f>
        <v>29#9997</v>
      </c>
    </row>
    <row r="282" spans="3:3" x14ac:dyDescent="0.3">
      <c r="C282" s="3">
        <f>G26</f>
        <v>201401</v>
      </c>
    </row>
    <row r="283" spans="3:3" x14ac:dyDescent="0.3">
      <c r="C283" s="3">
        <f>H26</f>
        <v>5</v>
      </c>
    </row>
    <row r="284" spans="3:3" x14ac:dyDescent="0.3">
      <c r="C284" s="3">
        <f>I26</f>
        <v>2</v>
      </c>
    </row>
    <row r="285" spans="3:3" x14ac:dyDescent="0.3">
      <c r="C285" s="3">
        <f>J26</f>
        <v>9</v>
      </c>
    </row>
    <row r="286" spans="3:3" x14ac:dyDescent="0.3">
      <c r="C286" s="3">
        <f>K26</f>
        <v>1</v>
      </c>
    </row>
    <row r="287" spans="3:3" x14ac:dyDescent="0.3">
      <c r="C287" s="3">
        <f>L26</f>
        <v>1</v>
      </c>
    </row>
    <row r="288" spans="3:3" x14ac:dyDescent="0.3">
      <c r="C288" s="3">
        <f>M26</f>
        <v>2020</v>
      </c>
    </row>
    <row r="289" spans="3:3" x14ac:dyDescent="0.3">
      <c r="C289" s="3">
        <f>N26</f>
        <v>336621</v>
      </c>
    </row>
    <row r="290" spans="3:3" x14ac:dyDescent="0.3">
      <c r="C290" s="3">
        <f>C27</f>
        <v>2442</v>
      </c>
    </row>
    <row r="291" spans="3:3" x14ac:dyDescent="0.3">
      <c r="C291" s="3" t="str">
        <f>D27</f>
        <v>22a</v>
      </c>
    </row>
    <row r="292" spans="3:3" x14ac:dyDescent="0.3">
      <c r="C292" s="3" t="str">
        <f>E27</f>
        <v>22b</v>
      </c>
    </row>
    <row r="293" spans="3:3" x14ac:dyDescent="0.3">
      <c r="C293" s="3" t="str">
        <f>F27</f>
        <v>31#1108</v>
      </c>
    </row>
    <row r="294" spans="3:3" x14ac:dyDescent="0.3">
      <c r="C294" s="3">
        <f>G27</f>
        <v>201406</v>
      </c>
    </row>
    <row r="295" spans="3:3" x14ac:dyDescent="0.3">
      <c r="C295" s="3">
        <f>H27</f>
        <v>3</v>
      </c>
    </row>
    <row r="296" spans="3:3" x14ac:dyDescent="0.3">
      <c r="C296" s="3">
        <f>I27</f>
        <v>3</v>
      </c>
    </row>
    <row r="297" spans="3:3" x14ac:dyDescent="0.3">
      <c r="C297" s="3">
        <f>J27</f>
        <v>9</v>
      </c>
    </row>
    <row r="298" spans="3:3" x14ac:dyDescent="0.3">
      <c r="C298" s="3">
        <f>K27</f>
        <v>2</v>
      </c>
    </row>
    <row r="299" spans="3:3" x14ac:dyDescent="0.3">
      <c r="C299" s="3">
        <f>L27</f>
        <v>2</v>
      </c>
    </row>
    <row r="300" spans="3:3" x14ac:dyDescent="0.3">
      <c r="C300" s="3">
        <f>M27</f>
        <v>2021</v>
      </c>
    </row>
    <row r="301" spans="3:3" x14ac:dyDescent="0.3">
      <c r="C301" s="3">
        <f>N27</f>
        <v>336626</v>
      </c>
    </row>
    <row r="302" spans="3:3" x14ac:dyDescent="0.3">
      <c r="C302" s="3">
        <f>C28</f>
        <v>2553</v>
      </c>
    </row>
    <row r="303" spans="3:3" x14ac:dyDescent="0.3">
      <c r="C303" s="3" t="str">
        <f>D28</f>
        <v>23a</v>
      </c>
    </row>
    <row r="304" spans="3:3" x14ac:dyDescent="0.3">
      <c r="C304" s="3" t="str">
        <f>E28</f>
        <v>23b</v>
      </c>
    </row>
    <row r="305" spans="3:3" x14ac:dyDescent="0.3">
      <c r="C305" s="3" t="str">
        <f>F28</f>
        <v>32#2219</v>
      </c>
    </row>
    <row r="306" spans="3:3" x14ac:dyDescent="0.3">
      <c r="C306" s="3">
        <f>G28</f>
        <v>201411</v>
      </c>
    </row>
    <row r="307" spans="3:3" x14ac:dyDescent="0.3">
      <c r="C307" s="3">
        <f>H28</f>
        <v>3</v>
      </c>
    </row>
    <row r="308" spans="3:3" x14ac:dyDescent="0.3">
      <c r="C308" s="3">
        <f>I28</f>
        <v>4</v>
      </c>
    </row>
    <row r="309" spans="3:3" x14ac:dyDescent="0.3">
      <c r="C309" s="3">
        <f>J28</f>
        <v>9</v>
      </c>
    </row>
    <row r="310" spans="3:3" x14ac:dyDescent="0.3">
      <c r="C310" s="3">
        <f>K28</f>
        <v>3</v>
      </c>
    </row>
    <row r="311" spans="3:3" x14ac:dyDescent="0.3">
      <c r="C311" s="3">
        <f>L28</f>
        <v>3</v>
      </c>
    </row>
    <row r="312" spans="3:3" x14ac:dyDescent="0.3">
      <c r="C312" s="3">
        <f>M28</f>
        <v>2022</v>
      </c>
    </row>
    <row r="313" spans="3:3" x14ac:dyDescent="0.3">
      <c r="C313" s="3">
        <f>N28</f>
        <v>336631</v>
      </c>
    </row>
    <row r="314" spans="3:3" x14ac:dyDescent="0.3">
      <c r="C314" s="3">
        <f>C29</f>
        <v>2664</v>
      </c>
    </row>
    <row r="315" spans="3:3" x14ac:dyDescent="0.3">
      <c r="C315" s="3" t="str">
        <f>D29</f>
        <v>24a</v>
      </c>
    </row>
    <row r="316" spans="3:3" x14ac:dyDescent="0.3">
      <c r="C316" s="3" t="str">
        <f>E29</f>
        <v>24b</v>
      </c>
    </row>
    <row r="317" spans="3:3" x14ac:dyDescent="0.3">
      <c r="C317" s="3" t="str">
        <f>F29</f>
        <v>33#3330</v>
      </c>
    </row>
    <row r="318" spans="3:3" x14ac:dyDescent="0.3">
      <c r="C318" s="3">
        <f>G29</f>
        <v>201416</v>
      </c>
    </row>
    <row r="319" spans="3:3" x14ac:dyDescent="0.3">
      <c r="C319" s="3">
        <f>H29</f>
        <v>2</v>
      </c>
    </row>
    <row r="320" spans="3:3" x14ac:dyDescent="0.3">
      <c r="C320" s="3">
        <f>I29</f>
        <v>5</v>
      </c>
    </row>
    <row r="321" spans="3:3" x14ac:dyDescent="0.3">
      <c r="C321" s="3">
        <f>J29</f>
        <v>2</v>
      </c>
    </row>
    <row r="322" spans="3:3" x14ac:dyDescent="0.3">
      <c r="C322" s="3">
        <f>K29</f>
        <v>4</v>
      </c>
    </row>
    <row r="323" spans="3:3" x14ac:dyDescent="0.3">
      <c r="C323" s="3">
        <f>L29</f>
        <v>4</v>
      </c>
    </row>
    <row r="324" spans="3:3" x14ac:dyDescent="0.3">
      <c r="C324" s="3">
        <f>M29</f>
        <v>2023</v>
      </c>
    </row>
    <row r="325" spans="3:3" x14ac:dyDescent="0.3">
      <c r="C325" s="3">
        <f>N29</f>
        <v>336636</v>
      </c>
    </row>
    <row r="326" spans="3:3" x14ac:dyDescent="0.3">
      <c r="C326" s="3">
        <f>C30</f>
        <v>2775</v>
      </c>
    </row>
    <row r="327" spans="3:3" x14ac:dyDescent="0.3">
      <c r="C327" s="3" t="str">
        <f>D30</f>
        <v>25a</v>
      </c>
    </row>
    <row r="328" spans="3:3" x14ac:dyDescent="0.3">
      <c r="C328" s="3" t="str">
        <f>E30</f>
        <v>25b</v>
      </c>
    </row>
    <row r="329" spans="3:3" x14ac:dyDescent="0.3">
      <c r="C329" s="3" t="str">
        <f>F30</f>
        <v>34#4441</v>
      </c>
    </row>
    <row r="330" spans="3:3" x14ac:dyDescent="0.3">
      <c r="C330" s="3">
        <f>G30</f>
        <v>201421</v>
      </c>
    </row>
    <row r="331" spans="3:3" x14ac:dyDescent="0.3">
      <c r="C331" s="3">
        <f>H30</f>
        <v>1</v>
      </c>
    </row>
    <row r="332" spans="3:3" x14ac:dyDescent="0.3">
      <c r="C332" s="3">
        <f>I30</f>
        <v>1</v>
      </c>
    </row>
    <row r="333" spans="3:3" x14ac:dyDescent="0.3">
      <c r="C333" s="3">
        <f>J30</f>
        <v>2</v>
      </c>
    </row>
    <row r="334" spans="3:3" x14ac:dyDescent="0.3">
      <c r="C334" s="3">
        <f>K30</f>
        <v>5</v>
      </c>
    </row>
    <row r="335" spans="3:3" x14ac:dyDescent="0.3">
      <c r="C335" s="3">
        <f>L30</f>
        <v>5</v>
      </c>
    </row>
    <row r="336" spans="3:3" x14ac:dyDescent="0.3">
      <c r="C336" s="3">
        <f>M30</f>
        <v>2024</v>
      </c>
    </row>
    <row r="337" spans="3:3" x14ac:dyDescent="0.3">
      <c r="C337" s="3">
        <f>N30</f>
        <v>336641</v>
      </c>
    </row>
    <row r="338" spans="3:3" x14ac:dyDescent="0.3">
      <c r="C338" s="3">
        <f>C31</f>
        <v>2886</v>
      </c>
    </row>
    <row r="339" spans="3:3" x14ac:dyDescent="0.3">
      <c r="C339" s="3" t="str">
        <f>D31</f>
        <v>26a</v>
      </c>
    </row>
    <row r="340" spans="3:3" x14ac:dyDescent="0.3">
      <c r="C340" s="3" t="str">
        <f>E31</f>
        <v>26b</v>
      </c>
    </row>
    <row r="341" spans="3:3" x14ac:dyDescent="0.3">
      <c r="C341" s="3" t="str">
        <f>F31</f>
        <v>35#5552</v>
      </c>
    </row>
    <row r="342" spans="3:3" x14ac:dyDescent="0.3">
      <c r="C342" s="3">
        <f>G31</f>
        <v>201426</v>
      </c>
    </row>
    <row r="343" spans="3:3" x14ac:dyDescent="0.3">
      <c r="C343" s="3">
        <f>H31</f>
        <v>2</v>
      </c>
    </row>
    <row r="344" spans="3:3" x14ac:dyDescent="0.3">
      <c r="C344" s="3">
        <f>I31</f>
        <v>8</v>
      </c>
    </row>
    <row r="345" spans="3:3" x14ac:dyDescent="0.3">
      <c r="C345" s="3">
        <f>J31</f>
        <v>9</v>
      </c>
    </row>
    <row r="346" spans="3:3" x14ac:dyDescent="0.3">
      <c r="C346" s="3">
        <f>K31</f>
        <v>1</v>
      </c>
    </row>
    <row r="347" spans="3:3" x14ac:dyDescent="0.3">
      <c r="C347" s="3">
        <f>L31</f>
        <v>1</v>
      </c>
    </row>
    <row r="348" spans="3:3" x14ac:dyDescent="0.3">
      <c r="C348" s="3">
        <f>M31</f>
        <v>2020</v>
      </c>
    </row>
    <row r="349" spans="3:3" x14ac:dyDescent="0.3">
      <c r="C349" s="3">
        <f>N31</f>
        <v>336646</v>
      </c>
    </row>
    <row r="350" spans="3:3" x14ac:dyDescent="0.3">
      <c r="C350" s="3">
        <f>C32</f>
        <v>2997</v>
      </c>
    </row>
    <row r="351" spans="3:3" x14ac:dyDescent="0.3">
      <c r="C351" s="3" t="str">
        <f>D32</f>
        <v>27a</v>
      </c>
    </row>
    <row r="352" spans="3:3" x14ac:dyDescent="0.3">
      <c r="C352" s="3" t="str">
        <f>E32</f>
        <v>27b</v>
      </c>
    </row>
    <row r="353" spans="3:3" x14ac:dyDescent="0.3">
      <c r="C353" s="3" t="str">
        <f>F32</f>
        <v>36#6663</v>
      </c>
    </row>
    <row r="354" spans="3:3" x14ac:dyDescent="0.3">
      <c r="C354" s="3">
        <f>G32</f>
        <v>201431</v>
      </c>
    </row>
    <row r="355" spans="3:3" x14ac:dyDescent="0.3">
      <c r="C355" s="3">
        <f>H32</f>
        <v>3</v>
      </c>
    </row>
    <row r="356" spans="3:3" x14ac:dyDescent="0.3">
      <c r="C356" s="3">
        <f>I32</f>
        <v>1</v>
      </c>
    </row>
    <row r="357" spans="3:3" x14ac:dyDescent="0.3">
      <c r="C357" s="3">
        <f>J32</f>
        <v>9</v>
      </c>
    </row>
    <row r="358" spans="3:3" x14ac:dyDescent="0.3">
      <c r="C358" s="3">
        <f>K32</f>
        <v>2</v>
      </c>
    </row>
    <row r="359" spans="3:3" x14ac:dyDescent="0.3">
      <c r="C359" s="3">
        <f>L32</f>
        <v>2</v>
      </c>
    </row>
    <row r="360" spans="3:3" x14ac:dyDescent="0.3">
      <c r="C360" s="3">
        <f>M32</f>
        <v>2021</v>
      </c>
    </row>
    <row r="361" spans="3:3" x14ac:dyDescent="0.3">
      <c r="C361" s="3">
        <f>N32</f>
        <v>336651</v>
      </c>
    </row>
    <row r="362" spans="3:3" x14ac:dyDescent="0.3">
      <c r="C362" s="3">
        <f>C33</f>
        <v>3108</v>
      </c>
    </row>
    <row r="363" spans="3:3" x14ac:dyDescent="0.3">
      <c r="C363" s="3" t="str">
        <f>D33</f>
        <v>28a</v>
      </c>
    </row>
    <row r="364" spans="3:3" x14ac:dyDescent="0.3">
      <c r="C364" s="3" t="str">
        <f>E33</f>
        <v>28b</v>
      </c>
    </row>
    <row r="365" spans="3:3" x14ac:dyDescent="0.3">
      <c r="C365" s="3" t="str">
        <f>F33</f>
        <v>37#7774</v>
      </c>
    </row>
    <row r="366" spans="3:3" x14ac:dyDescent="0.3">
      <c r="C366" s="3">
        <f>G33</f>
        <v>201436</v>
      </c>
    </row>
    <row r="367" spans="3:3" x14ac:dyDescent="0.3">
      <c r="C367" s="3">
        <f>H33</f>
        <v>3</v>
      </c>
    </row>
    <row r="368" spans="3:3" x14ac:dyDescent="0.3">
      <c r="C368" s="3">
        <f>I33</f>
        <v>2</v>
      </c>
    </row>
    <row r="369" spans="3:3" x14ac:dyDescent="0.3">
      <c r="C369" s="3">
        <f>J33</f>
        <v>9</v>
      </c>
    </row>
    <row r="370" spans="3:3" x14ac:dyDescent="0.3">
      <c r="C370" s="3">
        <f>K33</f>
        <v>3</v>
      </c>
    </row>
    <row r="371" spans="3:3" x14ac:dyDescent="0.3">
      <c r="C371" s="3">
        <f>L33</f>
        <v>3</v>
      </c>
    </row>
    <row r="372" spans="3:3" x14ac:dyDescent="0.3">
      <c r="C372" s="3">
        <f>M33</f>
        <v>2022</v>
      </c>
    </row>
    <row r="373" spans="3:3" x14ac:dyDescent="0.3">
      <c r="C373" s="3">
        <f>N33</f>
        <v>336656</v>
      </c>
    </row>
    <row r="374" spans="3:3" x14ac:dyDescent="0.3">
      <c r="C374" s="3">
        <f>C34</f>
        <v>3219</v>
      </c>
    </row>
    <row r="375" spans="3:3" x14ac:dyDescent="0.3">
      <c r="C375" s="3" t="str">
        <f>D34</f>
        <v>29a</v>
      </c>
    </row>
    <row r="376" spans="3:3" x14ac:dyDescent="0.3">
      <c r="C376" s="3" t="str">
        <f>E34</f>
        <v>29b</v>
      </c>
    </row>
    <row r="377" spans="3:3" x14ac:dyDescent="0.3">
      <c r="C377" s="3" t="str">
        <f>F34</f>
        <v>38#8885</v>
      </c>
    </row>
    <row r="378" spans="3:3" x14ac:dyDescent="0.3">
      <c r="C378" s="3">
        <f>G34</f>
        <v>201441</v>
      </c>
    </row>
    <row r="379" spans="3:3" x14ac:dyDescent="0.3">
      <c r="C379" s="3">
        <f>H34</f>
        <v>2</v>
      </c>
    </row>
    <row r="380" spans="3:3" x14ac:dyDescent="0.3">
      <c r="C380" s="3">
        <f>I34</f>
        <v>2</v>
      </c>
    </row>
    <row r="381" spans="3:3" x14ac:dyDescent="0.3">
      <c r="C381" s="3">
        <f>J34</f>
        <v>2</v>
      </c>
    </row>
    <row r="382" spans="3:3" x14ac:dyDescent="0.3">
      <c r="C382" s="3">
        <f>K34</f>
        <v>4</v>
      </c>
    </row>
    <row r="383" spans="3:3" x14ac:dyDescent="0.3">
      <c r="C383" s="3">
        <f>L34</f>
        <v>4</v>
      </c>
    </row>
    <row r="384" spans="3:3" x14ac:dyDescent="0.3">
      <c r="C384" s="3">
        <f>M34</f>
        <v>2023</v>
      </c>
    </row>
    <row r="385" spans="3:3" x14ac:dyDescent="0.3">
      <c r="C385" s="3">
        <f>N34</f>
        <v>336661</v>
      </c>
    </row>
    <row r="386" spans="3:3" x14ac:dyDescent="0.3">
      <c r="C386" s="3">
        <f>C35</f>
        <v>3330</v>
      </c>
    </row>
    <row r="387" spans="3:3" x14ac:dyDescent="0.3">
      <c r="C387" s="3" t="str">
        <f>D35</f>
        <v>30a</v>
      </c>
    </row>
    <row r="388" spans="3:3" x14ac:dyDescent="0.3">
      <c r="C388" s="3" t="str">
        <f>E35</f>
        <v>30b</v>
      </c>
    </row>
    <row r="389" spans="3:3" x14ac:dyDescent="0.3">
      <c r="C389" s="3" t="str">
        <f>F35</f>
        <v>39#9996</v>
      </c>
    </row>
    <row r="390" spans="3:3" x14ac:dyDescent="0.3">
      <c r="C390" s="3">
        <f>G35</f>
        <v>201446</v>
      </c>
    </row>
    <row r="391" spans="3:3" x14ac:dyDescent="0.3">
      <c r="C391" s="3">
        <f>H35</f>
        <v>1</v>
      </c>
    </row>
    <row r="392" spans="3:3" x14ac:dyDescent="0.3">
      <c r="C392" s="3">
        <f>I35</f>
        <v>3</v>
      </c>
    </row>
    <row r="393" spans="3:3" x14ac:dyDescent="0.3">
      <c r="C393" s="3">
        <f>J35</f>
        <v>2</v>
      </c>
    </row>
    <row r="394" spans="3:3" x14ac:dyDescent="0.3">
      <c r="C394" s="3">
        <f>K35</f>
        <v>5</v>
      </c>
    </row>
    <row r="395" spans="3:3" x14ac:dyDescent="0.3">
      <c r="C395" s="3">
        <f>L35</f>
        <v>5</v>
      </c>
    </row>
    <row r="396" spans="3:3" x14ac:dyDescent="0.3">
      <c r="C396" s="3">
        <f>M35</f>
        <v>2024</v>
      </c>
    </row>
    <row r="397" spans="3:3" x14ac:dyDescent="0.3">
      <c r="C397" s="3">
        <f>N35</f>
        <v>336666</v>
      </c>
    </row>
  </sheetData>
  <mergeCells count="1">
    <mergeCell ref="K4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4D6B-36FD-4392-813E-F04AD55B7BDD}">
  <dimension ref="B1:BE397"/>
  <sheetViews>
    <sheetView tabSelected="1" topLeftCell="A23" workbookViewId="0">
      <selection activeCell="L37" sqref="L37"/>
    </sheetView>
  </sheetViews>
  <sheetFormatPr baseColWidth="10" defaultColWidth="8.88671875" defaultRowHeight="14.4" x14ac:dyDescent="0.3"/>
  <cols>
    <col min="3" max="3" width="8.6640625" bestFit="1" customWidth="1"/>
    <col min="6" max="6" width="12" bestFit="1" customWidth="1"/>
    <col min="10" max="10" width="13.88671875" bestFit="1" customWidth="1"/>
    <col min="20" max="20" width="17.21875" bestFit="1" customWidth="1"/>
    <col min="30" max="30" width="17.21875" bestFit="1" customWidth="1"/>
    <col min="32" max="32" width="17.21875" bestFit="1" customWidth="1"/>
    <col min="37" max="37" width="29.44140625" bestFit="1" customWidth="1"/>
    <col min="38" max="38" width="26" bestFit="1" customWidth="1"/>
    <col min="45" max="45" width="26" bestFit="1" customWidth="1"/>
  </cols>
  <sheetData>
    <row r="1" spans="2:57" x14ac:dyDescent="0.3">
      <c r="Y1" s="2" t="s">
        <v>30</v>
      </c>
      <c r="BE1" s="2" t="s">
        <v>30</v>
      </c>
    </row>
    <row r="2" spans="2:57" ht="15" thickBot="1" x14ac:dyDescent="0.35">
      <c r="Y2" s="2" t="s">
        <v>30</v>
      </c>
      <c r="BE2" s="2" t="s">
        <v>30</v>
      </c>
    </row>
    <row r="3" spans="2:57" ht="27.6" thickBot="1" x14ac:dyDescent="0.35">
      <c r="C3" s="1" t="s">
        <v>0</v>
      </c>
      <c r="R3" s="1" t="s">
        <v>1</v>
      </c>
      <c r="Y3" s="2" t="s">
        <v>30</v>
      </c>
      <c r="BE3" s="2" t="s">
        <v>30</v>
      </c>
    </row>
    <row r="4" spans="2:57" x14ac:dyDescent="0.3">
      <c r="K4" s="11" t="s">
        <v>2</v>
      </c>
      <c r="L4" s="12"/>
      <c r="M4" s="13"/>
      <c r="N4" s="4" t="s">
        <v>3</v>
      </c>
      <c r="Y4" s="2" t="s">
        <v>30</v>
      </c>
      <c r="BE4" s="2" t="s">
        <v>30</v>
      </c>
    </row>
    <row r="5" spans="2:57" x14ac:dyDescent="0.3">
      <c r="B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Q5" t="s">
        <v>4</v>
      </c>
      <c r="R5" s="7" t="s">
        <v>11</v>
      </c>
      <c r="S5" s="7" t="s">
        <v>6</v>
      </c>
      <c r="T5" s="7" t="s">
        <v>18</v>
      </c>
      <c r="U5" s="7" t="s">
        <v>19</v>
      </c>
      <c r="V5" s="7" t="s">
        <v>17</v>
      </c>
      <c r="Y5" s="2" t="s">
        <v>30</v>
      </c>
      <c r="BE5" s="2" t="s">
        <v>30</v>
      </c>
    </row>
    <row r="6" spans="2:57" x14ac:dyDescent="0.3">
      <c r="B6">
        <v>0</v>
      </c>
      <c r="C6" s="3">
        <f>Hoja1!C6</f>
        <v>111</v>
      </c>
      <c r="D6" s="3" t="str">
        <f>Hoja1!D6</f>
        <v>1a</v>
      </c>
      <c r="E6" s="3" t="str">
        <f>Hoja1!E6</f>
        <v>1b</v>
      </c>
      <c r="F6" s="3" t="str">
        <f>Hoja1!F6</f>
        <v>77#777</v>
      </c>
      <c r="G6" s="3">
        <f>Hoja1!G6</f>
        <v>213146</v>
      </c>
      <c r="H6" s="3">
        <f>Hoja1!H6</f>
        <v>5</v>
      </c>
      <c r="I6" s="3">
        <f>Hoja1!I6</f>
        <v>1</v>
      </c>
      <c r="J6" s="3">
        <f>Hoja1!J6</f>
        <v>9</v>
      </c>
      <c r="K6" s="3">
        <f>Hoja1!K6</f>
        <v>1</v>
      </c>
      <c r="L6" s="3">
        <f>Hoja1!L6</f>
        <v>1</v>
      </c>
      <c r="M6" s="3">
        <f>Hoja1!M6</f>
        <v>2020</v>
      </c>
      <c r="N6" s="3">
        <f>Hoja1!N6</f>
        <v>615646</v>
      </c>
      <c r="O6" s="3">
        <f>Hoja1!O6</f>
        <v>1</v>
      </c>
      <c r="Q6">
        <f>Hoja1!Q6</f>
        <v>0</v>
      </c>
      <c r="R6" s="6">
        <f>Hoja1!R6</f>
        <v>1</v>
      </c>
      <c r="S6" s="6" t="str">
        <f>Hoja1!S6</f>
        <v>futbol</v>
      </c>
      <c r="T6" s="6">
        <v>5</v>
      </c>
      <c r="U6" s="6">
        <f>Hoja1!U6</f>
        <v>2020</v>
      </c>
      <c r="V6" s="6">
        <f>Hoja1!V6</f>
        <v>1</v>
      </c>
      <c r="Y6" s="2" t="s">
        <v>30</v>
      </c>
      <c r="BE6" s="2" t="s">
        <v>30</v>
      </c>
    </row>
    <row r="7" spans="2:57" x14ac:dyDescent="0.3">
      <c r="B7">
        <v>1</v>
      </c>
      <c r="C7" s="3">
        <f>Hoja1!C7</f>
        <v>222</v>
      </c>
      <c r="D7" s="3" t="str">
        <f>Hoja1!D7</f>
        <v>2a</v>
      </c>
      <c r="E7" s="3" t="str">
        <f>Hoja1!E7</f>
        <v>2b</v>
      </c>
      <c r="F7" s="3" t="str">
        <f>Hoja1!F7</f>
        <v>88#888</v>
      </c>
      <c r="G7" s="3">
        <f>Hoja1!G7</f>
        <v>2313213</v>
      </c>
      <c r="H7" s="3">
        <f>Hoja1!H7</f>
        <v>3</v>
      </c>
      <c r="I7" s="3">
        <f>Hoja1!I7</f>
        <v>8</v>
      </c>
      <c r="J7" s="3">
        <f>Hoja1!J7</f>
        <v>9</v>
      </c>
      <c r="K7" s="3">
        <f>Hoja1!K7</f>
        <v>2</v>
      </c>
      <c r="L7" s="3">
        <f>Hoja1!L7</f>
        <v>2</v>
      </c>
      <c r="M7" s="3">
        <f>Hoja1!M7</f>
        <v>2021</v>
      </c>
      <c r="N7" s="3">
        <f>Hoja1!N7</f>
        <v>6541654</v>
      </c>
      <c r="O7" s="3">
        <f>Hoja1!O7</f>
        <v>1</v>
      </c>
      <c r="Q7">
        <f>Hoja1!Q7</f>
        <v>1</v>
      </c>
      <c r="R7" s="6">
        <f>Hoja1!R7</f>
        <v>2</v>
      </c>
      <c r="S7" s="6" t="str">
        <f>Hoja1!S7</f>
        <v>atletismo</v>
      </c>
      <c r="T7" s="6">
        <f>Hoja1!T7</f>
        <v>1</v>
      </c>
      <c r="U7" s="6">
        <f>Hoja1!U7</f>
        <v>2021</v>
      </c>
      <c r="V7" s="6">
        <f>Hoja1!V7</f>
        <v>1</v>
      </c>
      <c r="Y7" s="2" t="s">
        <v>30</v>
      </c>
      <c r="BE7" s="2" t="s">
        <v>30</v>
      </c>
    </row>
    <row r="8" spans="2:57" x14ac:dyDescent="0.3">
      <c r="B8">
        <v>2</v>
      </c>
      <c r="C8" s="3">
        <f>Hoja1!C8</f>
        <v>333</v>
      </c>
      <c r="D8" s="3" t="str">
        <f>Hoja1!D8</f>
        <v>3a</v>
      </c>
      <c r="E8" s="3" t="str">
        <f>Hoja1!E8</f>
        <v>3b</v>
      </c>
      <c r="F8" s="3" t="str">
        <f>Hoja1!F8</f>
        <v>99#999</v>
      </c>
      <c r="G8" s="3">
        <f>Hoja1!G8</f>
        <v>3213215</v>
      </c>
      <c r="H8" s="3">
        <f>Hoja1!H8</f>
        <v>3</v>
      </c>
      <c r="I8" s="3">
        <f>Hoja1!I8</f>
        <v>1</v>
      </c>
      <c r="J8" s="3">
        <f>Hoja1!J8</f>
        <v>9</v>
      </c>
      <c r="K8" s="3">
        <f>Hoja1!K8</f>
        <v>3</v>
      </c>
      <c r="L8" s="3">
        <f>Hoja1!L8</f>
        <v>3</v>
      </c>
      <c r="M8" s="3">
        <f>Hoja1!M8</f>
        <v>2022</v>
      </c>
      <c r="N8" s="3">
        <f>Hoja1!N8</f>
        <v>3543564</v>
      </c>
      <c r="O8" s="3">
        <f>Hoja1!O8</f>
        <v>1</v>
      </c>
      <c r="Q8">
        <f>Hoja1!Q8</f>
        <v>2</v>
      </c>
      <c r="R8" s="6">
        <f>Hoja1!R8</f>
        <v>3</v>
      </c>
      <c r="S8" s="6" t="str">
        <f>Hoja1!S8</f>
        <v>boxeo</v>
      </c>
      <c r="T8" s="6">
        <v>5</v>
      </c>
      <c r="U8" s="6">
        <f>Hoja1!U8</f>
        <v>2022</v>
      </c>
      <c r="V8" s="6">
        <f>Hoja1!V8</f>
        <v>1</v>
      </c>
      <c r="Y8" s="2" t="s">
        <v>30</v>
      </c>
      <c r="BE8" s="2" t="s">
        <v>30</v>
      </c>
    </row>
    <row r="9" spans="2:57" x14ac:dyDescent="0.3">
      <c r="B9">
        <v>3</v>
      </c>
      <c r="C9" s="3">
        <f>Hoja1!C9</f>
        <v>444</v>
      </c>
      <c r="D9" s="3" t="str">
        <f>Hoja1!D9</f>
        <v>4a</v>
      </c>
      <c r="E9" s="3" t="str">
        <f>Hoja1!E9</f>
        <v>4b</v>
      </c>
      <c r="F9" s="3" t="str">
        <f>Hoja1!F9</f>
        <v>11#1110</v>
      </c>
      <c r="G9" s="3">
        <f>Hoja1!G9</f>
        <v>322132</v>
      </c>
      <c r="H9" s="3">
        <f>Hoja1!H9</f>
        <v>2</v>
      </c>
      <c r="I9" s="3">
        <f>Hoja1!I9</f>
        <v>2</v>
      </c>
      <c r="J9" s="3">
        <f>Hoja1!J9</f>
        <v>2</v>
      </c>
      <c r="K9" s="3">
        <f>Hoja1!K9</f>
        <v>4</v>
      </c>
      <c r="L9" s="3">
        <f>Hoja1!L9</f>
        <v>4</v>
      </c>
      <c r="M9" s="3">
        <f>Hoja1!M9</f>
        <v>2023</v>
      </c>
      <c r="N9" s="3">
        <f>Hoja1!N9</f>
        <v>35135</v>
      </c>
      <c r="O9" s="3">
        <f>Hoja1!O9</f>
        <v>1</v>
      </c>
      <c r="Q9">
        <f>Hoja1!Q9</f>
        <v>3</v>
      </c>
      <c r="R9" s="6">
        <f>Hoja1!R9</f>
        <v>4</v>
      </c>
      <c r="S9" s="6" t="str">
        <f>Hoja1!S9</f>
        <v>a4</v>
      </c>
      <c r="T9" s="6">
        <f>Hoja1!T9</f>
        <v>1</v>
      </c>
      <c r="U9" s="6">
        <f>Hoja1!U9</f>
        <v>2023</v>
      </c>
      <c r="V9" s="6">
        <f>Hoja1!V9</f>
        <v>1</v>
      </c>
      <c r="Y9" s="2" t="s">
        <v>30</v>
      </c>
      <c r="BE9" s="2" t="s">
        <v>30</v>
      </c>
    </row>
    <row r="10" spans="2:57" x14ac:dyDescent="0.3">
      <c r="B10">
        <v>4</v>
      </c>
      <c r="C10" s="3">
        <f>Hoja1!C10</f>
        <v>555</v>
      </c>
      <c r="D10" s="3" t="str">
        <f>Hoja1!D10</f>
        <v>5a</v>
      </c>
      <c r="E10" s="3" t="str">
        <f>Hoja1!E10</f>
        <v>5b</v>
      </c>
      <c r="F10" s="3" t="str">
        <f>Hoja1!F10</f>
        <v>12#2221</v>
      </c>
      <c r="G10" s="3">
        <f>Hoja1!G10</f>
        <v>201321</v>
      </c>
      <c r="H10" s="3">
        <f>Hoja1!H10</f>
        <v>1</v>
      </c>
      <c r="I10" s="3">
        <f>Hoja1!I10</f>
        <v>2</v>
      </c>
      <c r="J10" s="3">
        <f>Hoja1!J10</f>
        <v>2</v>
      </c>
      <c r="K10" s="3">
        <f>Hoja1!K10</f>
        <v>5</v>
      </c>
      <c r="L10" s="3">
        <f>Hoja1!L10</f>
        <v>5</v>
      </c>
      <c r="M10" s="3">
        <f>Hoja1!M10</f>
        <v>2024</v>
      </c>
      <c r="N10" s="3">
        <f>Hoja1!N10</f>
        <v>336541</v>
      </c>
      <c r="O10" s="3">
        <f>Hoja1!O10</f>
        <v>1</v>
      </c>
      <c r="Q10">
        <f>Hoja1!Q10</f>
        <v>4</v>
      </c>
      <c r="R10" s="6">
        <f>Hoja1!R10</f>
        <v>5</v>
      </c>
      <c r="S10" s="6" t="str">
        <f>Hoja1!S10</f>
        <v>a5</v>
      </c>
      <c r="T10" s="6">
        <v>5</v>
      </c>
      <c r="U10" s="6">
        <f>Hoja1!U10</f>
        <v>2024</v>
      </c>
      <c r="V10" s="6">
        <f>Hoja1!V10</f>
        <v>1</v>
      </c>
      <c r="Y10" s="2" t="s">
        <v>30</v>
      </c>
      <c r="BE10" s="2" t="s">
        <v>30</v>
      </c>
    </row>
    <row r="11" spans="2:57" x14ac:dyDescent="0.3">
      <c r="B11">
        <v>5</v>
      </c>
      <c r="C11" s="3">
        <f>Hoja1!C11</f>
        <v>666</v>
      </c>
      <c r="D11" s="3" t="str">
        <f>Hoja1!D11</f>
        <v>6a</v>
      </c>
      <c r="E11" s="3" t="str">
        <f>Hoja1!E11</f>
        <v>6b</v>
      </c>
      <c r="F11" s="3" t="str">
        <f>Hoja1!F11</f>
        <v>13#3332</v>
      </c>
      <c r="G11" s="3">
        <f>Hoja1!G11</f>
        <v>201326</v>
      </c>
      <c r="H11" s="3">
        <f>Hoja1!H11</f>
        <v>5</v>
      </c>
      <c r="I11" s="3">
        <f>Hoja1!I11</f>
        <v>3</v>
      </c>
      <c r="J11" s="3">
        <f>Hoja1!J11</f>
        <v>9</v>
      </c>
      <c r="K11" s="3">
        <f>Hoja1!K11</f>
        <v>1</v>
      </c>
      <c r="L11" s="3">
        <f>Hoja1!L11</f>
        <v>1</v>
      </c>
      <c r="M11" s="3">
        <f>Hoja1!M11</f>
        <v>2020</v>
      </c>
      <c r="N11" s="3">
        <f>Hoja1!N11</f>
        <v>336546</v>
      </c>
      <c r="O11" s="3">
        <f>Hoja1!O11</f>
        <v>1</v>
      </c>
      <c r="Q11">
        <f>Hoja1!Q11</f>
        <v>5</v>
      </c>
      <c r="R11" s="6">
        <f>Hoja1!R11</f>
        <v>6</v>
      </c>
      <c r="S11" s="6" t="str">
        <f>Hoja1!S11</f>
        <v>a6</v>
      </c>
      <c r="T11" s="6">
        <f>Hoja1!T11</f>
        <v>4</v>
      </c>
      <c r="U11" s="6">
        <f>Hoja1!U11</f>
        <v>2020</v>
      </c>
      <c r="V11" s="6">
        <f>Hoja1!V11</f>
        <v>1</v>
      </c>
      <c r="Y11" s="2" t="s">
        <v>30</v>
      </c>
      <c r="BE11" s="2" t="s">
        <v>30</v>
      </c>
    </row>
    <row r="12" spans="2:57" x14ac:dyDescent="0.3">
      <c r="B12">
        <v>6</v>
      </c>
      <c r="C12" s="3">
        <f>Hoja1!C12</f>
        <v>777</v>
      </c>
      <c r="D12" s="3" t="str">
        <f>Hoja1!D12</f>
        <v>7a</v>
      </c>
      <c r="E12" s="3" t="str">
        <f>Hoja1!E12</f>
        <v>7b</v>
      </c>
      <c r="F12" s="3" t="str">
        <f>Hoja1!F12</f>
        <v>14#4443</v>
      </c>
      <c r="G12" s="3">
        <f>Hoja1!G12</f>
        <v>201331</v>
      </c>
      <c r="H12" s="3">
        <f>Hoja1!H12</f>
        <v>2</v>
      </c>
      <c r="I12" s="3">
        <f>Hoja1!I12</f>
        <v>2</v>
      </c>
      <c r="J12" s="3">
        <f>Hoja1!J12</f>
        <v>9</v>
      </c>
      <c r="K12" s="3">
        <f>Hoja1!K12</f>
        <v>2</v>
      </c>
      <c r="L12" s="3">
        <f>Hoja1!L12</f>
        <v>2</v>
      </c>
      <c r="M12" s="3">
        <f>Hoja1!M12</f>
        <v>2021</v>
      </c>
      <c r="N12" s="3">
        <f>Hoja1!N12</f>
        <v>336551</v>
      </c>
      <c r="O12" s="3">
        <f>Hoja1!O12</f>
        <v>1</v>
      </c>
      <c r="Q12">
        <f>Hoja1!Q12</f>
        <v>6</v>
      </c>
      <c r="R12" s="6">
        <f>Hoja1!R12</f>
        <v>7</v>
      </c>
      <c r="S12" s="6" t="str">
        <f>Hoja1!S12</f>
        <v>a7</v>
      </c>
      <c r="T12" s="6">
        <v>5</v>
      </c>
      <c r="U12" s="6">
        <f>Hoja1!U12</f>
        <v>2021</v>
      </c>
      <c r="V12" s="6">
        <f>Hoja1!V12</f>
        <v>1</v>
      </c>
      <c r="Y12" s="2" t="s">
        <v>30</v>
      </c>
      <c r="BE12" s="2" t="s">
        <v>30</v>
      </c>
    </row>
    <row r="13" spans="2:57" x14ac:dyDescent="0.3">
      <c r="B13">
        <v>7</v>
      </c>
      <c r="C13" s="3">
        <f>Hoja1!C13</f>
        <v>888</v>
      </c>
      <c r="D13" s="3" t="str">
        <f>Hoja1!D13</f>
        <v>8a</v>
      </c>
      <c r="E13" s="3" t="str">
        <f>Hoja1!E13</f>
        <v>8b</v>
      </c>
      <c r="F13" s="3" t="str">
        <f>Hoja1!F13</f>
        <v>15#5554</v>
      </c>
      <c r="G13" s="3">
        <f>Hoja1!G13</f>
        <v>201336</v>
      </c>
      <c r="H13" s="3">
        <f>Hoja1!H13</f>
        <v>3</v>
      </c>
      <c r="I13" s="3">
        <f>Hoja1!I13</f>
        <v>5</v>
      </c>
      <c r="J13" s="3">
        <f>Hoja1!J13</f>
        <v>9</v>
      </c>
      <c r="K13" s="3">
        <f>Hoja1!K13</f>
        <v>3</v>
      </c>
      <c r="L13" s="3">
        <f>Hoja1!L13</f>
        <v>3</v>
      </c>
      <c r="M13" s="3">
        <f>Hoja1!M13</f>
        <v>2022</v>
      </c>
      <c r="N13" s="3">
        <f>Hoja1!N13</f>
        <v>336556</v>
      </c>
      <c r="O13" s="3">
        <f>Hoja1!O13</f>
        <v>1</v>
      </c>
      <c r="Q13">
        <f>Hoja1!Q13</f>
        <v>7</v>
      </c>
      <c r="R13" s="6">
        <f>Hoja1!R13</f>
        <v>8</v>
      </c>
      <c r="S13" s="6" t="str">
        <f>Hoja1!S13</f>
        <v>a8</v>
      </c>
      <c r="T13" s="6">
        <f>Hoja1!T13</f>
        <v>1</v>
      </c>
      <c r="U13" s="6">
        <f>Hoja1!U13</f>
        <v>2022</v>
      </c>
      <c r="V13" s="6">
        <f>Hoja1!V13</f>
        <v>1</v>
      </c>
      <c r="Y13" s="2" t="s">
        <v>30</v>
      </c>
      <c r="BE13" s="2" t="s">
        <v>30</v>
      </c>
    </row>
    <row r="14" spans="2:57" x14ac:dyDescent="0.3">
      <c r="B14">
        <v>8</v>
      </c>
      <c r="C14" s="3">
        <f>Hoja1!C14</f>
        <v>999</v>
      </c>
      <c r="D14" s="3" t="str">
        <f>Hoja1!D14</f>
        <v>9a</v>
      </c>
      <c r="E14" s="3" t="str">
        <f>Hoja1!E14</f>
        <v>9b</v>
      </c>
      <c r="F14" s="3" t="str">
        <f>Hoja1!F14</f>
        <v>16#6665</v>
      </c>
      <c r="G14" s="3">
        <f>Hoja1!G14</f>
        <v>201341</v>
      </c>
      <c r="H14" s="3">
        <f>Hoja1!H14</f>
        <v>2</v>
      </c>
      <c r="I14" s="3">
        <f>Hoja1!I14</f>
        <v>1</v>
      </c>
      <c r="J14" s="3">
        <f>Hoja1!J14</f>
        <v>2</v>
      </c>
      <c r="K14" s="3">
        <f>Hoja1!K14</f>
        <v>4</v>
      </c>
      <c r="L14" s="3">
        <f>Hoja1!L14</f>
        <v>4</v>
      </c>
      <c r="M14" s="3">
        <f>Hoja1!M14</f>
        <v>2023</v>
      </c>
      <c r="N14" s="3">
        <f>Hoja1!N14</f>
        <v>336561</v>
      </c>
      <c r="O14" s="3">
        <f>Hoja1!O14</f>
        <v>1</v>
      </c>
      <c r="Q14">
        <f>Hoja1!Q14</f>
        <v>8</v>
      </c>
      <c r="R14" s="6">
        <f>Hoja1!R14</f>
        <v>9</v>
      </c>
      <c r="S14" s="6" t="str">
        <f>Hoja1!S14</f>
        <v>a9</v>
      </c>
      <c r="T14" s="6">
        <v>5</v>
      </c>
      <c r="U14" s="6">
        <f>Hoja1!U14</f>
        <v>2023</v>
      </c>
      <c r="V14" s="6">
        <f>Hoja1!V14</f>
        <v>1</v>
      </c>
      <c r="Y14" s="2" t="s">
        <v>30</v>
      </c>
      <c r="BE14" s="2" t="s">
        <v>30</v>
      </c>
    </row>
    <row r="15" spans="2:57" x14ac:dyDescent="0.3">
      <c r="B15">
        <v>9</v>
      </c>
      <c r="C15" s="3">
        <f>Hoja1!C15</f>
        <v>1110</v>
      </c>
      <c r="D15" s="3" t="str">
        <f>Hoja1!D15</f>
        <v>10a</v>
      </c>
      <c r="E15" s="3" t="str">
        <f>Hoja1!E15</f>
        <v>10b</v>
      </c>
      <c r="F15" s="3" t="str">
        <f>Hoja1!F15</f>
        <v>17#7776</v>
      </c>
      <c r="G15" s="3">
        <f>Hoja1!G15</f>
        <v>201346</v>
      </c>
      <c r="H15" s="3">
        <f>Hoja1!H15</f>
        <v>2</v>
      </c>
      <c r="I15" s="3">
        <f>Hoja1!I15</f>
        <v>8</v>
      </c>
      <c r="J15" s="3">
        <f>Hoja1!J15</f>
        <v>2</v>
      </c>
      <c r="K15" s="3">
        <f>Hoja1!K15</f>
        <v>5</v>
      </c>
      <c r="L15" s="3">
        <f>Hoja1!L15</f>
        <v>5</v>
      </c>
      <c r="M15" s="3">
        <f>Hoja1!M15</f>
        <v>2024</v>
      </c>
      <c r="N15" s="3">
        <f>Hoja1!N15</f>
        <v>336566</v>
      </c>
      <c r="O15" s="3">
        <f>Hoja1!O15</f>
        <v>1</v>
      </c>
      <c r="Q15">
        <f>Hoja1!Q15</f>
        <v>9</v>
      </c>
      <c r="R15" s="6">
        <f>Hoja1!R15</f>
        <v>10</v>
      </c>
      <c r="S15" s="6" t="str">
        <f>Hoja1!S15</f>
        <v>a10</v>
      </c>
      <c r="T15" s="6">
        <f>Hoja1!T15</f>
        <v>2</v>
      </c>
      <c r="U15" s="6">
        <f>Hoja1!U15</f>
        <v>2024</v>
      </c>
      <c r="V15" s="6">
        <f>Hoja1!V15</f>
        <v>1</v>
      </c>
      <c r="Y15" s="2" t="s">
        <v>30</v>
      </c>
      <c r="BE15" s="2" t="s">
        <v>30</v>
      </c>
    </row>
    <row r="16" spans="2:57" x14ac:dyDescent="0.3">
      <c r="B16">
        <v>10</v>
      </c>
      <c r="C16" s="3">
        <f>Hoja1!C16</f>
        <v>1221</v>
      </c>
      <c r="D16" s="3" t="str">
        <f>Hoja1!D16</f>
        <v>11a</v>
      </c>
      <c r="E16" s="3" t="str">
        <f>Hoja1!E16</f>
        <v>11b</v>
      </c>
      <c r="F16" s="3" t="str">
        <f>Hoja1!F16</f>
        <v>18#8887</v>
      </c>
      <c r="G16" s="3">
        <f>Hoja1!G16</f>
        <v>201351</v>
      </c>
      <c r="H16" s="3">
        <f>Hoja1!H16</f>
        <v>5</v>
      </c>
      <c r="I16" s="3">
        <f>Hoja1!I16</f>
        <v>1</v>
      </c>
      <c r="J16" s="3">
        <f>Hoja1!J16</f>
        <v>9</v>
      </c>
      <c r="K16" s="3">
        <f>Hoja1!K16</f>
        <v>1</v>
      </c>
      <c r="L16" s="3">
        <f>Hoja1!L16</f>
        <v>1</v>
      </c>
      <c r="M16" s="3">
        <f>Hoja1!M16</f>
        <v>2020</v>
      </c>
      <c r="N16" s="3">
        <f>Hoja1!N16</f>
        <v>336571</v>
      </c>
      <c r="O16" s="3">
        <f>Hoja1!O16</f>
        <v>1</v>
      </c>
      <c r="Q16">
        <f>Hoja1!Q16</f>
        <v>10</v>
      </c>
      <c r="R16" s="6">
        <f>Hoja1!R16</f>
        <v>11</v>
      </c>
      <c r="S16" s="6" t="str">
        <f>Hoja1!S16</f>
        <v>a11</v>
      </c>
      <c r="T16" s="6">
        <v>5</v>
      </c>
      <c r="U16" s="6">
        <f>Hoja1!U16</f>
        <v>2020</v>
      </c>
      <c r="V16" s="6">
        <f>Hoja1!V16</f>
        <v>1</v>
      </c>
      <c r="Y16" s="2" t="s">
        <v>30</v>
      </c>
      <c r="BE16" s="2" t="s">
        <v>30</v>
      </c>
    </row>
    <row r="17" spans="2:57" x14ac:dyDescent="0.3">
      <c r="B17">
        <v>11</v>
      </c>
      <c r="C17" s="3">
        <f>Hoja1!C17</f>
        <v>1332</v>
      </c>
      <c r="D17" s="3" t="str">
        <f>Hoja1!D17</f>
        <v>12a</v>
      </c>
      <c r="E17" s="3" t="str">
        <f>Hoja1!E17</f>
        <v>12b</v>
      </c>
      <c r="F17" s="3" t="str">
        <f>Hoja1!F17</f>
        <v>19#9998</v>
      </c>
      <c r="G17" s="3">
        <f>Hoja1!G17</f>
        <v>201356</v>
      </c>
      <c r="H17" s="3">
        <f>Hoja1!H17</f>
        <v>3</v>
      </c>
      <c r="I17" s="3">
        <f>Hoja1!I17</f>
        <v>2</v>
      </c>
      <c r="J17" s="3">
        <f>Hoja1!J17</f>
        <v>9</v>
      </c>
      <c r="K17" s="3">
        <f>Hoja1!K17</f>
        <v>2</v>
      </c>
      <c r="L17" s="3">
        <f>Hoja1!L17</f>
        <v>2</v>
      </c>
      <c r="M17" s="3">
        <f>Hoja1!M17</f>
        <v>2021</v>
      </c>
      <c r="N17" s="3">
        <f>Hoja1!N17</f>
        <v>336576</v>
      </c>
      <c r="O17" s="3">
        <f>Hoja1!O17</f>
        <v>1</v>
      </c>
      <c r="Q17">
        <f>Hoja1!Q17</f>
        <v>11</v>
      </c>
      <c r="R17" s="6">
        <f>Hoja1!R17</f>
        <v>12</v>
      </c>
      <c r="S17" s="6" t="str">
        <f>Hoja1!S17</f>
        <v>a12</v>
      </c>
      <c r="T17" s="6">
        <f>Hoja1!T17</f>
        <v>3</v>
      </c>
      <c r="U17" s="6">
        <f>Hoja1!U17</f>
        <v>2021</v>
      </c>
      <c r="V17" s="6">
        <f>Hoja1!V17</f>
        <v>1</v>
      </c>
      <c r="Y17" s="2" t="s">
        <v>30</v>
      </c>
      <c r="BE17" s="2" t="s">
        <v>30</v>
      </c>
    </row>
    <row r="18" spans="2:57" x14ac:dyDescent="0.3">
      <c r="B18">
        <v>12</v>
      </c>
      <c r="C18" s="3">
        <f>Hoja1!C18</f>
        <v>1443</v>
      </c>
      <c r="D18" s="3" t="str">
        <f>Hoja1!D18</f>
        <v>13a</v>
      </c>
      <c r="E18" s="3" t="str">
        <f>Hoja1!E18</f>
        <v>13b</v>
      </c>
      <c r="F18" s="3" t="str">
        <f>Hoja1!F18</f>
        <v>21#1109</v>
      </c>
      <c r="G18" s="3">
        <f>Hoja1!G18</f>
        <v>201361</v>
      </c>
      <c r="H18" s="3">
        <f>Hoja1!H18</f>
        <v>3</v>
      </c>
      <c r="I18" s="3">
        <f>Hoja1!I18</f>
        <v>2</v>
      </c>
      <c r="J18" s="3">
        <f>Hoja1!J18</f>
        <v>9</v>
      </c>
      <c r="K18" s="3">
        <f>Hoja1!K18</f>
        <v>3</v>
      </c>
      <c r="L18" s="3">
        <f>Hoja1!L18</f>
        <v>3</v>
      </c>
      <c r="M18" s="3">
        <f>Hoja1!M18</f>
        <v>2022</v>
      </c>
      <c r="N18" s="3">
        <f>Hoja1!N18</f>
        <v>336581</v>
      </c>
      <c r="O18" s="3">
        <f>Hoja1!O18</f>
        <v>1</v>
      </c>
      <c r="Q18">
        <f>Hoja1!Q18</f>
        <v>12</v>
      </c>
      <c r="R18" s="6">
        <f>Hoja1!R18</f>
        <v>13</v>
      </c>
      <c r="S18" s="6" t="str">
        <f>Hoja1!S18</f>
        <v>a13</v>
      </c>
      <c r="T18" s="6">
        <v>5</v>
      </c>
      <c r="U18" s="6">
        <f>Hoja1!U18</f>
        <v>2022</v>
      </c>
      <c r="V18" s="6">
        <f>Hoja1!V18</f>
        <v>1</v>
      </c>
      <c r="Y18" s="2" t="s">
        <v>30</v>
      </c>
      <c r="BE18" s="2" t="s">
        <v>30</v>
      </c>
    </row>
    <row r="19" spans="2:57" x14ac:dyDescent="0.3">
      <c r="B19">
        <v>13</v>
      </c>
      <c r="C19" s="3">
        <f>Hoja1!C19</f>
        <v>1554</v>
      </c>
      <c r="D19" s="3" t="str">
        <f>Hoja1!D19</f>
        <v>14a</v>
      </c>
      <c r="E19" s="3" t="str">
        <f>Hoja1!E19</f>
        <v>14b</v>
      </c>
      <c r="F19" s="3" t="str">
        <f>Hoja1!F19</f>
        <v>22#2220</v>
      </c>
      <c r="G19" s="3">
        <f>Hoja1!G19</f>
        <v>201366</v>
      </c>
      <c r="H19" s="3">
        <f>Hoja1!H19</f>
        <v>2</v>
      </c>
      <c r="I19" s="3">
        <f>Hoja1!I19</f>
        <v>3</v>
      </c>
      <c r="J19" s="3">
        <f>Hoja1!J19</f>
        <v>2</v>
      </c>
      <c r="K19" s="3">
        <f>Hoja1!K19</f>
        <v>4</v>
      </c>
      <c r="L19" s="3">
        <f>Hoja1!L19</f>
        <v>4</v>
      </c>
      <c r="M19" s="3">
        <f>Hoja1!M19</f>
        <v>2023</v>
      </c>
      <c r="N19" s="3">
        <f>Hoja1!N19</f>
        <v>336586</v>
      </c>
      <c r="O19" s="3">
        <f>Hoja1!O19</f>
        <v>1</v>
      </c>
      <c r="Q19">
        <f>Hoja1!Q19</f>
        <v>13</v>
      </c>
      <c r="R19" s="6">
        <f>Hoja1!R19</f>
        <v>14</v>
      </c>
      <c r="S19" s="6" t="str">
        <f>Hoja1!S19</f>
        <v>a14</v>
      </c>
      <c r="T19" s="6">
        <f>Hoja1!T19</f>
        <v>5</v>
      </c>
      <c r="U19" s="6">
        <f>Hoja1!U19</f>
        <v>2023</v>
      </c>
      <c r="V19" s="6">
        <f>Hoja1!V19</f>
        <v>1</v>
      </c>
      <c r="Y19" s="2" t="s">
        <v>30</v>
      </c>
      <c r="BE19" s="2" t="s">
        <v>30</v>
      </c>
    </row>
    <row r="20" spans="2:57" x14ac:dyDescent="0.3">
      <c r="B20">
        <v>14</v>
      </c>
      <c r="C20" s="3">
        <f>Hoja1!C20</f>
        <v>1665</v>
      </c>
      <c r="D20" s="3" t="str">
        <f>Hoja1!D20</f>
        <v>15a</v>
      </c>
      <c r="E20" s="3" t="str">
        <f>Hoja1!E20</f>
        <v>15b</v>
      </c>
      <c r="F20" s="3" t="str">
        <f>Hoja1!F20</f>
        <v>23#3331</v>
      </c>
      <c r="G20" s="3">
        <f>Hoja1!G20</f>
        <v>201371</v>
      </c>
      <c r="H20" s="3">
        <f>Hoja1!H20</f>
        <v>1</v>
      </c>
      <c r="I20" s="3">
        <f>Hoja1!I20</f>
        <v>4</v>
      </c>
      <c r="J20" s="3">
        <f>Hoja1!J20</f>
        <v>2</v>
      </c>
      <c r="K20" s="3">
        <f>Hoja1!K20</f>
        <v>5</v>
      </c>
      <c r="L20" s="3">
        <f>Hoja1!L20</f>
        <v>5</v>
      </c>
      <c r="M20" s="3">
        <f>Hoja1!M20</f>
        <v>2024</v>
      </c>
      <c r="N20" s="3">
        <f>Hoja1!N20</f>
        <v>336591</v>
      </c>
      <c r="O20" s="3">
        <f>Hoja1!O20</f>
        <v>1</v>
      </c>
      <c r="Q20">
        <f>Hoja1!Q20</f>
        <v>14</v>
      </c>
      <c r="R20" s="6">
        <f>Hoja1!R20</f>
        <v>15</v>
      </c>
      <c r="S20" s="6" t="str">
        <f>Hoja1!S20</f>
        <v>a15</v>
      </c>
      <c r="T20" s="6">
        <v>5</v>
      </c>
      <c r="U20" s="6">
        <f>Hoja1!U20</f>
        <v>2024</v>
      </c>
      <c r="V20" s="6">
        <f>Hoja1!V20</f>
        <v>1</v>
      </c>
      <c r="Y20" s="2" t="s">
        <v>30</v>
      </c>
      <c r="BE20" s="2" t="s">
        <v>30</v>
      </c>
    </row>
    <row r="21" spans="2:57" x14ac:dyDescent="0.3">
      <c r="B21">
        <v>15</v>
      </c>
      <c r="C21" s="3">
        <f>Hoja1!C21</f>
        <v>1776</v>
      </c>
      <c r="D21" s="3" t="str">
        <f>Hoja1!D21</f>
        <v>16a</v>
      </c>
      <c r="E21" s="3" t="str">
        <f>Hoja1!E21</f>
        <v>16b</v>
      </c>
      <c r="F21" s="3" t="str">
        <f>Hoja1!F21</f>
        <v>24#4442</v>
      </c>
      <c r="G21" s="3">
        <f>Hoja1!G21</f>
        <v>201376</v>
      </c>
      <c r="H21" s="3">
        <f>Hoja1!H21</f>
        <v>5</v>
      </c>
      <c r="I21" s="3">
        <f>Hoja1!I21</f>
        <v>5</v>
      </c>
      <c r="J21" s="3">
        <f>Hoja1!J21</f>
        <v>9</v>
      </c>
      <c r="K21" s="3">
        <f>Hoja1!K21</f>
        <v>1</v>
      </c>
      <c r="L21" s="3">
        <f>Hoja1!L21</f>
        <v>1</v>
      </c>
      <c r="M21" s="3">
        <f>Hoja1!M21</f>
        <v>2020</v>
      </c>
      <c r="N21" s="3">
        <f>Hoja1!N21</f>
        <v>336596</v>
      </c>
      <c r="O21" s="3">
        <f>Hoja1!O21</f>
        <v>1</v>
      </c>
      <c r="Q21">
        <f>Hoja1!Q21</f>
        <v>15</v>
      </c>
      <c r="R21" s="6">
        <f>Hoja1!R21</f>
        <v>16</v>
      </c>
      <c r="S21" s="6" t="str">
        <f>Hoja1!S21</f>
        <v>a16</v>
      </c>
      <c r="T21" s="6">
        <f>Hoja1!T21</f>
        <v>1</v>
      </c>
      <c r="U21" s="6">
        <f>Hoja1!U21</f>
        <v>2020</v>
      </c>
      <c r="V21" s="6">
        <f>Hoja1!V21</f>
        <v>1</v>
      </c>
      <c r="Y21" s="2" t="s">
        <v>30</v>
      </c>
      <c r="BE21" s="2" t="s">
        <v>30</v>
      </c>
    </row>
    <row r="22" spans="2:57" x14ac:dyDescent="0.3">
      <c r="B22">
        <v>16</v>
      </c>
      <c r="C22" s="3">
        <f>Hoja1!C22</f>
        <v>1887</v>
      </c>
      <c r="D22" s="3" t="str">
        <f>Hoja1!D22</f>
        <v>17a</v>
      </c>
      <c r="E22" s="3" t="str">
        <f>Hoja1!E22</f>
        <v>17b</v>
      </c>
      <c r="F22" s="3" t="str">
        <f>Hoja1!F22</f>
        <v>25#5553</v>
      </c>
      <c r="G22" s="3">
        <f>Hoja1!G22</f>
        <v>201381</v>
      </c>
      <c r="H22" s="3">
        <f>Hoja1!H22</f>
        <v>3</v>
      </c>
      <c r="I22" s="3">
        <f>Hoja1!I22</f>
        <v>1</v>
      </c>
      <c r="J22" s="3">
        <f>Hoja1!J22</f>
        <v>9</v>
      </c>
      <c r="K22" s="3">
        <f>Hoja1!K22</f>
        <v>2</v>
      </c>
      <c r="L22" s="3">
        <f>Hoja1!L22</f>
        <v>2</v>
      </c>
      <c r="M22" s="3">
        <f>Hoja1!M22</f>
        <v>2021</v>
      </c>
      <c r="N22" s="3">
        <f>Hoja1!N22</f>
        <v>336601</v>
      </c>
      <c r="O22" s="3">
        <f>Hoja1!O22</f>
        <v>1</v>
      </c>
      <c r="Q22">
        <f>Hoja1!Q22</f>
        <v>16</v>
      </c>
      <c r="R22" s="6">
        <f>Hoja1!R22</f>
        <v>17</v>
      </c>
      <c r="S22" s="6" t="str">
        <f>Hoja1!S22</f>
        <v>a17</v>
      </c>
      <c r="T22" s="6">
        <v>5</v>
      </c>
      <c r="U22" s="6">
        <f>Hoja1!U22</f>
        <v>2021</v>
      </c>
      <c r="V22" s="6">
        <f>Hoja1!V22</f>
        <v>1</v>
      </c>
      <c r="Y22" s="2" t="s">
        <v>30</v>
      </c>
      <c r="BE22" s="2" t="s">
        <v>30</v>
      </c>
    </row>
    <row r="23" spans="2:57" x14ac:dyDescent="0.3">
      <c r="B23">
        <v>17</v>
      </c>
      <c r="C23" s="3">
        <f>Hoja1!C23</f>
        <v>1998</v>
      </c>
      <c r="D23" s="3" t="str">
        <f>Hoja1!D23</f>
        <v>18a</v>
      </c>
      <c r="E23" s="3" t="str">
        <f>Hoja1!E23</f>
        <v>18b</v>
      </c>
      <c r="F23" s="3" t="str">
        <f>Hoja1!F23</f>
        <v>26#6664</v>
      </c>
      <c r="G23" s="3">
        <f>Hoja1!G23</f>
        <v>201386</v>
      </c>
      <c r="H23" s="3">
        <f>Hoja1!H23</f>
        <v>3</v>
      </c>
      <c r="I23" s="3">
        <f>Hoja1!I23</f>
        <v>8</v>
      </c>
      <c r="J23" s="3">
        <f>Hoja1!J23</f>
        <v>9</v>
      </c>
      <c r="K23" s="3">
        <f>Hoja1!K23</f>
        <v>3</v>
      </c>
      <c r="L23" s="3">
        <f>Hoja1!L23</f>
        <v>3</v>
      </c>
      <c r="M23" s="3">
        <f>Hoja1!M23</f>
        <v>2022</v>
      </c>
      <c r="N23" s="3">
        <f>Hoja1!N23</f>
        <v>336606</v>
      </c>
      <c r="O23" s="3">
        <f>Hoja1!O23</f>
        <v>1</v>
      </c>
      <c r="Q23">
        <f>Hoja1!Q23</f>
        <v>17</v>
      </c>
      <c r="R23" s="6">
        <f>Hoja1!R23</f>
        <v>18</v>
      </c>
      <c r="S23" s="6" t="str">
        <f>Hoja1!S23</f>
        <v>a18</v>
      </c>
      <c r="T23" s="6">
        <f>Hoja1!T23</f>
        <v>1</v>
      </c>
      <c r="U23" s="6">
        <f>Hoja1!U23</f>
        <v>2022</v>
      </c>
      <c r="V23" s="6">
        <f>Hoja1!V23</f>
        <v>1</v>
      </c>
      <c r="Y23" s="2" t="s">
        <v>30</v>
      </c>
      <c r="BE23" s="2" t="s">
        <v>30</v>
      </c>
    </row>
    <row r="24" spans="2:57" x14ac:dyDescent="0.3">
      <c r="B24">
        <v>18</v>
      </c>
      <c r="C24" s="3">
        <f>Hoja1!C24</f>
        <v>2109</v>
      </c>
      <c r="D24" s="3" t="str">
        <f>Hoja1!D24</f>
        <v>19a</v>
      </c>
      <c r="E24" s="3" t="str">
        <f>Hoja1!E24</f>
        <v>19b</v>
      </c>
      <c r="F24" s="3" t="str">
        <f>Hoja1!F24</f>
        <v>27#7775</v>
      </c>
      <c r="G24" s="3">
        <f>Hoja1!G24</f>
        <v>201391</v>
      </c>
      <c r="H24" s="3">
        <f>Hoja1!H24</f>
        <v>2</v>
      </c>
      <c r="I24" s="3">
        <f>Hoja1!I24</f>
        <v>1</v>
      </c>
      <c r="J24" s="3">
        <f>Hoja1!J24</f>
        <v>2</v>
      </c>
      <c r="K24" s="3">
        <f>Hoja1!K24</f>
        <v>4</v>
      </c>
      <c r="L24" s="3">
        <f>Hoja1!L24</f>
        <v>4</v>
      </c>
      <c r="M24" s="3">
        <f>Hoja1!M24</f>
        <v>2023</v>
      </c>
      <c r="N24" s="3">
        <f>Hoja1!N24</f>
        <v>336611</v>
      </c>
      <c r="O24" s="3">
        <f>Hoja1!O24</f>
        <v>1</v>
      </c>
      <c r="Q24">
        <f>Hoja1!Q24</f>
        <v>18</v>
      </c>
      <c r="R24" s="6">
        <f>Hoja1!R24</f>
        <v>19</v>
      </c>
      <c r="S24" s="6" t="str">
        <f>Hoja1!S24</f>
        <v>a19</v>
      </c>
      <c r="T24" s="6">
        <v>5</v>
      </c>
      <c r="U24" s="6">
        <f>Hoja1!U24</f>
        <v>2023</v>
      </c>
      <c r="V24" s="6">
        <f>Hoja1!V24</f>
        <v>1</v>
      </c>
      <c r="Y24" s="2" t="s">
        <v>30</v>
      </c>
      <c r="BE24" s="2" t="s">
        <v>30</v>
      </c>
    </row>
    <row r="25" spans="2:57" ht="15" thickBot="1" x14ac:dyDescent="0.35">
      <c r="B25">
        <v>19</v>
      </c>
      <c r="C25" s="3">
        <f>Hoja1!C25</f>
        <v>2220</v>
      </c>
      <c r="D25" s="3" t="str">
        <f>Hoja1!D25</f>
        <v>20a</v>
      </c>
      <c r="E25" s="3" t="str">
        <f>Hoja1!E25</f>
        <v>20b</v>
      </c>
      <c r="F25" s="3" t="str">
        <f>Hoja1!F25</f>
        <v>28#8886</v>
      </c>
      <c r="G25" s="3">
        <f>Hoja1!G25</f>
        <v>201396</v>
      </c>
      <c r="H25" s="3">
        <f>Hoja1!H25</f>
        <v>1</v>
      </c>
      <c r="I25" s="3">
        <f>Hoja1!I25</f>
        <v>2</v>
      </c>
      <c r="J25" s="3">
        <f>Hoja1!J25</f>
        <v>2</v>
      </c>
      <c r="K25" s="3">
        <f>Hoja1!K25</f>
        <v>5</v>
      </c>
      <c r="L25" s="3">
        <f>Hoja1!L25</f>
        <v>5</v>
      </c>
      <c r="M25" s="3">
        <f>Hoja1!M25</f>
        <v>2024</v>
      </c>
      <c r="N25" s="3">
        <f>Hoja1!N25</f>
        <v>336616</v>
      </c>
      <c r="O25" s="3">
        <f>Hoja1!O25</f>
        <v>1</v>
      </c>
      <c r="Q25">
        <f>Hoja1!Q25</f>
        <v>19</v>
      </c>
      <c r="R25" s="6">
        <f>Hoja1!R25</f>
        <v>20</v>
      </c>
      <c r="S25" s="6" t="str">
        <f>Hoja1!S25</f>
        <v>a20</v>
      </c>
      <c r="T25" s="6">
        <f>Hoja1!T25</f>
        <v>4</v>
      </c>
      <c r="U25" s="6">
        <f>Hoja1!U25</f>
        <v>2024</v>
      </c>
      <c r="V25" s="6">
        <f>Hoja1!V25</f>
        <v>1</v>
      </c>
      <c r="Y25" s="2" t="s">
        <v>30</v>
      </c>
      <c r="AK25" s="10" t="s">
        <v>145</v>
      </c>
      <c r="BE25" s="2" t="s">
        <v>30</v>
      </c>
    </row>
    <row r="26" spans="2:57" x14ac:dyDescent="0.3">
      <c r="B26">
        <v>20</v>
      </c>
      <c r="C26" s="3">
        <f>Hoja1!C26</f>
        <v>2331</v>
      </c>
      <c r="D26" s="3" t="str">
        <f>Hoja1!D26</f>
        <v>21a</v>
      </c>
      <c r="E26" s="3" t="str">
        <f>Hoja1!E26</f>
        <v>21b</v>
      </c>
      <c r="F26" s="3" t="str">
        <f>Hoja1!F26</f>
        <v>29#9997</v>
      </c>
      <c r="G26" s="3">
        <f>Hoja1!G26</f>
        <v>201401</v>
      </c>
      <c r="H26" s="3">
        <f>Hoja1!H26</f>
        <v>5</v>
      </c>
      <c r="I26" s="3">
        <f>Hoja1!I26</f>
        <v>2</v>
      </c>
      <c r="J26" s="3">
        <f>Hoja1!J26</f>
        <v>9</v>
      </c>
      <c r="K26" s="3">
        <f>Hoja1!K26</f>
        <v>1</v>
      </c>
      <c r="L26" s="3">
        <f>Hoja1!L26</f>
        <v>1</v>
      </c>
      <c r="M26" s="3">
        <f>Hoja1!M26</f>
        <v>2020</v>
      </c>
      <c r="N26" s="3">
        <f>Hoja1!N26</f>
        <v>336621</v>
      </c>
      <c r="O26" s="3">
        <f>Hoja1!O26</f>
        <v>1</v>
      </c>
      <c r="Q26">
        <f>Hoja1!Q26</f>
        <v>20</v>
      </c>
      <c r="R26" s="6">
        <f>Hoja1!R26</f>
        <v>21</v>
      </c>
      <c r="S26" s="6" t="str">
        <f>Hoja1!S26</f>
        <v>a21</v>
      </c>
      <c r="T26" s="6">
        <v>5</v>
      </c>
      <c r="U26" s="6">
        <f>Hoja1!U26</f>
        <v>2020</v>
      </c>
      <c r="V26" s="6">
        <f>Hoja1!V26</f>
        <v>1</v>
      </c>
      <c r="Y26" s="2" t="s">
        <v>30</v>
      </c>
      <c r="AM26" s="11" t="s">
        <v>2</v>
      </c>
      <c r="AN26" s="12"/>
      <c r="AO26" s="13"/>
      <c r="BE26" s="2" t="s">
        <v>30</v>
      </c>
    </row>
    <row r="27" spans="2:57" x14ac:dyDescent="0.3">
      <c r="B27">
        <v>21</v>
      </c>
      <c r="C27" s="3">
        <f>Hoja1!C27</f>
        <v>2442</v>
      </c>
      <c r="D27" s="3" t="str">
        <f>Hoja1!D27</f>
        <v>22a</v>
      </c>
      <c r="E27" s="3" t="str">
        <f>Hoja1!E27</f>
        <v>22b</v>
      </c>
      <c r="F27" s="3" t="str">
        <f>Hoja1!F27</f>
        <v>31#1108</v>
      </c>
      <c r="G27" s="3">
        <f>Hoja1!G27</f>
        <v>201406</v>
      </c>
      <c r="H27" s="3">
        <f>Hoja1!H27</f>
        <v>3</v>
      </c>
      <c r="I27" s="3">
        <f>Hoja1!I27</f>
        <v>3</v>
      </c>
      <c r="J27" s="3">
        <f>Hoja1!J27</f>
        <v>9</v>
      </c>
      <c r="K27" s="3">
        <f>Hoja1!K27</f>
        <v>2</v>
      </c>
      <c r="L27" s="3">
        <f>Hoja1!L27</f>
        <v>2</v>
      </c>
      <c r="M27" s="3">
        <f>Hoja1!M27</f>
        <v>2021</v>
      </c>
      <c r="N27" s="3">
        <f>Hoja1!N27</f>
        <v>336626</v>
      </c>
      <c r="O27" s="3">
        <f>Hoja1!O27</f>
        <v>1</v>
      </c>
      <c r="Q27">
        <f>Hoja1!Q27</f>
        <v>21</v>
      </c>
      <c r="R27" s="6">
        <f>Hoja1!R27</f>
        <v>22</v>
      </c>
      <c r="S27" s="6" t="str">
        <f>Hoja1!S27</f>
        <v>a22</v>
      </c>
      <c r="T27" s="6">
        <f>Hoja1!T27</f>
        <v>1</v>
      </c>
      <c r="U27" s="6">
        <f>Hoja1!U27</f>
        <v>2021</v>
      </c>
      <c r="V27" s="6">
        <f>Hoja1!V27</f>
        <v>1</v>
      </c>
      <c r="Y27" s="2" t="s">
        <v>30</v>
      </c>
      <c r="AC27" s="7" t="s">
        <v>11</v>
      </c>
      <c r="AD27" s="7" t="s">
        <v>18</v>
      </c>
      <c r="AF27" s="5" t="s">
        <v>11</v>
      </c>
      <c r="AJ27" s="5" t="s">
        <v>5</v>
      </c>
      <c r="AK27" s="5" t="s">
        <v>6</v>
      </c>
      <c r="AL27" s="5" t="s">
        <v>7</v>
      </c>
      <c r="AM27" s="5" t="s">
        <v>13</v>
      </c>
      <c r="AN27" s="5" t="s">
        <v>14</v>
      </c>
      <c r="AO27" s="5" t="s">
        <v>15</v>
      </c>
      <c r="BE27" s="2" t="s">
        <v>30</v>
      </c>
    </row>
    <row r="28" spans="2:57" x14ac:dyDescent="0.3">
      <c r="B28">
        <v>22</v>
      </c>
      <c r="C28" s="3">
        <f>Hoja1!C28</f>
        <v>2553</v>
      </c>
      <c r="D28" s="3" t="str">
        <f>Hoja1!D28</f>
        <v>23a</v>
      </c>
      <c r="E28" s="3" t="str">
        <f>Hoja1!E28</f>
        <v>23b</v>
      </c>
      <c r="F28" s="3" t="str">
        <f>Hoja1!F28</f>
        <v>32#2219</v>
      </c>
      <c r="G28" s="3">
        <f>Hoja1!G28</f>
        <v>201411</v>
      </c>
      <c r="H28" s="3">
        <f>Hoja1!H28</f>
        <v>3</v>
      </c>
      <c r="I28" s="3">
        <f>Hoja1!I28</f>
        <v>4</v>
      </c>
      <c r="J28" s="3">
        <f>Hoja1!J28</f>
        <v>9</v>
      </c>
      <c r="K28" s="3">
        <f>Hoja1!K28</f>
        <v>3</v>
      </c>
      <c r="L28" s="3">
        <f>Hoja1!L28</f>
        <v>3</v>
      </c>
      <c r="M28" s="3">
        <f>Hoja1!M28</f>
        <v>2022</v>
      </c>
      <c r="N28" s="3">
        <f>Hoja1!N28</f>
        <v>336631</v>
      </c>
      <c r="O28" s="3">
        <f>Hoja1!O28</f>
        <v>1</v>
      </c>
      <c r="Q28">
        <f>Hoja1!Q28</f>
        <v>22</v>
      </c>
      <c r="R28" s="6">
        <f>Hoja1!R28</f>
        <v>23</v>
      </c>
      <c r="S28" s="6" t="str">
        <f>Hoja1!S28</f>
        <v>a23</v>
      </c>
      <c r="T28" s="6">
        <v>5</v>
      </c>
      <c r="U28" s="6">
        <f>Hoja1!U28</f>
        <v>2022</v>
      </c>
      <c r="V28" s="6">
        <f>Hoja1!V28</f>
        <v>1</v>
      </c>
      <c r="Y28" s="2" t="s">
        <v>30</v>
      </c>
      <c r="AC28" s="6">
        <f>IF(AD28=5,R6,"")</f>
        <v>1</v>
      </c>
      <c r="AD28" s="6">
        <f>T6</f>
        <v>5</v>
      </c>
      <c r="AF28" s="3">
        <f>I6</f>
        <v>1</v>
      </c>
      <c r="AG28" t="str">
        <f>IF(ISNUMBER(MATCH(I6,AC$28:AC$57,0)),"EXISTE","-")</f>
        <v>EXISTE</v>
      </c>
      <c r="AJ28" s="3">
        <f>IF(AG28&lt;&gt;"-",C6,"")</f>
        <v>111</v>
      </c>
      <c r="AK28" s="3" t="str">
        <f>IF(AJ28&lt;&gt;"",D6,"")</f>
        <v>1a</v>
      </c>
      <c r="AL28" s="3" t="str">
        <f>IF(AK28&lt;&gt;"",E6,"")</f>
        <v>1b</v>
      </c>
      <c r="AM28" s="3">
        <f>IF(AK28&lt;&gt;"",K6,"")</f>
        <v>1</v>
      </c>
      <c r="AN28" s="3">
        <f t="shared" ref="AN28:AO28" si="0">IF(AL28&lt;&gt;"",L6,"")</f>
        <v>1</v>
      </c>
      <c r="AO28" s="3">
        <f t="shared" si="0"/>
        <v>2020</v>
      </c>
      <c r="BE28" s="2" t="s">
        <v>30</v>
      </c>
    </row>
    <row r="29" spans="2:57" x14ac:dyDescent="0.3">
      <c r="B29">
        <v>23</v>
      </c>
      <c r="C29" s="3">
        <f>Hoja1!C29</f>
        <v>2664</v>
      </c>
      <c r="D29" s="3" t="str">
        <f>Hoja1!D29</f>
        <v>24a</v>
      </c>
      <c r="E29" s="3" t="str">
        <f>Hoja1!E29</f>
        <v>24b</v>
      </c>
      <c r="F29" s="3" t="str">
        <f>Hoja1!F29</f>
        <v>33#3330</v>
      </c>
      <c r="G29" s="3">
        <f>Hoja1!G29</f>
        <v>201416</v>
      </c>
      <c r="H29" s="3">
        <f>Hoja1!H29</f>
        <v>2</v>
      </c>
      <c r="I29" s="3">
        <f>Hoja1!I29</f>
        <v>5</v>
      </c>
      <c r="J29" s="3">
        <f>Hoja1!J29</f>
        <v>2</v>
      </c>
      <c r="K29" s="3">
        <f>Hoja1!K29</f>
        <v>4</v>
      </c>
      <c r="L29" s="3">
        <f>Hoja1!L29</f>
        <v>4</v>
      </c>
      <c r="M29" s="3">
        <f>Hoja1!M29</f>
        <v>2023</v>
      </c>
      <c r="N29" s="3">
        <f>Hoja1!N29</f>
        <v>336636</v>
      </c>
      <c r="O29" s="3">
        <f>Hoja1!O29</f>
        <v>1</v>
      </c>
      <c r="Q29">
        <f>Hoja1!Q29</f>
        <v>23</v>
      </c>
      <c r="R29" s="6">
        <f>Hoja1!R29</f>
        <v>24</v>
      </c>
      <c r="S29" s="6" t="str">
        <f>Hoja1!S29</f>
        <v>a24</v>
      </c>
      <c r="T29" s="6">
        <f>Hoja1!T29</f>
        <v>2</v>
      </c>
      <c r="U29" s="6">
        <f>Hoja1!U29</f>
        <v>2023</v>
      </c>
      <c r="V29" s="6">
        <f>Hoja1!V29</f>
        <v>1</v>
      </c>
      <c r="Y29" s="2" t="s">
        <v>30</v>
      </c>
      <c r="AC29" s="6" t="str">
        <f t="shared" ref="AC29:AC57" si="1">IF(AD29=5,R7,"")</f>
        <v/>
      </c>
      <c r="AD29" s="6">
        <f t="shared" ref="AD29:AD57" si="2">T7</f>
        <v>1</v>
      </c>
      <c r="AF29" s="3">
        <f>I7</f>
        <v>8</v>
      </c>
      <c r="AG29" t="str">
        <f t="shared" ref="AG29:AG57" si="3">IF(ISNUMBER(MATCH(I7,AC$28:AC$57,0)),"EXISTE","-")</f>
        <v>-</v>
      </c>
      <c r="AJ29" s="3" t="str">
        <f t="shared" ref="AJ29:AJ57" si="4">IF(AG29&lt;&gt;"-",C7,"")</f>
        <v/>
      </c>
      <c r="AK29" s="3" t="str">
        <f t="shared" ref="AK29:AL29" si="5">IF(AJ29&lt;&gt;"",D7,"")</f>
        <v/>
      </c>
      <c r="AL29" s="3" t="str">
        <f t="shared" si="5"/>
        <v/>
      </c>
      <c r="AM29" s="3" t="str">
        <f t="shared" ref="AM29:AM57" si="6">IF(AK29&lt;&gt;"",K7,"")</f>
        <v/>
      </c>
      <c r="AN29" s="3" t="str">
        <f t="shared" ref="AN29:AN57" si="7">IF(AL29&lt;&gt;"",L7,"")</f>
        <v/>
      </c>
      <c r="AO29" s="3" t="str">
        <f t="shared" ref="AO29:AO57" si="8">IF(AM29&lt;&gt;"",M7,"")</f>
        <v/>
      </c>
      <c r="BE29" s="2" t="s">
        <v>30</v>
      </c>
    </row>
    <row r="30" spans="2:57" x14ac:dyDescent="0.3">
      <c r="B30">
        <v>24</v>
      </c>
      <c r="C30" s="3">
        <f>Hoja1!C30</f>
        <v>2775</v>
      </c>
      <c r="D30" s="3" t="str">
        <f>Hoja1!D30</f>
        <v>25a</v>
      </c>
      <c r="E30" s="3" t="str">
        <f>Hoja1!E30</f>
        <v>25b</v>
      </c>
      <c r="F30" s="3" t="str">
        <f>Hoja1!F30</f>
        <v>34#4441</v>
      </c>
      <c r="G30" s="3">
        <f>Hoja1!G30</f>
        <v>201421</v>
      </c>
      <c r="H30" s="3">
        <f>Hoja1!H30</f>
        <v>1</v>
      </c>
      <c r="I30" s="3">
        <f>Hoja1!I30</f>
        <v>1</v>
      </c>
      <c r="J30" s="3">
        <f>Hoja1!J30</f>
        <v>2</v>
      </c>
      <c r="K30" s="3">
        <f>Hoja1!K30</f>
        <v>5</v>
      </c>
      <c r="L30" s="3">
        <f>Hoja1!L30</f>
        <v>5</v>
      </c>
      <c r="M30" s="3">
        <f>Hoja1!M30</f>
        <v>2024</v>
      </c>
      <c r="N30" s="3">
        <f>Hoja1!N30</f>
        <v>336641</v>
      </c>
      <c r="O30" s="3">
        <f>Hoja1!O30</f>
        <v>1</v>
      </c>
      <c r="Q30">
        <f>Hoja1!Q30</f>
        <v>24</v>
      </c>
      <c r="R30" s="6">
        <f>Hoja1!R30</f>
        <v>25</v>
      </c>
      <c r="S30" s="6" t="str">
        <f>Hoja1!S30</f>
        <v>a25</v>
      </c>
      <c r="T30" s="6">
        <v>5</v>
      </c>
      <c r="U30" s="6">
        <f>Hoja1!U30</f>
        <v>2024</v>
      </c>
      <c r="V30" s="6">
        <f>Hoja1!V30</f>
        <v>1</v>
      </c>
      <c r="Y30" s="2" t="s">
        <v>30</v>
      </c>
      <c r="AC30" s="6">
        <f t="shared" si="1"/>
        <v>3</v>
      </c>
      <c r="AD30" s="6">
        <f t="shared" si="2"/>
        <v>5</v>
      </c>
      <c r="AF30" s="3">
        <f>I8</f>
        <v>1</v>
      </c>
      <c r="AG30" t="str">
        <f t="shared" si="3"/>
        <v>EXISTE</v>
      </c>
      <c r="AJ30" s="3">
        <f t="shared" si="4"/>
        <v>333</v>
      </c>
      <c r="AK30" s="3" t="str">
        <f t="shared" ref="AK30:AL30" si="9">IF(AJ30&lt;&gt;"",D8,"")</f>
        <v>3a</v>
      </c>
      <c r="AL30" s="3" t="str">
        <f t="shared" si="9"/>
        <v>3b</v>
      </c>
      <c r="AM30" s="3">
        <f t="shared" si="6"/>
        <v>3</v>
      </c>
      <c r="AN30" s="3">
        <f t="shared" si="7"/>
        <v>3</v>
      </c>
      <c r="AO30" s="3">
        <f t="shared" si="8"/>
        <v>2022</v>
      </c>
      <c r="BE30" s="2" t="s">
        <v>30</v>
      </c>
    </row>
    <row r="31" spans="2:57" x14ac:dyDescent="0.3">
      <c r="B31">
        <v>25</v>
      </c>
      <c r="C31" s="3">
        <f>Hoja1!C31</f>
        <v>2886</v>
      </c>
      <c r="D31" s="3" t="str">
        <f>Hoja1!D31</f>
        <v>26a</v>
      </c>
      <c r="E31" s="3" t="str">
        <f>Hoja1!E31</f>
        <v>26b</v>
      </c>
      <c r="F31" s="3" t="str">
        <f>Hoja1!F31</f>
        <v>35#5552</v>
      </c>
      <c r="G31" s="3">
        <f>Hoja1!G31</f>
        <v>201426</v>
      </c>
      <c r="H31" s="3">
        <f>Hoja1!H31</f>
        <v>2</v>
      </c>
      <c r="I31" s="3">
        <f>Hoja1!I31</f>
        <v>8</v>
      </c>
      <c r="J31" s="3">
        <f>Hoja1!J31</f>
        <v>9</v>
      </c>
      <c r="K31" s="3">
        <f>Hoja1!K31</f>
        <v>1</v>
      </c>
      <c r="L31" s="3">
        <f>Hoja1!L31</f>
        <v>1</v>
      </c>
      <c r="M31" s="3">
        <f>Hoja1!M31</f>
        <v>2020</v>
      </c>
      <c r="N31" s="3">
        <f>Hoja1!N31</f>
        <v>336646</v>
      </c>
      <c r="O31" s="3">
        <f>Hoja1!O31</f>
        <v>1</v>
      </c>
      <c r="Q31">
        <f>Hoja1!Q31</f>
        <v>25</v>
      </c>
      <c r="R31" s="6">
        <f>Hoja1!R31</f>
        <v>26</v>
      </c>
      <c r="S31" s="6" t="str">
        <f>Hoja1!S31</f>
        <v>a26</v>
      </c>
      <c r="T31" s="6">
        <f>Hoja1!T31</f>
        <v>3</v>
      </c>
      <c r="U31" s="6">
        <f>Hoja1!U31</f>
        <v>2020</v>
      </c>
      <c r="V31" s="6">
        <f>Hoja1!V31</f>
        <v>1</v>
      </c>
      <c r="Y31" s="2" t="s">
        <v>30</v>
      </c>
      <c r="AC31" s="6" t="str">
        <f t="shared" si="1"/>
        <v/>
      </c>
      <c r="AD31" s="6">
        <f t="shared" si="2"/>
        <v>1</v>
      </c>
      <c r="AF31" s="3">
        <f>I9</f>
        <v>2</v>
      </c>
      <c r="AG31" t="str">
        <f t="shared" si="3"/>
        <v>-</v>
      </c>
      <c r="AJ31" s="3" t="str">
        <f t="shared" si="4"/>
        <v/>
      </c>
      <c r="AK31" s="3" t="str">
        <f t="shared" ref="AK31:AL31" si="10">IF(AJ31&lt;&gt;"",D9,"")</f>
        <v/>
      </c>
      <c r="AL31" s="3" t="str">
        <f t="shared" si="10"/>
        <v/>
      </c>
      <c r="AM31" s="3" t="str">
        <f t="shared" si="6"/>
        <v/>
      </c>
      <c r="AN31" s="3" t="str">
        <f t="shared" si="7"/>
        <v/>
      </c>
      <c r="AO31" s="3" t="str">
        <f t="shared" si="8"/>
        <v/>
      </c>
      <c r="BE31" s="2" t="s">
        <v>30</v>
      </c>
    </row>
    <row r="32" spans="2:57" x14ac:dyDescent="0.3">
      <c r="B32">
        <v>26</v>
      </c>
      <c r="C32" s="3">
        <f>Hoja1!C32</f>
        <v>2997</v>
      </c>
      <c r="D32" s="3" t="str">
        <f>Hoja1!D32</f>
        <v>27a</v>
      </c>
      <c r="E32" s="3" t="str">
        <f>Hoja1!E32</f>
        <v>27b</v>
      </c>
      <c r="F32" s="3" t="str">
        <f>Hoja1!F32</f>
        <v>36#6663</v>
      </c>
      <c r="G32" s="3">
        <f>Hoja1!G32</f>
        <v>201431</v>
      </c>
      <c r="H32" s="3">
        <f>Hoja1!H32</f>
        <v>3</v>
      </c>
      <c r="I32" s="3">
        <f>Hoja1!I32</f>
        <v>1</v>
      </c>
      <c r="J32" s="3">
        <f>Hoja1!J32</f>
        <v>9</v>
      </c>
      <c r="K32" s="3">
        <f>Hoja1!K32</f>
        <v>2</v>
      </c>
      <c r="L32" s="3">
        <f>Hoja1!L32</f>
        <v>2</v>
      </c>
      <c r="M32" s="3">
        <f>Hoja1!M32</f>
        <v>2021</v>
      </c>
      <c r="N32" s="3">
        <f>Hoja1!N32</f>
        <v>336651</v>
      </c>
      <c r="O32" s="3">
        <f>Hoja1!O32</f>
        <v>1</v>
      </c>
      <c r="Q32">
        <f>Hoja1!Q32</f>
        <v>26</v>
      </c>
      <c r="R32" s="6">
        <f>Hoja1!R32</f>
        <v>27</v>
      </c>
      <c r="S32" s="6" t="str">
        <f>Hoja1!S32</f>
        <v>a27</v>
      </c>
      <c r="T32" s="6">
        <v>5</v>
      </c>
      <c r="U32" s="6">
        <f>Hoja1!U32</f>
        <v>2021</v>
      </c>
      <c r="V32" s="6">
        <f>Hoja1!V32</f>
        <v>1</v>
      </c>
      <c r="Y32" s="2" t="s">
        <v>30</v>
      </c>
      <c r="AC32" s="6">
        <f t="shared" si="1"/>
        <v>5</v>
      </c>
      <c r="AD32" s="6">
        <f t="shared" si="2"/>
        <v>5</v>
      </c>
      <c r="AF32" s="3">
        <f>I10</f>
        <v>2</v>
      </c>
      <c r="AG32" t="str">
        <f t="shared" si="3"/>
        <v>-</v>
      </c>
      <c r="AJ32" s="3" t="str">
        <f t="shared" si="4"/>
        <v/>
      </c>
      <c r="AK32" s="3" t="str">
        <f t="shared" ref="AK32:AL32" si="11">IF(AJ32&lt;&gt;"",D10,"")</f>
        <v/>
      </c>
      <c r="AL32" s="3" t="str">
        <f t="shared" si="11"/>
        <v/>
      </c>
      <c r="AM32" s="3" t="str">
        <f t="shared" si="6"/>
        <v/>
      </c>
      <c r="AN32" s="3" t="str">
        <f t="shared" si="7"/>
        <v/>
      </c>
      <c r="AO32" s="3" t="str">
        <f t="shared" si="8"/>
        <v/>
      </c>
      <c r="BE32" s="2" t="s">
        <v>30</v>
      </c>
    </row>
    <row r="33" spans="2:57" x14ac:dyDescent="0.3">
      <c r="B33">
        <v>27</v>
      </c>
      <c r="C33" s="3">
        <f>Hoja1!C33</f>
        <v>3108</v>
      </c>
      <c r="D33" s="3" t="str">
        <f>Hoja1!D33</f>
        <v>28a</v>
      </c>
      <c r="E33" s="3" t="str">
        <f>Hoja1!E33</f>
        <v>28b</v>
      </c>
      <c r="F33" s="3" t="str">
        <f>Hoja1!F33</f>
        <v>37#7774</v>
      </c>
      <c r="G33" s="3">
        <f>Hoja1!G33</f>
        <v>201436</v>
      </c>
      <c r="H33" s="3">
        <f>Hoja1!H33</f>
        <v>3</v>
      </c>
      <c r="I33" s="3">
        <f>Hoja1!I33</f>
        <v>2</v>
      </c>
      <c r="J33" s="3">
        <f>Hoja1!J33</f>
        <v>9</v>
      </c>
      <c r="K33" s="3">
        <f>Hoja1!K33</f>
        <v>3</v>
      </c>
      <c r="L33" s="3">
        <f>Hoja1!L33</f>
        <v>3</v>
      </c>
      <c r="M33" s="3">
        <f>Hoja1!M33</f>
        <v>2022</v>
      </c>
      <c r="N33" s="3">
        <f>Hoja1!N33</f>
        <v>336656</v>
      </c>
      <c r="O33" s="3">
        <f>Hoja1!O33</f>
        <v>1</v>
      </c>
      <c r="Q33">
        <f>Hoja1!Q33</f>
        <v>27</v>
      </c>
      <c r="R33" s="6">
        <f>Hoja1!R33</f>
        <v>28</v>
      </c>
      <c r="S33" s="6" t="str">
        <f>Hoja1!S33</f>
        <v>a28</v>
      </c>
      <c r="T33" s="6">
        <f>Hoja1!T33</f>
        <v>5</v>
      </c>
      <c r="U33" s="6">
        <f>Hoja1!U33</f>
        <v>2022</v>
      </c>
      <c r="V33" s="6">
        <f>Hoja1!V33</f>
        <v>1</v>
      </c>
      <c r="Y33" s="2" t="s">
        <v>30</v>
      </c>
      <c r="AC33" s="6" t="str">
        <f t="shared" si="1"/>
        <v/>
      </c>
      <c r="AD33" s="6">
        <f t="shared" si="2"/>
        <v>4</v>
      </c>
      <c r="AF33" s="3">
        <f>I11</f>
        <v>3</v>
      </c>
      <c r="AG33" t="str">
        <f t="shared" si="3"/>
        <v>EXISTE</v>
      </c>
      <c r="AJ33" s="3">
        <f t="shared" si="4"/>
        <v>666</v>
      </c>
      <c r="AK33" s="3" t="str">
        <f t="shared" ref="AK33:AL33" si="12">IF(AJ33&lt;&gt;"",D11,"")</f>
        <v>6a</v>
      </c>
      <c r="AL33" s="3" t="str">
        <f t="shared" si="12"/>
        <v>6b</v>
      </c>
      <c r="AM33" s="3">
        <f t="shared" si="6"/>
        <v>1</v>
      </c>
      <c r="AN33" s="3">
        <f t="shared" si="7"/>
        <v>1</v>
      </c>
      <c r="AO33" s="3">
        <f t="shared" si="8"/>
        <v>2020</v>
      </c>
      <c r="BE33" s="2" t="s">
        <v>30</v>
      </c>
    </row>
    <row r="34" spans="2:57" x14ac:dyDescent="0.3">
      <c r="B34">
        <v>28</v>
      </c>
      <c r="C34" s="3">
        <f>Hoja1!C34</f>
        <v>3219</v>
      </c>
      <c r="D34" s="3" t="str">
        <f>Hoja1!D34</f>
        <v>29a</v>
      </c>
      <c r="E34" s="3" t="str">
        <f>Hoja1!E34</f>
        <v>29b</v>
      </c>
      <c r="F34" s="3" t="str">
        <f>Hoja1!F34</f>
        <v>38#8885</v>
      </c>
      <c r="G34" s="3">
        <f>Hoja1!G34</f>
        <v>201441</v>
      </c>
      <c r="H34" s="3">
        <f>Hoja1!H34</f>
        <v>2</v>
      </c>
      <c r="I34" s="3">
        <f>Hoja1!I34</f>
        <v>2</v>
      </c>
      <c r="J34" s="3">
        <f>Hoja1!J34</f>
        <v>2</v>
      </c>
      <c r="K34" s="3">
        <f>Hoja1!K34</f>
        <v>4</v>
      </c>
      <c r="L34" s="3">
        <f>Hoja1!L34</f>
        <v>4</v>
      </c>
      <c r="M34" s="3">
        <f>Hoja1!M34</f>
        <v>2023</v>
      </c>
      <c r="N34" s="3">
        <f>Hoja1!N34</f>
        <v>336661</v>
      </c>
      <c r="O34" s="3">
        <f>Hoja1!O34</f>
        <v>1</v>
      </c>
      <c r="Q34">
        <f>Hoja1!Q34</f>
        <v>28</v>
      </c>
      <c r="R34" s="6">
        <f>Hoja1!R34</f>
        <v>29</v>
      </c>
      <c r="S34" s="6" t="str">
        <f>Hoja1!S34</f>
        <v>a29</v>
      </c>
      <c r="T34" s="6">
        <v>5</v>
      </c>
      <c r="U34" s="6">
        <f>Hoja1!U34</f>
        <v>2023</v>
      </c>
      <c r="V34" s="6">
        <f>Hoja1!V34</f>
        <v>1</v>
      </c>
      <c r="Y34" s="2" t="s">
        <v>30</v>
      </c>
      <c r="AC34" s="6">
        <f t="shared" si="1"/>
        <v>7</v>
      </c>
      <c r="AD34" s="6">
        <f t="shared" si="2"/>
        <v>5</v>
      </c>
      <c r="AF34" s="3">
        <f>I12</f>
        <v>2</v>
      </c>
      <c r="AG34" t="str">
        <f t="shared" si="3"/>
        <v>-</v>
      </c>
      <c r="AJ34" s="3" t="str">
        <f t="shared" si="4"/>
        <v/>
      </c>
      <c r="AK34" s="3" t="str">
        <f t="shared" ref="AK34:AL34" si="13">IF(AJ34&lt;&gt;"",D12,"")</f>
        <v/>
      </c>
      <c r="AL34" s="3" t="str">
        <f t="shared" si="13"/>
        <v/>
      </c>
      <c r="AM34" s="3" t="str">
        <f t="shared" si="6"/>
        <v/>
      </c>
      <c r="AN34" s="3" t="str">
        <f t="shared" si="7"/>
        <v/>
      </c>
      <c r="AO34" s="3" t="str">
        <f t="shared" si="8"/>
        <v/>
      </c>
      <c r="BE34" s="2" t="s">
        <v>30</v>
      </c>
    </row>
    <row r="35" spans="2:57" x14ac:dyDescent="0.3">
      <c r="B35">
        <v>29</v>
      </c>
      <c r="C35" s="3">
        <f>Hoja1!C35</f>
        <v>3330</v>
      </c>
      <c r="D35" s="3" t="str">
        <f>Hoja1!D35</f>
        <v>30a</v>
      </c>
      <c r="E35" s="3" t="str">
        <f>Hoja1!E35</f>
        <v>30b</v>
      </c>
      <c r="F35" s="3" t="str">
        <f>Hoja1!F35</f>
        <v>39#9996</v>
      </c>
      <c r="G35" s="3">
        <f>Hoja1!G35</f>
        <v>201446</v>
      </c>
      <c r="H35" s="3">
        <f>Hoja1!H35</f>
        <v>1</v>
      </c>
      <c r="I35" s="3">
        <f>Hoja1!I35</f>
        <v>3</v>
      </c>
      <c r="J35" s="3">
        <f>Hoja1!J35</f>
        <v>2</v>
      </c>
      <c r="K35" s="3">
        <f>Hoja1!K35</f>
        <v>5</v>
      </c>
      <c r="L35" s="3">
        <f>Hoja1!L35</f>
        <v>5</v>
      </c>
      <c r="M35" s="3">
        <f>Hoja1!M35</f>
        <v>2024</v>
      </c>
      <c r="N35" s="3">
        <f>Hoja1!N35</f>
        <v>336666</v>
      </c>
      <c r="O35" s="3">
        <f>Hoja1!O35</f>
        <v>1</v>
      </c>
      <c r="Q35">
        <f>Hoja1!Q35</f>
        <v>29</v>
      </c>
      <c r="R35" s="6">
        <f>Hoja1!R35</f>
        <v>30</v>
      </c>
      <c r="S35" s="6" t="str">
        <f>Hoja1!S35</f>
        <v>a30</v>
      </c>
      <c r="T35" s="6">
        <f>Hoja1!T35</f>
        <v>1</v>
      </c>
      <c r="U35" s="6">
        <f>Hoja1!U35</f>
        <v>2024</v>
      </c>
      <c r="V35" s="6">
        <f>Hoja1!V35</f>
        <v>1</v>
      </c>
      <c r="Y35" s="2" t="s">
        <v>30</v>
      </c>
      <c r="AC35" s="6" t="str">
        <f t="shared" si="1"/>
        <v/>
      </c>
      <c r="AD35" s="6">
        <f t="shared" si="2"/>
        <v>1</v>
      </c>
      <c r="AF35" s="3">
        <f>I13</f>
        <v>5</v>
      </c>
      <c r="AG35" t="str">
        <f t="shared" si="3"/>
        <v>EXISTE</v>
      </c>
      <c r="AJ35" s="3">
        <f t="shared" si="4"/>
        <v>888</v>
      </c>
      <c r="AK35" s="3" t="str">
        <f t="shared" ref="AK35:AL35" si="14">IF(AJ35&lt;&gt;"",D13,"")</f>
        <v>8a</v>
      </c>
      <c r="AL35" s="3" t="str">
        <f t="shared" si="14"/>
        <v>8b</v>
      </c>
      <c r="AM35" s="3">
        <f t="shared" si="6"/>
        <v>3</v>
      </c>
      <c r="AN35" s="3">
        <f t="shared" si="7"/>
        <v>3</v>
      </c>
      <c r="AO35" s="3">
        <f t="shared" si="8"/>
        <v>2022</v>
      </c>
      <c r="BE35" s="2" t="s">
        <v>30</v>
      </c>
    </row>
    <row r="36" spans="2:57" ht="15" thickBot="1" x14ac:dyDescent="0.35">
      <c r="Y36" s="2" t="s">
        <v>30</v>
      </c>
      <c r="AC36" s="6">
        <f t="shared" si="1"/>
        <v>9</v>
      </c>
      <c r="AD36" s="6">
        <f t="shared" si="2"/>
        <v>5</v>
      </c>
      <c r="AF36" s="3">
        <f>I14</f>
        <v>1</v>
      </c>
      <c r="AG36" t="str">
        <f t="shared" si="3"/>
        <v>EXISTE</v>
      </c>
      <c r="AJ36" s="3">
        <f t="shared" si="4"/>
        <v>999</v>
      </c>
      <c r="AK36" s="3" t="str">
        <f t="shared" ref="AK36:AL36" si="15">IF(AJ36&lt;&gt;"",D14,"")</f>
        <v>9a</v>
      </c>
      <c r="AL36" s="3" t="str">
        <f t="shared" si="15"/>
        <v>9b</v>
      </c>
      <c r="AM36" s="3">
        <f t="shared" si="6"/>
        <v>4</v>
      </c>
      <c r="AN36" s="3">
        <f t="shared" si="7"/>
        <v>4</v>
      </c>
      <c r="AO36" s="3">
        <f t="shared" si="8"/>
        <v>2023</v>
      </c>
      <c r="BE36" s="2" t="s">
        <v>30</v>
      </c>
    </row>
    <row r="37" spans="2:57" ht="27.6" thickBot="1" x14ac:dyDescent="0.35">
      <c r="C37" s="1" t="s">
        <v>0</v>
      </c>
      <c r="R37" s="1" t="s">
        <v>1</v>
      </c>
      <c r="Y37" s="2" t="s">
        <v>30</v>
      </c>
      <c r="AC37" s="6" t="str">
        <f t="shared" si="1"/>
        <v/>
      </c>
      <c r="AD37" s="6">
        <f t="shared" si="2"/>
        <v>2</v>
      </c>
      <c r="AF37" s="3">
        <f>I15</f>
        <v>8</v>
      </c>
      <c r="AG37" t="str">
        <f t="shared" si="3"/>
        <v>-</v>
      </c>
      <c r="AJ37" s="3" t="str">
        <f t="shared" si="4"/>
        <v/>
      </c>
      <c r="AK37" s="3" t="str">
        <f t="shared" ref="AK37:AL37" si="16">IF(AJ37&lt;&gt;"",D15,"")</f>
        <v/>
      </c>
      <c r="AL37" s="3" t="str">
        <f t="shared" si="16"/>
        <v/>
      </c>
      <c r="AM37" s="3" t="str">
        <f t="shared" si="6"/>
        <v/>
      </c>
      <c r="AN37" s="3" t="str">
        <f t="shared" si="7"/>
        <v/>
      </c>
      <c r="AO37" s="3" t="str">
        <f t="shared" si="8"/>
        <v/>
      </c>
      <c r="BE37" s="2" t="s">
        <v>30</v>
      </c>
    </row>
    <row r="38" spans="2:57" x14ac:dyDescent="0.3">
      <c r="C38" s="3">
        <f>C6</f>
        <v>111</v>
      </c>
      <c r="R38" s="6">
        <f>R6</f>
        <v>1</v>
      </c>
      <c r="Y38" s="2" t="s">
        <v>30</v>
      </c>
      <c r="AC38" s="6">
        <f t="shared" si="1"/>
        <v>11</v>
      </c>
      <c r="AD38" s="6">
        <f t="shared" si="2"/>
        <v>5</v>
      </c>
      <c r="AF38" s="3">
        <f>I16</f>
        <v>1</v>
      </c>
      <c r="AG38" t="str">
        <f t="shared" si="3"/>
        <v>EXISTE</v>
      </c>
      <c r="AJ38" s="3">
        <f t="shared" si="4"/>
        <v>1221</v>
      </c>
      <c r="AK38" s="3" t="str">
        <f t="shared" ref="AK38:AL38" si="17">IF(AJ38&lt;&gt;"",D16,"")</f>
        <v>11a</v>
      </c>
      <c r="AL38" s="3" t="str">
        <f t="shared" si="17"/>
        <v>11b</v>
      </c>
      <c r="AM38" s="3">
        <f t="shared" si="6"/>
        <v>1</v>
      </c>
      <c r="AN38" s="3">
        <f t="shared" si="7"/>
        <v>1</v>
      </c>
      <c r="AO38" s="3">
        <f t="shared" si="8"/>
        <v>2020</v>
      </c>
      <c r="BE38" s="2" t="s">
        <v>30</v>
      </c>
    </row>
    <row r="39" spans="2:57" x14ac:dyDescent="0.3">
      <c r="C39" s="3" t="str">
        <f>D6</f>
        <v>1a</v>
      </c>
      <c r="R39" s="6" t="str">
        <f>S6</f>
        <v>futbol</v>
      </c>
      <c r="Y39" s="2" t="s">
        <v>30</v>
      </c>
      <c r="AC39" s="6" t="str">
        <f t="shared" si="1"/>
        <v/>
      </c>
      <c r="AD39" s="6">
        <f t="shared" si="2"/>
        <v>3</v>
      </c>
      <c r="AF39" s="3">
        <f>I17</f>
        <v>2</v>
      </c>
      <c r="AG39" t="str">
        <f t="shared" si="3"/>
        <v>-</v>
      </c>
      <c r="AJ39" s="3" t="str">
        <f t="shared" si="4"/>
        <v/>
      </c>
      <c r="AK39" s="3" t="str">
        <f t="shared" ref="AK39:AL39" si="18">IF(AJ39&lt;&gt;"",D17,"")</f>
        <v/>
      </c>
      <c r="AL39" s="3" t="str">
        <f t="shared" si="18"/>
        <v/>
      </c>
      <c r="AM39" s="3" t="str">
        <f t="shared" si="6"/>
        <v/>
      </c>
      <c r="AN39" s="3" t="str">
        <f t="shared" si="7"/>
        <v/>
      </c>
      <c r="AO39" s="3" t="str">
        <f t="shared" si="8"/>
        <v/>
      </c>
      <c r="BE39" s="2" t="s">
        <v>30</v>
      </c>
    </row>
    <row r="40" spans="2:57" x14ac:dyDescent="0.3">
      <c r="C40" s="3" t="str">
        <f>E6</f>
        <v>1b</v>
      </c>
      <c r="R40" s="6">
        <f>T6</f>
        <v>5</v>
      </c>
      <c r="Y40" s="2" t="s">
        <v>30</v>
      </c>
      <c r="AC40" s="6">
        <f t="shared" si="1"/>
        <v>13</v>
      </c>
      <c r="AD40" s="6">
        <f t="shared" si="2"/>
        <v>5</v>
      </c>
      <c r="AF40" s="3">
        <f>I18</f>
        <v>2</v>
      </c>
      <c r="AG40" t="str">
        <f t="shared" si="3"/>
        <v>-</v>
      </c>
      <c r="AJ40" s="3" t="str">
        <f t="shared" si="4"/>
        <v/>
      </c>
      <c r="AK40" s="3" t="str">
        <f t="shared" ref="AK40:AL40" si="19">IF(AJ40&lt;&gt;"",D18,"")</f>
        <v/>
      </c>
      <c r="AL40" s="3" t="str">
        <f t="shared" si="19"/>
        <v/>
      </c>
      <c r="AM40" s="3" t="str">
        <f t="shared" si="6"/>
        <v/>
      </c>
      <c r="AN40" s="3" t="str">
        <f t="shared" si="7"/>
        <v/>
      </c>
      <c r="AO40" s="3" t="str">
        <f t="shared" si="8"/>
        <v/>
      </c>
      <c r="BE40" s="2" t="s">
        <v>30</v>
      </c>
    </row>
    <row r="41" spans="2:57" x14ac:dyDescent="0.3">
      <c r="C41" s="3" t="str">
        <f>F6</f>
        <v>77#777</v>
      </c>
      <c r="R41" s="6">
        <f>U6</f>
        <v>2020</v>
      </c>
      <c r="Y41" s="2" t="s">
        <v>30</v>
      </c>
      <c r="AC41" s="6">
        <f t="shared" si="1"/>
        <v>14</v>
      </c>
      <c r="AD41" s="6">
        <f t="shared" si="2"/>
        <v>5</v>
      </c>
      <c r="AF41" s="3">
        <f>I19</f>
        <v>3</v>
      </c>
      <c r="AG41" t="str">
        <f t="shared" si="3"/>
        <v>EXISTE</v>
      </c>
      <c r="AJ41" s="3">
        <f t="shared" si="4"/>
        <v>1554</v>
      </c>
      <c r="AK41" s="3" t="str">
        <f t="shared" ref="AK41:AL41" si="20">IF(AJ41&lt;&gt;"",D19,"")</f>
        <v>14a</v>
      </c>
      <c r="AL41" s="3" t="str">
        <f t="shared" si="20"/>
        <v>14b</v>
      </c>
      <c r="AM41" s="3">
        <f t="shared" si="6"/>
        <v>4</v>
      </c>
      <c r="AN41" s="3">
        <f t="shared" si="7"/>
        <v>4</v>
      </c>
      <c r="AO41" s="3">
        <f t="shared" si="8"/>
        <v>2023</v>
      </c>
      <c r="BE41" s="2" t="s">
        <v>30</v>
      </c>
    </row>
    <row r="42" spans="2:57" x14ac:dyDescent="0.3">
      <c r="C42" s="3">
        <f>G6</f>
        <v>213146</v>
      </c>
      <c r="R42" s="6">
        <f>R7</f>
        <v>2</v>
      </c>
      <c r="Y42" s="2" t="s">
        <v>30</v>
      </c>
      <c r="AC42" s="6">
        <f t="shared" si="1"/>
        <v>15</v>
      </c>
      <c r="AD42" s="6">
        <f t="shared" si="2"/>
        <v>5</v>
      </c>
      <c r="AF42" s="3">
        <f>I20</f>
        <v>4</v>
      </c>
      <c r="AG42" t="str">
        <f t="shared" si="3"/>
        <v>-</v>
      </c>
      <c r="AJ42" s="3" t="str">
        <f t="shared" si="4"/>
        <v/>
      </c>
      <c r="AK42" s="3" t="str">
        <f t="shared" ref="AK42:AL42" si="21">IF(AJ42&lt;&gt;"",D20,"")</f>
        <v/>
      </c>
      <c r="AL42" s="3" t="str">
        <f t="shared" si="21"/>
        <v/>
      </c>
      <c r="AM42" s="3" t="str">
        <f t="shared" si="6"/>
        <v/>
      </c>
      <c r="AN42" s="3" t="str">
        <f t="shared" si="7"/>
        <v/>
      </c>
      <c r="AO42" s="3" t="str">
        <f t="shared" si="8"/>
        <v/>
      </c>
      <c r="BE42" s="2" t="s">
        <v>30</v>
      </c>
    </row>
    <row r="43" spans="2:57" x14ac:dyDescent="0.3">
      <c r="C43" s="3">
        <f>H6</f>
        <v>5</v>
      </c>
      <c r="R43" s="6" t="str">
        <f>S7</f>
        <v>atletismo</v>
      </c>
      <c r="Y43" s="2" t="s">
        <v>30</v>
      </c>
      <c r="AC43" s="6" t="str">
        <f t="shared" si="1"/>
        <v/>
      </c>
      <c r="AD43" s="6">
        <f t="shared" si="2"/>
        <v>1</v>
      </c>
      <c r="AF43" s="3">
        <f>I21</f>
        <v>5</v>
      </c>
      <c r="AG43" t="str">
        <f t="shared" si="3"/>
        <v>EXISTE</v>
      </c>
      <c r="AJ43" s="3">
        <f t="shared" si="4"/>
        <v>1776</v>
      </c>
      <c r="AK43" s="3" t="str">
        <f t="shared" ref="AK43:AL43" si="22">IF(AJ43&lt;&gt;"",D21,"")</f>
        <v>16a</v>
      </c>
      <c r="AL43" s="3" t="str">
        <f t="shared" si="22"/>
        <v>16b</v>
      </c>
      <c r="AM43" s="3">
        <f t="shared" si="6"/>
        <v>1</v>
      </c>
      <c r="AN43" s="3">
        <f t="shared" si="7"/>
        <v>1</v>
      </c>
      <c r="AO43" s="3">
        <f t="shared" si="8"/>
        <v>2020</v>
      </c>
      <c r="BE43" s="2" t="s">
        <v>30</v>
      </c>
    </row>
    <row r="44" spans="2:57" x14ac:dyDescent="0.3">
      <c r="C44" s="3">
        <f>I6</f>
        <v>1</v>
      </c>
      <c r="R44" s="6">
        <f>T7</f>
        <v>1</v>
      </c>
      <c r="Y44" s="2" t="s">
        <v>30</v>
      </c>
      <c r="AC44" s="6">
        <f t="shared" si="1"/>
        <v>17</v>
      </c>
      <c r="AD44" s="6">
        <f t="shared" si="2"/>
        <v>5</v>
      </c>
      <c r="AF44" s="3">
        <f>I22</f>
        <v>1</v>
      </c>
      <c r="AG44" t="str">
        <f t="shared" si="3"/>
        <v>EXISTE</v>
      </c>
      <c r="AJ44" s="3">
        <f t="shared" si="4"/>
        <v>1887</v>
      </c>
      <c r="AK44" s="3" t="str">
        <f t="shared" ref="AK44:AL44" si="23">IF(AJ44&lt;&gt;"",D22,"")</f>
        <v>17a</v>
      </c>
      <c r="AL44" s="3" t="str">
        <f t="shared" si="23"/>
        <v>17b</v>
      </c>
      <c r="AM44" s="3">
        <f t="shared" si="6"/>
        <v>2</v>
      </c>
      <c r="AN44" s="3">
        <f t="shared" si="7"/>
        <v>2</v>
      </c>
      <c r="AO44" s="3">
        <f t="shared" si="8"/>
        <v>2021</v>
      </c>
      <c r="BE44" s="2" t="s">
        <v>30</v>
      </c>
    </row>
    <row r="45" spans="2:57" x14ac:dyDescent="0.3">
      <c r="C45" s="3">
        <f>J6</f>
        <v>9</v>
      </c>
      <c r="R45" s="6">
        <f>U7</f>
        <v>2021</v>
      </c>
      <c r="Y45" s="2" t="s">
        <v>30</v>
      </c>
      <c r="AC45" s="6" t="str">
        <f t="shared" si="1"/>
        <v/>
      </c>
      <c r="AD45" s="6">
        <f t="shared" si="2"/>
        <v>1</v>
      </c>
      <c r="AF45" s="3">
        <f>I23</f>
        <v>8</v>
      </c>
      <c r="AG45" t="str">
        <f t="shared" si="3"/>
        <v>-</v>
      </c>
      <c r="AJ45" s="3" t="str">
        <f t="shared" si="4"/>
        <v/>
      </c>
      <c r="AK45" s="3" t="str">
        <f t="shared" ref="AK45:AL45" si="24">IF(AJ45&lt;&gt;"",D23,"")</f>
        <v/>
      </c>
      <c r="AL45" s="3" t="str">
        <f t="shared" si="24"/>
        <v/>
      </c>
      <c r="AM45" s="3" t="str">
        <f t="shared" si="6"/>
        <v/>
      </c>
      <c r="AN45" s="3" t="str">
        <f t="shared" si="7"/>
        <v/>
      </c>
      <c r="AO45" s="3" t="str">
        <f t="shared" si="8"/>
        <v/>
      </c>
      <c r="BE45" s="2" t="s">
        <v>30</v>
      </c>
    </row>
    <row r="46" spans="2:57" x14ac:dyDescent="0.3">
      <c r="C46" s="3">
        <f>K6</f>
        <v>1</v>
      </c>
      <c r="R46" s="6">
        <f>R8</f>
        <v>3</v>
      </c>
      <c r="Y46" s="2" t="s">
        <v>30</v>
      </c>
      <c r="AC46" s="6">
        <f t="shared" si="1"/>
        <v>19</v>
      </c>
      <c r="AD46" s="6">
        <f t="shared" si="2"/>
        <v>5</v>
      </c>
      <c r="AF46" s="3">
        <f>I24</f>
        <v>1</v>
      </c>
      <c r="AG46" t="str">
        <f t="shared" si="3"/>
        <v>EXISTE</v>
      </c>
      <c r="AJ46" s="3">
        <f t="shared" si="4"/>
        <v>2109</v>
      </c>
      <c r="AK46" s="3" t="str">
        <f t="shared" ref="AK46:AL46" si="25">IF(AJ46&lt;&gt;"",D24,"")</f>
        <v>19a</v>
      </c>
      <c r="AL46" s="3" t="str">
        <f t="shared" si="25"/>
        <v>19b</v>
      </c>
      <c r="AM46" s="3">
        <f t="shared" si="6"/>
        <v>4</v>
      </c>
      <c r="AN46" s="3">
        <f t="shared" si="7"/>
        <v>4</v>
      </c>
      <c r="AO46" s="3">
        <f t="shared" si="8"/>
        <v>2023</v>
      </c>
      <c r="BE46" s="2" t="s">
        <v>30</v>
      </c>
    </row>
    <row r="47" spans="2:57" x14ac:dyDescent="0.3">
      <c r="C47" s="3">
        <f>L6</f>
        <v>1</v>
      </c>
      <c r="R47" s="6" t="str">
        <f>S8</f>
        <v>boxeo</v>
      </c>
      <c r="Y47" s="2" t="s">
        <v>30</v>
      </c>
      <c r="AC47" s="6" t="str">
        <f t="shared" si="1"/>
        <v/>
      </c>
      <c r="AD47" s="6">
        <f t="shared" si="2"/>
        <v>4</v>
      </c>
      <c r="AF47" s="3">
        <f>I25</f>
        <v>2</v>
      </c>
      <c r="AG47" t="str">
        <f t="shared" si="3"/>
        <v>-</v>
      </c>
      <c r="AJ47" s="3" t="str">
        <f t="shared" si="4"/>
        <v/>
      </c>
      <c r="AK47" s="3" t="str">
        <f t="shared" ref="AK47:AL47" si="26">IF(AJ47&lt;&gt;"",D25,"")</f>
        <v/>
      </c>
      <c r="AL47" s="3" t="str">
        <f t="shared" si="26"/>
        <v/>
      </c>
      <c r="AM47" s="3" t="str">
        <f t="shared" si="6"/>
        <v/>
      </c>
      <c r="AN47" s="3" t="str">
        <f t="shared" si="7"/>
        <v/>
      </c>
      <c r="AO47" s="3" t="str">
        <f t="shared" si="8"/>
        <v/>
      </c>
      <c r="BE47" s="2" t="s">
        <v>30</v>
      </c>
    </row>
    <row r="48" spans="2:57" x14ac:dyDescent="0.3">
      <c r="C48" s="3">
        <f>M6</f>
        <v>2020</v>
      </c>
      <c r="R48" s="6">
        <f>T8</f>
        <v>5</v>
      </c>
      <c r="Y48" s="2" t="s">
        <v>30</v>
      </c>
      <c r="AC48" s="6">
        <f t="shared" si="1"/>
        <v>21</v>
      </c>
      <c r="AD48" s="6">
        <f t="shared" si="2"/>
        <v>5</v>
      </c>
      <c r="AF48" s="3">
        <f>I26</f>
        <v>2</v>
      </c>
      <c r="AG48" t="str">
        <f t="shared" si="3"/>
        <v>-</v>
      </c>
      <c r="AJ48" s="3" t="str">
        <f t="shared" si="4"/>
        <v/>
      </c>
      <c r="AK48" s="3" t="str">
        <f t="shared" ref="AK48:AL48" si="27">IF(AJ48&lt;&gt;"",D26,"")</f>
        <v/>
      </c>
      <c r="AL48" s="3" t="str">
        <f t="shared" si="27"/>
        <v/>
      </c>
      <c r="AM48" s="3" t="str">
        <f t="shared" si="6"/>
        <v/>
      </c>
      <c r="AN48" s="3" t="str">
        <f t="shared" si="7"/>
        <v/>
      </c>
      <c r="AO48" s="3" t="str">
        <f t="shared" si="8"/>
        <v/>
      </c>
      <c r="BE48" s="2" t="s">
        <v>30</v>
      </c>
    </row>
    <row r="49" spans="3:57" x14ac:dyDescent="0.3">
      <c r="C49" s="3">
        <f>N6</f>
        <v>615646</v>
      </c>
      <c r="R49" s="6">
        <f>U8</f>
        <v>2022</v>
      </c>
      <c r="Y49" s="2" t="s">
        <v>30</v>
      </c>
      <c r="AC49" s="6" t="str">
        <f t="shared" si="1"/>
        <v/>
      </c>
      <c r="AD49" s="6">
        <f t="shared" si="2"/>
        <v>1</v>
      </c>
      <c r="AF49" s="3">
        <f>I27</f>
        <v>3</v>
      </c>
      <c r="AG49" t="str">
        <f t="shared" si="3"/>
        <v>EXISTE</v>
      </c>
      <c r="AJ49" s="3">
        <f t="shared" si="4"/>
        <v>2442</v>
      </c>
      <c r="AK49" s="3" t="str">
        <f t="shared" ref="AK49:AL49" si="28">IF(AJ49&lt;&gt;"",D27,"")</f>
        <v>22a</v>
      </c>
      <c r="AL49" s="3" t="str">
        <f t="shared" si="28"/>
        <v>22b</v>
      </c>
      <c r="AM49" s="3">
        <f t="shared" si="6"/>
        <v>2</v>
      </c>
      <c r="AN49" s="3">
        <f t="shared" si="7"/>
        <v>2</v>
      </c>
      <c r="AO49" s="3">
        <f t="shared" si="8"/>
        <v>2021</v>
      </c>
      <c r="BE49" s="2" t="s">
        <v>30</v>
      </c>
    </row>
    <row r="50" spans="3:57" x14ac:dyDescent="0.3">
      <c r="C50" s="3">
        <f>C7</f>
        <v>222</v>
      </c>
      <c r="R50" s="6">
        <f>R9</f>
        <v>4</v>
      </c>
      <c r="Y50" s="2" t="s">
        <v>30</v>
      </c>
      <c r="AC50" s="6">
        <f t="shared" si="1"/>
        <v>23</v>
      </c>
      <c r="AD50" s="6">
        <f t="shared" si="2"/>
        <v>5</v>
      </c>
      <c r="AF50" s="3">
        <f>I28</f>
        <v>4</v>
      </c>
      <c r="AG50" t="str">
        <f t="shared" si="3"/>
        <v>-</v>
      </c>
      <c r="AJ50" s="3" t="str">
        <f t="shared" si="4"/>
        <v/>
      </c>
      <c r="AK50" s="3" t="str">
        <f t="shared" ref="AK50:AL50" si="29">IF(AJ50&lt;&gt;"",D28,"")</f>
        <v/>
      </c>
      <c r="AL50" s="3" t="str">
        <f t="shared" si="29"/>
        <v/>
      </c>
      <c r="AM50" s="3" t="str">
        <f t="shared" si="6"/>
        <v/>
      </c>
      <c r="AN50" s="3" t="str">
        <f t="shared" si="7"/>
        <v/>
      </c>
      <c r="AO50" s="3" t="str">
        <f t="shared" si="8"/>
        <v/>
      </c>
      <c r="BE50" s="2" t="s">
        <v>30</v>
      </c>
    </row>
    <row r="51" spans="3:57" x14ac:dyDescent="0.3">
      <c r="C51" s="3" t="str">
        <f>D7</f>
        <v>2a</v>
      </c>
      <c r="R51" s="6" t="str">
        <f>S9</f>
        <v>a4</v>
      </c>
      <c r="Y51" s="2" t="s">
        <v>30</v>
      </c>
      <c r="AC51" s="6" t="str">
        <f t="shared" si="1"/>
        <v/>
      </c>
      <c r="AD51" s="6">
        <f t="shared" si="2"/>
        <v>2</v>
      </c>
      <c r="AF51" s="3">
        <f>I29</f>
        <v>5</v>
      </c>
      <c r="AG51" t="str">
        <f t="shared" si="3"/>
        <v>EXISTE</v>
      </c>
      <c r="AJ51" s="3">
        <f t="shared" si="4"/>
        <v>2664</v>
      </c>
      <c r="AK51" s="3" t="str">
        <f t="shared" ref="AK51:AL51" si="30">IF(AJ51&lt;&gt;"",D29,"")</f>
        <v>24a</v>
      </c>
      <c r="AL51" s="3" t="str">
        <f t="shared" si="30"/>
        <v>24b</v>
      </c>
      <c r="AM51" s="3">
        <f t="shared" si="6"/>
        <v>4</v>
      </c>
      <c r="AN51" s="3">
        <f t="shared" si="7"/>
        <v>4</v>
      </c>
      <c r="AO51" s="3">
        <f t="shared" si="8"/>
        <v>2023</v>
      </c>
      <c r="BE51" s="2" t="s">
        <v>30</v>
      </c>
    </row>
    <row r="52" spans="3:57" x14ac:dyDescent="0.3">
      <c r="C52" s="3" t="str">
        <f>E7</f>
        <v>2b</v>
      </c>
      <c r="R52" s="6">
        <f>T9</f>
        <v>1</v>
      </c>
      <c r="Y52" s="2" t="s">
        <v>30</v>
      </c>
      <c r="AC52" s="6">
        <f t="shared" si="1"/>
        <v>25</v>
      </c>
      <c r="AD52" s="6">
        <f t="shared" si="2"/>
        <v>5</v>
      </c>
      <c r="AF52" s="3">
        <f>I30</f>
        <v>1</v>
      </c>
      <c r="AG52" t="str">
        <f t="shared" si="3"/>
        <v>EXISTE</v>
      </c>
      <c r="AJ52" s="3">
        <f t="shared" si="4"/>
        <v>2775</v>
      </c>
      <c r="AK52" s="3" t="str">
        <f t="shared" ref="AK52:AL52" si="31">IF(AJ52&lt;&gt;"",D30,"")</f>
        <v>25a</v>
      </c>
      <c r="AL52" s="3" t="str">
        <f t="shared" si="31"/>
        <v>25b</v>
      </c>
      <c r="AM52" s="3">
        <f t="shared" si="6"/>
        <v>5</v>
      </c>
      <c r="AN52" s="3">
        <f t="shared" si="7"/>
        <v>5</v>
      </c>
      <c r="AO52" s="3">
        <f t="shared" si="8"/>
        <v>2024</v>
      </c>
      <c r="BE52" s="2" t="s">
        <v>30</v>
      </c>
    </row>
    <row r="53" spans="3:57" x14ac:dyDescent="0.3">
      <c r="C53" s="3" t="str">
        <f>F7</f>
        <v>88#888</v>
      </c>
      <c r="R53" s="6">
        <f>U9</f>
        <v>2023</v>
      </c>
      <c r="Y53" s="2" t="s">
        <v>30</v>
      </c>
      <c r="AC53" s="6" t="str">
        <f t="shared" si="1"/>
        <v/>
      </c>
      <c r="AD53" s="6">
        <f t="shared" si="2"/>
        <v>3</v>
      </c>
      <c r="AF53" s="3">
        <f>I31</f>
        <v>8</v>
      </c>
      <c r="AG53" t="str">
        <f t="shared" si="3"/>
        <v>-</v>
      </c>
      <c r="AJ53" s="3" t="str">
        <f t="shared" si="4"/>
        <v/>
      </c>
      <c r="AK53" s="3" t="str">
        <f t="shared" ref="AK53:AL53" si="32">IF(AJ53&lt;&gt;"",D31,"")</f>
        <v/>
      </c>
      <c r="AL53" s="3" t="str">
        <f t="shared" si="32"/>
        <v/>
      </c>
      <c r="AM53" s="3" t="str">
        <f t="shared" si="6"/>
        <v/>
      </c>
      <c r="AN53" s="3" t="str">
        <f t="shared" si="7"/>
        <v/>
      </c>
      <c r="AO53" s="3" t="str">
        <f t="shared" si="8"/>
        <v/>
      </c>
      <c r="BE53" s="2" t="s">
        <v>30</v>
      </c>
    </row>
    <row r="54" spans="3:57" x14ac:dyDescent="0.3">
      <c r="C54" s="3">
        <f>G7</f>
        <v>2313213</v>
      </c>
      <c r="R54" s="6">
        <f>R10</f>
        <v>5</v>
      </c>
      <c r="Y54" s="2" t="s">
        <v>30</v>
      </c>
      <c r="AC54" s="6">
        <f t="shared" si="1"/>
        <v>27</v>
      </c>
      <c r="AD54" s="6">
        <f t="shared" si="2"/>
        <v>5</v>
      </c>
      <c r="AF54" s="3">
        <f>I32</f>
        <v>1</v>
      </c>
      <c r="AG54" t="str">
        <f t="shared" si="3"/>
        <v>EXISTE</v>
      </c>
      <c r="AJ54" s="3">
        <f t="shared" si="4"/>
        <v>2997</v>
      </c>
      <c r="AK54" s="3" t="str">
        <f t="shared" ref="AK54:AL54" si="33">IF(AJ54&lt;&gt;"",D32,"")</f>
        <v>27a</v>
      </c>
      <c r="AL54" s="3" t="str">
        <f t="shared" si="33"/>
        <v>27b</v>
      </c>
      <c r="AM54" s="3">
        <f t="shared" si="6"/>
        <v>2</v>
      </c>
      <c r="AN54" s="3">
        <f t="shared" si="7"/>
        <v>2</v>
      </c>
      <c r="AO54" s="3">
        <f t="shared" si="8"/>
        <v>2021</v>
      </c>
      <c r="BE54" s="2" t="s">
        <v>30</v>
      </c>
    </row>
    <row r="55" spans="3:57" x14ac:dyDescent="0.3">
      <c r="C55" s="3">
        <f>H7</f>
        <v>3</v>
      </c>
      <c r="R55" s="6" t="str">
        <f>S10</f>
        <v>a5</v>
      </c>
      <c r="Y55" s="2" t="s">
        <v>30</v>
      </c>
      <c r="AC55" s="6">
        <f t="shared" si="1"/>
        <v>28</v>
      </c>
      <c r="AD55" s="6">
        <f t="shared" si="2"/>
        <v>5</v>
      </c>
      <c r="AF55" s="3">
        <f>I33</f>
        <v>2</v>
      </c>
      <c r="AG55" t="str">
        <f t="shared" si="3"/>
        <v>-</v>
      </c>
      <c r="AJ55" s="3" t="str">
        <f t="shared" si="4"/>
        <v/>
      </c>
      <c r="AK55" s="3" t="str">
        <f t="shared" ref="AK55:AL55" si="34">IF(AJ55&lt;&gt;"",D33,"")</f>
        <v/>
      </c>
      <c r="AL55" s="3" t="str">
        <f t="shared" si="34"/>
        <v/>
      </c>
      <c r="AM55" s="3" t="str">
        <f t="shared" si="6"/>
        <v/>
      </c>
      <c r="AN55" s="3" t="str">
        <f t="shared" si="7"/>
        <v/>
      </c>
      <c r="AO55" s="3" t="str">
        <f t="shared" si="8"/>
        <v/>
      </c>
      <c r="BE55" s="2" t="s">
        <v>30</v>
      </c>
    </row>
    <row r="56" spans="3:57" x14ac:dyDescent="0.3">
      <c r="C56" s="3">
        <f>I7</f>
        <v>8</v>
      </c>
      <c r="R56" s="6">
        <f>T10</f>
        <v>5</v>
      </c>
      <c r="Y56" s="2" t="s">
        <v>30</v>
      </c>
      <c r="AC56" s="6">
        <f t="shared" si="1"/>
        <v>29</v>
      </c>
      <c r="AD56" s="6">
        <f t="shared" si="2"/>
        <v>5</v>
      </c>
      <c r="AF56" s="3">
        <f>I34</f>
        <v>2</v>
      </c>
      <c r="AG56" t="str">
        <f t="shared" si="3"/>
        <v>-</v>
      </c>
      <c r="AJ56" s="3" t="str">
        <f t="shared" si="4"/>
        <v/>
      </c>
      <c r="AK56" s="3" t="str">
        <f t="shared" ref="AK56:AL56" si="35">IF(AJ56&lt;&gt;"",D34,"")</f>
        <v/>
      </c>
      <c r="AL56" s="3" t="str">
        <f t="shared" si="35"/>
        <v/>
      </c>
      <c r="AM56" s="3" t="str">
        <f t="shared" si="6"/>
        <v/>
      </c>
      <c r="AN56" s="3" t="str">
        <f t="shared" si="7"/>
        <v/>
      </c>
      <c r="AO56" s="3" t="str">
        <f t="shared" si="8"/>
        <v/>
      </c>
      <c r="BE56" s="2" t="s">
        <v>30</v>
      </c>
    </row>
    <row r="57" spans="3:57" x14ac:dyDescent="0.3">
      <c r="C57" s="3">
        <f>J7</f>
        <v>9</v>
      </c>
      <c r="R57" s="6">
        <f>U10</f>
        <v>2024</v>
      </c>
      <c r="Y57" s="2" t="s">
        <v>30</v>
      </c>
      <c r="AC57" s="6" t="str">
        <f t="shared" si="1"/>
        <v/>
      </c>
      <c r="AD57" s="6">
        <f t="shared" si="2"/>
        <v>1</v>
      </c>
      <c r="AF57" s="3">
        <f>I35</f>
        <v>3</v>
      </c>
      <c r="AG57" t="str">
        <f t="shared" si="3"/>
        <v>EXISTE</v>
      </c>
      <c r="AJ57" s="3">
        <f t="shared" si="4"/>
        <v>3330</v>
      </c>
      <c r="AK57" s="3" t="str">
        <f t="shared" ref="AK57:AL57" si="36">IF(AJ57&lt;&gt;"",D35,"")</f>
        <v>30a</v>
      </c>
      <c r="AL57" s="3" t="str">
        <f t="shared" si="36"/>
        <v>30b</v>
      </c>
      <c r="AM57" s="3">
        <f t="shared" si="6"/>
        <v>5</v>
      </c>
      <c r="AN57" s="3">
        <f t="shared" si="7"/>
        <v>5</v>
      </c>
      <c r="AO57" s="3">
        <f t="shared" si="8"/>
        <v>2024</v>
      </c>
      <c r="BE57" s="2" t="s">
        <v>30</v>
      </c>
    </row>
    <row r="58" spans="3:57" x14ac:dyDescent="0.3">
      <c r="C58" s="3">
        <f>K7</f>
        <v>2</v>
      </c>
      <c r="R58" s="6">
        <f>R11</f>
        <v>6</v>
      </c>
      <c r="Y58" s="2" t="s">
        <v>30</v>
      </c>
      <c r="BE58" s="2" t="s">
        <v>30</v>
      </c>
    </row>
    <row r="59" spans="3:57" x14ac:dyDescent="0.3">
      <c r="C59" s="3">
        <f>L7</f>
        <v>2</v>
      </c>
      <c r="R59" s="6" t="str">
        <f>S11</f>
        <v>a6</v>
      </c>
      <c r="Y59" s="2" t="s">
        <v>30</v>
      </c>
      <c r="BE59" s="2" t="s">
        <v>30</v>
      </c>
    </row>
    <row r="60" spans="3:57" x14ac:dyDescent="0.3">
      <c r="C60" s="3">
        <f>M7</f>
        <v>2021</v>
      </c>
      <c r="R60" s="6">
        <f>T11</f>
        <v>4</v>
      </c>
      <c r="Y60" s="2" t="s">
        <v>30</v>
      </c>
      <c r="BE60" s="2" t="s">
        <v>30</v>
      </c>
    </row>
    <row r="61" spans="3:57" x14ac:dyDescent="0.3">
      <c r="C61" s="3">
        <f>N7</f>
        <v>6541654</v>
      </c>
      <c r="R61" s="6">
        <f>U11</f>
        <v>2020</v>
      </c>
      <c r="Y61" s="2" t="s">
        <v>30</v>
      </c>
      <c r="BE61" s="2" t="s">
        <v>30</v>
      </c>
    </row>
    <row r="62" spans="3:57" x14ac:dyDescent="0.3">
      <c r="C62" s="3">
        <f>C8</f>
        <v>333</v>
      </c>
      <c r="R62" s="6">
        <f>R12</f>
        <v>7</v>
      </c>
      <c r="Y62" s="2" t="s">
        <v>30</v>
      </c>
      <c r="BE62" s="2" t="s">
        <v>30</v>
      </c>
    </row>
    <row r="63" spans="3:57" x14ac:dyDescent="0.3">
      <c r="C63" s="3" t="str">
        <f>D8</f>
        <v>3a</v>
      </c>
      <c r="R63" s="6" t="str">
        <f>S12</f>
        <v>a7</v>
      </c>
      <c r="Y63" s="2" t="s">
        <v>30</v>
      </c>
      <c r="BE63" s="2" t="s">
        <v>30</v>
      </c>
    </row>
    <row r="64" spans="3:57" x14ac:dyDescent="0.3">
      <c r="C64" s="3" t="str">
        <f>E8</f>
        <v>3b</v>
      </c>
      <c r="R64" s="6">
        <f>T12</f>
        <v>5</v>
      </c>
      <c r="Y64" s="2" t="s">
        <v>30</v>
      </c>
      <c r="BE64" s="2" t="s">
        <v>30</v>
      </c>
    </row>
    <row r="65" spans="3:57" x14ac:dyDescent="0.3">
      <c r="C65" s="3" t="str">
        <f>F8</f>
        <v>99#999</v>
      </c>
      <c r="R65" s="6">
        <f>U12</f>
        <v>2021</v>
      </c>
      <c r="Y65" s="2" t="s">
        <v>30</v>
      </c>
      <c r="BE65" s="2" t="s">
        <v>30</v>
      </c>
    </row>
    <row r="66" spans="3:57" x14ac:dyDescent="0.3">
      <c r="C66" s="3">
        <f>G8</f>
        <v>3213215</v>
      </c>
      <c r="R66" s="6">
        <f>R13</f>
        <v>8</v>
      </c>
      <c r="Y66" s="2" t="s">
        <v>30</v>
      </c>
      <c r="BE66" s="2" t="s">
        <v>30</v>
      </c>
    </row>
    <row r="67" spans="3:57" x14ac:dyDescent="0.3">
      <c r="C67" s="3">
        <f>H8</f>
        <v>3</v>
      </c>
      <c r="R67" s="6" t="str">
        <f>S13</f>
        <v>a8</v>
      </c>
      <c r="Y67" s="2" t="s">
        <v>30</v>
      </c>
      <c r="BE67" s="2" t="s">
        <v>30</v>
      </c>
    </row>
    <row r="68" spans="3:57" x14ac:dyDescent="0.3">
      <c r="C68" s="3">
        <f>I8</f>
        <v>1</v>
      </c>
      <c r="R68" s="6">
        <f>T13</f>
        <v>1</v>
      </c>
      <c r="Y68" s="2" t="s">
        <v>30</v>
      </c>
      <c r="BE68" s="2" t="s">
        <v>30</v>
      </c>
    </row>
    <row r="69" spans="3:57" x14ac:dyDescent="0.3">
      <c r="C69" s="3">
        <f>J8</f>
        <v>9</v>
      </c>
      <c r="R69" s="6">
        <f>U13</f>
        <v>2022</v>
      </c>
      <c r="Y69" s="2" t="s">
        <v>30</v>
      </c>
      <c r="BE69" s="2" t="s">
        <v>30</v>
      </c>
    </row>
    <row r="70" spans="3:57" x14ac:dyDescent="0.3">
      <c r="C70" s="3">
        <f>K8</f>
        <v>3</v>
      </c>
      <c r="R70" s="6">
        <f>R14</f>
        <v>9</v>
      </c>
      <c r="Y70" s="2" t="s">
        <v>30</v>
      </c>
      <c r="BE70" s="2" t="s">
        <v>30</v>
      </c>
    </row>
    <row r="71" spans="3:57" x14ac:dyDescent="0.3">
      <c r="C71" s="3">
        <f>L8</f>
        <v>3</v>
      </c>
      <c r="R71" s="6" t="str">
        <f>S14</f>
        <v>a9</v>
      </c>
      <c r="Y71" s="2" t="s">
        <v>30</v>
      </c>
      <c r="BE71" s="2" t="s">
        <v>30</v>
      </c>
    </row>
    <row r="72" spans="3:57" x14ac:dyDescent="0.3">
      <c r="C72" s="3">
        <f>M8</f>
        <v>2022</v>
      </c>
      <c r="R72" s="6">
        <f>T14</f>
        <v>5</v>
      </c>
      <c r="Y72" s="2" t="s">
        <v>30</v>
      </c>
      <c r="BE72" s="2" t="s">
        <v>30</v>
      </c>
    </row>
    <row r="73" spans="3:57" x14ac:dyDescent="0.3">
      <c r="C73" s="3">
        <f>N8</f>
        <v>3543564</v>
      </c>
      <c r="R73" s="6">
        <f>U14</f>
        <v>2023</v>
      </c>
      <c r="Y73" s="2" t="s">
        <v>30</v>
      </c>
      <c r="BE73" s="2" t="s">
        <v>30</v>
      </c>
    </row>
    <row r="74" spans="3:57" x14ac:dyDescent="0.3">
      <c r="C74" s="3">
        <f>C9</f>
        <v>444</v>
      </c>
      <c r="R74" s="6">
        <f>R15</f>
        <v>10</v>
      </c>
      <c r="Y74" s="2" t="s">
        <v>30</v>
      </c>
      <c r="BE74" s="2" t="s">
        <v>30</v>
      </c>
    </row>
    <row r="75" spans="3:57" x14ac:dyDescent="0.3">
      <c r="C75" s="3" t="str">
        <f>D9</f>
        <v>4a</v>
      </c>
      <c r="R75" s="6" t="str">
        <f>S15</f>
        <v>a10</v>
      </c>
      <c r="Y75" s="2" t="s">
        <v>30</v>
      </c>
      <c r="BE75" s="2" t="s">
        <v>30</v>
      </c>
    </row>
    <row r="76" spans="3:57" x14ac:dyDescent="0.3">
      <c r="C76" s="3" t="str">
        <f>E9</f>
        <v>4b</v>
      </c>
      <c r="R76" s="6">
        <f>T15</f>
        <v>2</v>
      </c>
      <c r="Y76" s="2" t="s">
        <v>30</v>
      </c>
      <c r="BE76" s="2" t="s">
        <v>30</v>
      </c>
    </row>
    <row r="77" spans="3:57" x14ac:dyDescent="0.3">
      <c r="C77" s="3" t="str">
        <f>F9</f>
        <v>11#1110</v>
      </c>
      <c r="R77" s="6">
        <f>U15</f>
        <v>2024</v>
      </c>
      <c r="Y77" s="2" t="s">
        <v>30</v>
      </c>
      <c r="BE77" s="2" t="s">
        <v>30</v>
      </c>
    </row>
    <row r="78" spans="3:57" x14ac:dyDescent="0.3">
      <c r="C78" s="3">
        <f>G9</f>
        <v>322132</v>
      </c>
      <c r="R78" s="6">
        <f>R16</f>
        <v>11</v>
      </c>
      <c r="Y78" s="2" t="s">
        <v>30</v>
      </c>
      <c r="BE78" s="2" t="s">
        <v>30</v>
      </c>
    </row>
    <row r="79" spans="3:57" x14ac:dyDescent="0.3">
      <c r="C79" s="3">
        <f>H9</f>
        <v>2</v>
      </c>
      <c r="R79" s="6" t="str">
        <f>S16</f>
        <v>a11</v>
      </c>
      <c r="Y79" s="2" t="s">
        <v>30</v>
      </c>
      <c r="BE79" s="2" t="s">
        <v>30</v>
      </c>
    </row>
    <row r="80" spans="3:57" x14ac:dyDescent="0.3">
      <c r="C80" s="3">
        <f>I9</f>
        <v>2</v>
      </c>
      <c r="R80" s="6">
        <f>T16</f>
        <v>5</v>
      </c>
      <c r="Y80" s="2" t="s">
        <v>30</v>
      </c>
      <c r="BE80" s="2" t="s">
        <v>30</v>
      </c>
    </row>
    <row r="81" spans="3:57" x14ac:dyDescent="0.3">
      <c r="C81" s="3">
        <f>J9</f>
        <v>2</v>
      </c>
      <c r="R81" s="6">
        <f>U16</f>
        <v>2020</v>
      </c>
      <c r="Y81" s="2" t="s">
        <v>30</v>
      </c>
      <c r="BE81" s="2" t="s">
        <v>30</v>
      </c>
    </row>
    <row r="82" spans="3:57" x14ac:dyDescent="0.3">
      <c r="C82" s="3">
        <f>K9</f>
        <v>4</v>
      </c>
      <c r="R82" s="6">
        <f>R17</f>
        <v>12</v>
      </c>
      <c r="Y82" s="2" t="s">
        <v>30</v>
      </c>
      <c r="BE82" s="2" t="s">
        <v>30</v>
      </c>
    </row>
    <row r="83" spans="3:57" x14ac:dyDescent="0.3">
      <c r="C83" s="3">
        <f>L9</f>
        <v>4</v>
      </c>
      <c r="R83" s="6" t="str">
        <f>S17</f>
        <v>a12</v>
      </c>
      <c r="Y83" s="2" t="s">
        <v>30</v>
      </c>
      <c r="BE83" s="2" t="s">
        <v>30</v>
      </c>
    </row>
    <row r="84" spans="3:57" x14ac:dyDescent="0.3">
      <c r="C84" s="3">
        <f>M9</f>
        <v>2023</v>
      </c>
      <c r="R84" s="6">
        <f>T17</f>
        <v>3</v>
      </c>
      <c r="Y84" s="2" t="s">
        <v>30</v>
      </c>
      <c r="BE84" s="2" t="s">
        <v>30</v>
      </c>
    </row>
    <row r="85" spans="3:57" x14ac:dyDescent="0.3">
      <c r="C85" s="3">
        <f>N9</f>
        <v>35135</v>
      </c>
      <c r="R85" s="6">
        <f>U17</f>
        <v>2021</v>
      </c>
      <c r="Y85" s="2" t="s">
        <v>30</v>
      </c>
      <c r="BE85" s="2" t="s">
        <v>30</v>
      </c>
    </row>
    <row r="86" spans="3:57" x14ac:dyDescent="0.3">
      <c r="C86" s="3">
        <f>C10</f>
        <v>555</v>
      </c>
      <c r="R86" s="6">
        <f>R18</f>
        <v>13</v>
      </c>
      <c r="Y86" s="2" t="s">
        <v>30</v>
      </c>
      <c r="BE86" s="2" t="s">
        <v>30</v>
      </c>
    </row>
    <row r="87" spans="3:57" x14ac:dyDescent="0.3">
      <c r="C87" s="3" t="str">
        <f>D10</f>
        <v>5a</v>
      </c>
      <c r="R87" s="6" t="str">
        <f>S18</f>
        <v>a13</v>
      </c>
      <c r="Y87" s="2" t="s">
        <v>30</v>
      </c>
      <c r="BE87" s="2" t="s">
        <v>30</v>
      </c>
    </row>
    <row r="88" spans="3:57" x14ac:dyDescent="0.3">
      <c r="C88" s="3" t="str">
        <f>E10</f>
        <v>5b</v>
      </c>
      <c r="R88" s="6">
        <f>T18</f>
        <v>5</v>
      </c>
      <c r="Y88" s="2" t="s">
        <v>30</v>
      </c>
      <c r="BE88" s="2" t="s">
        <v>30</v>
      </c>
    </row>
    <row r="89" spans="3:57" x14ac:dyDescent="0.3">
      <c r="C89" s="3" t="str">
        <f>F10</f>
        <v>12#2221</v>
      </c>
      <c r="R89" s="6">
        <f>U18</f>
        <v>2022</v>
      </c>
      <c r="Y89" s="2" t="s">
        <v>30</v>
      </c>
      <c r="BE89" s="2" t="s">
        <v>30</v>
      </c>
    </row>
    <row r="90" spans="3:57" x14ac:dyDescent="0.3">
      <c r="C90" s="3">
        <f>G10</f>
        <v>201321</v>
      </c>
      <c r="R90" s="6">
        <f>R19</f>
        <v>14</v>
      </c>
      <c r="Y90" s="2" t="s">
        <v>30</v>
      </c>
      <c r="BE90" s="2" t="s">
        <v>30</v>
      </c>
    </row>
    <row r="91" spans="3:57" x14ac:dyDescent="0.3">
      <c r="C91" s="3">
        <f>H10</f>
        <v>1</v>
      </c>
      <c r="R91" s="6" t="str">
        <f>S19</f>
        <v>a14</v>
      </c>
      <c r="Y91" s="2" t="s">
        <v>30</v>
      </c>
      <c r="BE91" s="2" t="s">
        <v>30</v>
      </c>
    </row>
    <row r="92" spans="3:57" x14ac:dyDescent="0.3">
      <c r="C92" s="3">
        <f>I10</f>
        <v>2</v>
      </c>
      <c r="R92" s="6">
        <f>T19</f>
        <v>5</v>
      </c>
      <c r="Y92" s="2" t="s">
        <v>30</v>
      </c>
      <c r="BE92" s="2" t="s">
        <v>30</v>
      </c>
    </row>
    <row r="93" spans="3:57" x14ac:dyDescent="0.3">
      <c r="C93" s="3">
        <f>J10</f>
        <v>2</v>
      </c>
      <c r="R93" s="6">
        <f>U19</f>
        <v>2023</v>
      </c>
      <c r="Y93" s="2" t="s">
        <v>30</v>
      </c>
      <c r="BE93" s="2" t="s">
        <v>30</v>
      </c>
    </row>
    <row r="94" spans="3:57" x14ac:dyDescent="0.3">
      <c r="C94" s="3">
        <f>K10</f>
        <v>5</v>
      </c>
      <c r="R94" s="6">
        <f>R20</f>
        <v>15</v>
      </c>
      <c r="Y94" s="2" t="s">
        <v>30</v>
      </c>
      <c r="BE94" s="2" t="s">
        <v>30</v>
      </c>
    </row>
    <row r="95" spans="3:57" x14ac:dyDescent="0.3">
      <c r="C95" s="3">
        <f>L10</f>
        <v>5</v>
      </c>
      <c r="R95" s="6" t="str">
        <f>S20</f>
        <v>a15</v>
      </c>
      <c r="Y95" s="2" t="s">
        <v>30</v>
      </c>
      <c r="BE95" s="2" t="s">
        <v>30</v>
      </c>
    </row>
    <row r="96" spans="3:57" x14ac:dyDescent="0.3">
      <c r="C96" s="3">
        <f>M10</f>
        <v>2024</v>
      </c>
      <c r="R96" s="6">
        <f>T20</f>
        <v>5</v>
      </c>
      <c r="Y96" s="2" t="s">
        <v>30</v>
      </c>
      <c r="BE96" s="2" t="s">
        <v>30</v>
      </c>
    </row>
    <row r="97" spans="3:57" x14ac:dyDescent="0.3">
      <c r="C97" s="3">
        <f>N10</f>
        <v>336541</v>
      </c>
      <c r="R97" s="6">
        <f>U20</f>
        <v>2024</v>
      </c>
      <c r="Y97" s="2" t="s">
        <v>30</v>
      </c>
      <c r="BE97" s="2" t="s">
        <v>30</v>
      </c>
    </row>
    <row r="98" spans="3:57" x14ac:dyDescent="0.3">
      <c r="C98" s="3">
        <f>C11</f>
        <v>666</v>
      </c>
      <c r="R98" s="6">
        <f>R21</f>
        <v>16</v>
      </c>
      <c r="Y98" s="2" t="s">
        <v>30</v>
      </c>
      <c r="BE98" s="2" t="s">
        <v>30</v>
      </c>
    </row>
    <row r="99" spans="3:57" x14ac:dyDescent="0.3">
      <c r="C99" s="3" t="str">
        <f>D11</f>
        <v>6a</v>
      </c>
      <c r="R99" s="6" t="str">
        <f>S21</f>
        <v>a16</v>
      </c>
      <c r="Y99" s="2" t="s">
        <v>30</v>
      </c>
      <c r="BE99" s="2" t="s">
        <v>30</v>
      </c>
    </row>
    <row r="100" spans="3:57" x14ac:dyDescent="0.3">
      <c r="C100" s="3" t="str">
        <f>E11</f>
        <v>6b</v>
      </c>
      <c r="R100" s="6">
        <f>T21</f>
        <v>1</v>
      </c>
      <c r="Y100" s="2" t="s">
        <v>30</v>
      </c>
      <c r="BE100" s="2" t="s">
        <v>30</v>
      </c>
    </row>
    <row r="101" spans="3:57" x14ac:dyDescent="0.3">
      <c r="C101" s="3" t="str">
        <f>F11</f>
        <v>13#3332</v>
      </c>
      <c r="R101" s="6">
        <f>U21</f>
        <v>2020</v>
      </c>
      <c r="Y101" s="2" t="s">
        <v>30</v>
      </c>
      <c r="BE101" s="2" t="s">
        <v>30</v>
      </c>
    </row>
    <row r="102" spans="3:57" x14ac:dyDescent="0.3">
      <c r="C102" s="3">
        <f>G11</f>
        <v>201326</v>
      </c>
      <c r="R102" s="6">
        <f>R22</f>
        <v>17</v>
      </c>
      <c r="Y102" s="2" t="s">
        <v>30</v>
      </c>
      <c r="BE102" s="2" t="s">
        <v>30</v>
      </c>
    </row>
    <row r="103" spans="3:57" x14ac:dyDescent="0.3">
      <c r="C103" s="3">
        <f>H11</f>
        <v>5</v>
      </c>
      <c r="R103" s="6" t="str">
        <f>S22</f>
        <v>a17</v>
      </c>
      <c r="Y103" s="2" t="s">
        <v>30</v>
      </c>
      <c r="BE103" s="2" t="s">
        <v>30</v>
      </c>
    </row>
    <row r="104" spans="3:57" x14ac:dyDescent="0.3">
      <c r="C104" s="3">
        <f>I11</f>
        <v>3</v>
      </c>
      <c r="R104" s="6">
        <f>T22</f>
        <v>5</v>
      </c>
      <c r="Y104" s="2" t="s">
        <v>30</v>
      </c>
      <c r="BE104" s="2" t="s">
        <v>30</v>
      </c>
    </row>
    <row r="105" spans="3:57" x14ac:dyDescent="0.3">
      <c r="C105" s="3">
        <f>J11</f>
        <v>9</v>
      </c>
      <c r="R105" s="6">
        <f>U22</f>
        <v>2021</v>
      </c>
      <c r="Y105" s="2" t="s">
        <v>30</v>
      </c>
      <c r="BE105" s="2" t="s">
        <v>30</v>
      </c>
    </row>
    <row r="106" spans="3:57" x14ac:dyDescent="0.3">
      <c r="C106" s="3">
        <f>K11</f>
        <v>1</v>
      </c>
      <c r="R106" s="6">
        <f>R23</f>
        <v>18</v>
      </c>
      <c r="Y106" s="2" t="s">
        <v>30</v>
      </c>
      <c r="BE106" s="2" t="s">
        <v>30</v>
      </c>
    </row>
    <row r="107" spans="3:57" x14ac:dyDescent="0.3">
      <c r="C107" s="3">
        <f>L11</f>
        <v>1</v>
      </c>
      <c r="R107" s="6" t="str">
        <f>S23</f>
        <v>a18</v>
      </c>
      <c r="Y107" s="2" t="s">
        <v>30</v>
      </c>
      <c r="BE107" s="2" t="s">
        <v>30</v>
      </c>
    </row>
    <row r="108" spans="3:57" x14ac:dyDescent="0.3">
      <c r="C108" s="3">
        <f>M11</f>
        <v>2020</v>
      </c>
      <c r="R108" s="6">
        <f>T23</f>
        <v>1</v>
      </c>
      <c r="Y108" s="2" t="s">
        <v>30</v>
      </c>
      <c r="BE108" s="2" t="s">
        <v>30</v>
      </c>
    </row>
    <row r="109" spans="3:57" x14ac:dyDescent="0.3">
      <c r="C109" s="3">
        <f>N11</f>
        <v>336546</v>
      </c>
      <c r="R109" s="6">
        <f>U23</f>
        <v>2022</v>
      </c>
      <c r="Y109" s="2" t="s">
        <v>30</v>
      </c>
      <c r="BE109" s="2" t="s">
        <v>30</v>
      </c>
    </row>
    <row r="110" spans="3:57" x14ac:dyDescent="0.3">
      <c r="C110" s="3">
        <f>C12</f>
        <v>777</v>
      </c>
      <c r="R110" s="6">
        <f>R24</f>
        <v>19</v>
      </c>
      <c r="Y110" s="2" t="s">
        <v>30</v>
      </c>
      <c r="BE110" s="2" t="s">
        <v>30</v>
      </c>
    </row>
    <row r="111" spans="3:57" x14ac:dyDescent="0.3">
      <c r="C111" s="3" t="str">
        <f>D12</f>
        <v>7a</v>
      </c>
      <c r="R111" s="6" t="str">
        <f>S24</f>
        <v>a19</v>
      </c>
      <c r="Y111" s="2" t="s">
        <v>30</v>
      </c>
      <c r="BE111" s="2" t="s">
        <v>30</v>
      </c>
    </row>
    <row r="112" spans="3:57" x14ac:dyDescent="0.3">
      <c r="C112" s="3" t="str">
        <f>E12</f>
        <v>7b</v>
      </c>
      <c r="R112" s="6">
        <f>T24</f>
        <v>5</v>
      </c>
      <c r="Y112" s="2" t="s">
        <v>30</v>
      </c>
      <c r="BE112" s="2" t="s">
        <v>30</v>
      </c>
    </row>
    <row r="113" spans="3:57" x14ac:dyDescent="0.3">
      <c r="C113" s="3" t="str">
        <f>F12</f>
        <v>14#4443</v>
      </c>
      <c r="R113" s="6">
        <f>U24</f>
        <v>2023</v>
      </c>
      <c r="Y113" s="2" t="s">
        <v>30</v>
      </c>
      <c r="BE113" s="2" t="s">
        <v>30</v>
      </c>
    </row>
    <row r="114" spans="3:57" x14ac:dyDescent="0.3">
      <c r="C114" s="3">
        <f>G12</f>
        <v>201331</v>
      </c>
      <c r="R114" s="6">
        <f>R25</f>
        <v>20</v>
      </c>
      <c r="Y114" s="2" t="s">
        <v>30</v>
      </c>
      <c r="BE114" s="2" t="s">
        <v>30</v>
      </c>
    </row>
    <row r="115" spans="3:57" x14ac:dyDescent="0.3">
      <c r="C115" s="3">
        <f>H12</f>
        <v>2</v>
      </c>
      <c r="R115" s="6" t="str">
        <f>S25</f>
        <v>a20</v>
      </c>
    </row>
    <row r="116" spans="3:57" x14ac:dyDescent="0.3">
      <c r="C116" s="3">
        <f>I12</f>
        <v>2</v>
      </c>
      <c r="R116" s="6">
        <f>T25</f>
        <v>4</v>
      </c>
    </row>
    <row r="117" spans="3:57" x14ac:dyDescent="0.3">
      <c r="C117" s="3">
        <f>J12</f>
        <v>9</v>
      </c>
      <c r="R117" s="6">
        <f>U25</f>
        <v>2024</v>
      </c>
    </row>
    <row r="118" spans="3:57" x14ac:dyDescent="0.3">
      <c r="C118" s="3">
        <f>K12</f>
        <v>2</v>
      </c>
      <c r="R118" s="6">
        <f>R26</f>
        <v>21</v>
      </c>
    </row>
    <row r="119" spans="3:57" x14ac:dyDescent="0.3">
      <c r="C119" s="3">
        <f>L12</f>
        <v>2</v>
      </c>
      <c r="R119" s="6" t="str">
        <f>S26</f>
        <v>a21</v>
      </c>
    </row>
    <row r="120" spans="3:57" x14ac:dyDescent="0.3">
      <c r="C120" s="3">
        <f>M12</f>
        <v>2021</v>
      </c>
      <c r="R120" s="6">
        <f>T26</f>
        <v>5</v>
      </c>
    </row>
    <row r="121" spans="3:57" x14ac:dyDescent="0.3">
      <c r="C121" s="3">
        <f>N12</f>
        <v>336551</v>
      </c>
      <c r="R121" s="6">
        <f>U26</f>
        <v>2020</v>
      </c>
    </row>
    <row r="122" spans="3:57" x14ac:dyDescent="0.3">
      <c r="C122" s="3">
        <f>C13</f>
        <v>888</v>
      </c>
      <c r="R122" s="6">
        <f>R27</f>
        <v>22</v>
      </c>
    </row>
    <row r="123" spans="3:57" x14ac:dyDescent="0.3">
      <c r="C123" s="3" t="str">
        <f>D13</f>
        <v>8a</v>
      </c>
      <c r="R123" s="6" t="str">
        <f>S27</f>
        <v>a22</v>
      </c>
    </row>
    <row r="124" spans="3:57" x14ac:dyDescent="0.3">
      <c r="C124" s="3" t="str">
        <f>E13</f>
        <v>8b</v>
      </c>
      <c r="R124" s="6">
        <f>T27</f>
        <v>1</v>
      </c>
    </row>
    <row r="125" spans="3:57" x14ac:dyDescent="0.3">
      <c r="C125" s="3" t="str">
        <f>F13</f>
        <v>15#5554</v>
      </c>
      <c r="R125" s="6">
        <f>U27</f>
        <v>2021</v>
      </c>
    </row>
    <row r="126" spans="3:57" x14ac:dyDescent="0.3">
      <c r="C126" s="3">
        <f>G13</f>
        <v>201336</v>
      </c>
      <c r="R126" s="6">
        <f>R28</f>
        <v>23</v>
      </c>
    </row>
    <row r="127" spans="3:57" x14ac:dyDescent="0.3">
      <c r="C127" s="3">
        <f>H13</f>
        <v>3</v>
      </c>
      <c r="R127" s="6" t="str">
        <f>S28</f>
        <v>a23</v>
      </c>
    </row>
    <row r="128" spans="3:57" x14ac:dyDescent="0.3">
      <c r="C128" s="3">
        <f>I13</f>
        <v>5</v>
      </c>
      <c r="R128" s="6">
        <f>T28</f>
        <v>5</v>
      </c>
    </row>
    <row r="129" spans="3:18" x14ac:dyDescent="0.3">
      <c r="C129" s="3">
        <f>J13</f>
        <v>9</v>
      </c>
      <c r="R129" s="6">
        <f>U28</f>
        <v>2022</v>
      </c>
    </row>
    <row r="130" spans="3:18" x14ac:dyDescent="0.3">
      <c r="C130" s="3">
        <f>K13</f>
        <v>3</v>
      </c>
      <c r="R130" s="6">
        <f>R29</f>
        <v>24</v>
      </c>
    </row>
    <row r="131" spans="3:18" x14ac:dyDescent="0.3">
      <c r="C131" s="3">
        <f>L13</f>
        <v>3</v>
      </c>
      <c r="R131" s="6" t="str">
        <f>S29</f>
        <v>a24</v>
      </c>
    </row>
    <row r="132" spans="3:18" x14ac:dyDescent="0.3">
      <c r="C132" s="3">
        <f>M13</f>
        <v>2022</v>
      </c>
      <c r="R132" s="6">
        <f>T29</f>
        <v>2</v>
      </c>
    </row>
    <row r="133" spans="3:18" x14ac:dyDescent="0.3">
      <c r="C133" s="3">
        <f>N13</f>
        <v>336556</v>
      </c>
      <c r="R133" s="6">
        <f>U29</f>
        <v>2023</v>
      </c>
    </row>
    <row r="134" spans="3:18" x14ac:dyDescent="0.3">
      <c r="C134" s="3">
        <f>C14</f>
        <v>999</v>
      </c>
      <c r="R134" s="6">
        <f>R30</f>
        <v>25</v>
      </c>
    </row>
    <row r="135" spans="3:18" x14ac:dyDescent="0.3">
      <c r="C135" s="3" t="str">
        <f>D14</f>
        <v>9a</v>
      </c>
      <c r="R135" s="6" t="str">
        <f>S30</f>
        <v>a25</v>
      </c>
    </row>
    <row r="136" spans="3:18" x14ac:dyDescent="0.3">
      <c r="C136" s="3" t="str">
        <f>E14</f>
        <v>9b</v>
      </c>
      <c r="R136" s="6">
        <f>T30</f>
        <v>5</v>
      </c>
    </row>
    <row r="137" spans="3:18" x14ac:dyDescent="0.3">
      <c r="C137" s="3" t="str">
        <f>F14</f>
        <v>16#6665</v>
      </c>
      <c r="R137" s="6">
        <f>U30</f>
        <v>2024</v>
      </c>
    </row>
    <row r="138" spans="3:18" x14ac:dyDescent="0.3">
      <c r="C138" s="3">
        <f>G14</f>
        <v>201341</v>
      </c>
      <c r="R138" s="6">
        <f>R31</f>
        <v>26</v>
      </c>
    </row>
    <row r="139" spans="3:18" x14ac:dyDescent="0.3">
      <c r="C139" s="3">
        <f>H14</f>
        <v>2</v>
      </c>
      <c r="R139" s="6" t="str">
        <f>S31</f>
        <v>a26</v>
      </c>
    </row>
    <row r="140" spans="3:18" x14ac:dyDescent="0.3">
      <c r="C140" s="3">
        <f>I14</f>
        <v>1</v>
      </c>
      <c r="R140" s="6">
        <f>T31</f>
        <v>3</v>
      </c>
    </row>
    <row r="141" spans="3:18" x14ac:dyDescent="0.3">
      <c r="C141" s="3">
        <f>J14</f>
        <v>2</v>
      </c>
      <c r="R141" s="6">
        <f>U31</f>
        <v>2020</v>
      </c>
    </row>
    <row r="142" spans="3:18" x14ac:dyDescent="0.3">
      <c r="C142" s="3">
        <f>K14</f>
        <v>4</v>
      </c>
      <c r="R142" s="6">
        <f>R32</f>
        <v>27</v>
      </c>
    </row>
    <row r="143" spans="3:18" x14ac:dyDescent="0.3">
      <c r="C143" s="3">
        <f>L14</f>
        <v>4</v>
      </c>
      <c r="R143" s="6" t="str">
        <f>S32</f>
        <v>a27</v>
      </c>
    </row>
    <row r="144" spans="3:18" x14ac:dyDescent="0.3">
      <c r="C144" s="3">
        <f>M14</f>
        <v>2023</v>
      </c>
      <c r="R144" s="6">
        <f>T32</f>
        <v>5</v>
      </c>
    </row>
    <row r="145" spans="3:18" x14ac:dyDescent="0.3">
      <c r="C145" s="3">
        <f>N14</f>
        <v>336561</v>
      </c>
      <c r="R145" s="6">
        <f>U32</f>
        <v>2021</v>
      </c>
    </row>
    <row r="146" spans="3:18" x14ac:dyDescent="0.3">
      <c r="C146" s="3">
        <f>C15</f>
        <v>1110</v>
      </c>
      <c r="R146" s="6">
        <f>R33</f>
        <v>28</v>
      </c>
    </row>
    <row r="147" spans="3:18" x14ac:dyDescent="0.3">
      <c r="C147" s="3" t="str">
        <f>D15</f>
        <v>10a</v>
      </c>
      <c r="R147" s="6" t="str">
        <f>S33</f>
        <v>a28</v>
      </c>
    </row>
    <row r="148" spans="3:18" x14ac:dyDescent="0.3">
      <c r="C148" s="3" t="str">
        <f>E15</f>
        <v>10b</v>
      </c>
      <c r="R148" s="6">
        <f>T33</f>
        <v>5</v>
      </c>
    </row>
    <row r="149" spans="3:18" x14ac:dyDescent="0.3">
      <c r="C149" s="3" t="str">
        <f>F15</f>
        <v>17#7776</v>
      </c>
      <c r="R149" s="6">
        <f>U33</f>
        <v>2022</v>
      </c>
    </row>
    <row r="150" spans="3:18" x14ac:dyDescent="0.3">
      <c r="C150" s="3">
        <f>G15</f>
        <v>201346</v>
      </c>
      <c r="R150" s="6">
        <f>R34</f>
        <v>29</v>
      </c>
    </row>
    <row r="151" spans="3:18" x14ac:dyDescent="0.3">
      <c r="C151" s="3">
        <f>H15</f>
        <v>2</v>
      </c>
      <c r="R151" s="6" t="str">
        <f>S34</f>
        <v>a29</v>
      </c>
    </row>
    <row r="152" spans="3:18" x14ac:dyDescent="0.3">
      <c r="C152" s="3">
        <f>I15</f>
        <v>8</v>
      </c>
      <c r="R152" s="6">
        <f>T34</f>
        <v>5</v>
      </c>
    </row>
    <row r="153" spans="3:18" x14ac:dyDescent="0.3">
      <c r="C153" s="3">
        <f>J15</f>
        <v>2</v>
      </c>
      <c r="R153" s="6">
        <f>U34</f>
        <v>2023</v>
      </c>
    </row>
    <row r="154" spans="3:18" x14ac:dyDescent="0.3">
      <c r="C154" s="3">
        <f>K15</f>
        <v>5</v>
      </c>
      <c r="R154" s="6">
        <f>R35</f>
        <v>30</v>
      </c>
    </row>
    <row r="155" spans="3:18" x14ac:dyDescent="0.3">
      <c r="C155" s="3">
        <f>L15</f>
        <v>5</v>
      </c>
      <c r="R155" s="6" t="str">
        <f>S35</f>
        <v>a30</v>
      </c>
    </row>
    <row r="156" spans="3:18" x14ac:dyDescent="0.3">
      <c r="C156" s="3">
        <f>M15</f>
        <v>2024</v>
      </c>
      <c r="R156" s="6">
        <f>T35</f>
        <v>1</v>
      </c>
    </row>
    <row r="157" spans="3:18" x14ac:dyDescent="0.3">
      <c r="C157" s="3">
        <f>N15</f>
        <v>336566</v>
      </c>
      <c r="R157" s="6">
        <f>U35</f>
        <v>2024</v>
      </c>
    </row>
    <row r="158" spans="3:18" x14ac:dyDescent="0.3">
      <c r="C158" s="3">
        <f>C16</f>
        <v>1221</v>
      </c>
    </row>
    <row r="159" spans="3:18" x14ac:dyDescent="0.3">
      <c r="C159" s="3" t="str">
        <f>D16</f>
        <v>11a</v>
      </c>
    </row>
    <row r="160" spans="3:18" x14ac:dyDescent="0.3">
      <c r="C160" s="3" t="str">
        <f>E16</f>
        <v>11b</v>
      </c>
    </row>
    <row r="161" spans="3:3" x14ac:dyDescent="0.3">
      <c r="C161" s="3" t="str">
        <f>F16</f>
        <v>18#8887</v>
      </c>
    </row>
    <row r="162" spans="3:3" x14ac:dyDescent="0.3">
      <c r="C162" s="3">
        <f>G16</f>
        <v>201351</v>
      </c>
    </row>
    <row r="163" spans="3:3" x14ac:dyDescent="0.3">
      <c r="C163" s="3">
        <f>H16</f>
        <v>5</v>
      </c>
    </row>
    <row r="164" spans="3:3" x14ac:dyDescent="0.3">
      <c r="C164" s="3">
        <f>I16</f>
        <v>1</v>
      </c>
    </row>
    <row r="165" spans="3:3" x14ac:dyDescent="0.3">
      <c r="C165" s="3">
        <f>J16</f>
        <v>9</v>
      </c>
    </row>
    <row r="166" spans="3:3" x14ac:dyDescent="0.3">
      <c r="C166" s="3">
        <f>K16</f>
        <v>1</v>
      </c>
    </row>
    <row r="167" spans="3:3" x14ac:dyDescent="0.3">
      <c r="C167" s="3">
        <f>L16</f>
        <v>1</v>
      </c>
    </row>
    <row r="168" spans="3:3" x14ac:dyDescent="0.3">
      <c r="C168" s="3">
        <f>M16</f>
        <v>2020</v>
      </c>
    </row>
    <row r="169" spans="3:3" x14ac:dyDescent="0.3">
      <c r="C169" s="3">
        <f>N16</f>
        <v>336571</v>
      </c>
    </row>
    <row r="170" spans="3:3" x14ac:dyDescent="0.3">
      <c r="C170" s="3">
        <f>C17</f>
        <v>1332</v>
      </c>
    </row>
    <row r="171" spans="3:3" x14ac:dyDescent="0.3">
      <c r="C171" s="3" t="str">
        <f>D17</f>
        <v>12a</v>
      </c>
    </row>
    <row r="172" spans="3:3" x14ac:dyDescent="0.3">
      <c r="C172" s="3" t="str">
        <f>E17</f>
        <v>12b</v>
      </c>
    </row>
    <row r="173" spans="3:3" x14ac:dyDescent="0.3">
      <c r="C173" s="3" t="str">
        <f>F17</f>
        <v>19#9998</v>
      </c>
    </row>
    <row r="174" spans="3:3" x14ac:dyDescent="0.3">
      <c r="C174" s="3">
        <f>G17</f>
        <v>201356</v>
      </c>
    </row>
    <row r="175" spans="3:3" x14ac:dyDescent="0.3">
      <c r="C175" s="3">
        <f>H17</f>
        <v>3</v>
      </c>
    </row>
    <row r="176" spans="3:3" x14ac:dyDescent="0.3">
      <c r="C176" s="3">
        <f>I17</f>
        <v>2</v>
      </c>
    </row>
    <row r="177" spans="3:3" x14ac:dyDescent="0.3">
      <c r="C177" s="3">
        <f>J17</f>
        <v>9</v>
      </c>
    </row>
    <row r="178" spans="3:3" x14ac:dyDescent="0.3">
      <c r="C178" s="3">
        <f>K17</f>
        <v>2</v>
      </c>
    </row>
    <row r="179" spans="3:3" x14ac:dyDescent="0.3">
      <c r="C179" s="3">
        <f>L17</f>
        <v>2</v>
      </c>
    </row>
    <row r="180" spans="3:3" x14ac:dyDescent="0.3">
      <c r="C180" s="3">
        <f>M17</f>
        <v>2021</v>
      </c>
    </row>
    <row r="181" spans="3:3" x14ac:dyDescent="0.3">
      <c r="C181" s="3">
        <f>N17</f>
        <v>336576</v>
      </c>
    </row>
    <row r="182" spans="3:3" x14ac:dyDescent="0.3">
      <c r="C182" s="3">
        <f>C18</f>
        <v>1443</v>
      </c>
    </row>
    <row r="183" spans="3:3" x14ac:dyDescent="0.3">
      <c r="C183" s="3" t="str">
        <f>D18</f>
        <v>13a</v>
      </c>
    </row>
    <row r="184" spans="3:3" x14ac:dyDescent="0.3">
      <c r="C184" s="3" t="str">
        <f>E18</f>
        <v>13b</v>
      </c>
    </row>
    <row r="185" spans="3:3" x14ac:dyDescent="0.3">
      <c r="C185" s="3" t="str">
        <f>F18</f>
        <v>21#1109</v>
      </c>
    </row>
    <row r="186" spans="3:3" x14ac:dyDescent="0.3">
      <c r="C186" s="3">
        <f>G18</f>
        <v>201361</v>
      </c>
    </row>
    <row r="187" spans="3:3" x14ac:dyDescent="0.3">
      <c r="C187" s="3">
        <f>H18</f>
        <v>3</v>
      </c>
    </row>
    <row r="188" spans="3:3" x14ac:dyDescent="0.3">
      <c r="C188" s="3">
        <f>I18</f>
        <v>2</v>
      </c>
    </row>
    <row r="189" spans="3:3" x14ac:dyDescent="0.3">
      <c r="C189" s="3">
        <f>J18</f>
        <v>9</v>
      </c>
    </row>
    <row r="190" spans="3:3" x14ac:dyDescent="0.3">
      <c r="C190" s="3">
        <f>K18</f>
        <v>3</v>
      </c>
    </row>
    <row r="191" spans="3:3" x14ac:dyDescent="0.3">
      <c r="C191" s="3">
        <f>L18</f>
        <v>3</v>
      </c>
    </row>
    <row r="192" spans="3:3" x14ac:dyDescent="0.3">
      <c r="C192" s="3">
        <f>M18</f>
        <v>2022</v>
      </c>
    </row>
    <row r="193" spans="3:3" x14ac:dyDescent="0.3">
      <c r="C193" s="3">
        <f>N18</f>
        <v>336581</v>
      </c>
    </row>
    <row r="194" spans="3:3" x14ac:dyDescent="0.3">
      <c r="C194" s="3">
        <f>C19</f>
        <v>1554</v>
      </c>
    </row>
    <row r="195" spans="3:3" x14ac:dyDescent="0.3">
      <c r="C195" s="3" t="str">
        <f>D19</f>
        <v>14a</v>
      </c>
    </row>
    <row r="196" spans="3:3" x14ac:dyDescent="0.3">
      <c r="C196" s="3" t="str">
        <f>E19</f>
        <v>14b</v>
      </c>
    </row>
    <row r="197" spans="3:3" x14ac:dyDescent="0.3">
      <c r="C197" s="3" t="str">
        <f>F19</f>
        <v>22#2220</v>
      </c>
    </row>
    <row r="198" spans="3:3" x14ac:dyDescent="0.3">
      <c r="C198" s="3">
        <f>G19</f>
        <v>201366</v>
      </c>
    </row>
    <row r="199" spans="3:3" x14ac:dyDescent="0.3">
      <c r="C199" s="3">
        <f>H19</f>
        <v>2</v>
      </c>
    </row>
    <row r="200" spans="3:3" x14ac:dyDescent="0.3">
      <c r="C200" s="3">
        <f>I19</f>
        <v>3</v>
      </c>
    </row>
    <row r="201" spans="3:3" x14ac:dyDescent="0.3">
      <c r="C201" s="3">
        <f>J19</f>
        <v>2</v>
      </c>
    </row>
    <row r="202" spans="3:3" x14ac:dyDescent="0.3">
      <c r="C202" s="3">
        <f>K19</f>
        <v>4</v>
      </c>
    </row>
    <row r="203" spans="3:3" x14ac:dyDescent="0.3">
      <c r="C203" s="3">
        <f>L19</f>
        <v>4</v>
      </c>
    </row>
    <row r="204" spans="3:3" x14ac:dyDescent="0.3">
      <c r="C204" s="3">
        <f>M19</f>
        <v>2023</v>
      </c>
    </row>
    <row r="205" spans="3:3" x14ac:dyDescent="0.3">
      <c r="C205" s="3">
        <f>N19</f>
        <v>336586</v>
      </c>
    </row>
    <row r="206" spans="3:3" x14ac:dyDescent="0.3">
      <c r="C206" s="3">
        <f>C20</f>
        <v>1665</v>
      </c>
    </row>
    <row r="207" spans="3:3" x14ac:dyDescent="0.3">
      <c r="C207" s="3" t="str">
        <f>D20</f>
        <v>15a</v>
      </c>
    </row>
    <row r="208" spans="3:3" x14ac:dyDescent="0.3">
      <c r="C208" s="3" t="str">
        <f>E20</f>
        <v>15b</v>
      </c>
    </row>
    <row r="209" spans="3:3" x14ac:dyDescent="0.3">
      <c r="C209" s="3" t="str">
        <f>F20</f>
        <v>23#3331</v>
      </c>
    </row>
    <row r="210" spans="3:3" x14ac:dyDescent="0.3">
      <c r="C210" s="3">
        <f>G20</f>
        <v>201371</v>
      </c>
    </row>
    <row r="211" spans="3:3" x14ac:dyDescent="0.3">
      <c r="C211" s="3">
        <f>H20</f>
        <v>1</v>
      </c>
    </row>
    <row r="212" spans="3:3" x14ac:dyDescent="0.3">
      <c r="C212" s="3">
        <f>I20</f>
        <v>4</v>
      </c>
    </row>
    <row r="213" spans="3:3" x14ac:dyDescent="0.3">
      <c r="C213" s="3">
        <f>J20</f>
        <v>2</v>
      </c>
    </row>
    <row r="214" spans="3:3" x14ac:dyDescent="0.3">
      <c r="C214" s="3">
        <f>K20</f>
        <v>5</v>
      </c>
    </row>
    <row r="215" spans="3:3" x14ac:dyDescent="0.3">
      <c r="C215" s="3">
        <f>L20</f>
        <v>5</v>
      </c>
    </row>
    <row r="216" spans="3:3" x14ac:dyDescent="0.3">
      <c r="C216" s="3">
        <f>M20</f>
        <v>2024</v>
      </c>
    </row>
    <row r="217" spans="3:3" x14ac:dyDescent="0.3">
      <c r="C217" s="3">
        <f>N20</f>
        <v>336591</v>
      </c>
    </row>
    <row r="218" spans="3:3" x14ac:dyDescent="0.3">
      <c r="C218" s="3">
        <f>C21</f>
        <v>1776</v>
      </c>
    </row>
    <row r="219" spans="3:3" x14ac:dyDescent="0.3">
      <c r="C219" s="3" t="str">
        <f>D21</f>
        <v>16a</v>
      </c>
    </row>
    <row r="220" spans="3:3" x14ac:dyDescent="0.3">
      <c r="C220" s="3" t="str">
        <f>E21</f>
        <v>16b</v>
      </c>
    </row>
    <row r="221" spans="3:3" x14ac:dyDescent="0.3">
      <c r="C221" s="3" t="str">
        <f>F21</f>
        <v>24#4442</v>
      </c>
    </row>
    <row r="222" spans="3:3" x14ac:dyDescent="0.3">
      <c r="C222" s="3">
        <f>G21</f>
        <v>201376</v>
      </c>
    </row>
    <row r="223" spans="3:3" x14ac:dyDescent="0.3">
      <c r="C223" s="3">
        <f>H21</f>
        <v>5</v>
      </c>
    </row>
    <row r="224" spans="3:3" x14ac:dyDescent="0.3">
      <c r="C224" s="3">
        <f>I21</f>
        <v>5</v>
      </c>
    </row>
    <row r="225" spans="3:3" x14ac:dyDescent="0.3">
      <c r="C225" s="3">
        <f>J21</f>
        <v>9</v>
      </c>
    </row>
    <row r="226" spans="3:3" x14ac:dyDescent="0.3">
      <c r="C226" s="3">
        <f>K21</f>
        <v>1</v>
      </c>
    </row>
    <row r="227" spans="3:3" x14ac:dyDescent="0.3">
      <c r="C227" s="3">
        <f>L21</f>
        <v>1</v>
      </c>
    </row>
    <row r="228" spans="3:3" x14ac:dyDescent="0.3">
      <c r="C228" s="3">
        <f>M21</f>
        <v>2020</v>
      </c>
    </row>
    <row r="229" spans="3:3" x14ac:dyDescent="0.3">
      <c r="C229" s="3">
        <f>N21</f>
        <v>336596</v>
      </c>
    </row>
    <row r="230" spans="3:3" x14ac:dyDescent="0.3">
      <c r="C230" s="3">
        <f>C22</f>
        <v>1887</v>
      </c>
    </row>
    <row r="231" spans="3:3" x14ac:dyDescent="0.3">
      <c r="C231" s="3" t="str">
        <f>D22</f>
        <v>17a</v>
      </c>
    </row>
    <row r="232" spans="3:3" x14ac:dyDescent="0.3">
      <c r="C232" s="3" t="str">
        <f>E22</f>
        <v>17b</v>
      </c>
    </row>
    <row r="233" spans="3:3" x14ac:dyDescent="0.3">
      <c r="C233" s="3" t="str">
        <f>F22</f>
        <v>25#5553</v>
      </c>
    </row>
    <row r="234" spans="3:3" x14ac:dyDescent="0.3">
      <c r="C234" s="3">
        <f>G22</f>
        <v>201381</v>
      </c>
    </row>
    <row r="235" spans="3:3" x14ac:dyDescent="0.3">
      <c r="C235" s="3">
        <f>H22</f>
        <v>3</v>
      </c>
    </row>
    <row r="236" spans="3:3" x14ac:dyDescent="0.3">
      <c r="C236" s="3">
        <f>I22</f>
        <v>1</v>
      </c>
    </row>
    <row r="237" spans="3:3" x14ac:dyDescent="0.3">
      <c r="C237" s="3">
        <f>J22</f>
        <v>9</v>
      </c>
    </row>
    <row r="238" spans="3:3" x14ac:dyDescent="0.3">
      <c r="C238" s="3">
        <f>K22</f>
        <v>2</v>
      </c>
    </row>
    <row r="239" spans="3:3" x14ac:dyDescent="0.3">
      <c r="C239" s="3">
        <f>L22</f>
        <v>2</v>
      </c>
    </row>
    <row r="240" spans="3:3" x14ac:dyDescent="0.3">
      <c r="C240" s="3">
        <f>M22</f>
        <v>2021</v>
      </c>
    </row>
    <row r="241" spans="3:3" x14ac:dyDescent="0.3">
      <c r="C241" s="3">
        <f>N22</f>
        <v>336601</v>
      </c>
    </row>
    <row r="242" spans="3:3" x14ac:dyDescent="0.3">
      <c r="C242" s="3">
        <f>C23</f>
        <v>1998</v>
      </c>
    </row>
    <row r="243" spans="3:3" x14ac:dyDescent="0.3">
      <c r="C243" s="3" t="str">
        <f>D23</f>
        <v>18a</v>
      </c>
    </row>
    <row r="244" spans="3:3" x14ac:dyDescent="0.3">
      <c r="C244" s="3" t="str">
        <f>E23</f>
        <v>18b</v>
      </c>
    </row>
    <row r="245" spans="3:3" x14ac:dyDescent="0.3">
      <c r="C245" s="3" t="str">
        <f>F23</f>
        <v>26#6664</v>
      </c>
    </row>
    <row r="246" spans="3:3" x14ac:dyDescent="0.3">
      <c r="C246" s="3">
        <f>G23</f>
        <v>201386</v>
      </c>
    </row>
    <row r="247" spans="3:3" x14ac:dyDescent="0.3">
      <c r="C247" s="3">
        <f>H23</f>
        <v>3</v>
      </c>
    </row>
    <row r="248" spans="3:3" x14ac:dyDescent="0.3">
      <c r="C248" s="3">
        <f>I23</f>
        <v>8</v>
      </c>
    </row>
    <row r="249" spans="3:3" x14ac:dyDescent="0.3">
      <c r="C249" s="3">
        <f>J23</f>
        <v>9</v>
      </c>
    </row>
    <row r="250" spans="3:3" x14ac:dyDescent="0.3">
      <c r="C250" s="3">
        <f>K23</f>
        <v>3</v>
      </c>
    </row>
    <row r="251" spans="3:3" x14ac:dyDescent="0.3">
      <c r="C251" s="3">
        <f>L23</f>
        <v>3</v>
      </c>
    </row>
    <row r="252" spans="3:3" x14ac:dyDescent="0.3">
      <c r="C252" s="3">
        <f>M23</f>
        <v>2022</v>
      </c>
    </row>
    <row r="253" spans="3:3" x14ac:dyDescent="0.3">
      <c r="C253" s="3">
        <f>N23</f>
        <v>336606</v>
      </c>
    </row>
    <row r="254" spans="3:3" x14ac:dyDescent="0.3">
      <c r="C254" s="3">
        <f>C24</f>
        <v>2109</v>
      </c>
    </row>
    <row r="255" spans="3:3" x14ac:dyDescent="0.3">
      <c r="C255" s="3" t="str">
        <f>D24</f>
        <v>19a</v>
      </c>
    </row>
    <row r="256" spans="3:3" x14ac:dyDescent="0.3">
      <c r="C256" s="3" t="str">
        <f>E24</f>
        <v>19b</v>
      </c>
    </row>
    <row r="257" spans="3:3" x14ac:dyDescent="0.3">
      <c r="C257" s="3" t="str">
        <f>F24</f>
        <v>27#7775</v>
      </c>
    </row>
    <row r="258" spans="3:3" x14ac:dyDescent="0.3">
      <c r="C258" s="3">
        <f>G24</f>
        <v>201391</v>
      </c>
    </row>
    <row r="259" spans="3:3" x14ac:dyDescent="0.3">
      <c r="C259" s="3">
        <f>H24</f>
        <v>2</v>
      </c>
    </row>
    <row r="260" spans="3:3" x14ac:dyDescent="0.3">
      <c r="C260" s="3">
        <f>I24</f>
        <v>1</v>
      </c>
    </row>
    <row r="261" spans="3:3" x14ac:dyDescent="0.3">
      <c r="C261" s="3">
        <f>J24</f>
        <v>2</v>
      </c>
    </row>
    <row r="262" spans="3:3" x14ac:dyDescent="0.3">
      <c r="C262" s="3">
        <f>K24</f>
        <v>4</v>
      </c>
    </row>
    <row r="263" spans="3:3" x14ac:dyDescent="0.3">
      <c r="C263" s="3">
        <f>L24</f>
        <v>4</v>
      </c>
    </row>
    <row r="264" spans="3:3" x14ac:dyDescent="0.3">
      <c r="C264" s="3">
        <f>M24</f>
        <v>2023</v>
      </c>
    </row>
    <row r="265" spans="3:3" x14ac:dyDescent="0.3">
      <c r="C265" s="3">
        <f>N24</f>
        <v>336611</v>
      </c>
    </row>
    <row r="266" spans="3:3" x14ac:dyDescent="0.3">
      <c r="C266" s="3">
        <f>C25</f>
        <v>2220</v>
      </c>
    </row>
    <row r="267" spans="3:3" x14ac:dyDescent="0.3">
      <c r="C267" s="3" t="str">
        <f>D25</f>
        <v>20a</v>
      </c>
    </row>
    <row r="268" spans="3:3" x14ac:dyDescent="0.3">
      <c r="C268" s="3" t="str">
        <f>E25</f>
        <v>20b</v>
      </c>
    </row>
    <row r="269" spans="3:3" x14ac:dyDescent="0.3">
      <c r="C269" s="3" t="str">
        <f>F25</f>
        <v>28#8886</v>
      </c>
    </row>
    <row r="270" spans="3:3" x14ac:dyDescent="0.3">
      <c r="C270" s="3">
        <f>G25</f>
        <v>201396</v>
      </c>
    </row>
    <row r="271" spans="3:3" x14ac:dyDescent="0.3">
      <c r="C271" s="3">
        <f>H25</f>
        <v>1</v>
      </c>
    </row>
    <row r="272" spans="3:3" x14ac:dyDescent="0.3">
      <c r="C272" s="3">
        <f>I25</f>
        <v>2</v>
      </c>
    </row>
    <row r="273" spans="3:3" x14ac:dyDescent="0.3">
      <c r="C273" s="3">
        <f>J25</f>
        <v>2</v>
      </c>
    </row>
    <row r="274" spans="3:3" x14ac:dyDescent="0.3">
      <c r="C274" s="3">
        <f>K25</f>
        <v>5</v>
      </c>
    </row>
    <row r="275" spans="3:3" x14ac:dyDescent="0.3">
      <c r="C275" s="3">
        <f>L25</f>
        <v>5</v>
      </c>
    </row>
    <row r="276" spans="3:3" x14ac:dyDescent="0.3">
      <c r="C276" s="3">
        <f>M25</f>
        <v>2024</v>
      </c>
    </row>
    <row r="277" spans="3:3" x14ac:dyDescent="0.3">
      <c r="C277" s="3">
        <f>N25</f>
        <v>336616</v>
      </c>
    </row>
    <row r="278" spans="3:3" x14ac:dyDescent="0.3">
      <c r="C278" s="3">
        <f>C26</f>
        <v>2331</v>
      </c>
    </row>
    <row r="279" spans="3:3" x14ac:dyDescent="0.3">
      <c r="C279" s="3" t="str">
        <f>D26</f>
        <v>21a</v>
      </c>
    </row>
    <row r="280" spans="3:3" x14ac:dyDescent="0.3">
      <c r="C280" s="3" t="str">
        <f>E26</f>
        <v>21b</v>
      </c>
    </row>
    <row r="281" spans="3:3" x14ac:dyDescent="0.3">
      <c r="C281" s="3" t="str">
        <f>F26</f>
        <v>29#9997</v>
      </c>
    </row>
    <row r="282" spans="3:3" x14ac:dyDescent="0.3">
      <c r="C282" s="3">
        <f>G26</f>
        <v>201401</v>
      </c>
    </row>
    <row r="283" spans="3:3" x14ac:dyDescent="0.3">
      <c r="C283" s="3">
        <f>H26</f>
        <v>5</v>
      </c>
    </row>
    <row r="284" spans="3:3" x14ac:dyDescent="0.3">
      <c r="C284" s="3">
        <f>I26</f>
        <v>2</v>
      </c>
    </row>
    <row r="285" spans="3:3" x14ac:dyDescent="0.3">
      <c r="C285" s="3">
        <f>J26</f>
        <v>9</v>
      </c>
    </row>
    <row r="286" spans="3:3" x14ac:dyDescent="0.3">
      <c r="C286" s="3">
        <f>K26</f>
        <v>1</v>
      </c>
    </row>
    <row r="287" spans="3:3" x14ac:dyDescent="0.3">
      <c r="C287" s="3">
        <f>L26</f>
        <v>1</v>
      </c>
    </row>
    <row r="288" spans="3:3" x14ac:dyDescent="0.3">
      <c r="C288" s="3">
        <f>M26</f>
        <v>2020</v>
      </c>
    </row>
    <row r="289" spans="3:3" x14ac:dyDescent="0.3">
      <c r="C289" s="3">
        <f>N26</f>
        <v>336621</v>
      </c>
    </row>
    <row r="290" spans="3:3" x14ac:dyDescent="0.3">
      <c r="C290" s="3">
        <f>C27</f>
        <v>2442</v>
      </c>
    </row>
    <row r="291" spans="3:3" x14ac:dyDescent="0.3">
      <c r="C291" s="3" t="str">
        <f>D27</f>
        <v>22a</v>
      </c>
    </row>
    <row r="292" spans="3:3" x14ac:dyDescent="0.3">
      <c r="C292" s="3" t="str">
        <f>E27</f>
        <v>22b</v>
      </c>
    </row>
    <row r="293" spans="3:3" x14ac:dyDescent="0.3">
      <c r="C293" s="3" t="str">
        <f>F27</f>
        <v>31#1108</v>
      </c>
    </row>
    <row r="294" spans="3:3" x14ac:dyDescent="0.3">
      <c r="C294" s="3">
        <f>G27</f>
        <v>201406</v>
      </c>
    </row>
    <row r="295" spans="3:3" x14ac:dyDescent="0.3">
      <c r="C295" s="3">
        <f>H27</f>
        <v>3</v>
      </c>
    </row>
    <row r="296" spans="3:3" x14ac:dyDescent="0.3">
      <c r="C296" s="3">
        <f>I27</f>
        <v>3</v>
      </c>
    </row>
    <row r="297" spans="3:3" x14ac:dyDescent="0.3">
      <c r="C297" s="3">
        <f>J27</f>
        <v>9</v>
      </c>
    </row>
    <row r="298" spans="3:3" x14ac:dyDescent="0.3">
      <c r="C298" s="3">
        <f>K27</f>
        <v>2</v>
      </c>
    </row>
    <row r="299" spans="3:3" x14ac:dyDescent="0.3">
      <c r="C299" s="3">
        <f>L27</f>
        <v>2</v>
      </c>
    </row>
    <row r="300" spans="3:3" x14ac:dyDescent="0.3">
      <c r="C300" s="3">
        <f>M27</f>
        <v>2021</v>
      </c>
    </row>
    <row r="301" spans="3:3" x14ac:dyDescent="0.3">
      <c r="C301" s="3">
        <f>N27</f>
        <v>336626</v>
      </c>
    </row>
    <row r="302" spans="3:3" x14ac:dyDescent="0.3">
      <c r="C302" s="3">
        <f>C28</f>
        <v>2553</v>
      </c>
    </row>
    <row r="303" spans="3:3" x14ac:dyDescent="0.3">
      <c r="C303" s="3" t="str">
        <f>D28</f>
        <v>23a</v>
      </c>
    </row>
    <row r="304" spans="3:3" x14ac:dyDescent="0.3">
      <c r="C304" s="3" t="str">
        <f>E28</f>
        <v>23b</v>
      </c>
    </row>
    <row r="305" spans="3:3" x14ac:dyDescent="0.3">
      <c r="C305" s="3" t="str">
        <f>F28</f>
        <v>32#2219</v>
      </c>
    </row>
    <row r="306" spans="3:3" x14ac:dyDescent="0.3">
      <c r="C306" s="3">
        <f>G28</f>
        <v>201411</v>
      </c>
    </row>
    <row r="307" spans="3:3" x14ac:dyDescent="0.3">
      <c r="C307" s="3">
        <f>H28</f>
        <v>3</v>
      </c>
    </row>
    <row r="308" spans="3:3" x14ac:dyDescent="0.3">
      <c r="C308" s="3">
        <f>I28</f>
        <v>4</v>
      </c>
    </row>
    <row r="309" spans="3:3" x14ac:dyDescent="0.3">
      <c r="C309" s="3">
        <f>J28</f>
        <v>9</v>
      </c>
    </row>
    <row r="310" spans="3:3" x14ac:dyDescent="0.3">
      <c r="C310" s="3">
        <f>K28</f>
        <v>3</v>
      </c>
    </row>
    <row r="311" spans="3:3" x14ac:dyDescent="0.3">
      <c r="C311" s="3">
        <f>L28</f>
        <v>3</v>
      </c>
    </row>
    <row r="312" spans="3:3" x14ac:dyDescent="0.3">
      <c r="C312" s="3">
        <f>M28</f>
        <v>2022</v>
      </c>
    </row>
    <row r="313" spans="3:3" x14ac:dyDescent="0.3">
      <c r="C313" s="3">
        <f>N28</f>
        <v>336631</v>
      </c>
    </row>
    <row r="314" spans="3:3" x14ac:dyDescent="0.3">
      <c r="C314" s="3">
        <f>C29</f>
        <v>2664</v>
      </c>
    </row>
    <row r="315" spans="3:3" x14ac:dyDescent="0.3">
      <c r="C315" s="3" t="str">
        <f>D29</f>
        <v>24a</v>
      </c>
    </row>
    <row r="316" spans="3:3" x14ac:dyDescent="0.3">
      <c r="C316" s="3" t="str">
        <f>E29</f>
        <v>24b</v>
      </c>
    </row>
    <row r="317" spans="3:3" x14ac:dyDescent="0.3">
      <c r="C317" s="3" t="str">
        <f>F29</f>
        <v>33#3330</v>
      </c>
    </row>
    <row r="318" spans="3:3" x14ac:dyDescent="0.3">
      <c r="C318" s="3">
        <f>G29</f>
        <v>201416</v>
      </c>
    </row>
    <row r="319" spans="3:3" x14ac:dyDescent="0.3">
      <c r="C319" s="3">
        <f>H29</f>
        <v>2</v>
      </c>
    </row>
    <row r="320" spans="3:3" x14ac:dyDescent="0.3">
      <c r="C320" s="3">
        <f>I29</f>
        <v>5</v>
      </c>
    </row>
    <row r="321" spans="3:3" x14ac:dyDescent="0.3">
      <c r="C321" s="3">
        <f>J29</f>
        <v>2</v>
      </c>
    </row>
    <row r="322" spans="3:3" x14ac:dyDescent="0.3">
      <c r="C322" s="3">
        <f>K29</f>
        <v>4</v>
      </c>
    </row>
    <row r="323" spans="3:3" x14ac:dyDescent="0.3">
      <c r="C323" s="3">
        <f>L29</f>
        <v>4</v>
      </c>
    </row>
    <row r="324" spans="3:3" x14ac:dyDescent="0.3">
      <c r="C324" s="3">
        <f>M29</f>
        <v>2023</v>
      </c>
    </row>
    <row r="325" spans="3:3" x14ac:dyDescent="0.3">
      <c r="C325" s="3">
        <f>N29</f>
        <v>336636</v>
      </c>
    </row>
    <row r="326" spans="3:3" x14ac:dyDescent="0.3">
      <c r="C326" s="3">
        <f>C30</f>
        <v>2775</v>
      </c>
    </row>
    <row r="327" spans="3:3" x14ac:dyDescent="0.3">
      <c r="C327" s="3" t="str">
        <f>D30</f>
        <v>25a</v>
      </c>
    </row>
    <row r="328" spans="3:3" x14ac:dyDescent="0.3">
      <c r="C328" s="3" t="str">
        <f>E30</f>
        <v>25b</v>
      </c>
    </row>
    <row r="329" spans="3:3" x14ac:dyDescent="0.3">
      <c r="C329" s="3" t="str">
        <f>F30</f>
        <v>34#4441</v>
      </c>
    </row>
    <row r="330" spans="3:3" x14ac:dyDescent="0.3">
      <c r="C330" s="3">
        <f>G30</f>
        <v>201421</v>
      </c>
    </row>
    <row r="331" spans="3:3" x14ac:dyDescent="0.3">
      <c r="C331" s="3">
        <f>H30</f>
        <v>1</v>
      </c>
    </row>
    <row r="332" spans="3:3" x14ac:dyDescent="0.3">
      <c r="C332" s="3">
        <f>I30</f>
        <v>1</v>
      </c>
    </row>
    <row r="333" spans="3:3" x14ac:dyDescent="0.3">
      <c r="C333" s="3">
        <f>J30</f>
        <v>2</v>
      </c>
    </row>
    <row r="334" spans="3:3" x14ac:dyDescent="0.3">
      <c r="C334" s="3">
        <f>K30</f>
        <v>5</v>
      </c>
    </row>
    <row r="335" spans="3:3" x14ac:dyDescent="0.3">
      <c r="C335" s="3">
        <f>L30</f>
        <v>5</v>
      </c>
    </row>
    <row r="336" spans="3:3" x14ac:dyDescent="0.3">
      <c r="C336" s="3">
        <f>M30</f>
        <v>2024</v>
      </c>
    </row>
    <row r="337" spans="3:3" x14ac:dyDescent="0.3">
      <c r="C337" s="3">
        <f>N30</f>
        <v>336641</v>
      </c>
    </row>
    <row r="338" spans="3:3" x14ac:dyDescent="0.3">
      <c r="C338" s="3">
        <f>C31</f>
        <v>2886</v>
      </c>
    </row>
    <row r="339" spans="3:3" x14ac:dyDescent="0.3">
      <c r="C339" s="3" t="str">
        <f>D31</f>
        <v>26a</v>
      </c>
    </row>
    <row r="340" spans="3:3" x14ac:dyDescent="0.3">
      <c r="C340" s="3" t="str">
        <f>E31</f>
        <v>26b</v>
      </c>
    </row>
    <row r="341" spans="3:3" x14ac:dyDescent="0.3">
      <c r="C341" s="3" t="str">
        <f>F31</f>
        <v>35#5552</v>
      </c>
    </row>
    <row r="342" spans="3:3" x14ac:dyDescent="0.3">
      <c r="C342" s="3">
        <f>G31</f>
        <v>201426</v>
      </c>
    </row>
    <row r="343" spans="3:3" x14ac:dyDescent="0.3">
      <c r="C343" s="3">
        <f>H31</f>
        <v>2</v>
      </c>
    </row>
    <row r="344" spans="3:3" x14ac:dyDescent="0.3">
      <c r="C344" s="3">
        <f>I31</f>
        <v>8</v>
      </c>
    </row>
    <row r="345" spans="3:3" x14ac:dyDescent="0.3">
      <c r="C345" s="3">
        <f>J31</f>
        <v>9</v>
      </c>
    </row>
    <row r="346" spans="3:3" x14ac:dyDescent="0.3">
      <c r="C346" s="3">
        <f>K31</f>
        <v>1</v>
      </c>
    </row>
    <row r="347" spans="3:3" x14ac:dyDescent="0.3">
      <c r="C347" s="3">
        <f>L31</f>
        <v>1</v>
      </c>
    </row>
    <row r="348" spans="3:3" x14ac:dyDescent="0.3">
      <c r="C348" s="3">
        <f>M31</f>
        <v>2020</v>
      </c>
    </row>
    <row r="349" spans="3:3" x14ac:dyDescent="0.3">
      <c r="C349" s="3">
        <f>N31</f>
        <v>336646</v>
      </c>
    </row>
    <row r="350" spans="3:3" x14ac:dyDescent="0.3">
      <c r="C350" s="3">
        <f>C32</f>
        <v>2997</v>
      </c>
    </row>
    <row r="351" spans="3:3" x14ac:dyDescent="0.3">
      <c r="C351" s="3" t="str">
        <f>D32</f>
        <v>27a</v>
      </c>
    </row>
    <row r="352" spans="3:3" x14ac:dyDescent="0.3">
      <c r="C352" s="3" t="str">
        <f>E32</f>
        <v>27b</v>
      </c>
    </row>
    <row r="353" spans="3:3" x14ac:dyDescent="0.3">
      <c r="C353" s="3" t="str">
        <f>F32</f>
        <v>36#6663</v>
      </c>
    </row>
    <row r="354" spans="3:3" x14ac:dyDescent="0.3">
      <c r="C354" s="3">
        <f>G32</f>
        <v>201431</v>
      </c>
    </row>
    <row r="355" spans="3:3" x14ac:dyDescent="0.3">
      <c r="C355" s="3">
        <f>H32</f>
        <v>3</v>
      </c>
    </row>
    <row r="356" spans="3:3" x14ac:dyDescent="0.3">
      <c r="C356" s="3">
        <f>I32</f>
        <v>1</v>
      </c>
    </row>
    <row r="357" spans="3:3" x14ac:dyDescent="0.3">
      <c r="C357" s="3">
        <f>J32</f>
        <v>9</v>
      </c>
    </row>
    <row r="358" spans="3:3" x14ac:dyDescent="0.3">
      <c r="C358" s="3">
        <f>K32</f>
        <v>2</v>
      </c>
    </row>
    <row r="359" spans="3:3" x14ac:dyDescent="0.3">
      <c r="C359" s="3">
        <f>L32</f>
        <v>2</v>
      </c>
    </row>
    <row r="360" spans="3:3" x14ac:dyDescent="0.3">
      <c r="C360" s="3">
        <f>M32</f>
        <v>2021</v>
      </c>
    </row>
    <row r="361" spans="3:3" x14ac:dyDescent="0.3">
      <c r="C361" s="3">
        <f>N32</f>
        <v>336651</v>
      </c>
    </row>
    <row r="362" spans="3:3" x14ac:dyDescent="0.3">
      <c r="C362" s="3">
        <f>C33</f>
        <v>3108</v>
      </c>
    </row>
    <row r="363" spans="3:3" x14ac:dyDescent="0.3">
      <c r="C363" s="3" t="str">
        <f>D33</f>
        <v>28a</v>
      </c>
    </row>
    <row r="364" spans="3:3" x14ac:dyDescent="0.3">
      <c r="C364" s="3" t="str">
        <f>E33</f>
        <v>28b</v>
      </c>
    </row>
    <row r="365" spans="3:3" x14ac:dyDescent="0.3">
      <c r="C365" s="3" t="str">
        <f>F33</f>
        <v>37#7774</v>
      </c>
    </row>
    <row r="366" spans="3:3" x14ac:dyDescent="0.3">
      <c r="C366" s="3">
        <f>G33</f>
        <v>201436</v>
      </c>
    </row>
    <row r="367" spans="3:3" x14ac:dyDescent="0.3">
      <c r="C367" s="3">
        <f>H33</f>
        <v>3</v>
      </c>
    </row>
    <row r="368" spans="3:3" x14ac:dyDescent="0.3">
      <c r="C368" s="3">
        <f>I33</f>
        <v>2</v>
      </c>
    </row>
    <row r="369" spans="3:3" x14ac:dyDescent="0.3">
      <c r="C369" s="3">
        <f>J33</f>
        <v>9</v>
      </c>
    </row>
    <row r="370" spans="3:3" x14ac:dyDescent="0.3">
      <c r="C370" s="3">
        <f>K33</f>
        <v>3</v>
      </c>
    </row>
    <row r="371" spans="3:3" x14ac:dyDescent="0.3">
      <c r="C371" s="3">
        <f>L33</f>
        <v>3</v>
      </c>
    </row>
    <row r="372" spans="3:3" x14ac:dyDescent="0.3">
      <c r="C372" s="3">
        <f>M33</f>
        <v>2022</v>
      </c>
    </row>
    <row r="373" spans="3:3" x14ac:dyDescent="0.3">
      <c r="C373" s="3">
        <f>N33</f>
        <v>336656</v>
      </c>
    </row>
    <row r="374" spans="3:3" x14ac:dyDescent="0.3">
      <c r="C374" s="3">
        <f>C34</f>
        <v>3219</v>
      </c>
    </row>
    <row r="375" spans="3:3" x14ac:dyDescent="0.3">
      <c r="C375" s="3" t="str">
        <f>D34</f>
        <v>29a</v>
      </c>
    </row>
    <row r="376" spans="3:3" x14ac:dyDescent="0.3">
      <c r="C376" s="3" t="str">
        <f>E34</f>
        <v>29b</v>
      </c>
    </row>
    <row r="377" spans="3:3" x14ac:dyDescent="0.3">
      <c r="C377" s="3" t="str">
        <f>F34</f>
        <v>38#8885</v>
      </c>
    </row>
    <row r="378" spans="3:3" x14ac:dyDescent="0.3">
      <c r="C378" s="3">
        <f>G34</f>
        <v>201441</v>
      </c>
    </row>
    <row r="379" spans="3:3" x14ac:dyDescent="0.3">
      <c r="C379" s="3">
        <f>H34</f>
        <v>2</v>
      </c>
    </row>
    <row r="380" spans="3:3" x14ac:dyDescent="0.3">
      <c r="C380" s="3">
        <f>I34</f>
        <v>2</v>
      </c>
    </row>
    <row r="381" spans="3:3" x14ac:dyDescent="0.3">
      <c r="C381" s="3">
        <f>J34</f>
        <v>2</v>
      </c>
    </row>
    <row r="382" spans="3:3" x14ac:dyDescent="0.3">
      <c r="C382" s="3">
        <f>K34</f>
        <v>4</v>
      </c>
    </row>
    <row r="383" spans="3:3" x14ac:dyDescent="0.3">
      <c r="C383" s="3">
        <f>L34</f>
        <v>4</v>
      </c>
    </row>
    <row r="384" spans="3:3" x14ac:dyDescent="0.3">
      <c r="C384" s="3">
        <f>M34</f>
        <v>2023</v>
      </c>
    </row>
    <row r="385" spans="3:3" x14ac:dyDescent="0.3">
      <c r="C385" s="3">
        <f>N34</f>
        <v>336661</v>
      </c>
    </row>
    <row r="386" spans="3:3" x14ac:dyDescent="0.3">
      <c r="C386" s="3">
        <f>C35</f>
        <v>3330</v>
      </c>
    </row>
    <row r="387" spans="3:3" x14ac:dyDescent="0.3">
      <c r="C387" s="3" t="str">
        <f>D35</f>
        <v>30a</v>
      </c>
    </row>
    <row r="388" spans="3:3" x14ac:dyDescent="0.3">
      <c r="C388" s="3" t="str">
        <f>E35</f>
        <v>30b</v>
      </c>
    </row>
    <row r="389" spans="3:3" x14ac:dyDescent="0.3">
      <c r="C389" s="3" t="str">
        <f>F35</f>
        <v>39#9996</v>
      </c>
    </row>
    <row r="390" spans="3:3" x14ac:dyDescent="0.3">
      <c r="C390" s="3">
        <f>G35</f>
        <v>201446</v>
      </c>
    </row>
    <row r="391" spans="3:3" x14ac:dyDescent="0.3">
      <c r="C391" s="3">
        <f>H35</f>
        <v>1</v>
      </c>
    </row>
    <row r="392" spans="3:3" x14ac:dyDescent="0.3">
      <c r="C392" s="3">
        <f>I35</f>
        <v>3</v>
      </c>
    </row>
    <row r="393" spans="3:3" x14ac:dyDescent="0.3">
      <c r="C393" s="3">
        <f>J35</f>
        <v>2</v>
      </c>
    </row>
    <row r="394" spans="3:3" x14ac:dyDescent="0.3">
      <c r="C394" s="3">
        <f>K35</f>
        <v>5</v>
      </c>
    </row>
    <row r="395" spans="3:3" x14ac:dyDescent="0.3">
      <c r="C395" s="3">
        <f>L35</f>
        <v>5</v>
      </c>
    </row>
    <row r="396" spans="3:3" x14ac:dyDescent="0.3">
      <c r="C396" s="3">
        <f>M35</f>
        <v>2024</v>
      </c>
    </row>
    <row r="397" spans="3:3" x14ac:dyDescent="0.3">
      <c r="C397" s="3">
        <f>N35</f>
        <v>336666</v>
      </c>
    </row>
  </sheetData>
  <mergeCells count="2">
    <mergeCell ref="K4:M4"/>
    <mergeCell ref="AM26:AO26"/>
  </mergeCells>
  <phoneticPr fontId="6" type="noConversion"/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2024-05-15T01:47:11Z</dcterms:modified>
</cp:coreProperties>
</file>