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vila\Documents\U\PROYECTO P\variables exogenas\"/>
    </mc:Choice>
  </mc:AlternateContent>
  <bookViews>
    <workbookView xWindow="0" yWindow="0" windowWidth="9885" windowHeight="9060" activeTab="2"/>
  </bookViews>
  <sheets>
    <sheet name="INCIDENTES P.N " sheetId="1" r:id="rId1"/>
    <sheet name="INCINDENTES CLEAN RLM" sheetId="2" r:id="rId2"/>
    <sheet name="INCIDENTES ONLY FECHA" sheetId="3" r:id="rId3"/>
  </sheets>
  <definedNames>
    <definedName name="_xlnm._FilterDatabase" localSheetId="0" hidden="1">'INCIDENTES P.N '!$A$1:$I$401</definedName>
    <definedName name="_xlnm._FilterDatabase" localSheetId="1" hidden="1">'INCINDENTES CLEAN RLM'!$A$1:$I$244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" i="2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P36" i="1" l="1"/>
  <c r="P35" i="1"/>
  <c r="P34" i="1"/>
  <c r="L36" i="1" l="1"/>
  <c r="H244" i="2"/>
  <c r="F244" i="2"/>
  <c r="H243" i="2"/>
  <c r="F243" i="2"/>
  <c r="H242" i="2"/>
  <c r="F242" i="2"/>
  <c r="H241" i="2"/>
  <c r="F241" i="2"/>
  <c r="H240" i="2"/>
  <c r="F240" i="2"/>
  <c r="H239" i="2"/>
  <c r="F239" i="2"/>
  <c r="H238" i="2"/>
  <c r="F238" i="2"/>
  <c r="H237" i="2"/>
  <c r="F237" i="2"/>
  <c r="H236" i="2"/>
  <c r="F236" i="2"/>
  <c r="H235" i="2"/>
  <c r="F235" i="2"/>
  <c r="H234" i="2"/>
  <c r="F234" i="2"/>
  <c r="H233" i="2"/>
  <c r="F233" i="2"/>
  <c r="H232" i="2"/>
  <c r="F232" i="2"/>
  <c r="H231" i="2"/>
  <c r="F231" i="2"/>
  <c r="H230" i="2"/>
  <c r="F230" i="2"/>
  <c r="H229" i="2"/>
  <c r="F229" i="2"/>
  <c r="H228" i="2"/>
  <c r="F228" i="2"/>
  <c r="H227" i="2"/>
  <c r="F227" i="2"/>
  <c r="H226" i="2"/>
  <c r="F226" i="2"/>
  <c r="H225" i="2"/>
  <c r="F225" i="2"/>
  <c r="H224" i="2"/>
  <c r="F224" i="2"/>
  <c r="H223" i="2"/>
  <c r="F223" i="2"/>
  <c r="H222" i="2"/>
  <c r="F222" i="2"/>
  <c r="H221" i="2"/>
  <c r="F221" i="2"/>
  <c r="H220" i="2"/>
  <c r="F220" i="2"/>
  <c r="H219" i="2"/>
  <c r="F219" i="2"/>
  <c r="H218" i="2"/>
  <c r="F218" i="2"/>
  <c r="H217" i="2"/>
  <c r="F217" i="2"/>
  <c r="H216" i="2"/>
  <c r="F216" i="2"/>
  <c r="H215" i="2"/>
  <c r="F215" i="2"/>
  <c r="H214" i="2"/>
  <c r="F214" i="2"/>
  <c r="H213" i="2"/>
  <c r="F213" i="2"/>
  <c r="H212" i="2"/>
  <c r="F212" i="2"/>
  <c r="H211" i="2"/>
  <c r="F211" i="2"/>
  <c r="H210" i="2"/>
  <c r="F210" i="2"/>
  <c r="H209" i="2"/>
  <c r="F209" i="2"/>
  <c r="H208" i="2"/>
  <c r="F208" i="2"/>
  <c r="H207" i="2"/>
  <c r="F207" i="2"/>
  <c r="H206" i="2"/>
  <c r="F206" i="2"/>
  <c r="H205" i="2"/>
  <c r="F205" i="2"/>
  <c r="H204" i="2"/>
  <c r="F204" i="2"/>
  <c r="H203" i="2"/>
  <c r="F203" i="2"/>
  <c r="H202" i="2"/>
  <c r="F202" i="2"/>
  <c r="H201" i="2"/>
  <c r="F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H192" i="2"/>
  <c r="F192" i="2"/>
  <c r="H191" i="2"/>
  <c r="F191" i="2"/>
  <c r="H190" i="2"/>
  <c r="F190" i="2"/>
  <c r="H189" i="2"/>
  <c r="F189" i="2"/>
  <c r="H188" i="2"/>
  <c r="F188" i="2"/>
  <c r="H187" i="2"/>
  <c r="F187" i="2"/>
  <c r="H186" i="2"/>
  <c r="F186" i="2"/>
  <c r="H185" i="2"/>
  <c r="F185" i="2"/>
  <c r="H184" i="2"/>
  <c r="F184" i="2"/>
  <c r="H183" i="2"/>
  <c r="F183" i="2"/>
  <c r="H182" i="2"/>
  <c r="F182" i="2"/>
  <c r="H181" i="2"/>
  <c r="F181" i="2"/>
  <c r="H180" i="2"/>
  <c r="F180" i="2"/>
  <c r="H179" i="2"/>
  <c r="H178" i="2"/>
  <c r="F178" i="2"/>
  <c r="H177" i="2"/>
  <c r="F177" i="2"/>
  <c r="H176" i="2"/>
  <c r="F176" i="2"/>
  <c r="H175" i="2"/>
  <c r="F175" i="2"/>
  <c r="H174" i="2"/>
  <c r="F174" i="2"/>
  <c r="H173" i="2"/>
  <c r="F173" i="2"/>
  <c r="H172" i="2"/>
  <c r="F172" i="2"/>
  <c r="H171" i="2"/>
  <c r="F171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H159" i="2"/>
  <c r="F159" i="2"/>
  <c r="H158" i="2"/>
  <c r="F158" i="2"/>
  <c r="H157" i="2"/>
  <c r="F157" i="2"/>
  <c r="H156" i="2"/>
  <c r="F156" i="2"/>
  <c r="H155" i="2"/>
  <c r="F155" i="2"/>
  <c r="H154" i="2"/>
  <c r="F154" i="2"/>
  <c r="H153" i="2"/>
  <c r="F153" i="2"/>
  <c r="H152" i="2"/>
  <c r="F152" i="2"/>
  <c r="H151" i="2"/>
  <c r="F151" i="2"/>
  <c r="H150" i="2"/>
  <c r="F150" i="2"/>
  <c r="H149" i="2"/>
  <c r="F149" i="2"/>
  <c r="H148" i="2"/>
  <c r="F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H124" i="2"/>
  <c r="F124" i="2"/>
  <c r="H123" i="2"/>
  <c r="F123" i="2"/>
  <c r="H122" i="2"/>
  <c r="F122" i="2"/>
  <c r="H121" i="2"/>
  <c r="F121" i="2"/>
  <c r="H120" i="2"/>
  <c r="F120" i="2"/>
  <c r="H119" i="2"/>
  <c r="F119" i="2"/>
  <c r="H118" i="2"/>
  <c r="F118" i="2"/>
  <c r="H117" i="2"/>
  <c r="F117" i="2"/>
  <c r="H116" i="2"/>
  <c r="F116" i="2"/>
  <c r="H115" i="2"/>
  <c r="F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H64" i="2"/>
  <c r="F64" i="2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H2" i="2"/>
  <c r="H273" i="1"/>
  <c r="F273" i="1"/>
  <c r="I273" i="1" s="1"/>
  <c r="I245" i="1"/>
  <c r="H245" i="1"/>
  <c r="F135" i="1"/>
  <c r="I135" i="1" s="1"/>
  <c r="F139" i="1"/>
  <c r="I139" i="1" s="1"/>
  <c r="F140" i="1"/>
  <c r="I140" i="1" s="1"/>
  <c r="F141" i="1"/>
  <c r="I141" i="1" s="1"/>
  <c r="F142" i="1"/>
  <c r="F143" i="1"/>
  <c r="I143" i="1" s="1"/>
  <c r="F144" i="1"/>
  <c r="I144" i="1" s="1"/>
  <c r="F145" i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F154" i="1"/>
  <c r="I154" i="1" s="1"/>
  <c r="F155" i="1"/>
  <c r="I155" i="1" s="1"/>
  <c r="F156" i="1"/>
  <c r="I156" i="1" s="1"/>
  <c r="F157" i="1"/>
  <c r="I157" i="1" s="1"/>
  <c r="F158" i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F166" i="1"/>
  <c r="F167" i="1"/>
  <c r="I167" i="1" s="1"/>
  <c r="F168" i="1"/>
  <c r="I168" i="1" s="1"/>
  <c r="F169" i="1"/>
  <c r="F170" i="1"/>
  <c r="I170" i="1" s="1"/>
  <c r="F171" i="1"/>
  <c r="I171" i="1" s="1"/>
  <c r="F172" i="1"/>
  <c r="I172" i="1" s="1"/>
  <c r="F173" i="1"/>
  <c r="I173" i="1" s="1"/>
  <c r="F174" i="1"/>
  <c r="F175" i="1"/>
  <c r="I175" i="1" s="1"/>
  <c r="F176" i="1"/>
  <c r="I176" i="1" s="1"/>
  <c r="F177" i="1"/>
  <c r="F178" i="1"/>
  <c r="I178" i="1" s="1"/>
  <c r="F179" i="1"/>
  <c r="I179" i="1" s="1"/>
  <c r="F180" i="1"/>
  <c r="I180" i="1" s="1"/>
  <c r="F181" i="1"/>
  <c r="I181" i="1" s="1"/>
  <c r="F182" i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F191" i="1"/>
  <c r="I191" i="1" s="1"/>
  <c r="F192" i="1"/>
  <c r="F193" i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F202" i="1"/>
  <c r="I202" i="1" s="1"/>
  <c r="F203" i="1"/>
  <c r="I203" i="1" s="1"/>
  <c r="F204" i="1"/>
  <c r="I204" i="1" s="1"/>
  <c r="F205" i="1"/>
  <c r="I205" i="1" s="1"/>
  <c r="F206" i="1"/>
  <c r="F207" i="1"/>
  <c r="I207" i="1" s="1"/>
  <c r="F208" i="1"/>
  <c r="I208" i="1" s="1"/>
  <c r="F209" i="1"/>
  <c r="F210" i="1"/>
  <c r="I210" i="1" s="1"/>
  <c r="F211" i="1"/>
  <c r="I211" i="1" s="1"/>
  <c r="F212" i="1"/>
  <c r="F213" i="1"/>
  <c r="F214" i="1"/>
  <c r="F215" i="1"/>
  <c r="I215" i="1" s="1"/>
  <c r="F216" i="1"/>
  <c r="I216" i="1" s="1"/>
  <c r="F217" i="1"/>
  <c r="F218" i="1"/>
  <c r="I218" i="1" s="1"/>
  <c r="F219" i="1"/>
  <c r="I219" i="1" s="1"/>
  <c r="F220" i="1"/>
  <c r="I220" i="1" s="1"/>
  <c r="F221" i="1"/>
  <c r="F222" i="1"/>
  <c r="F223" i="1"/>
  <c r="I223" i="1" s="1"/>
  <c r="F224" i="1"/>
  <c r="I224" i="1" s="1"/>
  <c r="F225" i="1"/>
  <c r="F226" i="1"/>
  <c r="I226" i="1" s="1"/>
  <c r="F227" i="1"/>
  <c r="I227" i="1" s="1"/>
  <c r="F228" i="1"/>
  <c r="F229" i="1"/>
  <c r="I229" i="1" s="1"/>
  <c r="F230" i="1"/>
  <c r="F231" i="1"/>
  <c r="I231" i="1" s="1"/>
  <c r="F232" i="1"/>
  <c r="I232" i="1" s="1"/>
  <c r="F233" i="1"/>
  <c r="F234" i="1"/>
  <c r="I234" i="1" s="1"/>
  <c r="F235" i="1"/>
  <c r="I235" i="1" s="1"/>
  <c r="F236" i="1"/>
  <c r="I236" i="1" s="1"/>
  <c r="F237" i="1"/>
  <c r="F238" i="1"/>
  <c r="F239" i="1"/>
  <c r="I239" i="1" s="1"/>
  <c r="F240" i="1"/>
  <c r="I240" i="1" s="1"/>
  <c r="F241" i="1"/>
  <c r="F242" i="1"/>
  <c r="I242" i="1" s="1"/>
  <c r="F243" i="1"/>
  <c r="I243" i="1" s="1"/>
  <c r="F244" i="1"/>
  <c r="I244" i="1" s="1"/>
  <c r="F246" i="1"/>
  <c r="I246" i="1" s="1"/>
  <c r="F247" i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F254" i="1"/>
  <c r="I254" i="1" s="1"/>
  <c r="F255" i="1"/>
  <c r="I255" i="1" s="1"/>
  <c r="F256" i="1"/>
  <c r="I256" i="1" s="1"/>
  <c r="F257" i="1"/>
  <c r="F258" i="1"/>
  <c r="F259" i="1"/>
  <c r="I259" i="1" s="1"/>
  <c r="F260" i="1"/>
  <c r="I260" i="1" s="1"/>
  <c r="F261" i="1"/>
  <c r="I261" i="1" s="1"/>
  <c r="F262" i="1"/>
  <c r="F263" i="1"/>
  <c r="I263" i="1" s="1"/>
  <c r="F264" i="1"/>
  <c r="I264" i="1" s="1"/>
  <c r="F265" i="1"/>
  <c r="I265" i="1" s="1"/>
  <c r="F266" i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F292" i="1"/>
  <c r="I292" i="1" s="1"/>
  <c r="F293" i="1"/>
  <c r="I293" i="1" s="1"/>
  <c r="F294" i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F320" i="1"/>
  <c r="I320" i="1" s="1"/>
  <c r="F321" i="1"/>
  <c r="I321" i="1" s="1"/>
  <c r="F322" i="1"/>
  <c r="I322" i="1" s="1"/>
  <c r="F323" i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F335" i="1"/>
  <c r="I335" i="1" s="1"/>
  <c r="F336" i="1"/>
  <c r="I336" i="1" s="1"/>
  <c r="F337" i="1"/>
  <c r="I337" i="1" s="1"/>
  <c r="F338" i="1"/>
  <c r="I338" i="1" s="1"/>
  <c r="F339" i="1"/>
  <c r="F340" i="1"/>
  <c r="I340" i="1" s="1"/>
  <c r="F341" i="1"/>
  <c r="I341" i="1" s="1"/>
  <c r="F342" i="1"/>
  <c r="I342" i="1" s="1"/>
  <c r="F343" i="1"/>
  <c r="F344" i="1"/>
  <c r="F345" i="1"/>
  <c r="I345" i="1" s="1"/>
  <c r="F346" i="1"/>
  <c r="F347" i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F356" i="1"/>
  <c r="I356" i="1" s="1"/>
  <c r="F357" i="1"/>
  <c r="I357" i="1" s="1"/>
  <c r="F358" i="1"/>
  <c r="F359" i="1"/>
  <c r="F360" i="1"/>
  <c r="I360" i="1" s="1"/>
  <c r="F361" i="1"/>
  <c r="I361" i="1" s="1"/>
  <c r="F362" i="1"/>
  <c r="I362" i="1" s="1"/>
  <c r="F363" i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F380" i="1"/>
  <c r="I380" i="1" s="1"/>
  <c r="F381" i="1"/>
  <c r="I381" i="1" s="1"/>
  <c r="F382" i="1"/>
  <c r="F383" i="1"/>
  <c r="F384" i="1"/>
  <c r="I384" i="1" s="1"/>
  <c r="F385" i="1"/>
  <c r="I385" i="1" s="1"/>
  <c r="F386" i="1"/>
  <c r="I386" i="1" s="1"/>
  <c r="F387" i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F396" i="1"/>
  <c r="I396" i="1" s="1"/>
  <c r="F397" i="1"/>
  <c r="I397" i="1" s="1"/>
  <c r="F398" i="1"/>
  <c r="I398" i="1" s="1"/>
  <c r="F399" i="1"/>
  <c r="F400" i="1"/>
  <c r="F401" i="1"/>
  <c r="I401" i="1" s="1"/>
  <c r="F136" i="1"/>
  <c r="I136" i="1" s="1"/>
  <c r="F137" i="1"/>
  <c r="F138" i="1"/>
  <c r="I138" i="1" s="1"/>
  <c r="F126" i="1"/>
  <c r="I126" i="1" s="1"/>
  <c r="F127" i="1"/>
  <c r="I127" i="1" s="1"/>
  <c r="F128" i="1"/>
  <c r="I128" i="1" s="1"/>
  <c r="F129" i="1"/>
  <c r="F130" i="1"/>
  <c r="F131" i="1"/>
  <c r="I131" i="1" s="1"/>
  <c r="F132" i="1"/>
  <c r="I132" i="1" s="1"/>
  <c r="F133" i="1"/>
  <c r="I133" i="1" s="1"/>
  <c r="F134" i="1"/>
  <c r="I134" i="1" s="1"/>
  <c r="F124" i="1"/>
  <c r="I124" i="1" s="1"/>
  <c r="F125" i="1"/>
  <c r="I125" i="1" s="1"/>
  <c r="F114" i="1"/>
  <c r="I114" i="1" s="1"/>
  <c r="F115" i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08" i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9" i="1"/>
  <c r="I109" i="1" s="1"/>
  <c r="F110" i="1"/>
  <c r="I110" i="1" s="1"/>
  <c r="F111" i="1"/>
  <c r="I111" i="1" s="1"/>
  <c r="F112" i="1"/>
  <c r="F113" i="1"/>
  <c r="F89" i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78" i="1"/>
  <c r="I78" i="1" s="1"/>
  <c r="F74" i="1"/>
  <c r="I74" i="1" s="1"/>
  <c r="F75" i="1"/>
  <c r="F76" i="1"/>
  <c r="I76" i="1" s="1"/>
  <c r="F77" i="1"/>
  <c r="I77" i="1" s="1"/>
  <c r="F69" i="1"/>
  <c r="I69" i="1" s="1"/>
  <c r="F70" i="1"/>
  <c r="I70" i="1" s="1"/>
  <c r="F71" i="1"/>
  <c r="I71" i="1" s="1"/>
  <c r="F72" i="1"/>
  <c r="I72" i="1" s="1"/>
  <c r="F73" i="1"/>
  <c r="I73" i="1" s="1"/>
  <c r="F68" i="1"/>
  <c r="I68" i="1" s="1"/>
  <c r="F65" i="1"/>
  <c r="I65" i="1" s="1"/>
  <c r="F66" i="1"/>
  <c r="I66" i="1" s="1"/>
  <c r="F67" i="1"/>
  <c r="I67" i="1" s="1"/>
  <c r="F63" i="1"/>
  <c r="I63" i="1" s="1"/>
  <c r="F64" i="1"/>
  <c r="I64" i="1" s="1"/>
  <c r="F55" i="1"/>
  <c r="I55" i="1" s="1"/>
  <c r="F56" i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49" i="1"/>
  <c r="I49" i="1" s="1"/>
  <c r="F50" i="1"/>
  <c r="I50" i="1" s="1"/>
  <c r="F51" i="1"/>
  <c r="F52" i="1"/>
  <c r="I52" i="1" s="1"/>
  <c r="F53" i="1"/>
  <c r="I53" i="1" s="1"/>
  <c r="F54" i="1"/>
  <c r="I54" i="1" s="1"/>
  <c r="F45" i="1"/>
  <c r="I45" i="1" s="1"/>
  <c r="F46" i="1"/>
  <c r="I46" i="1" s="1"/>
  <c r="F47" i="1"/>
  <c r="I47" i="1" s="1"/>
  <c r="F48" i="1"/>
  <c r="I4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38" i="1"/>
  <c r="I38" i="1" s="1"/>
  <c r="F35" i="1"/>
  <c r="I35" i="1" s="1"/>
  <c r="F36" i="1"/>
  <c r="I36" i="1" s="1"/>
  <c r="F37" i="1"/>
  <c r="I37" i="1" s="1"/>
  <c r="F30" i="1"/>
  <c r="I30" i="1" s="1"/>
  <c r="F31" i="1"/>
  <c r="I31" i="1" s="1"/>
  <c r="F32" i="1"/>
  <c r="I32" i="1" s="1"/>
  <c r="F33" i="1"/>
  <c r="I33" i="1" s="1"/>
  <c r="F34" i="1"/>
  <c r="I34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F27" i="1"/>
  <c r="I27" i="1" s="1"/>
  <c r="F28" i="1"/>
  <c r="I28" i="1" s="1"/>
  <c r="F29" i="1"/>
  <c r="I29" i="1" s="1"/>
  <c r="F4" i="1"/>
  <c r="I4" i="1" s="1"/>
  <c r="F5" i="1"/>
  <c r="I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I3" i="1"/>
  <c r="I26" i="1"/>
  <c r="I51" i="1"/>
  <c r="I56" i="1"/>
  <c r="I75" i="1"/>
  <c r="I89" i="1"/>
  <c r="I108" i="1"/>
  <c r="I112" i="1"/>
  <c r="I113" i="1"/>
  <c r="I115" i="1"/>
  <c r="I129" i="1"/>
  <c r="I130" i="1"/>
  <c r="I137" i="1"/>
  <c r="I142" i="1"/>
  <c r="I145" i="1"/>
  <c r="I153" i="1"/>
  <c r="I158" i="1"/>
  <c r="I165" i="1"/>
  <c r="I166" i="1"/>
  <c r="I169" i="1"/>
  <c r="I174" i="1"/>
  <c r="I177" i="1"/>
  <c r="I182" i="1"/>
  <c r="I190" i="1"/>
  <c r="I192" i="1"/>
  <c r="I193" i="1"/>
  <c r="I201" i="1"/>
  <c r="I206" i="1"/>
  <c r="I209" i="1"/>
  <c r="I212" i="1"/>
  <c r="I213" i="1"/>
  <c r="I214" i="1"/>
  <c r="I217" i="1"/>
  <c r="I221" i="1"/>
  <c r="I222" i="1"/>
  <c r="I225" i="1"/>
  <c r="I228" i="1"/>
  <c r="I230" i="1"/>
  <c r="I233" i="1"/>
  <c r="I237" i="1"/>
  <c r="I238" i="1"/>
  <c r="I241" i="1"/>
  <c r="I247" i="1"/>
  <c r="I253" i="1"/>
  <c r="I257" i="1"/>
  <c r="I258" i="1"/>
  <c r="I262" i="1"/>
  <c r="I266" i="1"/>
  <c r="I291" i="1"/>
  <c r="I294" i="1"/>
  <c r="I319" i="1"/>
  <c r="I323" i="1"/>
  <c r="I334" i="1"/>
  <c r="I339" i="1"/>
  <c r="I343" i="1"/>
  <c r="I344" i="1"/>
  <c r="I346" i="1"/>
  <c r="I347" i="1"/>
  <c r="I355" i="1"/>
  <c r="I358" i="1"/>
  <c r="I359" i="1"/>
  <c r="I363" i="1"/>
  <c r="I371" i="1"/>
  <c r="I379" i="1"/>
  <c r="I382" i="1"/>
  <c r="I383" i="1"/>
  <c r="I387" i="1"/>
  <c r="I395" i="1"/>
  <c r="I399" i="1"/>
  <c r="I400" i="1"/>
  <c r="I2" i="1"/>
</calcChain>
</file>

<file path=xl/sharedStrings.xml><?xml version="1.0" encoding="utf-8"?>
<sst xmlns="http://schemas.openxmlformats.org/spreadsheetml/2006/main" count="555" uniqueCount="230">
  <si>
    <t>fecha</t>
  </si>
  <si>
    <t>desc-incidente</t>
  </si>
  <si>
    <t>Alto flujo de llamadas por doble cargue de operaciones realizadas el 30 de diciembre</t>
  </si>
  <si>
    <t>Degradación red Red Pensilvania</t>
  </si>
  <si>
    <t>Lentitud en navegación Amazon</t>
  </si>
  <si>
    <t>Aumento de llamadas por envío de notificaciones de pagos recurrentes (Visa provisioning)</t>
  </si>
  <si>
    <t>Afectación para salida de llamadas celulares y locales</t>
  </si>
  <si>
    <t>Novedades en Purecloud por problemas de red</t>
  </si>
  <si>
    <t>Error en pagos PSE DIAN</t>
  </si>
  <si>
    <t>Error en funcionalidad de Davivienda.com</t>
  </si>
  <si>
    <t>Error de red (falla en navegación) Call Bavaria , CCI</t>
  </si>
  <si>
    <t>Error en ingreso a Cliente 360 (Amazon)</t>
  </si>
  <si>
    <t>Error de Acceso a Davivienda.com</t>
  </si>
  <si>
    <t>Rechazos a nivel masivo de pagos PSE (relacionados el error de acceso a la página)</t>
  </si>
  <si>
    <t>Rechazos a nivel masivo de pagos PSE</t>
  </si>
  <si>
    <t>Aumento de llamadas por envío de notificaciones de pagos recurrentes, empresa marfit (aparecía como Sportycity sas)</t>
  </si>
  <si>
    <t>Demora en envíos de OTP a Claro (Problemas de operador</t>
  </si>
  <si>
    <t>Falla de envío de notificaciones transaccionales para operaciones por canales</t>
  </si>
  <si>
    <t>Error en ingreso a Cliente 360</t>
  </si>
  <si>
    <t>Error de envío de códigos de autenticación y transaccionales</t>
  </si>
  <si>
    <t>Problemas para ingreso, edificio C.C.I. para funcionarios piso 11 y 15</t>
  </si>
  <si>
    <t xml:space="preserve">Problemas de acceso a Davivienda.com y App (error de servidor de autenticación) </t>
  </si>
  <si>
    <t>Error en consulta de extractos por canales y cliente 360</t>
  </si>
  <si>
    <t>Error de envío e códigos de autenticación y transaccionales</t>
  </si>
  <si>
    <t>Error en consulta de transacciones en línea en Cliente 360</t>
  </si>
  <si>
    <t>Falla en consulta de fondos por canales</t>
  </si>
  <si>
    <t>Error de red (afectación en la funcionalidad de purecloud y navegación) piso 11 Edf. C.C.I.</t>
  </si>
  <si>
    <t>Error de red (navegación lenta) piso 11 Edf. C.C.I.</t>
  </si>
  <si>
    <t>Intermitencia davivienda.com</t>
  </si>
  <si>
    <t xml:space="preserve">Se presenta inconveniente con el acceso a www.davivienda.com, Portal Daviplata y Portal Corredores
PSE tambien, esta al 48% de rechazo en la ultima hora
</t>
  </si>
  <si>
    <t>Se presenta alertamiento para Evaluador Light, afectando solicitudes de nuevos productos móviles</t>
  </si>
  <si>
    <t>PURE Desaprovisionado</t>
  </si>
  <si>
    <t>Error de envio de codigo autenticación correo y adjuntos a correo</t>
  </si>
  <si>
    <t>Caída cliente 360</t>
  </si>
  <si>
    <t>PURE Desaprovisionado, Piso 11 y 15 Ed CCI</t>
  </si>
  <si>
    <t>Demoras en el cierre diario de consumo FACT</t>
  </si>
  <si>
    <t>Demora en transferencias interbancarias, no fueron enviadas en ciclo 1</t>
  </si>
  <si>
    <t>No estan llegando los codigo OTP de autenticación a correo electronico</t>
  </si>
  <si>
    <t>Falla general de productos moviles, no aparece el menu de productos moviles por canales</t>
  </si>
  <si>
    <t>Error cliente 360 transacción en linea marcación/desmarcación GMF "la transacción no repondio en el tiempo"</t>
  </si>
  <si>
    <t>incremento rechazos pagos PSE</t>
  </si>
  <si>
    <t xml:space="preserve">Rechazo TDC Y TD, No se evidencia movimientos en postillion REPORTADO con Camila M Botia Ramirez y Camilo Alexander Pedraza Amaya
</t>
  </si>
  <si>
    <t>Intermitencias en la RED, call center pisos 19 y 25 torre Bavaria, pisos 11 y 15 CCI, TODOS LOS USUARIOS AFECTADOS</t>
  </si>
  <si>
    <t>Demoras en etregas de OTP a correo electronico por Masivapp</t>
  </si>
  <si>
    <t>Falla codigos de confirmación a diferentes operadores</t>
  </si>
  <si>
    <t>Falla para inscripción de cuentas a otras entidades financieras y Davivienda.</t>
  </si>
  <si>
    <t>Fallas con transferencias a otras entidades</t>
  </si>
  <si>
    <t>Falla pago créditos de vehiculo productivo</t>
  </si>
  <si>
    <t>Intermitencias con codigos de confirmación operadores, claro, movistar,tigo</t>
  </si>
  <si>
    <t>Falla cliente 360 transacciones en linea</t>
  </si>
  <si>
    <t>Intermitencias en la RED, pisos 11 y 15 de CCI</t>
  </si>
  <si>
    <t>Afectación Real Time en Purecloud</t>
  </si>
  <si>
    <t>Error de aumento de rechazos PSE</t>
  </si>
  <si>
    <t>Error de ingreso a Cliete 360</t>
  </si>
  <si>
    <t>Falla en navegación de Purecloud (funcionarios en estado no responde y error a escuchar y devolver llamadas)</t>
  </si>
  <si>
    <t>Transacciones rechazadas a cuentas destino BBVA ( por cambio interno de cuenta)</t>
  </si>
  <si>
    <t>Demoras en aplicaciones de pago por error en archivo de credibanco (tarjetas de crédito)</t>
  </si>
  <si>
    <t>Error en proceso de unificación y disminución de cupos de tarjetas (cambio de condiciones por riesgo)</t>
  </si>
  <si>
    <t>Error de conexión VPN (Conexión para abrir AS400 y Stratus)</t>
  </si>
  <si>
    <t>Error en consulta de administrador de usurios</t>
  </si>
  <si>
    <t>Aumento de llamadas por proceso forzado de actualización de App (En el momento del ingreso solicitaba actualizar la versión antes de poder ingresar)</t>
  </si>
  <si>
    <t>Error en salida de llamadas al exterior</t>
  </si>
  <si>
    <t>Retraso en actualización de FAC (afecta saldos y aplicación de pagos y débitos automáticos)</t>
  </si>
  <si>
    <t>Falla cliente 360 transacciones en linea (por novedades en Pipol, afectando permisos en directorio activo)</t>
  </si>
  <si>
    <t xml:space="preserve">Falla en agendamientos prioritarios
</t>
  </si>
  <si>
    <t>Error de ingreso a cartera</t>
  </si>
  <si>
    <t>Error en validación de créditos de vehículo productivo (paso a contigencia siglease que no permitía la visualización por ningún canal para pago)</t>
  </si>
  <si>
    <t>Error de envío de códigos OTP por masivapp y transaccionales</t>
  </si>
  <si>
    <t>Degradación de red Pensilvania</t>
  </si>
  <si>
    <t>Error en ingreso y navegación en AS400</t>
  </si>
  <si>
    <t>Afectación de red claro (caída de conexiones amazon, novedades en purecloud,</t>
  </si>
  <si>
    <t>Falla en acceso a a Davivienda..com</t>
  </si>
  <si>
    <t>Rechazo de en compras presenciales con tarjetas débito y crédito</t>
  </si>
  <si>
    <t>Fallas en navegación en aplicaciones y Cliente 360</t>
  </si>
  <si>
    <t>Fallas en navegación Amazon</t>
  </si>
  <si>
    <t>Demoras en actualizaciones en FM2000</t>
  </si>
  <si>
    <t>Fallas de envío de OTP a correo</t>
  </si>
  <si>
    <t>Aumento de llamadas por reexpediciones de tarjetas Visa (error por una actualización en credibanco)</t>
  </si>
  <si>
    <t>Lentitud y falla de navegación de AS400</t>
  </si>
  <si>
    <t>Retrasos en envío de OTP Claro</t>
  </si>
  <si>
    <t>Afectación en Conexión de Purecloud</t>
  </si>
  <si>
    <t>Caída y lentitud de aplicativo SICOFT</t>
  </si>
  <si>
    <t>Falla Sherlock</t>
  </si>
  <si>
    <t>Se reporta reporta falla en 360, cuando se va a actualizar algun dato</t>
  </si>
  <si>
    <t>Falla conexión VPN</t>
  </si>
  <si>
    <t>Caida de cliente 360</t>
  </si>
  <si>
    <t>Caída SICOFT</t>
  </si>
  <si>
    <t>Falla en cliente 360 marcación/desmarcación GMF</t>
  </si>
  <si>
    <t>Caída e intermitencia de Red</t>
  </si>
  <si>
    <t>Falla transversal caida APP</t>
  </si>
  <si>
    <t xml:space="preserve">Inconsistencias 01, 02 y 03 de junio (pagos no aplicados, dobles pagos, débito automaticos dobles por ajustes, error en extractos, demoras en las aplicaciones de novedades de fondos)
</t>
  </si>
  <si>
    <t>Degradación de ingreso APP Davivienda</t>
  </si>
  <si>
    <t>Falla de red en Pensilvania y Atento</t>
  </si>
  <si>
    <t>Intermitencia en red piso 11 y 15 de torre CCI</t>
  </si>
  <si>
    <t>Falla en aplicación Sicoft</t>
  </si>
  <si>
    <t>Error en consuta de extractos</t>
  </si>
  <si>
    <t>Error de reexpedición de tarjetas por informe en archivo errado de redeban</t>
  </si>
  <si>
    <t>Error de aceso a Postillion</t>
  </si>
  <si>
    <t>Error en toma de huellas, para aprobación de crédito movil. no permitía pasar ninguno</t>
  </si>
  <si>
    <t>Error en consulta de transacciones en línea de Cliente 360</t>
  </si>
  <si>
    <t>Error en salida de llamadas para gestión de casos</t>
  </si>
  <si>
    <t>Rechazos en pasarelas PSE (Tema Banco)</t>
  </si>
  <si>
    <t>Error de aceso a Postillion (MAQUINA 2)</t>
  </si>
  <si>
    <t>Error a Cliente 360</t>
  </si>
  <si>
    <t>Rechazos en pasarelas PSE (falla de ACH Colombia a nivel interbancario)</t>
  </si>
  <si>
    <t>Error de aplicación de pagos</t>
  </si>
  <si>
    <t>Error en consultas por aplicación Postillion</t>
  </si>
  <si>
    <t>Indisponibilidad de tarjetas APPLE PAY</t>
  </si>
  <si>
    <t>Falla en proceso de biometría para registro de dispositivo</t>
  </si>
  <si>
    <t>Falla de red en Pensilvania</t>
  </si>
  <si>
    <t>Rechazo de tarjetas Visa</t>
  </si>
  <si>
    <t>Falla en purecloud (No ingresaban las llamadas a BPO y se estaban recibiendo llamadas sin datos)</t>
  </si>
  <si>
    <t>Falla de red de Pensilvania</t>
  </si>
  <si>
    <t>Fallas Portal Pyme y Empresaril/Lentitud ingreso y navegación</t>
  </si>
  <si>
    <t>Falla en envío de códigos OTP de autenticación y para aprobación de operaciones</t>
  </si>
  <si>
    <t>Incremento de rechazos en pasarelas PSE</t>
  </si>
  <si>
    <t>Intermitencia en red piso 11</t>
  </si>
  <si>
    <t>Fallas en novedades en novedades Cliente 360 (Error en actualización de correos, marcación y desmaración de GMF)</t>
  </si>
  <si>
    <t>Degradación de acceso a Portal empresarial y Pyme</t>
  </si>
  <si>
    <t>Falla en chatbot de empresas</t>
  </si>
  <si>
    <t>Error en consulta de CDT en canales virtuales</t>
  </si>
  <si>
    <t>Falla de red de Atento Telares</t>
  </si>
  <si>
    <t>Falla de red de Atento Dorado</t>
  </si>
  <si>
    <t>Incremento de rechazos en pasarelas PSE (asociado a la misma falla de portales)</t>
  </si>
  <si>
    <t>Lentitud en navegación de portal Pyme y Empresarial</t>
  </si>
  <si>
    <t>Falla de acceso y consulta a SAF</t>
  </si>
  <si>
    <t>Fallas en novedad en novedades Cliente 360 (Actulización de datos)</t>
  </si>
  <si>
    <t>Error en consultas por aplicación Postillion maquina 1 (por ventana de mantenimiento)</t>
  </si>
  <si>
    <t>Rechazos masivos virtuales y presenciales con TC y TD</t>
  </si>
  <si>
    <t>Error en consulta de Administrador de Usuarios</t>
  </si>
  <si>
    <t>Error de envío de códigos OTP a correo</t>
  </si>
  <si>
    <t>Lentitud y fallas en consultas en Cliente 360 (Error en transacciones en línea)</t>
  </si>
  <si>
    <t>Fallas en novedades en novedades Cliente 360 (Error en marcación y desmaración de GMF)</t>
  </si>
  <si>
    <t>Error en transferencia a la encuesta y lentitud en la aplicación Purecloud</t>
  </si>
  <si>
    <t>Error e acceso y operaciones hacia Daviplata (Redeban)</t>
  </si>
  <si>
    <t>Reportes de declinaciones de transacciones por "transacción rechazada por seguridad"</t>
  </si>
  <si>
    <t>Degradación de red en Pensilvania</t>
  </si>
  <si>
    <t>Falla en cliente 360 (error en consulta y transacciones en linea)</t>
  </si>
  <si>
    <t>Portal Pyme (Aumento de transacciones declinadas por seguridad)</t>
  </si>
  <si>
    <t>Caída de red de Pensilvania</t>
  </si>
  <si>
    <t>Falla en aplicativo SICOFT</t>
  </si>
  <si>
    <t>Falla en envío de OTP (Falla operador Claro)</t>
  </si>
  <si>
    <t>Falla de RED en Pensilvania</t>
  </si>
  <si>
    <t>Error de acceso a Portal Pyme, Empresarial y Corporativo</t>
  </si>
  <si>
    <t>Error en novedades de clave Portal Pyme</t>
  </si>
  <si>
    <t>Lentitud en consultas generales en Cliente 360 ( Se tuvo afectación total en el acceso por 10 minutos)</t>
  </si>
  <si>
    <t>Error en Cliente 360 y en canales para consultar movimientos u operaciones con daviplata</t>
  </si>
  <si>
    <t>Error de ingreso a Purecloud</t>
  </si>
  <si>
    <t>Error en acceso a Portal Corporativo</t>
  </si>
  <si>
    <t>Falla en acceso a portal Pyme y Empresarial</t>
  </si>
  <si>
    <t>Fallas de acceso a Cliente 360</t>
  </si>
  <si>
    <t>Fallas en acceso a AS400 y a Stratus por error de VPN</t>
  </si>
  <si>
    <t>Afectación de red por conexión Netskope (Afectación en Cliente 360, Administrador, Postillion y Middle)</t>
  </si>
  <si>
    <t>Fallas en acceso a AS400</t>
  </si>
  <si>
    <t>Retrasos en envíos OTP para autenticación por Masiv (algunos se estabn enviando por voz)</t>
  </si>
  <si>
    <t>Lentitud en navegación y error en consultas de Cliente 360</t>
  </si>
  <si>
    <t>Falla en acceso y lentitud en portal Pyme y Empresarial</t>
  </si>
  <si>
    <t>Error en ingreso en plataforma Bancomex (consulta de operaciones internacionales) por cambio tecnológico</t>
  </si>
  <si>
    <t>Afectación de red en Atento Dorado( afectación en enrutamiento de llamadas)</t>
  </si>
  <si>
    <t>Falla en consultas generales AS400</t>
  </si>
  <si>
    <t>Falla en acceso a portales Pyme y Empresarial</t>
  </si>
  <si>
    <t>Error en cierre de FM2000 (afectación en apliación de pagos de créditos, usos,y facturaciones)</t>
  </si>
  <si>
    <t>Falla en base de datos de Axon (generó retraso en cambio de estados de operaciones interbancarias)</t>
  </si>
  <si>
    <t>Falla en envio y recepción de correos corporativos en Emergia y Atento (no podían recibir respuestas de reclamaciones de clientes de SAPLI)</t>
  </si>
  <si>
    <t>Falla en consulta y pagos por canales y Cliente 360</t>
  </si>
  <si>
    <t>Rechazos de postillion (TC y TD)</t>
  </si>
  <si>
    <t>Error en envío de código OTP a correo por Masiv (afectación clientes en el exterior)</t>
  </si>
  <si>
    <t>Error de acceso a Davivienda.com</t>
  </si>
  <si>
    <t>Error en transferencias internacionales por canales (falla en cargue e precios de divisas)</t>
  </si>
  <si>
    <t>Falla en aplicación Masiv (No permitía envío de documentos a correo del cliente)</t>
  </si>
  <si>
    <t>Fallas en consultas en Cliente 360 (transacciones en línea) y en acceso</t>
  </si>
  <si>
    <t>Falla de red (Piso 11 y 15)</t>
  </si>
  <si>
    <t>Falla en aplicación purecloud</t>
  </si>
  <si>
    <t>Falla en proceso interbancario ciclo I</t>
  </si>
  <si>
    <t>Falla de comunicación a la extensión de Moneda Extranjera (2075082)</t>
  </si>
  <si>
    <t>Fallas en consultas por AS400 (Se queda congelada la pantalla y despues dice que hay una sesión abierta si se intenta ingresar)</t>
  </si>
  <si>
    <t>Falla de red Pensilvania</t>
  </si>
  <si>
    <t>Falla en contacto con línea de Moneda Extranjera 2075082, caída de llamadas y llamadas entrecortadas</t>
  </si>
  <si>
    <t>Falla en recepción de interacciones en zona pública y privada de chat</t>
  </si>
  <si>
    <t>Error en visualización y consulta de CDT (por canales y por Cliente 360)</t>
  </si>
  <si>
    <t>Error en transferencias internacionales por Canales</t>
  </si>
  <si>
    <t>Fallas en Purecloud (estados no responde, llamadas mudas, errores de transferencia)</t>
  </si>
  <si>
    <t>Falla en Purecloud Atento Dorado y Pensilvania (Engage)</t>
  </si>
  <si>
    <t>Falla en recaudo de la empresa Tigo - Une (clientes pagaron por PSE y no aparecía el pago)</t>
  </si>
  <si>
    <t>Falla en amazon (error en consulta AS400, Cliente 360 y As400)</t>
  </si>
  <si>
    <t>Falla de comunicación con 3383838</t>
  </si>
  <si>
    <t>Error en envío de transferencias enviadas y recibidas ACH</t>
  </si>
  <si>
    <t>Falla de red en Pensilvania (afectación pureclod)</t>
  </si>
  <si>
    <t>Falla de envío de códigos transaccionales para aprobación de operaciones (portales empresariales, davivienda.com y App)</t>
  </si>
  <si>
    <t>Fallas en Purecloud (estados no responde, llamadas mudas y dobles, errores de transferencia)</t>
  </si>
  <si>
    <t>Falla transversal (afectación en ingreso a portales empresariales, canales virtuales, Administrador de usuarios, Orquestador, Cliente 360)</t>
  </si>
  <si>
    <t>Retrasso en aplicación de pagos de productos Davivienda realizados por PSE 16 al 18 de septiembre</t>
  </si>
  <si>
    <t>Falla en transferencias Internacionales por canales virtuales, se descontaban pero no se visualizaban en Global, para confirmar operación</t>
  </si>
  <si>
    <t>Falla en acceso a amazon</t>
  </si>
  <si>
    <t>Falla en proceso de habilitación de tarjetas para reporte viajero por canales y aplicativos</t>
  </si>
  <si>
    <t>Error en transferencia, consultas y aplicaciones de abonos en fondos e inversión</t>
  </si>
  <si>
    <t>Fallas en transferencia Transfiya</t>
  </si>
  <si>
    <t>Falla en acceso y navegación en Administrador de usuarios</t>
  </si>
  <si>
    <t>Fallas en acceso a consulta de creditos FM200</t>
  </si>
  <si>
    <t>Dia_MesN</t>
  </si>
  <si>
    <t>Dia_SemN</t>
  </si>
  <si>
    <t>CAT.INCIDENTE</t>
  </si>
  <si>
    <t>PROM DIA</t>
  </si>
  <si>
    <t>MAX DIA EN HORA</t>
  </si>
  <si>
    <t>N° INCIDENTES</t>
  </si>
  <si>
    <t>no reporte pero si incremento atipico</t>
  </si>
  <si>
    <t>Rechazos masivos por afectación de red Redeban (NOCHE)</t>
  </si>
  <si>
    <t>Fallla en acceso a canales (davivienda.com y APP) (noche)</t>
  </si>
  <si>
    <t>Impacto real en PN. By HORA</t>
  </si>
  <si>
    <t>N.A</t>
  </si>
  <si>
    <t>N0 INCIDENTES</t>
  </si>
  <si>
    <t>incidentes reportados</t>
  </si>
  <si>
    <t>incidentes verificados</t>
  </si>
  <si>
    <t>dias con ocurrencia de incidente en los 8 meses</t>
  </si>
  <si>
    <t>DESCRIPCIÓN DEL INCIDENTE</t>
  </si>
  <si>
    <t>FECHA</t>
  </si>
  <si>
    <t>N_INCIDENTES</t>
  </si>
  <si>
    <t>PROM_DIA</t>
  </si>
  <si>
    <t>HIT_PN</t>
  </si>
  <si>
    <t>GRADO_INC</t>
  </si>
  <si>
    <t>en los 8 meses(242 dias) se reportaron 229 incidentes de los cuales 181 se evidencio la afectación en el volumen de llamadas para tenerse en cuenta y asi fueron verificados.</t>
  </si>
  <si>
    <t>ocurrieron inc</t>
  </si>
  <si>
    <t xml:space="preserve">no ocurrieron </t>
  </si>
  <si>
    <t>festivo</t>
  </si>
  <si>
    <t>festividades</t>
  </si>
  <si>
    <t>Fecha</t>
  </si>
  <si>
    <t>INC_HIT</t>
  </si>
  <si>
    <t>INC_CAT</t>
  </si>
  <si>
    <t>INC</t>
  </si>
  <si>
    <t>MesN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</si>
</sst>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Inconsolata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777777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119">
    <xf numFmtId="0" fontId="0" fillId="0" borderId="0" xfId="0"/>
    <xf numFmtId="0" fontId="1" fillId="0" borderId="1" xfId="0" applyFont="1" applyBorder="1" applyAlignment="1">
      <alignment horizontal="center" wrapText="1"/>
    </xf>
    <xf numFmtId="14" fontId="3" fillId="3" borderId="4" xfId="0" applyNumberFormat="1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14" fontId="3" fillId="5" borderId="4" xfId="0" applyNumberFormat="1" applyFont="1" applyFill="1" applyBorder="1" applyAlignment="1">
      <alignment horizontal="center" wrapText="1"/>
    </xf>
    <xf numFmtId="14" fontId="3" fillId="6" borderId="4" xfId="0" applyNumberFormat="1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right" wrapText="1"/>
    </xf>
    <xf numFmtId="14" fontId="3" fillId="7" borderId="4" xfId="0" applyNumberFormat="1" applyFont="1" applyFill="1" applyBorder="1" applyAlignment="1">
      <alignment horizontal="right" wrapText="1"/>
    </xf>
    <xf numFmtId="14" fontId="3" fillId="0" borderId="7" xfId="0" applyNumberFormat="1" applyFont="1" applyBorder="1" applyAlignment="1">
      <alignment horizontal="right" wrapText="1"/>
    </xf>
    <xf numFmtId="14" fontId="3" fillId="8" borderId="4" xfId="0" applyNumberFormat="1" applyFont="1" applyFill="1" applyBorder="1" applyAlignment="1">
      <alignment horizontal="center" wrapText="1"/>
    </xf>
    <xf numFmtId="14" fontId="3" fillId="10" borderId="4" xfId="0" applyNumberFormat="1" applyFont="1" applyFill="1" applyBorder="1" applyAlignment="1">
      <alignment horizontal="center" wrapText="1"/>
    </xf>
    <xf numFmtId="0" fontId="0" fillId="10" borderId="0" xfId="0" applyFill="1"/>
    <xf numFmtId="14" fontId="3" fillId="8" borderId="4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7" fillId="4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textRotation="90"/>
    </xf>
    <xf numFmtId="0" fontId="4" fillId="2" borderId="0" xfId="0" applyFont="1" applyFill="1" applyBorder="1" applyAlignment="1">
      <alignment horizontal="center" textRotation="90" wrapText="1"/>
    </xf>
    <xf numFmtId="0" fontId="10" fillId="2" borderId="0" xfId="0" applyFont="1" applyFill="1" applyBorder="1" applyAlignment="1">
      <alignment horizontal="center" textRotation="90" wrapText="1"/>
    </xf>
    <xf numFmtId="0" fontId="3" fillId="8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textRotation="90" wrapText="1"/>
    </xf>
    <xf numFmtId="0" fontId="4" fillId="3" borderId="0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7" fillId="4" borderId="0" xfId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3" fillId="6" borderId="0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3" fillId="10" borderId="0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wrapText="1"/>
    </xf>
    <xf numFmtId="0" fontId="8" fillId="1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wrapText="1"/>
    </xf>
    <xf numFmtId="0" fontId="3" fillId="13" borderId="6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3" fillId="12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90"/>
    </xf>
    <xf numFmtId="0" fontId="3" fillId="8" borderId="3" xfId="0" applyFont="1" applyFill="1" applyBorder="1" applyAlignment="1">
      <alignment horizontal="center" textRotation="90" wrapText="1"/>
    </xf>
    <xf numFmtId="0" fontId="3" fillId="0" borderId="3" xfId="0" applyFont="1" applyBorder="1" applyAlignment="1">
      <alignment horizontal="center" textRotation="90" wrapText="1"/>
    </xf>
    <xf numFmtId="0" fontId="1" fillId="12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9" fillId="0" borderId="8" xfId="0" applyFont="1" applyBorder="1" applyAlignment="1">
      <alignment horizontal="center" textRotation="90"/>
    </xf>
    <xf numFmtId="0" fontId="0" fillId="0" borderId="8" xfId="0" applyBorder="1" applyAlignment="1">
      <alignment horizontal="center"/>
    </xf>
    <xf numFmtId="14" fontId="3" fillId="0" borderId="8" xfId="0" applyNumberFormat="1" applyFont="1" applyBorder="1" applyAlignment="1">
      <alignment horizont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wrapText="1"/>
    </xf>
    <xf numFmtId="0" fontId="7" fillId="4" borderId="8" xfId="1" applyFill="1" applyBorder="1" applyAlignment="1">
      <alignment horizontal="center" vertical="center" wrapText="1"/>
    </xf>
    <xf numFmtId="14" fontId="3" fillId="8" borderId="8" xfId="0" applyNumberFormat="1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6" fillId="0" borderId="8" xfId="0" applyFont="1" applyBorder="1" applyAlignment="1">
      <alignment horizontal="center" wrapText="1"/>
    </xf>
    <xf numFmtId="0" fontId="0" fillId="8" borderId="8" xfId="0" applyFill="1" applyBorder="1" applyAlignment="1">
      <alignment horizontal="center"/>
    </xf>
    <xf numFmtId="14" fontId="3" fillId="6" borderId="8" xfId="0" applyNumberFormat="1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vertical="center" wrapText="1"/>
    </xf>
    <xf numFmtId="14" fontId="3" fillId="10" borderId="8" xfId="0" applyNumberFormat="1" applyFont="1" applyFill="1" applyBorder="1" applyAlignment="1">
      <alignment horizontal="center" wrapText="1"/>
    </xf>
    <xf numFmtId="0" fontId="3" fillId="10" borderId="8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/>
    </xf>
    <xf numFmtId="0" fontId="3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3" fillId="8" borderId="8" xfId="0" applyNumberFormat="1" applyFont="1" applyFill="1" applyBorder="1" applyAlignment="1">
      <alignment horizontal="right" wrapText="1"/>
    </xf>
    <xf numFmtId="14" fontId="3" fillId="0" borderId="8" xfId="0" applyNumberFormat="1" applyFont="1" applyBorder="1" applyAlignment="1">
      <alignment horizontal="right" wrapText="1"/>
    </xf>
    <xf numFmtId="0" fontId="3" fillId="1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4" fontId="3" fillId="7" borderId="8" xfId="0" applyNumberFormat="1" applyFont="1" applyFill="1" applyBorder="1" applyAlignment="1">
      <alignment horizontal="right" wrapText="1"/>
    </xf>
    <xf numFmtId="0" fontId="1" fillId="7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7" fillId="4" borderId="8" xfId="1" applyFont="1" applyFill="1" applyBorder="1" applyAlignment="1">
      <alignment horizontal="center" vertical="center" wrapText="1"/>
    </xf>
    <xf numFmtId="0" fontId="0" fillId="0" borderId="0" xfId="0" applyFont="1"/>
    <xf numFmtId="0" fontId="3" fillId="2" borderId="8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0" fillId="8" borderId="8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 textRotation="90" wrapText="1"/>
    </xf>
    <xf numFmtId="0" fontId="0" fillId="14" borderId="8" xfId="0" applyFill="1" applyBorder="1" applyAlignment="1">
      <alignment horizontal="center" textRotation="90"/>
    </xf>
    <xf numFmtId="0" fontId="5" fillId="14" borderId="8" xfId="0" applyFont="1" applyFill="1" applyBorder="1" applyAlignment="1">
      <alignment horizontal="center" wrapText="1"/>
    </xf>
    <xf numFmtId="0" fontId="3" fillId="14" borderId="8" xfId="0" applyFont="1" applyFill="1" applyBorder="1" applyAlignment="1">
      <alignment horizont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/>
    <xf numFmtId="10" fontId="0" fillId="0" borderId="0" xfId="2" applyNumberFormat="1" applyFont="1"/>
    <xf numFmtId="0" fontId="0" fillId="13" borderId="0" xfId="0" applyFill="1"/>
    <xf numFmtId="0" fontId="3" fillId="13" borderId="8" xfId="0" applyFont="1" applyFill="1" applyBorder="1" applyAlignment="1">
      <alignment horizontal="center" vertical="center" textRotation="90" wrapText="1"/>
    </xf>
    <xf numFmtId="0" fontId="8" fillId="13" borderId="8" xfId="0" applyFont="1" applyFill="1" applyBorder="1" applyAlignment="1">
      <alignment horizontal="center" vertical="center" wrapText="1"/>
    </xf>
    <xf numFmtId="0" fontId="0" fillId="14" borderId="0" xfId="0" applyFill="1" applyAlignment="1">
      <alignment textRotation="90"/>
    </xf>
    <xf numFmtId="0" fontId="0" fillId="0" borderId="0" xfId="0" applyAlignment="1">
      <alignment horizont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1</xdr:row>
      <xdr:rowOff>57150</xdr:rowOff>
    </xdr:from>
    <xdr:to>
      <xdr:col>15</xdr:col>
      <xdr:colOff>349393</xdr:colOff>
      <xdr:row>13</xdr:row>
      <xdr:rowOff>6334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6175" y="847725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14</xdr:row>
      <xdr:rowOff>11818</xdr:rowOff>
    </xdr:from>
    <xdr:to>
      <xdr:col>15</xdr:col>
      <xdr:colOff>611474</xdr:colOff>
      <xdr:row>27</xdr:row>
      <xdr:rowOff>41151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0" y="3802768"/>
          <a:ext cx="5002499" cy="2629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davivienda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avivienda.com/" TargetMode="External"/><Relationship Id="rId1" Type="http://schemas.openxmlformats.org/officeDocument/2006/relationships/hyperlink" Target="http://davivienda.com/" TargetMode="External"/><Relationship Id="rId6" Type="http://schemas.openxmlformats.org/officeDocument/2006/relationships/hyperlink" Target="http://davivienda.com/" TargetMode="External"/><Relationship Id="rId5" Type="http://schemas.openxmlformats.org/officeDocument/2006/relationships/hyperlink" Target="http://davivienda.com/" TargetMode="External"/><Relationship Id="rId4" Type="http://schemas.openxmlformats.org/officeDocument/2006/relationships/hyperlink" Target="http://daviviend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viviend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"/>
  <sheetViews>
    <sheetView topLeftCell="B1" zoomScaleNormal="100" workbookViewId="0">
      <pane ySplit="1" topLeftCell="A387" activePane="bottomLeft" state="frozen"/>
      <selection pane="bottomLeft" activeCell="G1" sqref="G1:H401"/>
    </sheetView>
  </sheetViews>
  <sheetFormatPr baseColWidth="10" defaultRowHeight="15"/>
  <cols>
    <col min="2" max="2" width="58.5703125" style="34" customWidth="1"/>
    <col min="3" max="3" width="6" style="34" customWidth="1"/>
    <col min="4" max="4" width="5.7109375" style="34" customWidth="1"/>
    <col min="5" max="5" width="3.7109375" style="34" customWidth="1"/>
    <col min="6" max="6" width="8.7109375" style="52" customWidth="1"/>
    <col min="7" max="7" width="6.5703125" style="34" customWidth="1"/>
    <col min="8" max="9" width="4.5703125" style="34" customWidth="1"/>
    <col min="10" max="10" width="8.85546875" customWidth="1"/>
  </cols>
  <sheetData>
    <row r="1" spans="1:12" ht="62.25" customHeight="1" thickBot="1">
      <c r="A1" s="1" t="s">
        <v>0</v>
      </c>
      <c r="B1" s="13" t="s">
        <v>1</v>
      </c>
      <c r="C1" s="35" t="s">
        <v>203</v>
      </c>
      <c r="D1" s="36" t="s">
        <v>202</v>
      </c>
      <c r="E1" s="37" t="s">
        <v>204</v>
      </c>
      <c r="F1" s="69" t="s">
        <v>208</v>
      </c>
      <c r="G1" s="70" t="s">
        <v>199</v>
      </c>
      <c r="H1" s="68" t="s">
        <v>200</v>
      </c>
      <c r="I1" s="39" t="s">
        <v>201</v>
      </c>
    </row>
    <row r="2" spans="1:12" ht="15.75" thickBot="1">
      <c r="A2" s="2">
        <v>44562</v>
      </c>
      <c r="B2" s="14">
        <v>0</v>
      </c>
      <c r="C2" s="34">
        <v>0</v>
      </c>
      <c r="D2" s="40">
        <v>0</v>
      </c>
      <c r="E2" s="40"/>
      <c r="F2" s="41">
        <v>0</v>
      </c>
      <c r="G2" s="33">
        <v>1</v>
      </c>
      <c r="H2" s="34">
        <f>WEEKDAY(A2,2)</f>
        <v>6</v>
      </c>
      <c r="I2" s="42">
        <f t="shared" ref="I2:I33" si="0">IF(F2=0,0,IF(AND(F2&gt;30,F2&lt;80),1,IF(AND(F2&gt;=80,F2&lt;200),2,IF(AND(F2&gt;=200,F2&lt;=400),3,IF(AND(F2&gt;400,F2&lt;600),4,IF(F2&gt;=600,5))))))</f>
        <v>0</v>
      </c>
    </row>
    <row r="3" spans="1:12" ht="26.25" thickBot="1">
      <c r="A3" s="3">
        <v>44563</v>
      </c>
      <c r="B3" s="15" t="s">
        <v>2</v>
      </c>
      <c r="C3" s="34">
        <v>0</v>
      </c>
      <c r="D3" s="43">
        <v>0</v>
      </c>
      <c r="E3" s="43"/>
      <c r="F3" s="41">
        <v>0</v>
      </c>
      <c r="G3" s="33">
        <v>2</v>
      </c>
      <c r="H3" s="34">
        <f t="shared" ref="H3:H66" si="1">WEEKDAY(A3,2)</f>
        <v>7</v>
      </c>
      <c r="I3" s="42">
        <f t="shared" si="0"/>
        <v>0</v>
      </c>
    </row>
    <row r="4" spans="1:12" ht="26.25" thickBot="1">
      <c r="A4" s="3">
        <v>44564</v>
      </c>
      <c r="B4" s="15" t="s">
        <v>2</v>
      </c>
      <c r="C4" s="34">
        <v>1875</v>
      </c>
      <c r="D4" s="43">
        <v>1535</v>
      </c>
      <c r="E4" s="43"/>
      <c r="F4" s="41">
        <f t="shared" ref="F4:F38" si="2">C4-D4</f>
        <v>340</v>
      </c>
      <c r="G4" s="33">
        <v>3</v>
      </c>
      <c r="H4" s="34">
        <f t="shared" si="1"/>
        <v>1</v>
      </c>
      <c r="I4" s="42">
        <f t="shared" si="0"/>
        <v>3</v>
      </c>
    </row>
    <row r="5" spans="1:12" ht="15.75" thickBot="1">
      <c r="A5" s="3">
        <v>44565</v>
      </c>
      <c r="B5" s="15" t="s">
        <v>3</v>
      </c>
      <c r="C5" s="43">
        <v>2117</v>
      </c>
      <c r="D5" s="34">
        <v>1414</v>
      </c>
      <c r="E5" s="34">
        <v>2</v>
      </c>
      <c r="F5" s="38">
        <f t="shared" si="2"/>
        <v>703</v>
      </c>
      <c r="G5" s="33">
        <v>4</v>
      </c>
      <c r="H5" s="34">
        <f t="shared" si="1"/>
        <v>2</v>
      </c>
      <c r="I5" s="42">
        <f t="shared" si="0"/>
        <v>5</v>
      </c>
    </row>
    <row r="6" spans="1:12" ht="15.75" thickBot="1">
      <c r="A6" s="3">
        <v>44565</v>
      </c>
      <c r="B6" s="15" t="s">
        <v>4</v>
      </c>
      <c r="C6" s="44"/>
      <c r="D6" s="44"/>
      <c r="E6" s="44"/>
      <c r="F6" s="38">
        <f t="shared" si="2"/>
        <v>0</v>
      </c>
      <c r="G6" s="33">
        <v>4</v>
      </c>
      <c r="H6" s="34">
        <f t="shared" si="1"/>
        <v>2</v>
      </c>
      <c r="I6" s="42">
        <f t="shared" si="0"/>
        <v>0</v>
      </c>
    </row>
    <row r="7" spans="1:12" ht="15.75" thickBot="1">
      <c r="A7" s="3">
        <v>44566</v>
      </c>
      <c r="B7" s="15">
        <v>0</v>
      </c>
      <c r="D7" s="43"/>
      <c r="E7" s="43"/>
      <c r="F7" s="38">
        <f t="shared" si="2"/>
        <v>0</v>
      </c>
      <c r="G7" s="33">
        <v>5</v>
      </c>
      <c r="H7" s="34">
        <f t="shared" si="1"/>
        <v>3</v>
      </c>
      <c r="I7" s="42">
        <f t="shared" si="0"/>
        <v>0</v>
      </c>
    </row>
    <row r="8" spans="1:12" ht="15.75" thickBot="1">
      <c r="A8" s="3">
        <v>44567</v>
      </c>
      <c r="B8" s="15">
        <v>0</v>
      </c>
      <c r="D8" s="43"/>
      <c r="E8" s="43"/>
      <c r="F8" s="38">
        <f t="shared" si="2"/>
        <v>0</v>
      </c>
      <c r="G8" s="33">
        <v>6</v>
      </c>
      <c r="H8" s="34">
        <f t="shared" si="1"/>
        <v>4</v>
      </c>
      <c r="I8" s="42">
        <f t="shared" si="0"/>
        <v>0</v>
      </c>
    </row>
    <row r="9" spans="1:12" ht="15.75" thickBot="1">
      <c r="A9" s="3">
        <v>44568</v>
      </c>
      <c r="B9" s="15">
        <v>0</v>
      </c>
      <c r="D9" s="43"/>
      <c r="E9" s="43"/>
      <c r="F9" s="38">
        <f t="shared" si="2"/>
        <v>0</v>
      </c>
      <c r="G9" s="33">
        <v>7</v>
      </c>
      <c r="H9" s="34">
        <f t="shared" si="1"/>
        <v>5</v>
      </c>
      <c r="I9" s="42">
        <f t="shared" si="0"/>
        <v>0</v>
      </c>
    </row>
    <row r="10" spans="1:12" ht="15.75" thickBot="1">
      <c r="A10" s="3">
        <v>44569</v>
      </c>
      <c r="B10" s="15" t="s">
        <v>3</v>
      </c>
      <c r="C10" s="34">
        <v>0</v>
      </c>
      <c r="D10" s="43">
        <v>0</v>
      </c>
      <c r="E10" s="43"/>
      <c r="F10" s="38">
        <f t="shared" si="2"/>
        <v>0</v>
      </c>
      <c r="G10" s="33">
        <v>8</v>
      </c>
      <c r="H10" s="34">
        <f t="shared" si="1"/>
        <v>6</v>
      </c>
      <c r="I10" s="42">
        <f t="shared" si="0"/>
        <v>0</v>
      </c>
    </row>
    <row r="11" spans="1:12" ht="15.75" thickBot="1">
      <c r="A11" s="3">
        <v>44570</v>
      </c>
      <c r="B11" s="15">
        <v>0</v>
      </c>
      <c r="D11" s="43"/>
      <c r="E11" s="43"/>
      <c r="F11" s="38">
        <f t="shared" si="2"/>
        <v>0</v>
      </c>
      <c r="G11" s="33">
        <v>9</v>
      </c>
      <c r="H11" s="34">
        <f t="shared" si="1"/>
        <v>7</v>
      </c>
      <c r="I11" s="42">
        <f t="shared" si="0"/>
        <v>0</v>
      </c>
    </row>
    <row r="12" spans="1:12" ht="15.75" thickBot="1">
      <c r="A12" s="3">
        <v>44571</v>
      </c>
      <c r="B12" s="15">
        <v>0</v>
      </c>
      <c r="D12" s="43"/>
      <c r="E12" s="43"/>
      <c r="F12" s="38">
        <f t="shared" si="2"/>
        <v>0</v>
      </c>
      <c r="G12" s="33">
        <v>10</v>
      </c>
      <c r="H12" s="34">
        <f t="shared" si="1"/>
        <v>1</v>
      </c>
      <c r="I12" s="42">
        <f t="shared" si="0"/>
        <v>0</v>
      </c>
    </row>
    <row r="13" spans="1:12" ht="26.25" thickBot="1">
      <c r="A13" s="3">
        <v>44572</v>
      </c>
      <c r="B13" s="15" t="s">
        <v>5</v>
      </c>
      <c r="C13" s="34">
        <v>1880</v>
      </c>
      <c r="D13" s="43">
        <v>1524</v>
      </c>
      <c r="E13" s="43"/>
      <c r="F13" s="38">
        <f t="shared" si="2"/>
        <v>356</v>
      </c>
      <c r="G13" s="33">
        <v>11</v>
      </c>
      <c r="H13" s="34">
        <f t="shared" si="1"/>
        <v>2</v>
      </c>
      <c r="I13" s="42">
        <f t="shared" si="0"/>
        <v>3</v>
      </c>
    </row>
    <row r="14" spans="1:12" ht="15.75" thickBot="1">
      <c r="A14" s="3">
        <v>44573</v>
      </c>
      <c r="B14" s="15" t="s">
        <v>6</v>
      </c>
      <c r="C14" s="34">
        <v>0</v>
      </c>
      <c r="D14" s="43">
        <v>0</v>
      </c>
      <c r="E14" s="43"/>
      <c r="F14" s="38">
        <f t="shared" si="2"/>
        <v>0</v>
      </c>
      <c r="G14" s="33">
        <v>12</v>
      </c>
      <c r="H14" s="34">
        <f t="shared" si="1"/>
        <v>3</v>
      </c>
      <c r="I14" s="42">
        <f t="shared" si="0"/>
        <v>0</v>
      </c>
      <c r="L14">
        <v>105</v>
      </c>
    </row>
    <row r="15" spans="1:12" ht="15.75" thickBot="1">
      <c r="A15" s="3">
        <v>44574</v>
      </c>
      <c r="B15" s="15" t="s">
        <v>7</v>
      </c>
      <c r="C15" s="34">
        <v>1550</v>
      </c>
      <c r="D15" s="43">
        <v>1484</v>
      </c>
      <c r="E15" s="43"/>
      <c r="F15" s="38">
        <f t="shared" si="2"/>
        <v>66</v>
      </c>
      <c r="G15" s="33">
        <v>13</v>
      </c>
      <c r="H15" s="34">
        <f t="shared" si="1"/>
        <v>4</v>
      </c>
      <c r="I15" s="42">
        <f t="shared" si="0"/>
        <v>1</v>
      </c>
    </row>
    <row r="16" spans="1:12" ht="15.75" thickBot="1">
      <c r="A16" s="3">
        <v>44575</v>
      </c>
      <c r="B16" s="15" t="s">
        <v>7</v>
      </c>
      <c r="C16" s="34">
        <v>0</v>
      </c>
      <c r="D16" s="43">
        <v>0</v>
      </c>
      <c r="E16" s="43"/>
      <c r="F16" s="38">
        <f t="shared" si="2"/>
        <v>0</v>
      </c>
      <c r="G16" s="33">
        <v>14</v>
      </c>
      <c r="H16" s="34">
        <f t="shared" si="1"/>
        <v>5</v>
      </c>
      <c r="I16" s="42">
        <f t="shared" si="0"/>
        <v>0</v>
      </c>
    </row>
    <row r="17" spans="1:16" ht="15.75" thickBot="1">
      <c r="A17" s="3">
        <v>44575</v>
      </c>
      <c r="B17" s="16" t="s">
        <v>8</v>
      </c>
      <c r="C17" s="34">
        <v>0</v>
      </c>
      <c r="D17" s="45">
        <v>0</v>
      </c>
      <c r="E17" s="45"/>
      <c r="F17" s="38">
        <f t="shared" si="2"/>
        <v>0</v>
      </c>
      <c r="G17" s="33">
        <v>14</v>
      </c>
      <c r="H17" s="34">
        <f t="shared" si="1"/>
        <v>5</v>
      </c>
      <c r="I17" s="42">
        <f t="shared" si="0"/>
        <v>0</v>
      </c>
    </row>
    <row r="18" spans="1:16" ht="15.75" thickBot="1">
      <c r="A18" s="3">
        <v>44576</v>
      </c>
      <c r="B18" s="15" t="s">
        <v>3</v>
      </c>
      <c r="C18" s="34">
        <v>1463</v>
      </c>
      <c r="D18" s="43">
        <v>903</v>
      </c>
      <c r="E18" s="43"/>
      <c r="F18" s="38">
        <f t="shared" si="2"/>
        <v>560</v>
      </c>
      <c r="G18" s="33">
        <v>15</v>
      </c>
      <c r="H18" s="34">
        <f t="shared" si="1"/>
        <v>6</v>
      </c>
      <c r="I18" s="42">
        <f t="shared" si="0"/>
        <v>4</v>
      </c>
    </row>
    <row r="19" spans="1:16" ht="15.75" thickBot="1">
      <c r="A19" s="3">
        <v>44577</v>
      </c>
      <c r="B19" s="15">
        <v>0</v>
      </c>
      <c r="D19" s="43"/>
      <c r="E19" s="43"/>
      <c r="F19" s="38">
        <f t="shared" si="2"/>
        <v>0</v>
      </c>
      <c r="G19" s="33">
        <v>16</v>
      </c>
      <c r="H19" s="34">
        <f t="shared" si="1"/>
        <v>7</v>
      </c>
      <c r="I19" s="42">
        <f t="shared" si="0"/>
        <v>0</v>
      </c>
    </row>
    <row r="20" spans="1:16" ht="15.75" thickBot="1">
      <c r="A20" s="3">
        <v>44578</v>
      </c>
      <c r="B20" s="15">
        <v>0</v>
      </c>
      <c r="D20" s="43"/>
      <c r="E20" s="43"/>
      <c r="F20" s="38">
        <f t="shared" si="2"/>
        <v>0</v>
      </c>
      <c r="G20" s="33">
        <v>17</v>
      </c>
      <c r="H20" s="34">
        <f t="shared" si="1"/>
        <v>1</v>
      </c>
      <c r="I20" s="42">
        <f t="shared" si="0"/>
        <v>0</v>
      </c>
    </row>
    <row r="21" spans="1:16" ht="15.75" thickBot="1">
      <c r="A21" s="3">
        <v>44579</v>
      </c>
      <c r="B21" s="15">
        <v>0</v>
      </c>
      <c r="D21" s="43"/>
      <c r="E21" s="43"/>
      <c r="F21" s="38">
        <f t="shared" si="2"/>
        <v>0</v>
      </c>
      <c r="G21" s="33">
        <v>18</v>
      </c>
      <c r="H21" s="34">
        <f t="shared" si="1"/>
        <v>2</v>
      </c>
      <c r="I21" s="42">
        <f t="shared" si="0"/>
        <v>0</v>
      </c>
    </row>
    <row r="22" spans="1:16" ht="15.75" thickBot="1">
      <c r="A22" s="3">
        <v>44580</v>
      </c>
      <c r="B22" s="15">
        <v>0</v>
      </c>
      <c r="D22" s="43"/>
      <c r="E22" s="43"/>
      <c r="F22" s="38">
        <f t="shared" si="2"/>
        <v>0</v>
      </c>
      <c r="G22" s="33">
        <v>19</v>
      </c>
      <c r="H22" s="34">
        <f t="shared" si="1"/>
        <v>3</v>
      </c>
      <c r="I22" s="42">
        <f t="shared" si="0"/>
        <v>0</v>
      </c>
    </row>
    <row r="23" spans="1:16" ht="15.75" thickBot="1">
      <c r="A23" s="3">
        <v>44581</v>
      </c>
      <c r="B23" s="15">
        <v>0</v>
      </c>
      <c r="D23" s="43"/>
      <c r="E23" s="43"/>
      <c r="F23" s="38">
        <f t="shared" si="2"/>
        <v>0</v>
      </c>
      <c r="G23" s="33">
        <v>20</v>
      </c>
      <c r="H23" s="34">
        <f t="shared" si="1"/>
        <v>4</v>
      </c>
      <c r="I23" s="42">
        <f t="shared" si="0"/>
        <v>0</v>
      </c>
    </row>
    <row r="24" spans="1:16" ht="15.75" thickBot="1">
      <c r="A24" s="3">
        <v>44582</v>
      </c>
      <c r="B24" s="15">
        <v>0</v>
      </c>
      <c r="D24" s="43"/>
      <c r="E24" s="43"/>
      <c r="F24" s="38">
        <f t="shared" si="2"/>
        <v>0</v>
      </c>
      <c r="G24" s="33">
        <v>21</v>
      </c>
      <c r="H24" s="34">
        <f t="shared" si="1"/>
        <v>5</v>
      </c>
      <c r="I24" s="42">
        <f t="shared" si="0"/>
        <v>0</v>
      </c>
    </row>
    <row r="25" spans="1:16" ht="15.75" thickBot="1">
      <c r="A25" s="3">
        <v>44583</v>
      </c>
      <c r="B25" s="15">
        <v>0</v>
      </c>
      <c r="D25" s="43"/>
      <c r="E25" s="43"/>
      <c r="F25" s="38">
        <f t="shared" si="2"/>
        <v>0</v>
      </c>
      <c r="G25" s="33">
        <v>22</v>
      </c>
      <c r="H25" s="34">
        <f t="shared" si="1"/>
        <v>6</v>
      </c>
      <c r="I25" s="42">
        <f t="shared" si="0"/>
        <v>0</v>
      </c>
    </row>
    <row r="26" spans="1:16" ht="15.75" thickBot="1">
      <c r="A26" s="3">
        <v>44584</v>
      </c>
      <c r="B26" s="15">
        <v>0</v>
      </c>
      <c r="D26" s="43"/>
      <c r="E26" s="43"/>
      <c r="F26" s="38">
        <f t="shared" si="2"/>
        <v>0</v>
      </c>
      <c r="G26" s="33">
        <v>23</v>
      </c>
      <c r="H26" s="34">
        <f t="shared" si="1"/>
        <v>7</v>
      </c>
      <c r="I26" s="42">
        <f t="shared" si="0"/>
        <v>0</v>
      </c>
    </row>
    <row r="27" spans="1:16" ht="15.75" thickBot="1">
      <c r="A27" s="3">
        <v>44585</v>
      </c>
      <c r="B27" s="15">
        <v>0</v>
      </c>
      <c r="D27" s="43"/>
      <c r="E27" s="43"/>
      <c r="F27" s="38">
        <f t="shared" si="2"/>
        <v>0</v>
      </c>
      <c r="G27" s="33">
        <v>24</v>
      </c>
      <c r="H27" s="34">
        <f t="shared" si="1"/>
        <v>1</v>
      </c>
      <c r="I27" s="42">
        <f t="shared" si="0"/>
        <v>0</v>
      </c>
    </row>
    <row r="28" spans="1:16" ht="15.75" thickBot="1">
      <c r="A28" s="3">
        <v>44586</v>
      </c>
      <c r="B28" s="15">
        <v>0</v>
      </c>
      <c r="D28" s="43"/>
      <c r="E28" s="43"/>
      <c r="F28" s="38">
        <f t="shared" si="2"/>
        <v>0</v>
      </c>
      <c r="G28" s="33">
        <v>25</v>
      </c>
      <c r="H28" s="34">
        <f t="shared" si="1"/>
        <v>2</v>
      </c>
      <c r="I28" s="42">
        <f t="shared" si="0"/>
        <v>0</v>
      </c>
      <c r="K28" s="118" t="s">
        <v>220</v>
      </c>
      <c r="L28" s="118"/>
      <c r="M28" s="118"/>
      <c r="N28" s="118"/>
    </row>
    <row r="29" spans="1:16" ht="15.75" thickBot="1">
      <c r="A29" s="3">
        <v>44587</v>
      </c>
      <c r="B29" s="15">
        <v>0</v>
      </c>
      <c r="D29" s="43"/>
      <c r="E29" s="43"/>
      <c r="F29" s="38">
        <f t="shared" si="2"/>
        <v>0</v>
      </c>
      <c r="G29" s="33">
        <v>26</v>
      </c>
      <c r="H29" s="34">
        <f t="shared" si="1"/>
        <v>3</v>
      </c>
      <c r="I29" s="42">
        <f t="shared" si="0"/>
        <v>0</v>
      </c>
      <c r="K29" s="118"/>
      <c r="L29" s="118"/>
      <c r="M29" s="118"/>
      <c r="N29" s="118"/>
      <c r="O29">
        <v>229</v>
      </c>
      <c r="P29" t="s">
        <v>211</v>
      </c>
    </row>
    <row r="30" spans="1:16" ht="15.75" thickBot="1">
      <c r="A30" s="3">
        <v>44588</v>
      </c>
      <c r="B30" s="17" t="s">
        <v>9</v>
      </c>
      <c r="C30" s="44"/>
      <c r="D30" s="44"/>
      <c r="E30" s="44"/>
      <c r="F30" s="38">
        <f t="shared" si="2"/>
        <v>0</v>
      </c>
      <c r="G30" s="33">
        <v>27</v>
      </c>
      <c r="H30" s="34">
        <f t="shared" si="1"/>
        <v>4</v>
      </c>
      <c r="I30" s="42">
        <f t="shared" si="0"/>
        <v>0</v>
      </c>
      <c r="K30" s="118"/>
      <c r="L30" s="118"/>
      <c r="M30" s="118"/>
      <c r="N30" s="118"/>
      <c r="O30">
        <v>181</v>
      </c>
      <c r="P30" t="s">
        <v>212</v>
      </c>
    </row>
    <row r="31" spans="1:16" ht="15.75" thickBot="1">
      <c r="A31" s="3">
        <v>44588</v>
      </c>
      <c r="B31" s="15" t="s">
        <v>10</v>
      </c>
      <c r="C31" s="44"/>
      <c r="D31" s="44"/>
      <c r="E31" s="44"/>
      <c r="F31" s="38">
        <f t="shared" si="2"/>
        <v>0</v>
      </c>
      <c r="G31" s="33">
        <v>27</v>
      </c>
      <c r="H31" s="34">
        <f t="shared" si="1"/>
        <v>4</v>
      </c>
      <c r="I31" s="42">
        <f t="shared" si="0"/>
        <v>0</v>
      </c>
      <c r="K31" s="118"/>
      <c r="L31" s="118"/>
      <c r="M31" s="118"/>
      <c r="N31" s="118"/>
      <c r="O31">
        <v>105</v>
      </c>
      <c r="P31" t="s">
        <v>213</v>
      </c>
    </row>
    <row r="32" spans="1:16" ht="15.75" thickBot="1">
      <c r="A32" s="3">
        <v>44588</v>
      </c>
      <c r="B32" s="15" t="s">
        <v>11</v>
      </c>
      <c r="C32" s="34">
        <v>1244</v>
      </c>
      <c r="D32" s="43">
        <v>1200</v>
      </c>
      <c r="E32" s="43">
        <v>3</v>
      </c>
      <c r="F32" s="38">
        <f t="shared" si="2"/>
        <v>44</v>
      </c>
      <c r="G32" s="33">
        <v>27</v>
      </c>
      <c r="H32" s="34">
        <f t="shared" si="1"/>
        <v>4</v>
      </c>
      <c r="I32" s="42">
        <f t="shared" si="0"/>
        <v>1</v>
      </c>
      <c r="K32" s="118"/>
      <c r="L32" s="118"/>
      <c r="M32" s="118"/>
      <c r="N32" s="118"/>
      <c r="O32">
        <v>137</v>
      </c>
      <c r="P32" t="s">
        <v>210</v>
      </c>
    </row>
    <row r="33" spans="1:17" ht="15.75" thickBot="1">
      <c r="A33" s="3">
        <v>44589</v>
      </c>
      <c r="B33" s="15" t="s">
        <v>12</v>
      </c>
      <c r="C33" s="34">
        <v>0</v>
      </c>
      <c r="D33" s="43">
        <v>0</v>
      </c>
      <c r="E33" s="43"/>
      <c r="F33" s="38">
        <f t="shared" si="2"/>
        <v>0</v>
      </c>
      <c r="G33" s="33">
        <v>28</v>
      </c>
      <c r="H33" s="34">
        <f t="shared" si="1"/>
        <v>5</v>
      </c>
      <c r="I33" s="42">
        <f t="shared" si="0"/>
        <v>0</v>
      </c>
      <c r="K33" s="118"/>
      <c r="L33" s="118"/>
      <c r="M33" s="118"/>
      <c r="N33" s="118"/>
    </row>
    <row r="34" spans="1:17" ht="26.25" thickBot="1">
      <c r="A34" s="3">
        <v>44589</v>
      </c>
      <c r="B34" s="15" t="s">
        <v>13</v>
      </c>
      <c r="C34" s="34">
        <v>0</v>
      </c>
      <c r="D34" s="43">
        <v>0</v>
      </c>
      <c r="E34" s="43"/>
      <c r="F34" s="38">
        <f t="shared" si="2"/>
        <v>0</v>
      </c>
      <c r="G34" s="33">
        <v>28</v>
      </c>
      <c r="H34" s="34">
        <f t="shared" si="1"/>
        <v>5</v>
      </c>
      <c r="I34" s="42">
        <f t="shared" ref="I34:I65" si="3">IF(F34=0,0,IF(AND(F34&gt;30,F34&lt;80),1,IF(AND(F34&gt;=80,F34&lt;200),2,IF(AND(F34&gt;=200,F34&lt;=400),3,IF(AND(F34&gt;400,F34&lt;600),4,IF(F34&gt;=600,5))))))</f>
        <v>0</v>
      </c>
      <c r="K34" s="118"/>
      <c r="L34" s="118"/>
      <c r="M34" s="118"/>
      <c r="N34" s="118"/>
      <c r="O34">
        <v>242</v>
      </c>
      <c r="P34">
        <f>O34-O32</f>
        <v>105</v>
      </c>
    </row>
    <row r="35" spans="1:17" ht="15.75" thickBot="1">
      <c r="A35" s="3">
        <v>44590</v>
      </c>
      <c r="B35" s="15">
        <v>0</v>
      </c>
      <c r="D35" s="43"/>
      <c r="E35" s="43"/>
      <c r="F35" s="38">
        <f t="shared" si="2"/>
        <v>0</v>
      </c>
      <c r="G35" s="33">
        <v>29</v>
      </c>
      <c r="H35" s="34">
        <f t="shared" si="1"/>
        <v>6</v>
      </c>
      <c r="I35" s="42">
        <f t="shared" si="3"/>
        <v>0</v>
      </c>
      <c r="P35" s="113">
        <f>P34/O34</f>
        <v>0.43388429752066116</v>
      </c>
      <c r="Q35" t="s">
        <v>221</v>
      </c>
    </row>
    <row r="36" spans="1:17" ht="15.75" thickBot="1">
      <c r="A36" s="3">
        <v>44591</v>
      </c>
      <c r="B36" s="15">
        <v>0</v>
      </c>
      <c r="D36" s="43"/>
      <c r="E36" s="43"/>
      <c r="F36" s="38">
        <f t="shared" si="2"/>
        <v>0</v>
      </c>
      <c r="G36" s="33">
        <v>30</v>
      </c>
      <c r="H36" s="34">
        <f t="shared" si="1"/>
        <v>7</v>
      </c>
      <c r="I36" s="42">
        <f t="shared" si="3"/>
        <v>0</v>
      </c>
      <c r="L36">
        <f>242-229</f>
        <v>13</v>
      </c>
      <c r="P36" s="113">
        <f>1-P35</f>
        <v>0.56611570247933884</v>
      </c>
      <c r="Q36" t="s">
        <v>222</v>
      </c>
    </row>
    <row r="37" spans="1:17" ht="15.75" thickBot="1">
      <c r="A37" s="3">
        <v>44592</v>
      </c>
      <c r="B37" s="15">
        <v>0</v>
      </c>
      <c r="D37" s="43"/>
      <c r="E37" s="43"/>
      <c r="F37" s="38">
        <f t="shared" si="2"/>
        <v>0</v>
      </c>
      <c r="G37" s="33">
        <v>31</v>
      </c>
      <c r="H37" s="34">
        <f t="shared" si="1"/>
        <v>1</v>
      </c>
      <c r="I37" s="42">
        <f t="shared" si="3"/>
        <v>0</v>
      </c>
    </row>
    <row r="38" spans="1:17" ht="15.75" thickBot="1">
      <c r="A38" s="4">
        <v>44593</v>
      </c>
      <c r="B38" s="18" t="s">
        <v>14</v>
      </c>
      <c r="C38" s="34">
        <v>1648</v>
      </c>
      <c r="D38" s="46">
        <v>1480</v>
      </c>
      <c r="E38" s="46">
        <v>2</v>
      </c>
      <c r="F38" s="38">
        <f t="shared" si="2"/>
        <v>168</v>
      </c>
      <c r="G38" s="33">
        <v>1</v>
      </c>
      <c r="H38" s="34">
        <f t="shared" si="1"/>
        <v>2</v>
      </c>
      <c r="I38" s="42">
        <f t="shared" si="3"/>
        <v>2</v>
      </c>
    </row>
    <row r="39" spans="1:17" ht="26.25" thickBot="1">
      <c r="A39" s="3">
        <v>44593</v>
      </c>
      <c r="B39" s="15" t="s">
        <v>15</v>
      </c>
      <c r="C39" s="44"/>
      <c r="D39" s="44"/>
      <c r="E39" s="44"/>
      <c r="F39" s="38">
        <f t="shared" ref="F39:F61" si="4">C39-D39</f>
        <v>0</v>
      </c>
      <c r="G39" s="33">
        <v>1</v>
      </c>
      <c r="H39" s="34">
        <f t="shared" si="1"/>
        <v>2</v>
      </c>
      <c r="I39" s="42">
        <f t="shared" si="3"/>
        <v>0</v>
      </c>
    </row>
    <row r="40" spans="1:17" ht="15.75" thickBot="1">
      <c r="A40" s="3">
        <v>44594</v>
      </c>
      <c r="B40" s="15" t="s">
        <v>16</v>
      </c>
      <c r="C40" s="34">
        <v>0</v>
      </c>
      <c r="D40" s="43">
        <v>0</v>
      </c>
      <c r="E40" s="43"/>
      <c r="F40" s="38">
        <f t="shared" si="4"/>
        <v>0</v>
      </c>
      <c r="G40" s="33">
        <v>2</v>
      </c>
      <c r="H40" s="34">
        <f t="shared" si="1"/>
        <v>3</v>
      </c>
      <c r="I40" s="42">
        <f t="shared" si="3"/>
        <v>0</v>
      </c>
    </row>
    <row r="41" spans="1:17" ht="15.75" thickBot="1">
      <c r="A41" s="3">
        <v>44595</v>
      </c>
      <c r="B41" s="15">
        <v>0</v>
      </c>
      <c r="D41" s="43"/>
      <c r="E41" s="43"/>
      <c r="F41" s="38">
        <f t="shared" si="4"/>
        <v>0</v>
      </c>
      <c r="G41" s="33">
        <v>3</v>
      </c>
      <c r="H41" s="34">
        <f t="shared" si="1"/>
        <v>4</v>
      </c>
      <c r="I41" s="42">
        <f t="shared" si="3"/>
        <v>0</v>
      </c>
    </row>
    <row r="42" spans="1:17" ht="15.75" thickBot="1">
      <c r="A42" s="3">
        <v>44596</v>
      </c>
      <c r="B42" s="15">
        <v>0</v>
      </c>
      <c r="D42" s="43"/>
      <c r="E42" s="43"/>
      <c r="F42" s="38">
        <f t="shared" si="4"/>
        <v>0</v>
      </c>
      <c r="G42" s="33">
        <v>4</v>
      </c>
      <c r="H42" s="34">
        <f t="shared" si="1"/>
        <v>5</v>
      </c>
      <c r="I42" s="42">
        <f t="shared" si="3"/>
        <v>0</v>
      </c>
    </row>
    <row r="43" spans="1:17" ht="15.75" thickBot="1">
      <c r="A43" s="3">
        <v>44597</v>
      </c>
      <c r="B43" s="15">
        <v>0</v>
      </c>
      <c r="D43" s="43"/>
      <c r="E43" s="43"/>
      <c r="F43" s="38">
        <f t="shared" si="4"/>
        <v>0</v>
      </c>
      <c r="G43" s="33">
        <v>5</v>
      </c>
      <c r="H43" s="34">
        <f t="shared" si="1"/>
        <v>6</v>
      </c>
      <c r="I43" s="42">
        <f t="shared" si="3"/>
        <v>0</v>
      </c>
    </row>
    <row r="44" spans="1:17" ht="15.75" thickBot="1">
      <c r="A44" s="3">
        <v>44598</v>
      </c>
      <c r="B44" s="15">
        <v>0</v>
      </c>
      <c r="D44" s="43"/>
      <c r="E44" s="43"/>
      <c r="F44" s="38">
        <f t="shared" si="4"/>
        <v>0</v>
      </c>
      <c r="G44" s="33">
        <v>6</v>
      </c>
      <c r="H44" s="34">
        <f t="shared" si="1"/>
        <v>7</v>
      </c>
      <c r="I44" s="42">
        <f t="shared" si="3"/>
        <v>0</v>
      </c>
    </row>
    <row r="45" spans="1:17" ht="26.25" thickBot="1">
      <c r="A45" s="3">
        <v>44599</v>
      </c>
      <c r="B45" s="15" t="s">
        <v>17</v>
      </c>
      <c r="C45" s="34">
        <v>2069</v>
      </c>
      <c r="D45" s="43">
        <v>1587</v>
      </c>
      <c r="E45" s="43">
        <v>4</v>
      </c>
      <c r="F45" s="38">
        <f>C45-D45</f>
        <v>482</v>
      </c>
      <c r="G45" s="33">
        <v>7</v>
      </c>
      <c r="H45" s="34">
        <f t="shared" si="1"/>
        <v>1</v>
      </c>
      <c r="I45" s="42">
        <f t="shared" si="3"/>
        <v>4</v>
      </c>
    </row>
    <row r="46" spans="1:17" ht="15.75" thickBot="1">
      <c r="A46" s="3">
        <v>44599</v>
      </c>
      <c r="B46" s="15" t="s">
        <v>18</v>
      </c>
      <c r="C46" s="44"/>
      <c r="D46" s="44"/>
      <c r="E46" s="44"/>
      <c r="F46" s="38">
        <f t="shared" si="4"/>
        <v>0</v>
      </c>
      <c r="G46" s="33">
        <v>7</v>
      </c>
      <c r="H46" s="34">
        <f t="shared" si="1"/>
        <v>1</v>
      </c>
      <c r="I46" s="42">
        <f t="shared" si="3"/>
        <v>0</v>
      </c>
    </row>
    <row r="47" spans="1:17" ht="15.75" thickBot="1">
      <c r="A47" s="3">
        <v>44599</v>
      </c>
      <c r="B47" s="15" t="s">
        <v>12</v>
      </c>
      <c r="C47" s="44"/>
      <c r="D47" s="44"/>
      <c r="E47" s="44"/>
      <c r="F47" s="38">
        <f t="shared" si="4"/>
        <v>0</v>
      </c>
      <c r="G47" s="33">
        <v>7</v>
      </c>
      <c r="H47" s="34">
        <f t="shared" si="1"/>
        <v>1</v>
      </c>
      <c r="I47" s="42">
        <f t="shared" si="3"/>
        <v>0</v>
      </c>
    </row>
    <row r="48" spans="1:17" ht="26.25" thickBot="1">
      <c r="A48" s="3">
        <v>44599</v>
      </c>
      <c r="B48" s="15" t="s">
        <v>13</v>
      </c>
      <c r="C48" s="44"/>
      <c r="D48" s="44"/>
      <c r="E48" s="44"/>
      <c r="F48" s="38">
        <f t="shared" si="4"/>
        <v>0</v>
      </c>
      <c r="G48" s="33">
        <v>7</v>
      </c>
      <c r="H48" s="34">
        <f t="shared" si="1"/>
        <v>1</v>
      </c>
      <c r="I48" s="42">
        <f t="shared" si="3"/>
        <v>0</v>
      </c>
    </row>
    <row r="49" spans="1:9" ht="15.75" thickBot="1">
      <c r="A49" s="3">
        <v>44600</v>
      </c>
      <c r="B49" s="15">
        <v>0</v>
      </c>
      <c r="D49" s="43"/>
      <c r="E49" s="43"/>
      <c r="F49" s="38">
        <f>C49-D49</f>
        <v>0</v>
      </c>
      <c r="G49" s="33">
        <v>8</v>
      </c>
      <c r="H49" s="34">
        <f t="shared" si="1"/>
        <v>2</v>
      </c>
      <c r="I49" s="42">
        <f t="shared" si="3"/>
        <v>0</v>
      </c>
    </row>
    <row r="50" spans="1:9" ht="15.75" thickBot="1">
      <c r="A50" s="3">
        <v>44601</v>
      </c>
      <c r="B50" s="15">
        <v>0</v>
      </c>
      <c r="D50" s="43"/>
      <c r="E50" s="43"/>
      <c r="F50" s="38">
        <f t="shared" si="4"/>
        <v>0</v>
      </c>
      <c r="G50" s="33">
        <v>9</v>
      </c>
      <c r="H50" s="34">
        <f t="shared" si="1"/>
        <v>3</v>
      </c>
      <c r="I50" s="42">
        <f t="shared" si="3"/>
        <v>0</v>
      </c>
    </row>
    <row r="51" spans="1:9" ht="15.75" thickBot="1">
      <c r="A51" s="3">
        <v>44602</v>
      </c>
      <c r="B51" s="15">
        <v>0</v>
      </c>
      <c r="D51" s="43"/>
      <c r="E51" s="43"/>
      <c r="F51" s="38">
        <f t="shared" si="4"/>
        <v>0</v>
      </c>
      <c r="G51" s="33">
        <v>10</v>
      </c>
      <c r="H51" s="34">
        <f t="shared" si="1"/>
        <v>4</v>
      </c>
      <c r="I51" s="42">
        <f t="shared" si="3"/>
        <v>0</v>
      </c>
    </row>
    <row r="52" spans="1:9" ht="15.75" thickBot="1">
      <c r="A52" s="3">
        <v>44603</v>
      </c>
      <c r="B52" s="15">
        <v>0</v>
      </c>
      <c r="D52" s="43"/>
      <c r="E52" s="43"/>
      <c r="F52" s="38">
        <f t="shared" si="4"/>
        <v>0</v>
      </c>
      <c r="G52" s="33">
        <v>11</v>
      </c>
      <c r="H52" s="34">
        <f t="shared" si="1"/>
        <v>5</v>
      </c>
      <c r="I52" s="42">
        <f t="shared" si="3"/>
        <v>0</v>
      </c>
    </row>
    <row r="53" spans="1:9" ht="15.75" thickBot="1">
      <c r="A53" s="3">
        <v>44604</v>
      </c>
      <c r="B53" s="15">
        <v>0</v>
      </c>
      <c r="D53" s="43"/>
      <c r="E53" s="43"/>
      <c r="F53" s="38">
        <f t="shared" si="4"/>
        <v>0</v>
      </c>
      <c r="G53" s="33">
        <v>12</v>
      </c>
      <c r="H53" s="34">
        <f t="shared" si="1"/>
        <v>6</v>
      </c>
      <c r="I53" s="42">
        <f t="shared" si="3"/>
        <v>0</v>
      </c>
    </row>
    <row r="54" spans="1:9" ht="15.75" thickBot="1">
      <c r="A54" s="3">
        <v>44605</v>
      </c>
      <c r="B54" s="15">
        <v>0</v>
      </c>
      <c r="D54" s="43"/>
      <c r="E54" s="43"/>
      <c r="F54" s="38">
        <f t="shared" si="4"/>
        <v>0</v>
      </c>
      <c r="G54" s="33">
        <v>13</v>
      </c>
      <c r="H54" s="34">
        <f t="shared" si="1"/>
        <v>7</v>
      </c>
      <c r="I54" s="42">
        <f t="shared" si="3"/>
        <v>0</v>
      </c>
    </row>
    <row r="55" spans="1:9" ht="15.75" thickBot="1">
      <c r="A55" s="3">
        <v>44606</v>
      </c>
      <c r="B55" s="15" t="s">
        <v>19</v>
      </c>
      <c r="C55" s="34">
        <v>1654</v>
      </c>
      <c r="D55" s="43">
        <v>1462</v>
      </c>
      <c r="E55" s="43">
        <v>3</v>
      </c>
      <c r="F55" s="38">
        <f>C55-D55</f>
        <v>192</v>
      </c>
      <c r="G55" s="33">
        <v>14</v>
      </c>
      <c r="H55" s="34">
        <f t="shared" si="1"/>
        <v>1</v>
      </c>
      <c r="I55" s="42">
        <f t="shared" si="3"/>
        <v>2</v>
      </c>
    </row>
    <row r="56" spans="1:9" ht="26.25" thickBot="1">
      <c r="A56" s="3">
        <v>44606</v>
      </c>
      <c r="B56" s="15" t="s">
        <v>20</v>
      </c>
      <c r="C56" s="47"/>
      <c r="D56" s="44"/>
      <c r="E56" s="44"/>
      <c r="F56" s="38">
        <f t="shared" si="4"/>
        <v>0</v>
      </c>
      <c r="G56" s="33">
        <v>14</v>
      </c>
      <c r="H56" s="34">
        <f t="shared" si="1"/>
        <v>1</v>
      </c>
      <c r="I56" s="42">
        <f t="shared" si="3"/>
        <v>0</v>
      </c>
    </row>
    <row r="57" spans="1:9" ht="30.75" thickBot="1">
      <c r="A57" s="3">
        <v>44606</v>
      </c>
      <c r="B57" s="17" t="s">
        <v>21</v>
      </c>
      <c r="C57" s="47"/>
      <c r="D57" s="44"/>
      <c r="E57" s="44"/>
      <c r="F57" s="38">
        <f t="shared" si="4"/>
        <v>0</v>
      </c>
      <c r="G57" s="33">
        <v>14</v>
      </c>
      <c r="H57" s="34">
        <f t="shared" si="1"/>
        <v>1</v>
      </c>
      <c r="I57" s="42">
        <f t="shared" si="3"/>
        <v>0</v>
      </c>
    </row>
    <row r="58" spans="1:9" ht="15.75" thickBot="1">
      <c r="A58" s="3">
        <v>44607</v>
      </c>
      <c r="B58" s="15" t="s">
        <v>16</v>
      </c>
      <c r="C58" s="34">
        <v>1626</v>
      </c>
      <c r="D58" s="43">
        <v>1428</v>
      </c>
      <c r="E58" s="43">
        <v>2</v>
      </c>
      <c r="F58" s="38">
        <f t="shared" si="4"/>
        <v>198</v>
      </c>
      <c r="G58" s="33">
        <v>15</v>
      </c>
      <c r="H58" s="34">
        <f t="shared" si="1"/>
        <v>2</v>
      </c>
      <c r="I58" s="42">
        <f t="shared" si="3"/>
        <v>2</v>
      </c>
    </row>
    <row r="59" spans="1:9" ht="15.75" thickBot="1">
      <c r="A59" s="3">
        <v>44607</v>
      </c>
      <c r="B59" s="15" t="s">
        <v>22</v>
      </c>
      <c r="C59" s="47"/>
      <c r="D59" s="44"/>
      <c r="E59" s="44"/>
      <c r="F59" s="38">
        <f t="shared" si="4"/>
        <v>0</v>
      </c>
      <c r="G59" s="33">
        <v>15</v>
      </c>
      <c r="H59" s="34">
        <f t="shared" si="1"/>
        <v>2</v>
      </c>
      <c r="I59" s="42">
        <f t="shared" si="3"/>
        <v>0</v>
      </c>
    </row>
    <row r="60" spans="1:9" ht="15.75" thickBot="1">
      <c r="A60" s="3">
        <v>44608</v>
      </c>
      <c r="B60" s="15" t="s">
        <v>23</v>
      </c>
      <c r="C60" s="34">
        <v>1542</v>
      </c>
      <c r="D60" s="43">
        <v>1435</v>
      </c>
      <c r="E60" s="43">
        <v>1</v>
      </c>
      <c r="F60" s="38">
        <f t="shared" si="4"/>
        <v>107</v>
      </c>
      <c r="G60" s="33">
        <v>16</v>
      </c>
      <c r="H60" s="34">
        <f t="shared" si="1"/>
        <v>3</v>
      </c>
      <c r="I60" s="42">
        <f t="shared" si="3"/>
        <v>2</v>
      </c>
    </row>
    <row r="61" spans="1:9" ht="15.75" thickBot="1">
      <c r="A61" s="3">
        <v>44609</v>
      </c>
      <c r="B61" s="15" t="s">
        <v>18</v>
      </c>
      <c r="C61" s="34">
        <v>0</v>
      </c>
      <c r="D61" s="43">
        <v>0</v>
      </c>
      <c r="E61" s="43">
        <v>0</v>
      </c>
      <c r="F61" s="38">
        <f t="shared" si="4"/>
        <v>0</v>
      </c>
      <c r="G61" s="33">
        <v>17</v>
      </c>
      <c r="H61" s="34">
        <f t="shared" si="1"/>
        <v>4</v>
      </c>
      <c r="I61" s="42">
        <f t="shared" si="3"/>
        <v>0</v>
      </c>
    </row>
    <row r="62" spans="1:9" ht="15.75" thickBot="1">
      <c r="A62" s="3">
        <v>44610</v>
      </c>
      <c r="B62" s="15" t="s">
        <v>24</v>
      </c>
      <c r="C62" s="34">
        <v>1302</v>
      </c>
      <c r="D62" s="43">
        <v>1216</v>
      </c>
      <c r="E62" s="43">
        <v>1</v>
      </c>
      <c r="F62" s="38">
        <f>C62-D62</f>
        <v>86</v>
      </c>
      <c r="G62" s="33">
        <v>18</v>
      </c>
      <c r="H62" s="34">
        <f t="shared" si="1"/>
        <v>5</v>
      </c>
      <c r="I62" s="42">
        <f t="shared" si="3"/>
        <v>2</v>
      </c>
    </row>
    <row r="63" spans="1:9" ht="15.75" thickBot="1">
      <c r="A63" s="3">
        <v>44611</v>
      </c>
      <c r="B63" s="15">
        <v>0</v>
      </c>
      <c r="D63" s="43"/>
      <c r="E63" s="43"/>
      <c r="F63" s="38">
        <f>C63-D63</f>
        <v>0</v>
      </c>
      <c r="G63" s="33">
        <v>19</v>
      </c>
      <c r="H63" s="34">
        <f t="shared" si="1"/>
        <v>6</v>
      </c>
      <c r="I63" s="42">
        <f t="shared" si="3"/>
        <v>0</v>
      </c>
    </row>
    <row r="64" spans="1:9" ht="15.75" thickBot="1">
      <c r="A64" s="3">
        <v>44612</v>
      </c>
      <c r="B64" s="15">
        <v>0</v>
      </c>
      <c r="D64" s="43"/>
      <c r="E64" s="43"/>
      <c r="F64" s="38">
        <f t="shared" ref="F64" si="5">C64-D64</f>
        <v>0</v>
      </c>
      <c r="G64" s="33">
        <v>20</v>
      </c>
      <c r="H64" s="34">
        <f t="shared" si="1"/>
        <v>7</v>
      </c>
      <c r="I64" s="42">
        <f t="shared" si="3"/>
        <v>0</v>
      </c>
    </row>
    <row r="65" spans="1:9" ht="15.75" thickBot="1">
      <c r="A65" s="3">
        <v>44613</v>
      </c>
      <c r="B65" s="15" t="s">
        <v>25</v>
      </c>
      <c r="C65" s="34">
        <v>1494</v>
      </c>
      <c r="D65" s="43">
        <v>1436</v>
      </c>
      <c r="E65" s="43">
        <v>2</v>
      </c>
      <c r="F65" s="38">
        <f>C65-D65</f>
        <v>58</v>
      </c>
      <c r="G65" s="33">
        <v>21</v>
      </c>
      <c r="H65" s="34">
        <f t="shared" si="1"/>
        <v>1</v>
      </c>
      <c r="I65" s="42">
        <f t="shared" si="3"/>
        <v>1</v>
      </c>
    </row>
    <row r="66" spans="1:9" ht="15.75" thickBot="1">
      <c r="A66" s="3">
        <v>44613</v>
      </c>
      <c r="B66" s="15" t="s">
        <v>22</v>
      </c>
      <c r="C66" s="47"/>
      <c r="D66" s="44"/>
      <c r="E66" s="44"/>
      <c r="F66" s="38">
        <f t="shared" ref="F66:F67" si="6">C66-D66</f>
        <v>0</v>
      </c>
      <c r="G66" s="33">
        <v>21</v>
      </c>
      <c r="H66" s="34">
        <f t="shared" si="1"/>
        <v>1</v>
      </c>
      <c r="I66" s="42">
        <f t="shared" ref="I66:I97" si="7">IF(F66=0,0,IF(AND(F66&gt;30,F66&lt;80),1,IF(AND(F66&gt;=80,F66&lt;200),2,IF(AND(F66&gt;=200,F66&lt;=400),3,IF(AND(F66&gt;400,F66&lt;600),4,IF(F66&gt;=600,5))))))</f>
        <v>0</v>
      </c>
    </row>
    <row r="67" spans="1:9" ht="15.75" thickBot="1">
      <c r="A67" s="3">
        <v>44614</v>
      </c>
      <c r="B67" s="15" t="s">
        <v>24</v>
      </c>
      <c r="C67" s="34">
        <v>1506</v>
      </c>
      <c r="D67" s="43">
        <v>1433</v>
      </c>
      <c r="E67" s="43">
        <v>1</v>
      </c>
      <c r="F67" s="38">
        <f t="shared" si="6"/>
        <v>73</v>
      </c>
      <c r="G67" s="33">
        <v>22</v>
      </c>
      <c r="H67" s="34">
        <f t="shared" ref="H67:H130" si="8">WEEKDAY(A67,2)</f>
        <v>2</v>
      </c>
      <c r="I67" s="42">
        <f t="shared" si="7"/>
        <v>1</v>
      </c>
    </row>
    <row r="68" spans="1:9" ht="15.75" thickBot="1">
      <c r="A68" s="3">
        <v>44615</v>
      </c>
      <c r="B68" s="15">
        <v>0</v>
      </c>
      <c r="C68" s="34">
        <v>0</v>
      </c>
      <c r="D68" s="43">
        <v>0</v>
      </c>
      <c r="E68" s="43">
        <v>0</v>
      </c>
      <c r="F68" s="38">
        <f>C68-D68</f>
        <v>0</v>
      </c>
      <c r="G68" s="33">
        <v>23</v>
      </c>
      <c r="H68" s="34">
        <f t="shared" si="8"/>
        <v>3</v>
      </c>
      <c r="I68" s="42">
        <f t="shared" si="7"/>
        <v>0</v>
      </c>
    </row>
    <row r="69" spans="1:9" ht="26.25" thickBot="1">
      <c r="A69" s="3">
        <v>44616</v>
      </c>
      <c r="B69" s="15" t="s">
        <v>26</v>
      </c>
      <c r="C69" s="34">
        <v>0</v>
      </c>
      <c r="D69" s="43">
        <v>0</v>
      </c>
      <c r="E69" s="43">
        <v>0</v>
      </c>
      <c r="F69" s="38">
        <f>C69-D69</f>
        <v>0</v>
      </c>
      <c r="G69" s="33">
        <v>24</v>
      </c>
      <c r="H69" s="34">
        <f t="shared" si="8"/>
        <v>4</v>
      </c>
      <c r="I69" s="42">
        <f t="shared" si="7"/>
        <v>0</v>
      </c>
    </row>
    <row r="70" spans="1:9" ht="15.75" thickBot="1">
      <c r="A70" s="3">
        <v>44617</v>
      </c>
      <c r="B70" s="15" t="s">
        <v>27</v>
      </c>
      <c r="C70" s="34">
        <v>1609</v>
      </c>
      <c r="D70" s="43">
        <v>1507</v>
      </c>
      <c r="E70" s="43">
        <v>1</v>
      </c>
      <c r="F70" s="38">
        <f t="shared" ref="F70:F77" si="9">C70-D70</f>
        <v>102</v>
      </c>
      <c r="G70" s="33">
        <v>25</v>
      </c>
      <c r="H70" s="34">
        <f t="shared" si="8"/>
        <v>5</v>
      </c>
      <c r="I70" s="42">
        <f t="shared" si="7"/>
        <v>2</v>
      </c>
    </row>
    <row r="71" spans="1:9" ht="15.75" thickBot="1">
      <c r="A71" s="3">
        <v>44618</v>
      </c>
      <c r="B71" s="15">
        <v>0</v>
      </c>
      <c r="D71" s="43"/>
      <c r="E71" s="43"/>
      <c r="F71" s="38">
        <f t="shared" si="9"/>
        <v>0</v>
      </c>
      <c r="G71" s="33">
        <v>26</v>
      </c>
      <c r="H71" s="34">
        <f t="shared" si="8"/>
        <v>6</v>
      </c>
      <c r="I71" s="42">
        <f t="shared" si="7"/>
        <v>0</v>
      </c>
    </row>
    <row r="72" spans="1:9" ht="15.75" thickBot="1">
      <c r="A72" s="3">
        <v>44619</v>
      </c>
      <c r="B72" s="15">
        <v>0</v>
      </c>
      <c r="D72" s="43"/>
      <c r="E72" s="43"/>
      <c r="F72" s="38">
        <f t="shared" si="9"/>
        <v>0</v>
      </c>
      <c r="G72" s="33">
        <v>27</v>
      </c>
      <c r="H72" s="34">
        <f t="shared" si="8"/>
        <v>7</v>
      </c>
      <c r="I72" s="42">
        <f t="shared" si="7"/>
        <v>0</v>
      </c>
    </row>
    <row r="73" spans="1:9" ht="15.75" thickBot="1">
      <c r="A73" s="3">
        <v>44620</v>
      </c>
      <c r="B73" s="17" t="s">
        <v>28</v>
      </c>
      <c r="C73" s="34">
        <v>2400</v>
      </c>
      <c r="D73" s="48">
        <v>1480</v>
      </c>
      <c r="E73" s="48">
        <v>4</v>
      </c>
      <c r="F73" s="38">
        <f t="shared" si="9"/>
        <v>920</v>
      </c>
      <c r="G73" s="33">
        <v>28</v>
      </c>
      <c r="H73" s="34">
        <f t="shared" si="8"/>
        <v>1</v>
      </c>
      <c r="I73" s="42">
        <f t="shared" si="7"/>
        <v>5</v>
      </c>
    </row>
    <row r="74" spans="1:9" ht="15.75" thickBot="1">
      <c r="A74" s="3">
        <v>44620</v>
      </c>
      <c r="B74" s="15" t="s">
        <v>27</v>
      </c>
      <c r="C74" s="47"/>
      <c r="D74" s="44"/>
      <c r="E74" s="47"/>
      <c r="F74" s="38">
        <f t="shared" si="9"/>
        <v>0</v>
      </c>
      <c r="G74" s="33">
        <v>28</v>
      </c>
      <c r="H74" s="34">
        <f t="shared" si="8"/>
        <v>1</v>
      </c>
      <c r="I74" s="42">
        <f t="shared" si="7"/>
        <v>0</v>
      </c>
    </row>
    <row r="75" spans="1:9" ht="15.75" thickBot="1">
      <c r="A75" s="3">
        <v>44620</v>
      </c>
      <c r="B75" s="15" t="s">
        <v>24</v>
      </c>
      <c r="C75" s="47"/>
      <c r="D75" s="44"/>
      <c r="E75" s="47"/>
      <c r="F75" s="38">
        <f t="shared" si="9"/>
        <v>0</v>
      </c>
      <c r="G75" s="33">
        <v>28</v>
      </c>
      <c r="H75" s="34">
        <f t="shared" si="8"/>
        <v>1</v>
      </c>
      <c r="I75" s="42">
        <f t="shared" si="7"/>
        <v>0</v>
      </c>
    </row>
    <row r="76" spans="1:9" ht="15.75" thickBot="1">
      <c r="A76" s="3">
        <v>44620</v>
      </c>
      <c r="B76" s="15" t="s">
        <v>14</v>
      </c>
      <c r="C76" s="47"/>
      <c r="D76" s="44"/>
      <c r="E76" s="47"/>
      <c r="F76" s="38">
        <f t="shared" si="9"/>
        <v>0</v>
      </c>
      <c r="G76" s="33">
        <v>28</v>
      </c>
      <c r="H76" s="34">
        <f t="shared" si="8"/>
        <v>1</v>
      </c>
      <c r="I76" s="42">
        <f t="shared" si="7"/>
        <v>0</v>
      </c>
    </row>
    <row r="77" spans="1:9" ht="51.75" thickBot="1">
      <c r="A77" s="9">
        <v>44621</v>
      </c>
      <c r="B77" s="19" t="s">
        <v>29</v>
      </c>
      <c r="C77" s="49">
        <v>2247</v>
      </c>
      <c r="D77" s="50">
        <v>1564</v>
      </c>
      <c r="E77" s="50">
        <v>2</v>
      </c>
      <c r="F77" s="38">
        <f t="shared" si="9"/>
        <v>683</v>
      </c>
      <c r="G77" s="33">
        <v>1</v>
      </c>
      <c r="H77" s="34">
        <f t="shared" si="8"/>
        <v>2</v>
      </c>
      <c r="I77" s="42">
        <f t="shared" si="7"/>
        <v>5</v>
      </c>
    </row>
    <row r="78" spans="1:9" ht="26.25" thickBot="1">
      <c r="A78" s="3">
        <v>44621</v>
      </c>
      <c r="B78" s="15" t="s">
        <v>30</v>
      </c>
      <c r="C78" s="47"/>
      <c r="D78" s="47"/>
      <c r="E78" s="47"/>
      <c r="F78" s="38">
        <f>C78-D78</f>
        <v>0</v>
      </c>
      <c r="G78" s="33">
        <v>1</v>
      </c>
      <c r="H78" s="34">
        <f t="shared" si="8"/>
        <v>2</v>
      </c>
      <c r="I78" s="42">
        <f t="shared" si="7"/>
        <v>0</v>
      </c>
    </row>
    <row r="79" spans="1:9" ht="15.75" thickBot="1">
      <c r="A79" s="3">
        <v>44622</v>
      </c>
      <c r="B79" s="15" t="s">
        <v>27</v>
      </c>
      <c r="C79" s="34">
        <v>1934</v>
      </c>
      <c r="D79" s="43">
        <v>1564</v>
      </c>
      <c r="E79" s="43">
        <v>1</v>
      </c>
      <c r="F79" s="38">
        <f t="shared" ref="F79:F142" si="10">C79-D79</f>
        <v>370</v>
      </c>
      <c r="G79" s="33">
        <v>2</v>
      </c>
      <c r="H79" s="34">
        <f t="shared" si="8"/>
        <v>3</v>
      </c>
      <c r="I79" s="42">
        <f t="shared" si="7"/>
        <v>3</v>
      </c>
    </row>
    <row r="80" spans="1:9" ht="15.75" thickBot="1">
      <c r="A80" s="3">
        <v>44623</v>
      </c>
      <c r="B80" s="15" t="s">
        <v>31</v>
      </c>
      <c r="C80" s="34">
        <v>2073</v>
      </c>
      <c r="D80" s="43">
        <v>1540</v>
      </c>
      <c r="E80" s="43">
        <v>5</v>
      </c>
      <c r="F80" s="38">
        <f t="shared" si="10"/>
        <v>533</v>
      </c>
      <c r="G80" s="33">
        <v>3</v>
      </c>
      <c r="H80" s="34">
        <f t="shared" si="8"/>
        <v>4</v>
      </c>
      <c r="I80" s="42">
        <f t="shared" si="7"/>
        <v>4</v>
      </c>
    </row>
    <row r="81" spans="1:9" ht="15.75" thickBot="1">
      <c r="A81" s="3">
        <v>44623</v>
      </c>
      <c r="B81" s="15" t="s">
        <v>14</v>
      </c>
      <c r="C81" s="47"/>
      <c r="D81" s="44"/>
      <c r="E81" s="44"/>
      <c r="F81" s="38">
        <f t="shared" si="10"/>
        <v>0</v>
      </c>
      <c r="G81" s="33">
        <v>3</v>
      </c>
      <c r="H81" s="34">
        <f t="shared" si="8"/>
        <v>4</v>
      </c>
      <c r="I81" s="42">
        <f t="shared" si="7"/>
        <v>0</v>
      </c>
    </row>
    <row r="82" spans="1:9" ht="15.75" thickBot="1">
      <c r="A82" s="3">
        <v>44623</v>
      </c>
      <c r="B82" s="15" t="s">
        <v>27</v>
      </c>
      <c r="C82" s="47"/>
      <c r="D82" s="44"/>
      <c r="E82" s="44"/>
      <c r="F82" s="38">
        <f t="shared" si="10"/>
        <v>0</v>
      </c>
      <c r="G82" s="33">
        <v>3</v>
      </c>
      <c r="H82" s="34">
        <f t="shared" si="8"/>
        <v>4</v>
      </c>
      <c r="I82" s="42">
        <f t="shared" si="7"/>
        <v>0</v>
      </c>
    </row>
    <row r="83" spans="1:9" ht="15.75" thickBot="1">
      <c r="A83" s="3">
        <v>44623</v>
      </c>
      <c r="B83" s="15" t="s">
        <v>32</v>
      </c>
      <c r="C83" s="47"/>
      <c r="D83" s="44"/>
      <c r="E83" s="44"/>
      <c r="F83" s="38">
        <f t="shared" si="10"/>
        <v>0</v>
      </c>
      <c r="G83" s="33">
        <v>3</v>
      </c>
      <c r="H83" s="34">
        <f t="shared" si="8"/>
        <v>4</v>
      </c>
      <c r="I83" s="42">
        <f t="shared" si="7"/>
        <v>0</v>
      </c>
    </row>
    <row r="84" spans="1:9" ht="15.75" thickBot="1">
      <c r="A84" s="3">
        <v>44623</v>
      </c>
      <c r="B84" s="15" t="s">
        <v>33</v>
      </c>
      <c r="C84" s="47"/>
      <c r="D84" s="44"/>
      <c r="E84" s="44"/>
      <c r="F84" s="38">
        <f t="shared" si="10"/>
        <v>0</v>
      </c>
      <c r="G84" s="33">
        <v>3</v>
      </c>
      <c r="H84" s="34">
        <f t="shared" si="8"/>
        <v>4</v>
      </c>
      <c r="I84" s="42">
        <f t="shared" si="7"/>
        <v>0</v>
      </c>
    </row>
    <row r="85" spans="1:9" ht="15.75" thickBot="1">
      <c r="A85" s="3">
        <v>44624</v>
      </c>
      <c r="B85" s="15" t="s">
        <v>34</v>
      </c>
      <c r="C85" s="34">
        <v>1725</v>
      </c>
      <c r="D85" s="43">
        <v>1475</v>
      </c>
      <c r="E85" s="43">
        <v>2</v>
      </c>
      <c r="F85" s="38">
        <f t="shared" si="10"/>
        <v>250</v>
      </c>
      <c r="G85" s="33">
        <v>4</v>
      </c>
      <c r="H85" s="34">
        <f t="shared" si="8"/>
        <v>5</v>
      </c>
      <c r="I85" s="42">
        <f t="shared" si="7"/>
        <v>3</v>
      </c>
    </row>
    <row r="86" spans="1:9" ht="15.75" thickBot="1">
      <c r="A86" s="3">
        <v>44624</v>
      </c>
      <c r="B86" s="15" t="s">
        <v>35</v>
      </c>
      <c r="C86" s="44"/>
      <c r="D86" s="44"/>
      <c r="E86" s="44"/>
      <c r="F86" s="38">
        <f t="shared" si="10"/>
        <v>0</v>
      </c>
      <c r="G86" s="33">
        <v>4</v>
      </c>
      <c r="H86" s="34">
        <f t="shared" si="8"/>
        <v>5</v>
      </c>
      <c r="I86" s="42">
        <f t="shared" si="7"/>
        <v>0</v>
      </c>
    </row>
    <row r="87" spans="1:9" ht="15.75" thickBot="1">
      <c r="A87" s="3">
        <v>44625</v>
      </c>
      <c r="B87" s="15">
        <v>0</v>
      </c>
      <c r="D87" s="43"/>
      <c r="E87" s="43"/>
      <c r="F87" s="38">
        <f t="shared" si="10"/>
        <v>0</v>
      </c>
      <c r="G87" s="33">
        <v>5</v>
      </c>
      <c r="H87" s="34">
        <f t="shared" si="8"/>
        <v>6</v>
      </c>
      <c r="I87" s="42">
        <f t="shared" si="7"/>
        <v>0</v>
      </c>
    </row>
    <row r="88" spans="1:9" ht="15.75" thickBot="1">
      <c r="A88" s="3">
        <v>44626</v>
      </c>
      <c r="B88" s="15">
        <v>0</v>
      </c>
      <c r="D88" s="43"/>
      <c r="E88" s="43"/>
      <c r="F88" s="38">
        <f t="shared" si="10"/>
        <v>0</v>
      </c>
      <c r="G88" s="33">
        <v>6</v>
      </c>
      <c r="H88" s="34">
        <f t="shared" si="8"/>
        <v>7</v>
      </c>
      <c r="I88" s="42">
        <f t="shared" si="7"/>
        <v>0</v>
      </c>
    </row>
    <row r="89" spans="1:9" ht="26.25" thickBot="1">
      <c r="A89" s="3">
        <v>44627</v>
      </c>
      <c r="B89" s="15" t="s">
        <v>36</v>
      </c>
      <c r="C89" s="34">
        <v>2125</v>
      </c>
      <c r="D89" s="43">
        <v>1616</v>
      </c>
      <c r="E89" s="43">
        <v>1</v>
      </c>
      <c r="F89" s="38">
        <f t="shared" si="10"/>
        <v>509</v>
      </c>
      <c r="G89" s="33">
        <v>7</v>
      </c>
      <c r="H89" s="34">
        <f t="shared" si="8"/>
        <v>1</v>
      </c>
      <c r="I89" s="42">
        <f t="shared" si="7"/>
        <v>4</v>
      </c>
    </row>
    <row r="90" spans="1:9" ht="26.25" thickBot="1">
      <c r="A90" s="3">
        <v>44628</v>
      </c>
      <c r="B90" s="15" t="s">
        <v>37</v>
      </c>
      <c r="C90" s="34">
        <v>1734</v>
      </c>
      <c r="D90" s="43">
        <v>1630</v>
      </c>
      <c r="E90" s="43">
        <v>2</v>
      </c>
      <c r="F90" s="38">
        <f t="shared" si="10"/>
        <v>104</v>
      </c>
      <c r="G90" s="33">
        <v>8</v>
      </c>
      <c r="H90" s="34">
        <f t="shared" si="8"/>
        <v>2</v>
      </c>
      <c r="I90" s="42">
        <f t="shared" si="7"/>
        <v>2</v>
      </c>
    </row>
    <row r="91" spans="1:9" ht="26.25" thickBot="1">
      <c r="A91" s="3">
        <v>44628</v>
      </c>
      <c r="B91" s="15" t="s">
        <v>38</v>
      </c>
      <c r="C91" s="44"/>
      <c r="D91" s="44"/>
      <c r="E91" s="44"/>
      <c r="F91" s="38">
        <f t="shared" si="10"/>
        <v>0</v>
      </c>
      <c r="G91" s="33">
        <v>8</v>
      </c>
      <c r="H91" s="34">
        <f t="shared" si="8"/>
        <v>2</v>
      </c>
      <c r="I91" s="42">
        <f t="shared" si="7"/>
        <v>0</v>
      </c>
    </row>
    <row r="92" spans="1:9" ht="26.25" thickBot="1">
      <c r="A92" s="3">
        <v>44629</v>
      </c>
      <c r="B92" s="15" t="s">
        <v>39</v>
      </c>
      <c r="C92" s="34">
        <v>1968</v>
      </c>
      <c r="D92" s="43">
        <v>1564</v>
      </c>
      <c r="E92" s="43">
        <v>2</v>
      </c>
      <c r="F92" s="38">
        <f t="shared" si="10"/>
        <v>404</v>
      </c>
      <c r="G92" s="33">
        <v>9</v>
      </c>
      <c r="H92" s="34">
        <f t="shared" si="8"/>
        <v>3</v>
      </c>
      <c r="I92" s="42">
        <f t="shared" si="7"/>
        <v>4</v>
      </c>
    </row>
    <row r="93" spans="1:9" ht="15.75" thickBot="1">
      <c r="A93" s="3">
        <v>44629</v>
      </c>
      <c r="B93" s="15" t="s">
        <v>40</v>
      </c>
      <c r="C93" s="44"/>
      <c r="D93" s="44"/>
      <c r="E93" s="44"/>
      <c r="F93" s="38">
        <f t="shared" si="10"/>
        <v>0</v>
      </c>
      <c r="G93" s="33">
        <v>9</v>
      </c>
      <c r="H93" s="34">
        <f t="shared" si="8"/>
        <v>3</v>
      </c>
      <c r="I93" s="42">
        <f t="shared" si="7"/>
        <v>0</v>
      </c>
    </row>
    <row r="94" spans="1:9" ht="51.75" thickBot="1">
      <c r="A94" s="3">
        <v>44630</v>
      </c>
      <c r="B94" s="15" t="s">
        <v>41</v>
      </c>
      <c r="C94" s="34">
        <v>1640</v>
      </c>
      <c r="D94" s="43">
        <v>1520</v>
      </c>
      <c r="E94" s="43">
        <v>4</v>
      </c>
      <c r="F94" s="38">
        <f t="shared" si="10"/>
        <v>120</v>
      </c>
      <c r="G94" s="33">
        <v>10</v>
      </c>
      <c r="H94" s="34">
        <f t="shared" si="8"/>
        <v>4</v>
      </c>
      <c r="I94" s="42">
        <f t="shared" si="7"/>
        <v>2</v>
      </c>
    </row>
    <row r="95" spans="1:9" ht="26.25" thickBot="1">
      <c r="A95" s="3">
        <v>44630</v>
      </c>
      <c r="B95" s="15" t="s">
        <v>42</v>
      </c>
      <c r="C95" s="44"/>
      <c r="D95" s="44"/>
      <c r="E95" s="44"/>
      <c r="F95" s="38">
        <f t="shared" si="10"/>
        <v>0</v>
      </c>
      <c r="G95" s="33">
        <v>10</v>
      </c>
      <c r="H95" s="34">
        <f t="shared" si="8"/>
        <v>4</v>
      </c>
      <c r="I95" s="42">
        <f t="shared" si="7"/>
        <v>0</v>
      </c>
    </row>
    <row r="96" spans="1:9" ht="15.75" thickBot="1">
      <c r="A96" s="3">
        <v>44630</v>
      </c>
      <c r="B96" s="15" t="s">
        <v>43</v>
      </c>
      <c r="C96" s="44"/>
      <c r="D96" s="44"/>
      <c r="E96" s="44"/>
      <c r="F96" s="38">
        <f t="shared" si="10"/>
        <v>0</v>
      </c>
      <c r="G96" s="33">
        <v>10</v>
      </c>
      <c r="H96" s="34">
        <f t="shared" si="8"/>
        <v>4</v>
      </c>
      <c r="I96" s="42">
        <f t="shared" si="7"/>
        <v>0</v>
      </c>
    </row>
    <row r="97" spans="1:9" ht="26.25" thickBot="1">
      <c r="A97" s="3">
        <v>44630</v>
      </c>
      <c r="B97" s="15" t="s">
        <v>42</v>
      </c>
      <c r="C97" s="44"/>
      <c r="D97" s="44"/>
      <c r="E97" s="44"/>
      <c r="F97" s="38">
        <f t="shared" si="10"/>
        <v>0</v>
      </c>
      <c r="G97" s="33">
        <v>10</v>
      </c>
      <c r="H97" s="34">
        <f t="shared" si="8"/>
        <v>4</v>
      </c>
      <c r="I97" s="42">
        <f t="shared" si="7"/>
        <v>0</v>
      </c>
    </row>
    <row r="98" spans="1:9" ht="15.75" thickBot="1">
      <c r="A98" s="3">
        <v>44631</v>
      </c>
      <c r="B98" s="15" t="s">
        <v>44</v>
      </c>
      <c r="C98" s="34">
        <v>1706</v>
      </c>
      <c r="D98" s="43">
        <v>1489</v>
      </c>
      <c r="E98" s="43">
        <v>1</v>
      </c>
      <c r="F98" s="38">
        <f t="shared" si="10"/>
        <v>217</v>
      </c>
      <c r="G98" s="33">
        <v>11</v>
      </c>
      <c r="H98" s="34">
        <f t="shared" si="8"/>
        <v>5</v>
      </c>
      <c r="I98" s="42">
        <f t="shared" ref="I98:I129" si="11">IF(F98=0,0,IF(AND(F98&gt;30,F98&lt;80),1,IF(AND(F98&gt;=80,F98&lt;200),2,IF(AND(F98&gt;=200,F98&lt;=400),3,IF(AND(F98&gt;400,F98&lt;600),4,IF(F98&gt;=600,5))))))</f>
        <v>3</v>
      </c>
    </row>
    <row r="99" spans="1:9" ht="15.75" thickBot="1">
      <c r="A99" s="3">
        <v>44632</v>
      </c>
      <c r="B99" s="15">
        <v>0</v>
      </c>
      <c r="D99" s="43"/>
      <c r="E99" s="43"/>
      <c r="F99" s="38">
        <f t="shared" si="10"/>
        <v>0</v>
      </c>
      <c r="G99" s="33">
        <v>12</v>
      </c>
      <c r="H99" s="34">
        <f t="shared" si="8"/>
        <v>6</v>
      </c>
      <c r="I99" s="42">
        <f t="shared" si="11"/>
        <v>0</v>
      </c>
    </row>
    <row r="100" spans="1:9" ht="15.75" thickBot="1">
      <c r="A100" s="3">
        <v>44633</v>
      </c>
      <c r="B100" s="15">
        <v>0</v>
      </c>
      <c r="D100" s="43"/>
      <c r="E100" s="43"/>
      <c r="F100" s="38">
        <f t="shared" si="10"/>
        <v>0</v>
      </c>
      <c r="G100" s="33">
        <v>13</v>
      </c>
      <c r="H100" s="34">
        <f t="shared" si="8"/>
        <v>7</v>
      </c>
      <c r="I100" s="42">
        <f t="shared" si="11"/>
        <v>0</v>
      </c>
    </row>
    <row r="101" spans="1:9" ht="30.75" thickBot="1">
      <c r="A101" s="3">
        <v>44634</v>
      </c>
      <c r="B101" s="20" t="s">
        <v>45</v>
      </c>
      <c r="C101" s="34">
        <v>1872</v>
      </c>
      <c r="D101" s="51">
        <v>1600</v>
      </c>
      <c r="E101" s="51">
        <v>3</v>
      </c>
      <c r="F101" s="38">
        <f t="shared" si="10"/>
        <v>272</v>
      </c>
      <c r="G101" s="33">
        <v>14</v>
      </c>
      <c r="H101" s="34">
        <f t="shared" si="8"/>
        <v>1</v>
      </c>
      <c r="I101" s="42">
        <f t="shared" si="11"/>
        <v>3</v>
      </c>
    </row>
    <row r="102" spans="1:9" ht="15.75" thickBot="1">
      <c r="A102" s="3">
        <v>44634</v>
      </c>
      <c r="B102" s="21" t="s">
        <v>46</v>
      </c>
      <c r="C102" s="44"/>
      <c r="D102" s="44"/>
      <c r="E102" s="44"/>
      <c r="F102" s="38">
        <f t="shared" si="10"/>
        <v>0</v>
      </c>
      <c r="G102" s="33">
        <v>14</v>
      </c>
      <c r="H102" s="34">
        <f t="shared" si="8"/>
        <v>1</v>
      </c>
      <c r="I102" s="42">
        <f t="shared" si="11"/>
        <v>0</v>
      </c>
    </row>
    <row r="103" spans="1:9" ht="15.75" thickBot="1">
      <c r="A103" s="3">
        <v>44634</v>
      </c>
      <c r="B103" s="15" t="s">
        <v>47</v>
      </c>
      <c r="C103" s="44"/>
      <c r="D103" s="44"/>
      <c r="E103" s="44"/>
      <c r="F103" s="38">
        <f t="shared" si="10"/>
        <v>0</v>
      </c>
      <c r="G103" s="33">
        <v>14</v>
      </c>
      <c r="H103" s="34">
        <f t="shared" si="8"/>
        <v>1</v>
      </c>
      <c r="I103" s="42">
        <f t="shared" si="11"/>
        <v>0</v>
      </c>
    </row>
    <row r="104" spans="1:9" ht="26.25" thickBot="1">
      <c r="A104" s="3">
        <v>44635</v>
      </c>
      <c r="B104" s="15" t="s">
        <v>48</v>
      </c>
      <c r="C104" s="34">
        <v>1639</v>
      </c>
      <c r="D104" s="43">
        <v>1550</v>
      </c>
      <c r="E104" s="43">
        <v>1</v>
      </c>
      <c r="F104" s="38">
        <f t="shared" si="10"/>
        <v>89</v>
      </c>
      <c r="G104" s="33">
        <v>15</v>
      </c>
      <c r="H104" s="34">
        <f t="shared" si="8"/>
        <v>2</v>
      </c>
      <c r="I104" s="42">
        <f t="shared" si="11"/>
        <v>2</v>
      </c>
    </row>
    <row r="105" spans="1:9" ht="15.75" thickBot="1">
      <c r="A105" s="3">
        <v>44636</v>
      </c>
      <c r="B105" s="15" t="s">
        <v>49</v>
      </c>
      <c r="C105" s="52">
        <v>1687</v>
      </c>
      <c r="D105" s="50">
        <v>1475</v>
      </c>
      <c r="E105" s="50">
        <v>2</v>
      </c>
      <c r="F105" s="38">
        <f t="shared" si="10"/>
        <v>212</v>
      </c>
      <c r="G105" s="33">
        <v>16</v>
      </c>
      <c r="H105" s="34">
        <f t="shared" si="8"/>
        <v>3</v>
      </c>
      <c r="I105" s="42">
        <f t="shared" si="11"/>
        <v>3</v>
      </c>
    </row>
    <row r="106" spans="1:9" ht="26.25" thickBot="1">
      <c r="A106" s="3">
        <v>44636</v>
      </c>
      <c r="B106" s="15" t="s">
        <v>42</v>
      </c>
      <c r="C106" s="44"/>
      <c r="D106" s="44"/>
      <c r="E106" s="44"/>
      <c r="F106" s="38">
        <f t="shared" si="10"/>
        <v>0</v>
      </c>
      <c r="G106" s="33">
        <v>16</v>
      </c>
      <c r="H106" s="34">
        <f t="shared" si="8"/>
        <v>3</v>
      </c>
      <c r="I106" s="42">
        <f t="shared" si="11"/>
        <v>0</v>
      </c>
    </row>
    <row r="107" spans="1:9" ht="15.75" thickBot="1">
      <c r="A107" s="3">
        <v>44637</v>
      </c>
      <c r="B107" s="15">
        <v>0</v>
      </c>
      <c r="D107" s="43"/>
      <c r="E107" s="43"/>
      <c r="F107" s="38">
        <f t="shared" si="10"/>
        <v>0</v>
      </c>
      <c r="G107" s="33">
        <v>17</v>
      </c>
      <c r="H107" s="34">
        <f t="shared" si="8"/>
        <v>4</v>
      </c>
      <c r="I107" s="42">
        <f t="shared" si="11"/>
        <v>0</v>
      </c>
    </row>
    <row r="108" spans="1:9" ht="15.75" thickBot="1">
      <c r="A108" s="3">
        <v>44638</v>
      </c>
      <c r="B108" s="15">
        <v>0</v>
      </c>
      <c r="D108" s="43"/>
      <c r="E108" s="43"/>
      <c r="F108" s="38">
        <f>C108-D108</f>
        <v>0</v>
      </c>
      <c r="G108" s="33">
        <v>18</v>
      </c>
      <c r="H108" s="34">
        <f t="shared" si="8"/>
        <v>5</v>
      </c>
      <c r="I108" s="42">
        <f t="shared" si="11"/>
        <v>0</v>
      </c>
    </row>
    <row r="109" spans="1:9" ht="15.75" thickBot="1">
      <c r="A109" s="3">
        <v>44639</v>
      </c>
      <c r="B109" s="15">
        <v>0</v>
      </c>
      <c r="D109" s="43"/>
      <c r="E109" s="43"/>
      <c r="F109" s="38">
        <f t="shared" si="10"/>
        <v>0</v>
      </c>
      <c r="G109" s="33">
        <v>19</v>
      </c>
      <c r="H109" s="34">
        <f t="shared" si="8"/>
        <v>6</v>
      </c>
      <c r="I109" s="42">
        <f t="shared" si="11"/>
        <v>0</v>
      </c>
    </row>
    <row r="110" spans="1:9" ht="15.75" thickBot="1">
      <c r="A110" s="3">
        <v>44640</v>
      </c>
      <c r="B110" s="15">
        <v>0</v>
      </c>
      <c r="D110" s="43"/>
      <c r="E110" s="43"/>
      <c r="F110" s="38">
        <f t="shared" si="10"/>
        <v>0</v>
      </c>
      <c r="G110" s="33">
        <v>20</v>
      </c>
      <c r="H110" s="34">
        <f t="shared" si="8"/>
        <v>7</v>
      </c>
      <c r="I110" s="42">
        <f t="shared" si="11"/>
        <v>0</v>
      </c>
    </row>
    <row r="111" spans="1:9" ht="15.75" thickBot="1">
      <c r="A111" s="3">
        <v>44641</v>
      </c>
      <c r="B111" s="15">
        <v>0</v>
      </c>
      <c r="D111" s="43"/>
      <c r="E111" s="43"/>
      <c r="F111" s="38">
        <f t="shared" si="10"/>
        <v>0</v>
      </c>
      <c r="G111" s="33">
        <v>21</v>
      </c>
      <c r="H111" s="34">
        <f t="shared" si="8"/>
        <v>1</v>
      </c>
      <c r="I111" s="42">
        <f t="shared" si="11"/>
        <v>0</v>
      </c>
    </row>
    <row r="112" spans="1:9" ht="15.75" thickBot="1">
      <c r="A112" s="3">
        <v>44642</v>
      </c>
      <c r="B112" s="15">
        <v>0</v>
      </c>
      <c r="D112" s="43"/>
      <c r="E112" s="43"/>
      <c r="F112" s="38">
        <f t="shared" si="10"/>
        <v>0</v>
      </c>
      <c r="G112" s="33">
        <v>22</v>
      </c>
      <c r="H112" s="34">
        <f t="shared" si="8"/>
        <v>2</v>
      </c>
      <c r="I112" s="42">
        <f t="shared" si="11"/>
        <v>0</v>
      </c>
    </row>
    <row r="113" spans="1:11" ht="15.75" thickBot="1">
      <c r="A113" s="3">
        <v>44643</v>
      </c>
      <c r="B113" s="15">
        <v>0</v>
      </c>
      <c r="D113" s="43"/>
      <c r="E113" s="43"/>
      <c r="F113" s="38">
        <f t="shared" si="10"/>
        <v>0</v>
      </c>
      <c r="G113" s="33">
        <v>23</v>
      </c>
      <c r="H113" s="34">
        <f t="shared" si="8"/>
        <v>3</v>
      </c>
      <c r="I113" s="42">
        <f t="shared" si="11"/>
        <v>0</v>
      </c>
    </row>
    <row r="114" spans="1:11" ht="15.75" thickBot="1">
      <c r="A114" s="3">
        <v>44644</v>
      </c>
      <c r="B114" s="15" t="s">
        <v>49</v>
      </c>
      <c r="C114" s="34">
        <v>1754</v>
      </c>
      <c r="D114" s="43">
        <v>1520</v>
      </c>
      <c r="E114" s="43">
        <v>1</v>
      </c>
      <c r="F114" s="38">
        <f t="shared" si="10"/>
        <v>234</v>
      </c>
      <c r="G114" s="33">
        <v>24</v>
      </c>
      <c r="H114" s="34">
        <f t="shared" si="8"/>
        <v>4</v>
      </c>
      <c r="I114" s="42">
        <f t="shared" si="11"/>
        <v>3</v>
      </c>
    </row>
    <row r="115" spans="1:11" ht="15.75" thickBot="1">
      <c r="A115" s="3">
        <v>44645</v>
      </c>
      <c r="B115" s="15" t="s">
        <v>50</v>
      </c>
      <c r="C115" s="34">
        <v>0</v>
      </c>
      <c r="D115" s="43">
        <v>0</v>
      </c>
      <c r="E115" s="43">
        <v>0</v>
      </c>
      <c r="F115" s="38">
        <f t="shared" si="10"/>
        <v>0</v>
      </c>
      <c r="G115" s="33">
        <v>25</v>
      </c>
      <c r="H115" s="34">
        <f t="shared" si="8"/>
        <v>5</v>
      </c>
      <c r="I115" s="42">
        <f t="shared" si="11"/>
        <v>0</v>
      </c>
    </row>
    <row r="116" spans="1:11" ht="15.75" thickBot="1">
      <c r="A116" s="3">
        <v>44646</v>
      </c>
      <c r="B116" s="15">
        <v>0</v>
      </c>
      <c r="D116" s="43"/>
      <c r="E116" s="43"/>
      <c r="F116" s="38">
        <f t="shared" si="10"/>
        <v>0</v>
      </c>
      <c r="G116" s="33">
        <v>26</v>
      </c>
      <c r="H116" s="34">
        <f t="shared" si="8"/>
        <v>6</v>
      </c>
      <c r="I116" s="42">
        <f t="shared" si="11"/>
        <v>0</v>
      </c>
    </row>
    <row r="117" spans="1:11" ht="15.75" thickBot="1">
      <c r="A117" s="3">
        <v>44647</v>
      </c>
      <c r="B117" s="15">
        <v>0</v>
      </c>
      <c r="D117" s="43"/>
      <c r="E117" s="43"/>
      <c r="F117" s="38">
        <f t="shared" si="10"/>
        <v>0</v>
      </c>
      <c r="G117" s="33">
        <v>27</v>
      </c>
      <c r="H117" s="34">
        <f t="shared" si="8"/>
        <v>7</v>
      </c>
      <c r="I117" s="42">
        <f t="shared" si="11"/>
        <v>0</v>
      </c>
    </row>
    <row r="118" spans="1:11" ht="15.75" thickBot="1">
      <c r="A118" s="3">
        <v>44648</v>
      </c>
      <c r="B118" s="15" t="s">
        <v>51</v>
      </c>
      <c r="C118" s="34">
        <v>1930</v>
      </c>
      <c r="D118" s="43">
        <v>1600</v>
      </c>
      <c r="E118" s="43">
        <v>1</v>
      </c>
      <c r="F118" s="38">
        <f t="shared" si="10"/>
        <v>330</v>
      </c>
      <c r="G118" s="33">
        <v>28</v>
      </c>
      <c r="H118" s="34">
        <f t="shared" si="8"/>
        <v>1</v>
      </c>
      <c r="I118" s="42">
        <f t="shared" si="11"/>
        <v>3</v>
      </c>
    </row>
    <row r="119" spans="1:11" ht="15.75" thickBot="1">
      <c r="A119" s="3">
        <v>44649</v>
      </c>
      <c r="B119" s="15" t="s">
        <v>52</v>
      </c>
      <c r="C119" s="34">
        <v>1574</v>
      </c>
      <c r="D119" s="43">
        <v>1500</v>
      </c>
      <c r="E119" s="43">
        <v>1</v>
      </c>
      <c r="F119" s="38">
        <f t="shared" si="10"/>
        <v>74</v>
      </c>
      <c r="G119" s="33">
        <v>29</v>
      </c>
      <c r="H119" s="34">
        <f t="shared" si="8"/>
        <v>2</v>
      </c>
      <c r="I119" s="42">
        <f t="shared" si="11"/>
        <v>1</v>
      </c>
    </row>
    <row r="120" spans="1:11" ht="15.75" thickBot="1">
      <c r="A120" s="3">
        <v>44650</v>
      </c>
      <c r="B120" s="15" t="s">
        <v>53</v>
      </c>
      <c r="C120" s="34">
        <v>1821</v>
      </c>
      <c r="D120" s="43">
        <v>1480</v>
      </c>
      <c r="E120" s="43">
        <v>1</v>
      </c>
      <c r="F120" s="38">
        <f t="shared" si="10"/>
        <v>341</v>
      </c>
      <c r="G120" s="33">
        <v>30</v>
      </c>
      <c r="H120" s="34">
        <f t="shared" si="8"/>
        <v>3</v>
      </c>
      <c r="I120" s="42">
        <f t="shared" si="11"/>
        <v>3</v>
      </c>
    </row>
    <row r="121" spans="1:11" ht="26.25" thickBot="1">
      <c r="A121" s="3">
        <v>44651</v>
      </c>
      <c r="B121" s="15" t="s">
        <v>54</v>
      </c>
      <c r="C121" s="34">
        <v>1693</v>
      </c>
      <c r="D121" s="43">
        <v>1530</v>
      </c>
      <c r="E121" s="43">
        <v>1</v>
      </c>
      <c r="F121" s="38">
        <f t="shared" si="10"/>
        <v>163</v>
      </c>
      <c r="G121" s="33">
        <v>31</v>
      </c>
      <c r="H121" s="34">
        <f t="shared" si="8"/>
        <v>4</v>
      </c>
      <c r="I121" s="42">
        <f t="shared" si="11"/>
        <v>2</v>
      </c>
    </row>
    <row r="122" spans="1:11" ht="15.75" thickBot="1">
      <c r="A122" s="5">
        <v>44652</v>
      </c>
      <c r="B122" s="22" t="s">
        <v>35</v>
      </c>
      <c r="C122" s="34">
        <v>1798</v>
      </c>
      <c r="D122" s="53">
        <v>1700</v>
      </c>
      <c r="E122" s="53">
        <v>1</v>
      </c>
      <c r="F122" s="38">
        <f t="shared" si="10"/>
        <v>98</v>
      </c>
      <c r="G122" s="33">
        <v>1</v>
      </c>
      <c r="H122" s="34">
        <f t="shared" si="8"/>
        <v>5</v>
      </c>
      <c r="I122" s="42">
        <f t="shared" si="11"/>
        <v>2</v>
      </c>
    </row>
    <row r="123" spans="1:11" ht="26.25" thickBot="1">
      <c r="A123" s="3">
        <v>44653</v>
      </c>
      <c r="B123" s="15" t="s">
        <v>55</v>
      </c>
      <c r="C123" s="34">
        <v>1343</v>
      </c>
      <c r="D123" s="43">
        <v>930</v>
      </c>
      <c r="E123" s="43">
        <v>1</v>
      </c>
      <c r="F123" s="38">
        <f t="shared" si="10"/>
        <v>413</v>
      </c>
      <c r="G123" s="33">
        <v>2</v>
      </c>
      <c r="H123" s="34">
        <f t="shared" si="8"/>
        <v>6</v>
      </c>
      <c r="I123" s="42">
        <f t="shared" si="11"/>
        <v>4</v>
      </c>
    </row>
    <row r="124" spans="1:11" ht="15.75" thickBot="1">
      <c r="A124" s="3">
        <v>44654</v>
      </c>
      <c r="B124" s="15">
        <v>0</v>
      </c>
      <c r="D124" s="43"/>
      <c r="E124" s="43"/>
      <c r="F124" s="38">
        <f t="shared" si="10"/>
        <v>0</v>
      </c>
      <c r="G124" s="33">
        <v>3</v>
      </c>
      <c r="H124" s="34">
        <f t="shared" si="8"/>
        <v>7</v>
      </c>
      <c r="I124" s="42">
        <f t="shared" si="11"/>
        <v>0</v>
      </c>
    </row>
    <row r="125" spans="1:11" ht="15.75" thickBot="1">
      <c r="A125" s="10">
        <v>44655</v>
      </c>
      <c r="B125" s="23">
        <v>0</v>
      </c>
      <c r="C125" s="54">
        <v>2063</v>
      </c>
      <c r="D125" s="55"/>
      <c r="E125" s="55"/>
      <c r="F125" s="56">
        <f t="shared" si="10"/>
        <v>2063</v>
      </c>
      <c r="G125" s="56">
        <v>4</v>
      </c>
      <c r="H125" s="54">
        <f t="shared" si="8"/>
        <v>1</v>
      </c>
      <c r="I125" s="57">
        <f t="shared" si="11"/>
        <v>5</v>
      </c>
      <c r="J125" s="11"/>
      <c r="K125" s="11"/>
    </row>
    <row r="126" spans="1:11" ht="26.25" thickBot="1">
      <c r="A126" s="3">
        <v>44656</v>
      </c>
      <c r="B126" s="15" t="s">
        <v>56</v>
      </c>
      <c r="C126" s="34">
        <v>1686</v>
      </c>
      <c r="D126" s="43">
        <v>1500</v>
      </c>
      <c r="E126" s="43">
        <v>3</v>
      </c>
      <c r="F126" s="38">
        <f t="shared" si="10"/>
        <v>186</v>
      </c>
      <c r="G126" s="33">
        <v>5</v>
      </c>
      <c r="H126" s="34">
        <f t="shared" si="8"/>
        <v>2</v>
      </c>
      <c r="I126" s="42">
        <f t="shared" si="11"/>
        <v>2</v>
      </c>
    </row>
    <row r="127" spans="1:11" ht="26.25" thickBot="1">
      <c r="A127" s="3">
        <v>44656</v>
      </c>
      <c r="B127" s="15" t="s">
        <v>57</v>
      </c>
      <c r="C127" s="44"/>
      <c r="D127" s="44"/>
      <c r="E127" s="44"/>
      <c r="F127" s="38">
        <f t="shared" si="10"/>
        <v>0</v>
      </c>
      <c r="G127" s="33">
        <v>5</v>
      </c>
      <c r="H127" s="34">
        <f t="shared" si="8"/>
        <v>2</v>
      </c>
      <c r="I127" s="42">
        <f t="shared" si="11"/>
        <v>0</v>
      </c>
    </row>
    <row r="128" spans="1:11" ht="15.75" thickBot="1">
      <c r="A128" s="3">
        <v>44656</v>
      </c>
      <c r="B128" s="15" t="s">
        <v>58</v>
      </c>
      <c r="C128" s="44"/>
      <c r="D128" s="44"/>
      <c r="E128" s="44"/>
      <c r="F128" s="38">
        <f t="shared" si="10"/>
        <v>0</v>
      </c>
      <c r="G128" s="33">
        <v>5</v>
      </c>
      <c r="H128" s="34">
        <f t="shared" si="8"/>
        <v>2</v>
      </c>
      <c r="I128" s="42">
        <f t="shared" si="11"/>
        <v>0</v>
      </c>
    </row>
    <row r="129" spans="1:9" ht="26.25" thickBot="1">
      <c r="A129" s="3">
        <v>44657</v>
      </c>
      <c r="B129" s="15" t="s">
        <v>57</v>
      </c>
      <c r="C129" s="34">
        <v>1871</v>
      </c>
      <c r="D129" s="43">
        <v>1600</v>
      </c>
      <c r="E129" s="43">
        <v>2</v>
      </c>
      <c r="F129" s="38">
        <f t="shared" si="10"/>
        <v>271</v>
      </c>
      <c r="G129" s="33">
        <v>6</v>
      </c>
      <c r="H129" s="34">
        <f t="shared" si="8"/>
        <v>3</v>
      </c>
      <c r="I129" s="42">
        <f t="shared" si="11"/>
        <v>3</v>
      </c>
    </row>
    <row r="130" spans="1:9" ht="15.75" thickBot="1">
      <c r="A130" s="3">
        <v>44657</v>
      </c>
      <c r="B130" s="15" t="s">
        <v>58</v>
      </c>
      <c r="C130" s="44"/>
      <c r="D130" s="44"/>
      <c r="E130" s="44"/>
      <c r="F130" s="38">
        <f t="shared" si="10"/>
        <v>0</v>
      </c>
      <c r="G130" s="33">
        <v>6</v>
      </c>
      <c r="H130" s="34">
        <f t="shared" si="8"/>
        <v>3</v>
      </c>
      <c r="I130" s="42">
        <f t="shared" ref="I130:I158" si="12">IF(F130=0,0,IF(AND(F130&gt;30,F130&lt;80),1,IF(AND(F130&gt;=80,F130&lt;200),2,IF(AND(F130&gt;=200,F130&lt;=400),3,IF(AND(F130&gt;400,F130&lt;600),4,IF(F130&gt;=600,5))))))</f>
        <v>0</v>
      </c>
    </row>
    <row r="131" spans="1:9" ht="26.25" thickBot="1">
      <c r="A131" s="3">
        <v>44658</v>
      </c>
      <c r="B131" s="15" t="s">
        <v>57</v>
      </c>
      <c r="C131" s="34">
        <v>1909</v>
      </c>
      <c r="D131" s="43">
        <v>1530</v>
      </c>
      <c r="E131" s="43">
        <v>3</v>
      </c>
      <c r="F131" s="38">
        <f t="shared" si="10"/>
        <v>379</v>
      </c>
      <c r="G131" s="33">
        <v>7</v>
      </c>
      <c r="H131" s="34">
        <f t="shared" ref="H131:H194" si="13">WEEKDAY(A131,2)</f>
        <v>4</v>
      </c>
      <c r="I131" s="42">
        <f t="shared" si="12"/>
        <v>3</v>
      </c>
    </row>
    <row r="132" spans="1:9" ht="15.75" thickBot="1">
      <c r="A132" s="3">
        <v>44658</v>
      </c>
      <c r="B132" s="15" t="s">
        <v>59</v>
      </c>
      <c r="C132" s="44"/>
      <c r="D132" s="44"/>
      <c r="E132" s="44"/>
      <c r="F132" s="38">
        <f t="shared" si="10"/>
        <v>0</v>
      </c>
      <c r="G132" s="33">
        <v>7</v>
      </c>
      <c r="H132" s="34">
        <f t="shared" si="13"/>
        <v>4</v>
      </c>
      <c r="I132" s="42">
        <f t="shared" si="12"/>
        <v>0</v>
      </c>
    </row>
    <row r="133" spans="1:9" ht="39" thickBot="1">
      <c r="A133" s="3">
        <v>44658</v>
      </c>
      <c r="B133" s="15" t="s">
        <v>60</v>
      </c>
      <c r="C133" s="44"/>
      <c r="D133" s="44"/>
      <c r="E133" s="44"/>
      <c r="F133" s="38">
        <f t="shared" si="10"/>
        <v>0</v>
      </c>
      <c r="G133" s="33">
        <v>7</v>
      </c>
      <c r="H133" s="34">
        <f t="shared" si="13"/>
        <v>4</v>
      </c>
      <c r="I133" s="42">
        <f t="shared" si="12"/>
        <v>0</v>
      </c>
    </row>
    <row r="134" spans="1:9" ht="26.25" thickBot="1">
      <c r="A134" s="3">
        <v>44659</v>
      </c>
      <c r="B134" s="15" t="s">
        <v>54</v>
      </c>
      <c r="C134" s="34">
        <v>1897</v>
      </c>
      <c r="D134" s="43">
        <v>1578</v>
      </c>
      <c r="E134" s="43">
        <v>5</v>
      </c>
      <c r="F134" s="38">
        <f t="shared" si="10"/>
        <v>319</v>
      </c>
      <c r="G134" s="33">
        <v>8</v>
      </c>
      <c r="H134" s="34">
        <f t="shared" si="13"/>
        <v>5</v>
      </c>
      <c r="I134" s="42">
        <f t="shared" si="12"/>
        <v>3</v>
      </c>
    </row>
    <row r="135" spans="1:9" ht="15.75" thickBot="1">
      <c r="A135" s="3">
        <v>44659</v>
      </c>
      <c r="B135" s="15" t="s">
        <v>61</v>
      </c>
      <c r="C135" s="47"/>
      <c r="D135" s="44"/>
      <c r="E135" s="44"/>
      <c r="F135" s="38">
        <f t="shared" si="10"/>
        <v>0</v>
      </c>
      <c r="G135" s="33">
        <v>8</v>
      </c>
      <c r="H135" s="34">
        <f t="shared" si="13"/>
        <v>5</v>
      </c>
      <c r="I135" s="42">
        <f t="shared" si="12"/>
        <v>0</v>
      </c>
    </row>
    <row r="136" spans="1:9" ht="26.25" thickBot="1">
      <c r="A136" s="3">
        <v>44659</v>
      </c>
      <c r="B136" s="15" t="s">
        <v>62</v>
      </c>
      <c r="C136" s="47"/>
      <c r="D136" s="44"/>
      <c r="E136" s="44"/>
      <c r="F136" s="38">
        <f t="shared" si="10"/>
        <v>0</v>
      </c>
      <c r="G136" s="33">
        <v>8</v>
      </c>
      <c r="H136" s="34">
        <f t="shared" si="13"/>
        <v>5</v>
      </c>
      <c r="I136" s="42">
        <f t="shared" si="12"/>
        <v>0</v>
      </c>
    </row>
    <row r="137" spans="1:9" ht="26.25" thickBot="1">
      <c r="A137" s="3">
        <v>44659</v>
      </c>
      <c r="B137" s="15" t="s">
        <v>54</v>
      </c>
      <c r="C137" s="47"/>
      <c r="D137" s="44"/>
      <c r="E137" s="44"/>
      <c r="F137" s="38">
        <f t="shared" si="10"/>
        <v>0</v>
      </c>
      <c r="G137" s="33">
        <v>8</v>
      </c>
      <c r="H137" s="34">
        <f t="shared" si="13"/>
        <v>5</v>
      </c>
      <c r="I137" s="42">
        <f t="shared" si="12"/>
        <v>0</v>
      </c>
    </row>
    <row r="138" spans="1:9" ht="15.75" thickBot="1">
      <c r="A138" s="3">
        <v>44659</v>
      </c>
      <c r="B138" s="15" t="s">
        <v>49</v>
      </c>
      <c r="C138" s="47"/>
      <c r="D138" s="44"/>
      <c r="E138" s="44"/>
      <c r="F138" s="38">
        <f t="shared" si="10"/>
        <v>0</v>
      </c>
      <c r="G138" s="33">
        <v>8</v>
      </c>
      <c r="H138" s="34">
        <f t="shared" si="13"/>
        <v>5</v>
      </c>
      <c r="I138" s="42">
        <f t="shared" si="12"/>
        <v>0</v>
      </c>
    </row>
    <row r="139" spans="1:9" ht="15.75" thickBot="1">
      <c r="A139" s="3">
        <v>44660</v>
      </c>
      <c r="B139" s="15">
        <v>0</v>
      </c>
      <c r="D139" s="43"/>
      <c r="E139" s="43"/>
      <c r="F139" s="38">
        <f t="shared" si="10"/>
        <v>0</v>
      </c>
      <c r="G139" s="33">
        <v>9</v>
      </c>
      <c r="H139" s="34">
        <f t="shared" si="13"/>
        <v>6</v>
      </c>
      <c r="I139" s="42">
        <f t="shared" si="12"/>
        <v>0</v>
      </c>
    </row>
    <row r="140" spans="1:9" ht="15.75" thickBot="1">
      <c r="A140" s="3">
        <v>44661</v>
      </c>
      <c r="B140" s="15">
        <v>0</v>
      </c>
      <c r="D140" s="43"/>
      <c r="E140" s="43"/>
      <c r="F140" s="38">
        <f t="shared" si="10"/>
        <v>0</v>
      </c>
      <c r="G140" s="33">
        <v>10</v>
      </c>
      <c r="H140" s="34">
        <f t="shared" si="13"/>
        <v>7</v>
      </c>
      <c r="I140" s="42">
        <f t="shared" si="12"/>
        <v>0</v>
      </c>
    </row>
    <row r="141" spans="1:9" ht="15.75" thickBot="1">
      <c r="A141" s="3">
        <v>44662</v>
      </c>
      <c r="B141" s="24" t="s">
        <v>49</v>
      </c>
      <c r="C141" s="34">
        <v>1791</v>
      </c>
      <c r="D141" s="43">
        <v>1625</v>
      </c>
      <c r="E141" s="43">
        <v>1</v>
      </c>
      <c r="F141" s="38">
        <f t="shared" si="10"/>
        <v>166</v>
      </c>
      <c r="G141" s="33">
        <v>11</v>
      </c>
      <c r="H141" s="34">
        <f t="shared" si="13"/>
        <v>1</v>
      </c>
      <c r="I141" s="42">
        <f t="shared" si="12"/>
        <v>2</v>
      </c>
    </row>
    <row r="142" spans="1:9" ht="15.75" thickBot="1">
      <c r="A142" s="3">
        <v>44663</v>
      </c>
      <c r="B142" s="24" t="s">
        <v>33</v>
      </c>
      <c r="C142" s="34">
        <v>1684</v>
      </c>
      <c r="D142" s="43">
        <v>1600</v>
      </c>
      <c r="E142" s="43">
        <v>1</v>
      </c>
      <c r="F142" s="38">
        <f t="shared" si="10"/>
        <v>84</v>
      </c>
      <c r="G142" s="33">
        <v>12</v>
      </c>
      <c r="H142" s="34">
        <f t="shared" si="13"/>
        <v>2</v>
      </c>
      <c r="I142" s="42">
        <f t="shared" si="12"/>
        <v>2</v>
      </c>
    </row>
    <row r="143" spans="1:9" ht="26.25" thickBot="1">
      <c r="A143" s="3">
        <v>44664</v>
      </c>
      <c r="B143" s="24" t="s">
        <v>63</v>
      </c>
      <c r="C143" s="34">
        <v>1440</v>
      </c>
      <c r="D143" s="43">
        <v>1440</v>
      </c>
      <c r="E143" s="43">
        <v>1</v>
      </c>
      <c r="F143" s="38">
        <f t="shared" ref="F143:F206" si="14">C143-D143</f>
        <v>0</v>
      </c>
      <c r="G143" s="33">
        <v>13</v>
      </c>
      <c r="H143" s="34">
        <f t="shared" si="13"/>
        <v>3</v>
      </c>
      <c r="I143" s="42">
        <f t="shared" si="12"/>
        <v>0</v>
      </c>
    </row>
    <row r="144" spans="1:9" ht="15.75" thickBot="1">
      <c r="A144" s="3">
        <v>44665</v>
      </c>
      <c r="B144" s="24">
        <v>0</v>
      </c>
      <c r="D144" s="43"/>
      <c r="E144" s="43"/>
      <c r="F144" s="38">
        <f t="shared" si="14"/>
        <v>0</v>
      </c>
      <c r="G144" s="33">
        <v>14</v>
      </c>
      <c r="H144" s="34">
        <f t="shared" si="13"/>
        <v>4</v>
      </c>
      <c r="I144" s="42">
        <f t="shared" si="12"/>
        <v>0</v>
      </c>
    </row>
    <row r="145" spans="1:9" ht="15.75" thickBot="1">
      <c r="A145" s="3">
        <v>44666</v>
      </c>
      <c r="B145" s="24">
        <v>0</v>
      </c>
      <c r="D145" s="43"/>
      <c r="E145" s="43"/>
      <c r="F145" s="38">
        <f t="shared" si="14"/>
        <v>0</v>
      </c>
      <c r="G145" s="33">
        <v>15</v>
      </c>
      <c r="H145" s="34">
        <f t="shared" si="13"/>
        <v>5</v>
      </c>
      <c r="I145" s="42">
        <f t="shared" si="12"/>
        <v>0</v>
      </c>
    </row>
    <row r="146" spans="1:9" ht="15.75" thickBot="1">
      <c r="A146" s="3">
        <v>44667</v>
      </c>
      <c r="B146" s="24">
        <v>0</v>
      </c>
      <c r="D146" s="43"/>
      <c r="E146" s="43"/>
      <c r="F146" s="38">
        <f t="shared" si="14"/>
        <v>0</v>
      </c>
      <c r="G146" s="33">
        <v>16</v>
      </c>
      <c r="H146" s="34">
        <f t="shared" si="13"/>
        <v>6</v>
      </c>
      <c r="I146" s="42">
        <f t="shared" si="12"/>
        <v>0</v>
      </c>
    </row>
    <row r="147" spans="1:9" ht="15.75" thickBot="1">
      <c r="A147" s="3">
        <v>44668</v>
      </c>
      <c r="B147" s="24">
        <v>0</v>
      </c>
      <c r="D147" s="43"/>
      <c r="E147" s="43"/>
      <c r="F147" s="38">
        <f t="shared" si="14"/>
        <v>0</v>
      </c>
      <c r="G147" s="33">
        <v>17</v>
      </c>
      <c r="H147" s="34">
        <f t="shared" si="13"/>
        <v>7</v>
      </c>
      <c r="I147" s="42">
        <f t="shared" si="12"/>
        <v>0</v>
      </c>
    </row>
    <row r="148" spans="1:9" ht="26.25" thickBot="1">
      <c r="A148" s="3">
        <v>44669</v>
      </c>
      <c r="B148" s="15" t="s">
        <v>63</v>
      </c>
      <c r="C148" s="34">
        <v>2311</v>
      </c>
      <c r="D148" s="43">
        <v>1643</v>
      </c>
      <c r="E148" s="43">
        <v>2</v>
      </c>
      <c r="F148" s="38">
        <f t="shared" si="14"/>
        <v>668</v>
      </c>
      <c r="G148" s="33">
        <v>18</v>
      </c>
      <c r="H148" s="34">
        <f t="shared" si="13"/>
        <v>1</v>
      </c>
      <c r="I148" s="42">
        <f t="shared" si="12"/>
        <v>5</v>
      </c>
    </row>
    <row r="149" spans="1:9" ht="26.25" thickBot="1">
      <c r="A149" s="3">
        <v>44669</v>
      </c>
      <c r="B149" s="15" t="s">
        <v>64</v>
      </c>
      <c r="C149" s="47"/>
      <c r="D149" s="47"/>
      <c r="E149" s="47"/>
      <c r="F149" s="38">
        <f t="shared" si="14"/>
        <v>0</v>
      </c>
      <c r="G149" s="33">
        <v>18</v>
      </c>
      <c r="H149" s="34">
        <f t="shared" si="13"/>
        <v>1</v>
      </c>
      <c r="I149" s="42">
        <f t="shared" si="12"/>
        <v>0</v>
      </c>
    </row>
    <row r="150" spans="1:9" ht="15.75" thickBot="1">
      <c r="A150" s="3">
        <v>44670</v>
      </c>
      <c r="B150" s="15" t="s">
        <v>65</v>
      </c>
      <c r="C150" s="34">
        <v>1858</v>
      </c>
      <c r="D150" s="43">
        <v>1600</v>
      </c>
      <c r="E150" s="43">
        <v>2</v>
      </c>
      <c r="F150" s="38">
        <f t="shared" si="14"/>
        <v>258</v>
      </c>
      <c r="G150" s="33">
        <v>19</v>
      </c>
      <c r="H150" s="34">
        <f t="shared" si="13"/>
        <v>2</v>
      </c>
      <c r="I150" s="42">
        <f t="shared" si="12"/>
        <v>3</v>
      </c>
    </row>
    <row r="151" spans="1:9" ht="26.25" thickBot="1">
      <c r="A151" s="3">
        <v>44670</v>
      </c>
      <c r="B151" s="15" t="s">
        <v>54</v>
      </c>
      <c r="C151" s="47"/>
      <c r="D151" s="47"/>
      <c r="E151" s="47"/>
      <c r="F151" s="38">
        <f t="shared" si="14"/>
        <v>0</v>
      </c>
      <c r="G151" s="33">
        <v>19</v>
      </c>
      <c r="H151" s="34">
        <f t="shared" si="13"/>
        <v>2</v>
      </c>
      <c r="I151" s="42">
        <f t="shared" si="12"/>
        <v>0</v>
      </c>
    </row>
    <row r="152" spans="1:9" ht="39" thickBot="1">
      <c r="A152" s="3">
        <v>44671</v>
      </c>
      <c r="B152" s="15" t="s">
        <v>66</v>
      </c>
      <c r="C152" s="34">
        <v>1791</v>
      </c>
      <c r="D152" s="43">
        <v>1570</v>
      </c>
      <c r="E152" s="43">
        <v>1</v>
      </c>
      <c r="F152" s="38">
        <f t="shared" si="14"/>
        <v>221</v>
      </c>
      <c r="G152" s="33">
        <v>20</v>
      </c>
      <c r="H152" s="34">
        <f t="shared" si="13"/>
        <v>3</v>
      </c>
      <c r="I152" s="42">
        <f t="shared" si="12"/>
        <v>3</v>
      </c>
    </row>
    <row r="153" spans="1:9" ht="15.75" thickBot="1">
      <c r="A153" s="3">
        <v>44672</v>
      </c>
      <c r="B153" s="15">
        <v>0</v>
      </c>
      <c r="D153" s="43"/>
      <c r="E153" s="43"/>
      <c r="F153" s="38">
        <f t="shared" si="14"/>
        <v>0</v>
      </c>
      <c r="G153" s="33">
        <v>21</v>
      </c>
      <c r="H153" s="34">
        <f t="shared" si="13"/>
        <v>4</v>
      </c>
      <c r="I153" s="42">
        <f t="shared" si="12"/>
        <v>0</v>
      </c>
    </row>
    <row r="154" spans="1:9" ht="15.75" thickBot="1">
      <c r="A154" s="3">
        <v>44673</v>
      </c>
      <c r="B154" s="15" t="s">
        <v>67</v>
      </c>
      <c r="C154" s="34">
        <v>1552</v>
      </c>
      <c r="D154" s="43">
        <v>1430</v>
      </c>
      <c r="E154" s="43">
        <v>1</v>
      </c>
      <c r="F154" s="38">
        <f t="shared" si="14"/>
        <v>122</v>
      </c>
      <c r="G154" s="33">
        <v>22</v>
      </c>
      <c r="H154" s="34">
        <f t="shared" si="13"/>
        <v>5</v>
      </c>
      <c r="I154" s="42">
        <f t="shared" si="12"/>
        <v>2</v>
      </c>
    </row>
    <row r="155" spans="1:9" ht="15.75" thickBot="1">
      <c r="A155" s="3">
        <v>44674</v>
      </c>
      <c r="B155" s="15">
        <v>0</v>
      </c>
      <c r="D155" s="43"/>
      <c r="E155" s="43"/>
      <c r="F155" s="38">
        <f t="shared" si="14"/>
        <v>0</v>
      </c>
      <c r="G155" s="33">
        <v>23</v>
      </c>
      <c r="H155" s="34">
        <f t="shared" si="13"/>
        <v>6</v>
      </c>
      <c r="I155" s="42">
        <f t="shared" si="12"/>
        <v>0</v>
      </c>
    </row>
    <row r="156" spans="1:9" ht="15.75" thickBot="1">
      <c r="A156" s="3">
        <v>44675</v>
      </c>
      <c r="B156" s="15">
        <v>0</v>
      </c>
      <c r="D156" s="43"/>
      <c r="E156" s="43"/>
      <c r="F156" s="38">
        <f t="shared" si="14"/>
        <v>0</v>
      </c>
      <c r="G156" s="33">
        <v>24</v>
      </c>
      <c r="H156" s="34">
        <f t="shared" si="13"/>
        <v>7</v>
      </c>
      <c r="I156" s="42">
        <f t="shared" si="12"/>
        <v>0</v>
      </c>
    </row>
    <row r="157" spans="1:9" ht="15.75" thickBot="1">
      <c r="A157" s="3">
        <v>44676</v>
      </c>
      <c r="B157" s="23" t="s">
        <v>205</v>
      </c>
      <c r="C157" s="34">
        <v>1931</v>
      </c>
      <c r="D157" s="43">
        <v>1650</v>
      </c>
      <c r="E157" s="43">
        <v>1</v>
      </c>
      <c r="F157" s="38">
        <f t="shared" si="14"/>
        <v>281</v>
      </c>
      <c r="G157" s="33">
        <v>25</v>
      </c>
      <c r="H157" s="34">
        <f t="shared" si="13"/>
        <v>1</v>
      </c>
      <c r="I157" s="42">
        <f t="shared" si="12"/>
        <v>3</v>
      </c>
    </row>
    <row r="158" spans="1:9" ht="15.75" thickBot="1">
      <c r="A158" s="3">
        <v>44677</v>
      </c>
      <c r="B158" s="15" t="s">
        <v>65</v>
      </c>
      <c r="C158" s="34">
        <v>0</v>
      </c>
      <c r="D158" s="43">
        <v>0</v>
      </c>
      <c r="E158" s="43">
        <v>0</v>
      </c>
      <c r="F158" s="38">
        <f t="shared" si="14"/>
        <v>0</v>
      </c>
      <c r="G158" s="33">
        <v>26</v>
      </c>
      <c r="H158" s="34">
        <f t="shared" si="13"/>
        <v>2</v>
      </c>
      <c r="I158" s="42">
        <f t="shared" si="12"/>
        <v>0</v>
      </c>
    </row>
    <row r="159" spans="1:9" ht="15.75" thickBot="1">
      <c r="A159" s="3">
        <v>44678</v>
      </c>
      <c r="B159" s="15" t="s">
        <v>68</v>
      </c>
      <c r="C159" s="34">
        <v>1579</v>
      </c>
      <c r="D159" s="43">
        <v>1550</v>
      </c>
      <c r="E159" s="43">
        <v>0</v>
      </c>
      <c r="F159" s="38">
        <f t="shared" si="14"/>
        <v>29</v>
      </c>
      <c r="G159" s="33">
        <v>27</v>
      </c>
      <c r="H159" s="34">
        <f t="shared" si="13"/>
        <v>3</v>
      </c>
      <c r="I159" s="42">
        <f>IF(F159=0,0,IF(AND(F159&gt;20,F159&lt;80),1,IF(AND(F159&gt;=80,F159&lt;200),2,IF(AND(F159&gt;=200,F159&lt;=400),3,IF(AND(F159&gt;400,F159&lt;600),4,IF(F159&gt;=600,5))))))</f>
        <v>1</v>
      </c>
    </row>
    <row r="160" spans="1:9" ht="15.75" thickBot="1">
      <c r="A160" s="3">
        <v>44678</v>
      </c>
      <c r="B160" s="15" t="s">
        <v>69</v>
      </c>
      <c r="C160" s="47"/>
      <c r="D160" s="47"/>
      <c r="E160" s="47"/>
      <c r="F160" s="38">
        <f t="shared" si="14"/>
        <v>0</v>
      </c>
      <c r="G160" s="33">
        <v>27</v>
      </c>
      <c r="H160" s="34">
        <f t="shared" si="13"/>
        <v>3</v>
      </c>
      <c r="I160" s="42">
        <f t="shared" ref="I160:I171" si="15">IF(F160=0,0,IF(AND(F160&gt;30,F160&lt;80),1,IF(AND(F160&gt;=80,F160&lt;200),2,IF(AND(F160&gt;=200,F160&lt;=400),3,IF(AND(F160&gt;400,F160&lt;600),4,IF(F160&gt;=600,5))))))</f>
        <v>0</v>
      </c>
    </row>
    <row r="161" spans="1:9" ht="15.75" thickBot="1">
      <c r="A161" s="3">
        <v>44679</v>
      </c>
      <c r="B161" s="15" t="s">
        <v>68</v>
      </c>
      <c r="C161" s="34">
        <v>1653</v>
      </c>
      <c r="D161" s="43">
        <v>1343</v>
      </c>
      <c r="E161" s="43">
        <v>4</v>
      </c>
      <c r="F161" s="38">
        <f>C161-D161</f>
        <v>310</v>
      </c>
      <c r="G161" s="33">
        <v>28</v>
      </c>
      <c r="H161" s="34">
        <f t="shared" si="13"/>
        <v>4</v>
      </c>
      <c r="I161" s="42">
        <f t="shared" si="15"/>
        <v>3</v>
      </c>
    </row>
    <row r="162" spans="1:9" ht="15.75" thickBot="1">
      <c r="A162" s="3">
        <v>44679</v>
      </c>
      <c r="B162" s="15" t="s">
        <v>69</v>
      </c>
      <c r="C162" s="47"/>
      <c r="D162" s="47"/>
      <c r="E162" s="47"/>
      <c r="F162" s="38">
        <f>C162-D162</f>
        <v>0</v>
      </c>
      <c r="G162" s="33">
        <v>28</v>
      </c>
      <c r="H162" s="34">
        <f t="shared" si="13"/>
        <v>4</v>
      </c>
      <c r="I162" s="42">
        <f t="shared" si="15"/>
        <v>0</v>
      </c>
    </row>
    <row r="163" spans="1:9" ht="26.25" thickBot="1">
      <c r="A163" s="3">
        <v>44679</v>
      </c>
      <c r="B163" s="15" t="s">
        <v>70</v>
      </c>
      <c r="C163" s="47"/>
      <c r="D163" s="47"/>
      <c r="E163" s="47"/>
      <c r="F163" s="38">
        <f t="shared" si="14"/>
        <v>0</v>
      </c>
      <c r="G163" s="33">
        <v>28</v>
      </c>
      <c r="H163" s="34">
        <f t="shared" si="13"/>
        <v>4</v>
      </c>
      <c r="I163" s="42">
        <f t="shared" si="15"/>
        <v>0</v>
      </c>
    </row>
    <row r="164" spans="1:9" ht="15.75" thickBot="1">
      <c r="A164" s="3">
        <v>44679</v>
      </c>
      <c r="B164" s="15" t="s">
        <v>71</v>
      </c>
      <c r="C164" s="47"/>
      <c r="D164" s="47"/>
      <c r="E164" s="47"/>
      <c r="F164" s="38">
        <f t="shared" si="14"/>
        <v>0</v>
      </c>
      <c r="G164" s="33">
        <v>28</v>
      </c>
      <c r="H164" s="34">
        <f t="shared" si="13"/>
        <v>4</v>
      </c>
      <c r="I164" s="42">
        <f t="shared" si="15"/>
        <v>0</v>
      </c>
    </row>
    <row r="165" spans="1:9" ht="15.75" thickBot="1">
      <c r="A165" s="3">
        <v>44680</v>
      </c>
      <c r="B165" s="15">
        <v>0</v>
      </c>
      <c r="D165" s="43"/>
      <c r="E165" s="43"/>
      <c r="F165" s="38">
        <f t="shared" si="14"/>
        <v>0</v>
      </c>
      <c r="G165" s="33">
        <v>29</v>
      </c>
      <c r="H165" s="34">
        <f t="shared" si="13"/>
        <v>5</v>
      </c>
      <c r="I165" s="42">
        <f t="shared" si="15"/>
        <v>0</v>
      </c>
    </row>
    <row r="166" spans="1:9" ht="15.75" thickBot="1">
      <c r="A166" s="3">
        <v>44681</v>
      </c>
      <c r="B166" s="15">
        <v>0</v>
      </c>
      <c r="D166" s="43"/>
      <c r="E166" s="43"/>
      <c r="F166" s="38">
        <f t="shared" si="14"/>
        <v>0</v>
      </c>
      <c r="G166" s="33">
        <v>30</v>
      </c>
      <c r="H166" s="34">
        <f t="shared" si="13"/>
        <v>6</v>
      </c>
      <c r="I166" s="42">
        <f t="shared" si="15"/>
        <v>0</v>
      </c>
    </row>
    <row r="167" spans="1:9" ht="15.75" thickBot="1">
      <c r="A167" s="2">
        <v>44682</v>
      </c>
      <c r="B167" s="25">
        <v>0</v>
      </c>
      <c r="D167" s="50"/>
      <c r="E167" s="50"/>
      <c r="F167" s="38">
        <f t="shared" si="14"/>
        <v>0</v>
      </c>
      <c r="G167" s="33">
        <v>1</v>
      </c>
      <c r="H167" s="34">
        <f t="shared" si="13"/>
        <v>7</v>
      </c>
      <c r="I167" s="42">
        <f t="shared" si="15"/>
        <v>0</v>
      </c>
    </row>
    <row r="168" spans="1:9" ht="15.75" thickBot="1">
      <c r="A168" s="3">
        <v>44683</v>
      </c>
      <c r="B168" s="26" t="s">
        <v>58</v>
      </c>
      <c r="C168" s="34">
        <v>1970</v>
      </c>
      <c r="D168" s="58">
        <v>1650</v>
      </c>
      <c r="E168" s="58">
        <v>1</v>
      </c>
      <c r="F168" s="38">
        <f t="shared" si="14"/>
        <v>320</v>
      </c>
      <c r="G168" s="33">
        <v>2</v>
      </c>
      <c r="H168" s="34">
        <f t="shared" si="13"/>
        <v>1</v>
      </c>
      <c r="I168" s="42">
        <f t="shared" si="15"/>
        <v>3</v>
      </c>
    </row>
    <row r="169" spans="1:9" ht="26.25" thickBot="1">
      <c r="A169" s="3">
        <v>44684</v>
      </c>
      <c r="B169" s="15" t="s">
        <v>62</v>
      </c>
      <c r="C169" s="34">
        <v>1740</v>
      </c>
      <c r="D169" s="43">
        <v>1540</v>
      </c>
      <c r="E169" s="43">
        <v>2</v>
      </c>
      <c r="F169" s="38">
        <f t="shared" si="14"/>
        <v>200</v>
      </c>
      <c r="G169" s="33">
        <v>3</v>
      </c>
      <c r="H169" s="34">
        <f t="shared" si="13"/>
        <v>2</v>
      </c>
      <c r="I169" s="42">
        <f t="shared" si="15"/>
        <v>3</v>
      </c>
    </row>
    <row r="170" spans="1:9" ht="15.75" thickBot="1">
      <c r="A170" s="3">
        <v>44684</v>
      </c>
      <c r="B170" s="15" t="s">
        <v>72</v>
      </c>
      <c r="C170" s="47"/>
      <c r="D170" s="47"/>
      <c r="E170" s="47"/>
      <c r="F170" s="38">
        <f t="shared" si="14"/>
        <v>0</v>
      </c>
      <c r="G170" s="33">
        <v>3</v>
      </c>
      <c r="H170" s="34">
        <f t="shared" si="13"/>
        <v>2</v>
      </c>
      <c r="I170" s="42">
        <f t="shared" si="15"/>
        <v>0</v>
      </c>
    </row>
    <row r="171" spans="1:9" ht="15.75" thickBot="1">
      <c r="A171" s="3">
        <v>44685</v>
      </c>
      <c r="B171" s="15">
        <v>0</v>
      </c>
      <c r="D171" s="43"/>
      <c r="E171" s="43"/>
      <c r="F171" s="38">
        <f t="shared" si="14"/>
        <v>0</v>
      </c>
      <c r="G171" s="33">
        <v>4</v>
      </c>
      <c r="H171" s="34">
        <f t="shared" si="13"/>
        <v>3</v>
      </c>
      <c r="I171" s="42">
        <f t="shared" si="15"/>
        <v>0</v>
      </c>
    </row>
    <row r="172" spans="1:9" ht="15.75" thickBot="1">
      <c r="A172" s="3">
        <v>44686</v>
      </c>
      <c r="B172" s="15" t="s">
        <v>73</v>
      </c>
      <c r="C172" s="34">
        <v>0</v>
      </c>
      <c r="D172" s="43">
        <v>0</v>
      </c>
      <c r="E172" s="43">
        <v>0</v>
      </c>
      <c r="F172" s="38">
        <f t="shared" si="14"/>
        <v>0</v>
      </c>
      <c r="G172" s="33">
        <v>5</v>
      </c>
      <c r="H172" s="34">
        <f t="shared" si="13"/>
        <v>4</v>
      </c>
      <c r="I172" s="42">
        <f>IF(F172=0,0,IF(AND(F172&gt;20,F172&lt;80),1,IF(AND(F172&gt;=80,F172&lt;200),2,IF(AND(F172&gt;=200,F172&lt;=400),3,IF(AND(F172&gt;400,F172&lt;600),4,IF(F172&gt;=600,5))))))</f>
        <v>0</v>
      </c>
    </row>
    <row r="173" spans="1:9" ht="15.75" thickBot="1">
      <c r="A173" s="3">
        <v>44686</v>
      </c>
      <c r="B173" s="15" t="s">
        <v>74</v>
      </c>
      <c r="C173" s="34">
        <v>0</v>
      </c>
      <c r="D173" s="43">
        <v>0</v>
      </c>
      <c r="E173" s="43">
        <v>0</v>
      </c>
      <c r="F173" s="38">
        <f t="shared" si="14"/>
        <v>0</v>
      </c>
      <c r="G173" s="33">
        <v>5</v>
      </c>
      <c r="H173" s="34">
        <f t="shared" si="13"/>
        <v>4</v>
      </c>
      <c r="I173" s="42">
        <f t="shared" ref="I173:I218" si="16">IF(F173=0,0,IF(AND(F173&gt;30,F173&lt;80),1,IF(AND(F173&gt;=80,F173&lt;200),2,IF(AND(F173&gt;=200,F173&lt;=400),3,IF(AND(F173&gt;400,F173&lt;600),4,IF(F173&gt;=600,5))))))</f>
        <v>0</v>
      </c>
    </row>
    <row r="174" spans="1:9" ht="15.75" thickBot="1">
      <c r="A174" s="3">
        <v>44686</v>
      </c>
      <c r="B174" s="15" t="s">
        <v>58</v>
      </c>
      <c r="C174" s="34">
        <v>0</v>
      </c>
      <c r="D174" s="43">
        <v>0</v>
      </c>
      <c r="E174" s="43">
        <v>0</v>
      </c>
      <c r="F174" s="38">
        <f t="shared" si="14"/>
        <v>0</v>
      </c>
      <c r="G174" s="33">
        <v>5</v>
      </c>
      <c r="H174" s="34">
        <f t="shared" si="13"/>
        <v>4</v>
      </c>
      <c r="I174" s="42">
        <f t="shared" si="16"/>
        <v>0</v>
      </c>
    </row>
    <row r="175" spans="1:9" ht="15.75" thickBot="1">
      <c r="A175" s="3">
        <v>44687</v>
      </c>
      <c r="B175" s="15" t="s">
        <v>75</v>
      </c>
      <c r="C175" s="34">
        <v>0</v>
      </c>
      <c r="D175" s="43">
        <v>0</v>
      </c>
      <c r="E175" s="43">
        <v>0</v>
      </c>
      <c r="F175" s="38">
        <f t="shared" si="14"/>
        <v>0</v>
      </c>
      <c r="G175" s="33">
        <v>6</v>
      </c>
      <c r="H175" s="34">
        <f t="shared" si="13"/>
        <v>5</v>
      </c>
      <c r="I175" s="42">
        <f t="shared" si="16"/>
        <v>0</v>
      </c>
    </row>
    <row r="176" spans="1:9" ht="15.75" thickBot="1">
      <c r="A176" s="3">
        <v>44688</v>
      </c>
      <c r="B176" s="15">
        <v>0</v>
      </c>
      <c r="D176" s="43"/>
      <c r="E176" s="43"/>
      <c r="F176" s="38">
        <f t="shared" si="14"/>
        <v>0</v>
      </c>
      <c r="G176" s="33">
        <v>7</v>
      </c>
      <c r="H176" s="34">
        <f t="shared" si="13"/>
        <v>6</v>
      </c>
      <c r="I176" s="42">
        <f t="shared" si="16"/>
        <v>0</v>
      </c>
    </row>
    <row r="177" spans="1:9" ht="15.75" thickBot="1">
      <c r="A177" s="3">
        <v>44689</v>
      </c>
      <c r="B177" s="15">
        <v>0</v>
      </c>
      <c r="D177" s="43"/>
      <c r="E177" s="43"/>
      <c r="F177" s="38">
        <f t="shared" si="14"/>
        <v>0</v>
      </c>
      <c r="G177" s="33">
        <v>8</v>
      </c>
      <c r="H177" s="34">
        <f t="shared" si="13"/>
        <v>7</v>
      </c>
      <c r="I177" s="42">
        <f t="shared" si="16"/>
        <v>0</v>
      </c>
    </row>
    <row r="178" spans="1:9" ht="15.75" thickBot="1">
      <c r="A178" s="3">
        <v>44690</v>
      </c>
      <c r="B178" s="15" t="s">
        <v>72</v>
      </c>
      <c r="C178" s="34">
        <v>1751</v>
      </c>
      <c r="D178" s="43">
        <v>1650</v>
      </c>
      <c r="E178" s="43">
        <v>1</v>
      </c>
      <c r="F178" s="38">
        <f t="shared" si="14"/>
        <v>101</v>
      </c>
      <c r="G178" s="33">
        <v>9</v>
      </c>
      <c r="H178" s="34">
        <f t="shared" si="13"/>
        <v>1</v>
      </c>
      <c r="I178" s="42">
        <f t="shared" si="16"/>
        <v>2</v>
      </c>
    </row>
    <row r="179" spans="1:9" ht="15.75" thickBot="1">
      <c r="A179" s="3">
        <v>44691</v>
      </c>
      <c r="B179" s="15" t="s">
        <v>76</v>
      </c>
      <c r="C179" s="34">
        <v>1661</v>
      </c>
      <c r="D179" s="43">
        <v>1529</v>
      </c>
      <c r="E179" s="43">
        <v>2</v>
      </c>
      <c r="F179" s="38">
        <f t="shared" si="14"/>
        <v>132</v>
      </c>
      <c r="G179" s="33">
        <v>10</v>
      </c>
      <c r="H179" s="34">
        <f t="shared" si="13"/>
        <v>2</v>
      </c>
      <c r="I179" s="42">
        <f t="shared" si="16"/>
        <v>2</v>
      </c>
    </row>
    <row r="180" spans="1:9" ht="26.25" thickBot="1">
      <c r="A180" s="3">
        <v>44691</v>
      </c>
      <c r="B180" s="15" t="s">
        <v>77</v>
      </c>
      <c r="D180" s="43"/>
      <c r="E180" s="43"/>
      <c r="F180" s="38">
        <f t="shared" si="14"/>
        <v>0</v>
      </c>
      <c r="G180" s="33">
        <v>10</v>
      </c>
      <c r="H180" s="34">
        <f t="shared" si="13"/>
        <v>2</v>
      </c>
      <c r="I180" s="42">
        <f t="shared" si="16"/>
        <v>0</v>
      </c>
    </row>
    <row r="181" spans="1:9" ht="15.75" thickBot="1">
      <c r="A181" s="3">
        <v>44692</v>
      </c>
      <c r="B181" s="23" t="s">
        <v>205</v>
      </c>
      <c r="C181" s="34">
        <v>1729</v>
      </c>
      <c r="D181" s="43">
        <v>1650</v>
      </c>
      <c r="E181" s="43">
        <v>1</v>
      </c>
      <c r="F181" s="38">
        <f t="shared" si="14"/>
        <v>79</v>
      </c>
      <c r="G181" s="33">
        <v>11</v>
      </c>
      <c r="H181" s="34">
        <f t="shared" si="13"/>
        <v>3</v>
      </c>
      <c r="I181" s="42">
        <f t="shared" si="16"/>
        <v>1</v>
      </c>
    </row>
    <row r="182" spans="1:9" ht="15.75" thickBot="1">
      <c r="A182" s="3">
        <v>44693</v>
      </c>
      <c r="B182" s="15">
        <v>0</v>
      </c>
      <c r="D182" s="43"/>
      <c r="E182" s="43"/>
      <c r="F182" s="38">
        <f t="shared" si="14"/>
        <v>0</v>
      </c>
      <c r="G182" s="33">
        <v>12</v>
      </c>
      <c r="H182" s="34">
        <f t="shared" si="13"/>
        <v>4</v>
      </c>
      <c r="I182" s="42">
        <f t="shared" si="16"/>
        <v>0</v>
      </c>
    </row>
    <row r="183" spans="1:9" ht="15.75" thickBot="1">
      <c r="A183" s="3">
        <v>44694</v>
      </c>
      <c r="B183" s="15" t="s">
        <v>76</v>
      </c>
      <c r="C183" s="52">
        <v>1467</v>
      </c>
      <c r="D183" s="50">
        <v>1244</v>
      </c>
      <c r="E183" s="43">
        <v>2</v>
      </c>
      <c r="F183" s="38">
        <f t="shared" si="14"/>
        <v>223</v>
      </c>
      <c r="G183" s="33">
        <v>13</v>
      </c>
      <c r="H183" s="34">
        <f t="shared" si="13"/>
        <v>5</v>
      </c>
      <c r="I183" s="42">
        <f t="shared" si="16"/>
        <v>3</v>
      </c>
    </row>
    <row r="184" spans="1:9" ht="15.75" thickBot="1">
      <c r="A184" s="3">
        <v>44694</v>
      </c>
      <c r="B184" s="15" t="s">
        <v>72</v>
      </c>
      <c r="C184" s="47"/>
      <c r="D184" s="44"/>
      <c r="E184" s="44"/>
      <c r="F184" s="38">
        <f t="shared" si="14"/>
        <v>0</v>
      </c>
      <c r="G184" s="33">
        <v>13</v>
      </c>
      <c r="H184" s="34">
        <f t="shared" si="13"/>
        <v>5</v>
      </c>
      <c r="I184" s="42">
        <f t="shared" si="16"/>
        <v>0</v>
      </c>
    </row>
    <row r="185" spans="1:9" ht="15.75" thickBot="1">
      <c r="A185" s="3">
        <v>44695</v>
      </c>
      <c r="B185" s="23" t="s">
        <v>205</v>
      </c>
      <c r="C185" s="34">
        <v>1319</v>
      </c>
      <c r="D185" s="43">
        <v>973</v>
      </c>
      <c r="E185" s="43">
        <v>1</v>
      </c>
      <c r="F185" s="38">
        <f t="shared" si="14"/>
        <v>346</v>
      </c>
      <c r="G185" s="33">
        <v>14</v>
      </c>
      <c r="H185" s="34">
        <f t="shared" si="13"/>
        <v>6</v>
      </c>
      <c r="I185" s="42">
        <f t="shared" si="16"/>
        <v>3</v>
      </c>
    </row>
    <row r="186" spans="1:9" ht="15.75" thickBot="1">
      <c r="A186" s="3">
        <v>44696</v>
      </c>
      <c r="B186" s="15">
        <v>0</v>
      </c>
      <c r="D186" s="43"/>
      <c r="E186" s="43"/>
      <c r="F186" s="38">
        <f t="shared" si="14"/>
        <v>0</v>
      </c>
      <c r="G186" s="33">
        <v>15</v>
      </c>
      <c r="H186" s="34">
        <f t="shared" si="13"/>
        <v>7</v>
      </c>
      <c r="I186" s="42">
        <f t="shared" si="16"/>
        <v>0</v>
      </c>
    </row>
    <row r="187" spans="1:9" ht="15.75" thickBot="1">
      <c r="A187" s="3">
        <v>44697</v>
      </c>
      <c r="B187" s="23" t="s">
        <v>205</v>
      </c>
      <c r="C187" s="34">
        <v>1963</v>
      </c>
      <c r="D187" s="43">
        <v>1650</v>
      </c>
      <c r="E187" s="43">
        <v>1</v>
      </c>
      <c r="F187" s="38">
        <f t="shared" si="14"/>
        <v>313</v>
      </c>
      <c r="G187" s="33">
        <v>16</v>
      </c>
      <c r="H187" s="34">
        <f t="shared" si="13"/>
        <v>1</v>
      </c>
      <c r="I187" s="42">
        <f t="shared" si="16"/>
        <v>3</v>
      </c>
    </row>
    <row r="188" spans="1:9" ht="15.75" thickBot="1">
      <c r="A188" s="3">
        <v>44698</v>
      </c>
      <c r="B188" s="15">
        <v>0</v>
      </c>
      <c r="D188" s="43"/>
      <c r="E188" s="43"/>
      <c r="F188" s="38">
        <f t="shared" si="14"/>
        <v>0</v>
      </c>
      <c r="G188" s="33">
        <v>17</v>
      </c>
      <c r="H188" s="34">
        <f t="shared" si="13"/>
        <v>2</v>
      </c>
      <c r="I188" s="42">
        <f t="shared" si="16"/>
        <v>0</v>
      </c>
    </row>
    <row r="189" spans="1:9" ht="15.75" thickBot="1">
      <c r="A189" s="3">
        <v>44699</v>
      </c>
      <c r="B189" s="15" t="s">
        <v>78</v>
      </c>
      <c r="C189" s="34">
        <v>0</v>
      </c>
      <c r="D189" s="43">
        <v>0</v>
      </c>
      <c r="E189" s="43">
        <v>0</v>
      </c>
      <c r="F189" s="38">
        <f t="shared" si="14"/>
        <v>0</v>
      </c>
      <c r="G189" s="33">
        <v>18</v>
      </c>
      <c r="H189" s="34">
        <f t="shared" si="13"/>
        <v>3</v>
      </c>
      <c r="I189" s="42">
        <f t="shared" si="16"/>
        <v>0</v>
      </c>
    </row>
    <row r="190" spans="1:9" ht="15.75" thickBot="1">
      <c r="A190" s="3">
        <v>44699</v>
      </c>
      <c r="B190" s="15" t="s">
        <v>79</v>
      </c>
      <c r="C190" s="52">
        <v>0</v>
      </c>
      <c r="D190" s="50">
        <v>0</v>
      </c>
      <c r="E190" s="50">
        <v>0</v>
      </c>
      <c r="F190" s="38">
        <f t="shared" si="14"/>
        <v>0</v>
      </c>
      <c r="G190" s="33">
        <v>18</v>
      </c>
      <c r="H190" s="34">
        <f t="shared" si="13"/>
        <v>3</v>
      </c>
      <c r="I190" s="42">
        <f t="shared" si="16"/>
        <v>0</v>
      </c>
    </row>
    <row r="191" spans="1:9" ht="15.75" thickBot="1">
      <c r="A191" s="3">
        <v>44700</v>
      </c>
      <c r="B191" s="15" t="s">
        <v>79</v>
      </c>
      <c r="C191" s="34">
        <v>0</v>
      </c>
      <c r="D191" s="43">
        <v>0</v>
      </c>
      <c r="E191" s="43">
        <v>0</v>
      </c>
      <c r="F191" s="38">
        <f t="shared" si="14"/>
        <v>0</v>
      </c>
      <c r="G191" s="33">
        <v>19</v>
      </c>
      <c r="H191" s="34">
        <f t="shared" si="13"/>
        <v>4</v>
      </c>
      <c r="I191" s="42">
        <f t="shared" si="16"/>
        <v>0</v>
      </c>
    </row>
    <row r="192" spans="1:9" ht="15.75" thickBot="1">
      <c r="A192" s="3">
        <v>44701</v>
      </c>
      <c r="B192" s="15" t="s">
        <v>58</v>
      </c>
      <c r="C192" s="34">
        <v>0</v>
      </c>
      <c r="D192" s="43">
        <v>0</v>
      </c>
      <c r="E192" s="43">
        <v>0</v>
      </c>
      <c r="F192" s="38">
        <f t="shared" si="14"/>
        <v>0</v>
      </c>
      <c r="G192" s="33">
        <v>20</v>
      </c>
      <c r="H192" s="34">
        <f t="shared" si="13"/>
        <v>5</v>
      </c>
      <c r="I192" s="42">
        <f t="shared" si="16"/>
        <v>0</v>
      </c>
    </row>
    <row r="193" spans="1:9" ht="15.75" thickBot="1">
      <c r="A193" s="3">
        <v>44702</v>
      </c>
      <c r="B193" s="15" t="s">
        <v>72</v>
      </c>
      <c r="C193" s="34">
        <v>754</v>
      </c>
      <c r="D193" s="43">
        <v>187</v>
      </c>
      <c r="E193" s="43">
        <v>2</v>
      </c>
      <c r="F193" s="38">
        <f t="shared" si="14"/>
        <v>567</v>
      </c>
      <c r="G193" s="33">
        <v>21</v>
      </c>
      <c r="H193" s="34">
        <f t="shared" si="13"/>
        <v>6</v>
      </c>
      <c r="I193" s="42">
        <f t="shared" si="16"/>
        <v>4</v>
      </c>
    </row>
    <row r="194" spans="1:9" ht="15.75" thickBot="1">
      <c r="A194" s="3">
        <v>44703</v>
      </c>
      <c r="B194" s="15" t="s">
        <v>72</v>
      </c>
      <c r="C194" s="34">
        <v>407</v>
      </c>
      <c r="D194" s="43">
        <v>240</v>
      </c>
      <c r="E194" s="43">
        <v>1</v>
      </c>
      <c r="F194" s="38">
        <f t="shared" si="14"/>
        <v>167</v>
      </c>
      <c r="G194" s="33">
        <v>22</v>
      </c>
      <c r="H194" s="34">
        <f t="shared" si="13"/>
        <v>7</v>
      </c>
      <c r="I194" s="42">
        <f t="shared" si="16"/>
        <v>2</v>
      </c>
    </row>
    <row r="195" spans="1:9" ht="15.75" thickBot="1">
      <c r="A195" s="3">
        <v>44704</v>
      </c>
      <c r="B195" s="15" t="s">
        <v>80</v>
      </c>
      <c r="C195" s="34">
        <v>1691</v>
      </c>
      <c r="D195" s="43">
        <v>1600</v>
      </c>
      <c r="E195" s="43">
        <v>1</v>
      </c>
      <c r="F195" s="38">
        <f t="shared" si="14"/>
        <v>91</v>
      </c>
      <c r="G195" s="33">
        <v>23</v>
      </c>
      <c r="H195" s="34">
        <f t="shared" ref="H195:H259" si="17">WEEKDAY(A195,2)</f>
        <v>1</v>
      </c>
      <c r="I195" s="42">
        <f t="shared" si="16"/>
        <v>2</v>
      </c>
    </row>
    <row r="196" spans="1:9" ht="15.75" thickBot="1">
      <c r="A196" s="3">
        <v>44705</v>
      </c>
      <c r="B196" s="23" t="s">
        <v>205</v>
      </c>
      <c r="C196" s="34">
        <v>1974</v>
      </c>
      <c r="D196" s="43">
        <v>1650</v>
      </c>
      <c r="E196" s="43">
        <v>1</v>
      </c>
      <c r="F196" s="38">
        <f t="shared" si="14"/>
        <v>324</v>
      </c>
      <c r="G196" s="33">
        <v>24</v>
      </c>
      <c r="H196" s="34">
        <f t="shared" si="17"/>
        <v>2</v>
      </c>
      <c r="I196" s="42">
        <f t="shared" si="16"/>
        <v>3</v>
      </c>
    </row>
    <row r="197" spans="1:9" ht="15.75" thickBot="1">
      <c r="A197" s="3">
        <v>44706</v>
      </c>
      <c r="B197" s="15" t="s">
        <v>81</v>
      </c>
      <c r="C197" s="34">
        <v>0</v>
      </c>
      <c r="D197" s="43">
        <v>0</v>
      </c>
      <c r="E197" s="43">
        <v>0</v>
      </c>
      <c r="F197" s="38">
        <f t="shared" si="14"/>
        <v>0</v>
      </c>
      <c r="G197" s="33">
        <v>25</v>
      </c>
      <c r="H197" s="34">
        <f t="shared" si="17"/>
        <v>3</v>
      </c>
      <c r="I197" s="42">
        <f t="shared" si="16"/>
        <v>0</v>
      </c>
    </row>
    <row r="198" spans="1:9" ht="15.75" thickBot="1">
      <c r="A198" s="3">
        <v>44706</v>
      </c>
      <c r="B198" s="15" t="s">
        <v>82</v>
      </c>
      <c r="C198" s="34">
        <v>0</v>
      </c>
      <c r="D198" s="43">
        <v>0</v>
      </c>
      <c r="E198" s="43">
        <v>0</v>
      </c>
      <c r="F198" s="38">
        <f t="shared" si="14"/>
        <v>0</v>
      </c>
      <c r="G198" s="33">
        <v>25</v>
      </c>
      <c r="H198" s="34">
        <f t="shared" si="17"/>
        <v>3</v>
      </c>
      <c r="I198" s="42">
        <f t="shared" si="16"/>
        <v>0</v>
      </c>
    </row>
    <row r="199" spans="1:9" ht="15.75" thickBot="1">
      <c r="A199" s="3">
        <v>44707</v>
      </c>
      <c r="B199" s="15">
        <v>0</v>
      </c>
      <c r="D199" s="43"/>
      <c r="E199" s="43"/>
      <c r="F199" s="38">
        <f t="shared" si="14"/>
        <v>0</v>
      </c>
      <c r="G199" s="33">
        <v>26</v>
      </c>
      <c r="H199" s="34">
        <f t="shared" si="17"/>
        <v>4</v>
      </c>
      <c r="I199" s="42">
        <f t="shared" si="16"/>
        <v>0</v>
      </c>
    </row>
    <row r="200" spans="1:9" ht="15.75" thickBot="1">
      <c r="A200" s="3">
        <v>44708</v>
      </c>
      <c r="B200" s="15" t="s">
        <v>83</v>
      </c>
      <c r="C200" s="34">
        <v>1602</v>
      </c>
      <c r="D200" s="43">
        <v>1497</v>
      </c>
      <c r="E200" s="43">
        <v>1</v>
      </c>
      <c r="F200" s="38">
        <f t="shared" si="14"/>
        <v>105</v>
      </c>
      <c r="G200" s="33">
        <v>27</v>
      </c>
      <c r="H200" s="34">
        <f t="shared" si="17"/>
        <v>5</v>
      </c>
      <c r="I200" s="42">
        <f t="shared" si="16"/>
        <v>2</v>
      </c>
    </row>
    <row r="201" spans="1:9" ht="15.75" thickBot="1">
      <c r="A201" s="3">
        <v>44709</v>
      </c>
      <c r="B201" s="15">
        <v>0</v>
      </c>
      <c r="D201" s="43"/>
      <c r="E201" s="43"/>
      <c r="F201" s="38">
        <f t="shared" si="14"/>
        <v>0</v>
      </c>
      <c r="G201" s="33">
        <v>28</v>
      </c>
      <c r="H201" s="34">
        <f t="shared" si="17"/>
        <v>6</v>
      </c>
      <c r="I201" s="42">
        <f t="shared" si="16"/>
        <v>0</v>
      </c>
    </row>
    <row r="202" spans="1:9" ht="15.75" thickBot="1">
      <c r="A202" s="3">
        <v>44710</v>
      </c>
      <c r="B202" s="15">
        <v>0</v>
      </c>
      <c r="D202" s="43"/>
      <c r="E202" s="43"/>
      <c r="F202" s="38">
        <f t="shared" si="14"/>
        <v>0</v>
      </c>
      <c r="G202" s="33">
        <v>29</v>
      </c>
      <c r="H202" s="34">
        <f t="shared" si="17"/>
        <v>7</v>
      </c>
      <c r="I202" s="42">
        <f t="shared" si="16"/>
        <v>0</v>
      </c>
    </row>
    <row r="203" spans="1:9" ht="15.75" thickBot="1">
      <c r="A203" s="3">
        <v>44711</v>
      </c>
      <c r="B203" s="15">
        <v>0</v>
      </c>
      <c r="D203" s="43"/>
      <c r="E203" s="43"/>
      <c r="F203" s="38">
        <f t="shared" si="14"/>
        <v>0</v>
      </c>
      <c r="G203" s="33">
        <v>30</v>
      </c>
      <c r="H203" s="34">
        <f t="shared" si="17"/>
        <v>1</v>
      </c>
      <c r="I203" s="42">
        <f t="shared" si="16"/>
        <v>0</v>
      </c>
    </row>
    <row r="204" spans="1:9" ht="15.75" thickBot="1">
      <c r="A204" s="3">
        <v>44712</v>
      </c>
      <c r="B204" s="26" t="s">
        <v>84</v>
      </c>
      <c r="C204" s="34">
        <v>2390</v>
      </c>
      <c r="D204" s="58">
        <v>1588</v>
      </c>
      <c r="E204" s="58">
        <v>3</v>
      </c>
      <c r="F204" s="38">
        <f t="shared" si="14"/>
        <v>802</v>
      </c>
      <c r="G204" s="33">
        <v>31</v>
      </c>
      <c r="H204" s="34">
        <f t="shared" si="17"/>
        <v>2</v>
      </c>
      <c r="I204" s="42">
        <f t="shared" si="16"/>
        <v>5</v>
      </c>
    </row>
    <row r="205" spans="1:9" ht="15.75" thickBot="1">
      <c r="A205" s="3">
        <v>44712</v>
      </c>
      <c r="B205" s="26" t="s">
        <v>85</v>
      </c>
      <c r="C205" s="47"/>
      <c r="D205" s="44"/>
      <c r="E205" s="44"/>
      <c r="F205" s="38">
        <f t="shared" si="14"/>
        <v>0</v>
      </c>
      <c r="G205" s="33">
        <v>31</v>
      </c>
      <c r="H205" s="34">
        <f t="shared" si="17"/>
        <v>2</v>
      </c>
      <c r="I205" s="42">
        <f t="shared" si="16"/>
        <v>0</v>
      </c>
    </row>
    <row r="206" spans="1:9" ht="15.75" thickBot="1">
      <c r="A206" s="3">
        <v>44712</v>
      </c>
      <c r="B206" s="26" t="s">
        <v>86</v>
      </c>
      <c r="C206" s="47"/>
      <c r="D206" s="44"/>
      <c r="E206" s="44"/>
      <c r="F206" s="38">
        <f t="shared" si="14"/>
        <v>0</v>
      </c>
      <c r="G206" s="33">
        <v>31</v>
      </c>
      <c r="H206" s="34">
        <f t="shared" si="17"/>
        <v>2</v>
      </c>
      <c r="I206" s="42">
        <f t="shared" si="16"/>
        <v>0</v>
      </c>
    </row>
    <row r="207" spans="1:9" ht="15.75" thickBot="1">
      <c r="A207" s="12">
        <v>44713</v>
      </c>
      <c r="B207" s="19" t="s">
        <v>87</v>
      </c>
      <c r="C207" s="52">
        <v>1944</v>
      </c>
      <c r="D207" s="50">
        <v>1461</v>
      </c>
      <c r="E207" s="50">
        <v>4</v>
      </c>
      <c r="F207" s="38">
        <f t="shared" ref="F207:F271" si="18">C207-D207</f>
        <v>483</v>
      </c>
      <c r="G207" s="33">
        <v>1</v>
      </c>
      <c r="H207" s="34">
        <f t="shared" si="17"/>
        <v>3</v>
      </c>
      <c r="I207" s="42">
        <f t="shared" si="16"/>
        <v>4</v>
      </c>
    </row>
    <row r="208" spans="1:9" ht="15.75" thickBot="1">
      <c r="A208" s="12">
        <v>44713</v>
      </c>
      <c r="B208" s="19" t="s">
        <v>88</v>
      </c>
      <c r="C208" s="47"/>
      <c r="D208" s="44"/>
      <c r="E208" s="44"/>
      <c r="F208" s="38">
        <f t="shared" si="18"/>
        <v>0</v>
      </c>
      <c r="G208" s="33">
        <v>1</v>
      </c>
      <c r="H208" s="34">
        <f t="shared" si="17"/>
        <v>3</v>
      </c>
      <c r="I208" s="42">
        <f t="shared" si="16"/>
        <v>0</v>
      </c>
    </row>
    <row r="209" spans="1:9" ht="15.75" thickBot="1">
      <c r="A209" s="12">
        <v>44713</v>
      </c>
      <c r="B209" s="19" t="s">
        <v>89</v>
      </c>
      <c r="C209" s="47"/>
      <c r="D209" s="44"/>
      <c r="E209" s="44"/>
      <c r="F209" s="38">
        <f t="shared" si="18"/>
        <v>0</v>
      </c>
      <c r="G209" s="33">
        <v>1</v>
      </c>
      <c r="H209" s="34">
        <f t="shared" si="17"/>
        <v>3</v>
      </c>
      <c r="I209" s="42">
        <f t="shared" si="16"/>
        <v>0</v>
      </c>
    </row>
    <row r="210" spans="1:9" ht="51.75" thickBot="1">
      <c r="A210" s="12">
        <v>44713</v>
      </c>
      <c r="B210" s="19" t="s">
        <v>90</v>
      </c>
      <c r="C210" s="47"/>
      <c r="D210" s="44"/>
      <c r="E210" s="44"/>
      <c r="F210" s="38">
        <f t="shared" si="18"/>
        <v>0</v>
      </c>
      <c r="G210" s="33">
        <v>1</v>
      </c>
      <c r="H210" s="34">
        <f t="shared" si="17"/>
        <v>3</v>
      </c>
      <c r="I210" s="42">
        <f t="shared" si="16"/>
        <v>0</v>
      </c>
    </row>
    <row r="211" spans="1:9" ht="15.75" thickBot="1">
      <c r="A211" s="6">
        <v>44714</v>
      </c>
      <c r="B211" s="23" t="s">
        <v>205</v>
      </c>
      <c r="C211" s="34">
        <v>1793</v>
      </c>
      <c r="D211" s="58">
        <v>1580</v>
      </c>
      <c r="E211" s="58">
        <v>1</v>
      </c>
      <c r="F211" s="38">
        <f t="shared" si="18"/>
        <v>213</v>
      </c>
      <c r="G211" s="33">
        <v>2</v>
      </c>
      <c r="H211" s="34">
        <f t="shared" si="17"/>
        <v>4</v>
      </c>
      <c r="I211" s="42">
        <f t="shared" si="16"/>
        <v>3</v>
      </c>
    </row>
    <row r="212" spans="1:9" ht="15.75" thickBot="1">
      <c r="A212" s="6">
        <v>44715</v>
      </c>
      <c r="B212" s="26" t="s">
        <v>91</v>
      </c>
      <c r="C212" s="34">
        <v>1939</v>
      </c>
      <c r="D212" s="58">
        <v>1500</v>
      </c>
      <c r="E212" s="58">
        <v>1</v>
      </c>
      <c r="F212" s="38">
        <f t="shared" si="18"/>
        <v>439</v>
      </c>
      <c r="G212" s="33">
        <v>3</v>
      </c>
      <c r="H212" s="34">
        <f t="shared" si="17"/>
        <v>5</v>
      </c>
      <c r="I212" s="42">
        <f t="shared" si="16"/>
        <v>4</v>
      </c>
    </row>
    <row r="213" spans="1:9" ht="15.75" thickBot="1">
      <c r="A213" s="6">
        <v>44716</v>
      </c>
      <c r="B213" s="26">
        <v>0</v>
      </c>
      <c r="D213" s="58"/>
      <c r="E213" s="58"/>
      <c r="F213" s="38">
        <f t="shared" si="18"/>
        <v>0</v>
      </c>
      <c r="G213" s="33">
        <v>4</v>
      </c>
      <c r="H213" s="34">
        <f t="shared" si="17"/>
        <v>6</v>
      </c>
      <c r="I213" s="42">
        <f t="shared" si="16"/>
        <v>0</v>
      </c>
    </row>
    <row r="214" spans="1:9" ht="15.75" thickBot="1">
      <c r="A214" s="6">
        <v>44717</v>
      </c>
      <c r="B214" s="26">
        <v>0</v>
      </c>
      <c r="D214" s="58"/>
      <c r="E214" s="58"/>
      <c r="F214" s="38">
        <f t="shared" si="18"/>
        <v>0</v>
      </c>
      <c r="G214" s="33">
        <v>5</v>
      </c>
      <c r="H214" s="34">
        <f t="shared" si="17"/>
        <v>7</v>
      </c>
      <c r="I214" s="42">
        <f t="shared" si="16"/>
        <v>0</v>
      </c>
    </row>
    <row r="215" spans="1:9" ht="15.75" thickBot="1">
      <c r="A215" s="6">
        <v>44718</v>
      </c>
      <c r="B215" s="26" t="s">
        <v>92</v>
      </c>
      <c r="C215" s="34">
        <v>2369</v>
      </c>
      <c r="D215" s="58">
        <v>1600</v>
      </c>
      <c r="E215" s="58">
        <v>2</v>
      </c>
      <c r="F215" s="38">
        <f t="shared" si="18"/>
        <v>769</v>
      </c>
      <c r="G215" s="33">
        <v>6</v>
      </c>
      <c r="H215" s="34">
        <f t="shared" si="17"/>
        <v>1</v>
      </c>
      <c r="I215" s="42">
        <f t="shared" si="16"/>
        <v>5</v>
      </c>
    </row>
    <row r="216" spans="1:9" ht="15.75" thickBot="1">
      <c r="A216" s="6">
        <v>44718</v>
      </c>
      <c r="B216" s="26" t="s">
        <v>93</v>
      </c>
      <c r="C216" s="47"/>
      <c r="D216" s="44"/>
      <c r="E216" s="44"/>
      <c r="F216" s="38">
        <f t="shared" si="18"/>
        <v>0</v>
      </c>
      <c r="G216" s="33">
        <v>6</v>
      </c>
      <c r="H216" s="34">
        <f t="shared" si="17"/>
        <v>1</v>
      </c>
      <c r="I216" s="42">
        <f t="shared" si="16"/>
        <v>0</v>
      </c>
    </row>
    <row r="217" spans="1:9" ht="15.75" thickBot="1">
      <c r="A217" s="6">
        <v>44719</v>
      </c>
      <c r="B217" s="26" t="s">
        <v>94</v>
      </c>
      <c r="C217" s="34">
        <v>2014</v>
      </c>
      <c r="D217" s="58">
        <v>1580</v>
      </c>
      <c r="E217" s="58">
        <v>1</v>
      </c>
      <c r="F217" s="38">
        <f t="shared" si="18"/>
        <v>434</v>
      </c>
      <c r="G217" s="33">
        <v>7</v>
      </c>
      <c r="H217" s="34">
        <f t="shared" si="17"/>
        <v>2</v>
      </c>
      <c r="I217" s="42">
        <f t="shared" si="16"/>
        <v>4</v>
      </c>
    </row>
    <row r="218" spans="1:9" ht="15.75" thickBot="1">
      <c r="A218" s="6">
        <v>44720</v>
      </c>
      <c r="B218" s="23" t="s">
        <v>205</v>
      </c>
      <c r="C218" s="34">
        <v>1784</v>
      </c>
      <c r="D218" s="58">
        <v>1600</v>
      </c>
      <c r="E218" s="58">
        <v>1</v>
      </c>
      <c r="F218" s="38">
        <f t="shared" si="18"/>
        <v>184</v>
      </c>
      <c r="G218" s="33">
        <v>8</v>
      </c>
      <c r="H218" s="34">
        <f t="shared" si="17"/>
        <v>3</v>
      </c>
      <c r="I218" s="42">
        <f t="shared" si="16"/>
        <v>2</v>
      </c>
    </row>
    <row r="219" spans="1:9" ht="15.75" thickBot="1">
      <c r="A219" s="6">
        <v>44721</v>
      </c>
      <c r="B219" s="26" t="s">
        <v>95</v>
      </c>
      <c r="C219" s="34">
        <v>1544</v>
      </c>
      <c r="D219" s="58">
        <v>1520</v>
      </c>
      <c r="E219" s="58">
        <v>2</v>
      </c>
      <c r="F219" s="38">
        <f t="shared" si="18"/>
        <v>24</v>
      </c>
      <c r="G219" s="33">
        <v>9</v>
      </c>
      <c r="H219" s="34">
        <f t="shared" si="17"/>
        <v>4</v>
      </c>
      <c r="I219" s="42">
        <f>IF(F219=0,0,IF(AND(F219&gt;20,F219&lt;80),1,IF(AND(F219&gt;=80,F219&lt;200),2,IF(AND(F219&gt;=200,F219&lt;=400),3,IF(AND(F219&gt;400,F219&lt;600),4,IF(F219&gt;=600,5))))))</f>
        <v>1</v>
      </c>
    </row>
    <row r="220" spans="1:9" ht="26.25" thickBot="1">
      <c r="A220" s="6">
        <v>44721</v>
      </c>
      <c r="B220" s="26" t="s">
        <v>96</v>
      </c>
      <c r="C220" s="47"/>
      <c r="D220" s="44"/>
      <c r="E220" s="44"/>
      <c r="F220" s="38">
        <f t="shared" si="18"/>
        <v>0</v>
      </c>
      <c r="G220" s="33">
        <v>9</v>
      </c>
      <c r="H220" s="34">
        <f t="shared" si="17"/>
        <v>4</v>
      </c>
      <c r="I220" s="42">
        <f t="shared" ref="I220:I251" si="19">IF(F220=0,0,IF(AND(F220&gt;30,F220&lt;80),1,IF(AND(F220&gt;=80,F220&lt;200),2,IF(AND(F220&gt;=200,F220&lt;=400),3,IF(AND(F220&gt;400,F220&lt;600),4,IF(F220&gt;=600,5))))))</f>
        <v>0</v>
      </c>
    </row>
    <row r="221" spans="1:9" ht="15.75" thickBot="1">
      <c r="A221" s="6">
        <v>44722</v>
      </c>
      <c r="B221" s="26" t="s">
        <v>97</v>
      </c>
      <c r="C221" s="34">
        <v>0</v>
      </c>
      <c r="D221" s="34">
        <v>0</v>
      </c>
      <c r="E221" s="34">
        <v>0</v>
      </c>
      <c r="F221" s="38">
        <f t="shared" si="18"/>
        <v>0</v>
      </c>
      <c r="G221" s="33">
        <v>10</v>
      </c>
      <c r="H221" s="34">
        <f t="shared" si="17"/>
        <v>5</v>
      </c>
      <c r="I221" s="42">
        <f t="shared" si="19"/>
        <v>0</v>
      </c>
    </row>
    <row r="222" spans="1:9" ht="26.25" thickBot="1">
      <c r="A222" s="6">
        <v>44722</v>
      </c>
      <c r="B222" s="26" t="s">
        <v>98</v>
      </c>
      <c r="C222" s="34">
        <v>0</v>
      </c>
      <c r="D222" s="34">
        <v>0</v>
      </c>
      <c r="E222" s="34">
        <v>0</v>
      </c>
      <c r="F222" s="38">
        <f t="shared" si="18"/>
        <v>0</v>
      </c>
      <c r="G222" s="33">
        <v>10</v>
      </c>
      <c r="H222" s="34">
        <f t="shared" si="17"/>
        <v>5</v>
      </c>
      <c r="I222" s="42">
        <f t="shared" si="19"/>
        <v>0</v>
      </c>
    </row>
    <row r="223" spans="1:9" ht="15.75" thickBot="1">
      <c r="A223" s="6">
        <v>44723</v>
      </c>
      <c r="B223" s="26">
        <v>0</v>
      </c>
      <c r="D223" s="58"/>
      <c r="E223" s="58"/>
      <c r="F223" s="38">
        <f t="shared" si="18"/>
        <v>0</v>
      </c>
      <c r="G223" s="33">
        <v>11</v>
      </c>
      <c r="H223" s="34">
        <f t="shared" si="17"/>
        <v>6</v>
      </c>
      <c r="I223" s="42">
        <f t="shared" si="19"/>
        <v>0</v>
      </c>
    </row>
    <row r="224" spans="1:9" ht="15.75" thickBot="1">
      <c r="A224" s="6">
        <v>44724</v>
      </c>
      <c r="B224" s="26">
        <v>0</v>
      </c>
      <c r="D224" s="58"/>
      <c r="E224" s="58"/>
      <c r="F224" s="38">
        <f t="shared" si="18"/>
        <v>0</v>
      </c>
      <c r="G224" s="33">
        <v>12</v>
      </c>
      <c r="H224" s="34">
        <f t="shared" si="17"/>
        <v>7</v>
      </c>
      <c r="I224" s="42">
        <f t="shared" si="19"/>
        <v>0</v>
      </c>
    </row>
    <row r="225" spans="1:9" ht="15.75" thickBot="1">
      <c r="A225" s="6">
        <v>44725</v>
      </c>
      <c r="B225" s="26">
        <v>0</v>
      </c>
      <c r="D225" s="58"/>
      <c r="E225" s="58"/>
      <c r="F225" s="38">
        <f t="shared" si="18"/>
        <v>0</v>
      </c>
      <c r="G225" s="33">
        <v>13</v>
      </c>
      <c r="H225" s="34">
        <f t="shared" si="17"/>
        <v>1</v>
      </c>
      <c r="I225" s="42">
        <f t="shared" si="19"/>
        <v>0</v>
      </c>
    </row>
    <row r="226" spans="1:9" ht="15.75" thickBot="1">
      <c r="A226" s="6">
        <v>44726</v>
      </c>
      <c r="B226" s="26" t="s">
        <v>99</v>
      </c>
      <c r="C226" s="34">
        <v>0</v>
      </c>
      <c r="D226" s="58">
        <v>0</v>
      </c>
      <c r="E226" s="58">
        <v>0</v>
      </c>
      <c r="F226" s="38">
        <f t="shared" si="18"/>
        <v>0</v>
      </c>
      <c r="G226" s="33">
        <v>14</v>
      </c>
      <c r="H226" s="34">
        <f t="shared" si="17"/>
        <v>2</v>
      </c>
      <c r="I226" s="42">
        <f t="shared" si="19"/>
        <v>0</v>
      </c>
    </row>
    <row r="227" spans="1:9" ht="15.75" thickBot="1">
      <c r="A227" s="6">
        <v>44727</v>
      </c>
      <c r="B227" s="26">
        <v>0</v>
      </c>
      <c r="D227" s="58"/>
      <c r="E227" s="58"/>
      <c r="F227" s="38">
        <f t="shared" si="18"/>
        <v>0</v>
      </c>
      <c r="G227" s="33">
        <v>15</v>
      </c>
      <c r="H227" s="34">
        <f t="shared" si="17"/>
        <v>3</v>
      </c>
      <c r="I227" s="42">
        <f t="shared" si="19"/>
        <v>0</v>
      </c>
    </row>
    <row r="228" spans="1:9" ht="15.75" thickBot="1">
      <c r="A228" s="6">
        <v>44728</v>
      </c>
      <c r="B228" s="26">
        <v>0</v>
      </c>
      <c r="D228" s="58"/>
      <c r="E228" s="58"/>
      <c r="F228" s="38">
        <f t="shared" si="18"/>
        <v>0</v>
      </c>
      <c r="G228" s="33">
        <v>16</v>
      </c>
      <c r="H228" s="34">
        <f t="shared" si="17"/>
        <v>4</v>
      </c>
      <c r="I228" s="42">
        <f t="shared" si="19"/>
        <v>0</v>
      </c>
    </row>
    <row r="229" spans="1:9" ht="15.75" thickBot="1">
      <c r="A229" s="6">
        <v>44729</v>
      </c>
      <c r="B229" s="63" t="s">
        <v>206</v>
      </c>
      <c r="C229" s="34">
        <v>1125</v>
      </c>
      <c r="D229" s="58">
        <v>224</v>
      </c>
      <c r="E229" s="58">
        <v>1</v>
      </c>
      <c r="F229" s="38">
        <f t="shared" si="18"/>
        <v>901</v>
      </c>
      <c r="G229" s="33">
        <v>17</v>
      </c>
      <c r="H229" s="34">
        <f t="shared" si="17"/>
        <v>5</v>
      </c>
      <c r="I229" s="42">
        <f t="shared" si="19"/>
        <v>5</v>
      </c>
    </row>
    <row r="230" spans="1:9" ht="15.75" thickBot="1">
      <c r="A230" s="6">
        <v>44730</v>
      </c>
      <c r="B230" s="26">
        <v>0</v>
      </c>
      <c r="D230" s="58"/>
      <c r="E230" s="58"/>
      <c r="F230" s="38">
        <f t="shared" si="18"/>
        <v>0</v>
      </c>
      <c r="G230" s="33">
        <v>18</v>
      </c>
      <c r="H230" s="34">
        <f t="shared" si="17"/>
        <v>6</v>
      </c>
      <c r="I230" s="42">
        <f t="shared" si="19"/>
        <v>0</v>
      </c>
    </row>
    <row r="231" spans="1:9" ht="15.75" thickBot="1">
      <c r="A231" s="6">
        <v>44731</v>
      </c>
      <c r="B231" s="26">
        <v>0</v>
      </c>
      <c r="D231" s="58"/>
      <c r="E231" s="58"/>
      <c r="F231" s="38">
        <f t="shared" si="18"/>
        <v>0</v>
      </c>
      <c r="G231" s="33">
        <v>19</v>
      </c>
      <c r="H231" s="34">
        <f t="shared" si="17"/>
        <v>7</v>
      </c>
      <c r="I231" s="42">
        <f t="shared" si="19"/>
        <v>0</v>
      </c>
    </row>
    <row r="232" spans="1:9" ht="15.75" thickBot="1">
      <c r="A232" s="6">
        <v>44732</v>
      </c>
      <c r="B232" s="26">
        <v>0</v>
      </c>
      <c r="D232" s="58"/>
      <c r="E232" s="58"/>
      <c r="F232" s="38">
        <f t="shared" si="18"/>
        <v>0</v>
      </c>
      <c r="G232" s="33">
        <v>20</v>
      </c>
      <c r="H232" s="34">
        <f t="shared" si="17"/>
        <v>1</v>
      </c>
      <c r="I232" s="42">
        <f t="shared" si="19"/>
        <v>0</v>
      </c>
    </row>
    <row r="233" spans="1:9" ht="15.75" thickBot="1">
      <c r="A233" s="6">
        <v>44733</v>
      </c>
      <c r="B233" s="26" t="s">
        <v>99</v>
      </c>
      <c r="C233" s="34">
        <v>2132</v>
      </c>
      <c r="D233" s="58">
        <v>1650</v>
      </c>
      <c r="E233" s="58">
        <v>3</v>
      </c>
      <c r="F233" s="38">
        <f t="shared" si="18"/>
        <v>482</v>
      </c>
      <c r="G233" s="33">
        <v>21</v>
      </c>
      <c r="H233" s="34">
        <f t="shared" si="17"/>
        <v>2</v>
      </c>
      <c r="I233" s="42">
        <f t="shared" si="19"/>
        <v>4</v>
      </c>
    </row>
    <row r="234" spans="1:9" ht="15.75" thickBot="1">
      <c r="A234" s="6">
        <v>44733</v>
      </c>
      <c r="B234" s="26" t="s">
        <v>100</v>
      </c>
      <c r="C234" s="64"/>
      <c r="D234" s="65"/>
      <c r="E234" s="65"/>
      <c r="F234" s="38">
        <f t="shared" si="18"/>
        <v>0</v>
      </c>
      <c r="G234" s="33">
        <v>21</v>
      </c>
      <c r="H234" s="34">
        <f t="shared" si="17"/>
        <v>2</v>
      </c>
      <c r="I234" s="42">
        <f t="shared" si="19"/>
        <v>0</v>
      </c>
    </row>
    <row r="235" spans="1:9" ht="15.75" thickBot="1">
      <c r="A235" s="6">
        <v>44733</v>
      </c>
      <c r="B235" s="26" t="s">
        <v>101</v>
      </c>
      <c r="C235" s="64"/>
      <c r="D235" s="65"/>
      <c r="E235" s="65"/>
      <c r="F235" s="38">
        <f t="shared" si="18"/>
        <v>0</v>
      </c>
      <c r="G235" s="33">
        <v>21</v>
      </c>
      <c r="H235" s="34">
        <f t="shared" si="17"/>
        <v>2</v>
      </c>
      <c r="I235" s="42">
        <f t="shared" si="19"/>
        <v>0</v>
      </c>
    </row>
    <row r="236" spans="1:9" ht="15.75" thickBot="1">
      <c r="A236" s="6">
        <v>44734</v>
      </c>
      <c r="B236" s="26" t="s">
        <v>102</v>
      </c>
      <c r="C236" s="34">
        <v>1777</v>
      </c>
      <c r="D236" s="58">
        <v>1650</v>
      </c>
      <c r="E236" s="58">
        <v>1</v>
      </c>
      <c r="F236" s="38">
        <f t="shared" si="18"/>
        <v>127</v>
      </c>
      <c r="G236" s="33">
        <v>22</v>
      </c>
      <c r="H236" s="34">
        <f t="shared" si="17"/>
        <v>3</v>
      </c>
      <c r="I236" s="42">
        <f t="shared" si="19"/>
        <v>2</v>
      </c>
    </row>
    <row r="237" spans="1:9" ht="15.75" thickBot="1">
      <c r="A237" s="6">
        <v>44735</v>
      </c>
      <c r="B237" s="26" t="s">
        <v>103</v>
      </c>
      <c r="C237" s="34">
        <v>0</v>
      </c>
      <c r="D237" s="58">
        <v>0</v>
      </c>
      <c r="E237" s="58">
        <v>0</v>
      </c>
      <c r="F237" s="38">
        <f t="shared" si="18"/>
        <v>0</v>
      </c>
      <c r="G237" s="33">
        <v>23</v>
      </c>
      <c r="H237" s="34">
        <f t="shared" si="17"/>
        <v>4</v>
      </c>
      <c r="I237" s="42">
        <f t="shared" si="19"/>
        <v>0</v>
      </c>
    </row>
    <row r="238" spans="1:9" ht="15.75" thickBot="1">
      <c r="A238" s="6">
        <v>44735</v>
      </c>
      <c r="B238" s="26" t="s">
        <v>61</v>
      </c>
      <c r="C238" s="52">
        <v>0</v>
      </c>
      <c r="D238" s="50">
        <v>0</v>
      </c>
      <c r="E238" s="50">
        <v>0</v>
      </c>
      <c r="F238" s="38">
        <f t="shared" si="18"/>
        <v>0</v>
      </c>
      <c r="G238" s="33">
        <v>23</v>
      </c>
      <c r="H238" s="34">
        <f t="shared" si="17"/>
        <v>4</v>
      </c>
      <c r="I238" s="42">
        <f t="shared" si="19"/>
        <v>0</v>
      </c>
    </row>
    <row r="239" spans="1:9" ht="26.25" thickBot="1">
      <c r="A239" s="6">
        <v>44736</v>
      </c>
      <c r="B239" s="26" t="s">
        <v>104</v>
      </c>
      <c r="C239" s="34">
        <v>1664</v>
      </c>
      <c r="D239" s="58">
        <v>1550</v>
      </c>
      <c r="E239" s="58">
        <v>3</v>
      </c>
      <c r="F239" s="38">
        <f t="shared" si="18"/>
        <v>114</v>
      </c>
      <c r="G239" s="33">
        <v>24</v>
      </c>
      <c r="H239" s="34">
        <f t="shared" si="17"/>
        <v>5</v>
      </c>
      <c r="I239" s="42">
        <f t="shared" si="19"/>
        <v>2</v>
      </c>
    </row>
    <row r="240" spans="1:9" ht="15.75" thickBot="1">
      <c r="A240" s="6">
        <v>44736</v>
      </c>
      <c r="B240" s="26" t="s">
        <v>105</v>
      </c>
      <c r="C240" s="64"/>
      <c r="D240" s="65"/>
      <c r="E240" s="65"/>
      <c r="F240" s="38">
        <f t="shared" si="18"/>
        <v>0</v>
      </c>
      <c r="G240" s="33">
        <v>24</v>
      </c>
      <c r="H240" s="34">
        <f t="shared" si="17"/>
        <v>5</v>
      </c>
      <c r="I240" s="42">
        <f t="shared" si="19"/>
        <v>0</v>
      </c>
    </row>
    <row r="241" spans="1:9" ht="15.75" thickBot="1">
      <c r="A241" s="6">
        <v>44736</v>
      </c>
      <c r="B241" s="26" t="s">
        <v>99</v>
      </c>
      <c r="C241" s="64"/>
      <c r="D241" s="65"/>
      <c r="E241" s="65"/>
      <c r="F241" s="38">
        <f t="shared" si="18"/>
        <v>0</v>
      </c>
      <c r="G241" s="33">
        <v>24</v>
      </c>
      <c r="H241" s="34">
        <f t="shared" si="17"/>
        <v>5</v>
      </c>
      <c r="I241" s="42">
        <f t="shared" si="19"/>
        <v>0</v>
      </c>
    </row>
    <row r="242" spans="1:9" ht="15.75" thickBot="1">
      <c r="A242" s="6">
        <v>44737</v>
      </c>
      <c r="B242" s="63" t="s">
        <v>207</v>
      </c>
      <c r="C242" s="34">
        <v>724</v>
      </c>
      <c r="D242" s="58">
        <v>457</v>
      </c>
      <c r="E242" s="58">
        <v>1</v>
      </c>
      <c r="F242" s="38">
        <f t="shared" si="18"/>
        <v>267</v>
      </c>
      <c r="G242" s="33">
        <v>25</v>
      </c>
      <c r="H242" s="34">
        <f t="shared" si="17"/>
        <v>6</v>
      </c>
      <c r="I242" s="42">
        <f t="shared" si="19"/>
        <v>3</v>
      </c>
    </row>
    <row r="243" spans="1:9" ht="15.75" thickBot="1">
      <c r="A243" s="6">
        <v>44738</v>
      </c>
      <c r="B243" s="26" t="s">
        <v>106</v>
      </c>
      <c r="C243" s="52">
        <v>0</v>
      </c>
      <c r="D243" s="52">
        <v>0</v>
      </c>
      <c r="E243" s="52">
        <v>0</v>
      </c>
      <c r="F243" s="38">
        <f t="shared" si="18"/>
        <v>0</v>
      </c>
      <c r="G243" s="33">
        <v>26</v>
      </c>
      <c r="H243" s="34">
        <f t="shared" si="17"/>
        <v>7</v>
      </c>
      <c r="I243" s="42">
        <f t="shared" si="19"/>
        <v>0</v>
      </c>
    </row>
    <row r="244" spans="1:9" ht="15.75" thickBot="1">
      <c r="A244" s="6">
        <v>44738</v>
      </c>
      <c r="B244" s="26" t="s">
        <v>107</v>
      </c>
      <c r="C244" s="52">
        <v>0</v>
      </c>
      <c r="D244" s="52">
        <v>0</v>
      </c>
      <c r="E244" s="52">
        <v>0</v>
      </c>
      <c r="F244" s="38">
        <f t="shared" si="18"/>
        <v>0</v>
      </c>
      <c r="G244" s="33">
        <v>26</v>
      </c>
      <c r="H244" s="34">
        <f t="shared" si="17"/>
        <v>7</v>
      </c>
      <c r="I244" s="42">
        <f t="shared" si="19"/>
        <v>0</v>
      </c>
    </row>
    <row r="245" spans="1:9" ht="15.75" thickBot="1">
      <c r="A245" s="6">
        <v>44739</v>
      </c>
      <c r="B245" s="26">
        <v>0</v>
      </c>
      <c r="C245" s="52">
        <v>0</v>
      </c>
      <c r="D245" s="52">
        <v>0</v>
      </c>
      <c r="E245" s="52">
        <v>0</v>
      </c>
      <c r="F245" s="38">
        <v>0</v>
      </c>
      <c r="G245" s="33">
        <v>26</v>
      </c>
      <c r="H245" s="34">
        <f t="shared" si="17"/>
        <v>1</v>
      </c>
      <c r="I245" s="42">
        <f t="shared" si="19"/>
        <v>0</v>
      </c>
    </row>
    <row r="246" spans="1:9" ht="15.75" thickBot="1">
      <c r="A246" s="6">
        <v>44740</v>
      </c>
      <c r="B246" s="26" t="s">
        <v>108</v>
      </c>
      <c r="C246" s="34">
        <v>0</v>
      </c>
      <c r="D246" s="58">
        <v>0</v>
      </c>
      <c r="E246" s="58">
        <v>0</v>
      </c>
      <c r="F246" s="38">
        <f t="shared" si="18"/>
        <v>0</v>
      </c>
      <c r="G246" s="33">
        <v>28</v>
      </c>
      <c r="H246" s="34">
        <f t="shared" si="17"/>
        <v>2</v>
      </c>
      <c r="I246" s="42">
        <f t="shared" si="19"/>
        <v>0</v>
      </c>
    </row>
    <row r="247" spans="1:9" ht="15.75" thickBot="1">
      <c r="A247" s="6">
        <v>44741</v>
      </c>
      <c r="B247" s="26">
        <v>0</v>
      </c>
      <c r="D247" s="58"/>
      <c r="E247" s="58"/>
      <c r="F247" s="38">
        <f t="shared" si="18"/>
        <v>0</v>
      </c>
      <c r="G247" s="33">
        <v>29</v>
      </c>
      <c r="H247" s="34">
        <f t="shared" si="17"/>
        <v>3</v>
      </c>
      <c r="I247" s="42">
        <f t="shared" si="19"/>
        <v>0</v>
      </c>
    </row>
    <row r="248" spans="1:9" ht="15.75" thickBot="1">
      <c r="A248" s="6">
        <v>44742</v>
      </c>
      <c r="B248" s="26">
        <v>0</v>
      </c>
      <c r="D248" s="58"/>
      <c r="E248" s="58"/>
      <c r="F248" s="38">
        <f t="shared" si="18"/>
        <v>0</v>
      </c>
      <c r="G248" s="33">
        <v>30</v>
      </c>
      <c r="H248" s="34">
        <f t="shared" si="17"/>
        <v>4</v>
      </c>
      <c r="I248" s="42">
        <f t="shared" si="19"/>
        <v>0</v>
      </c>
    </row>
    <row r="249" spans="1:9" ht="15.75" thickBot="1">
      <c r="A249" s="12">
        <v>44743</v>
      </c>
      <c r="B249" s="67" t="s">
        <v>109</v>
      </c>
      <c r="C249" s="34">
        <v>2409</v>
      </c>
      <c r="D249" s="66">
        <v>1570</v>
      </c>
      <c r="E249" s="66">
        <v>2</v>
      </c>
      <c r="F249" s="38">
        <f t="shared" si="18"/>
        <v>839</v>
      </c>
      <c r="G249" s="33">
        <v>1</v>
      </c>
      <c r="H249" s="34">
        <f t="shared" si="17"/>
        <v>5</v>
      </c>
      <c r="I249" s="42">
        <f t="shared" si="19"/>
        <v>5</v>
      </c>
    </row>
    <row r="250" spans="1:9" ht="15.75" thickBot="1">
      <c r="A250" s="6">
        <v>44743</v>
      </c>
      <c r="B250" s="27" t="s">
        <v>110</v>
      </c>
      <c r="C250" s="64"/>
      <c r="D250" s="65"/>
      <c r="E250" s="65"/>
      <c r="F250" s="38">
        <f t="shared" si="18"/>
        <v>0</v>
      </c>
      <c r="G250" s="33">
        <v>1</v>
      </c>
      <c r="H250" s="34">
        <f t="shared" si="17"/>
        <v>5</v>
      </c>
      <c r="I250" s="42">
        <f t="shared" si="19"/>
        <v>0</v>
      </c>
    </row>
    <row r="251" spans="1:9" ht="15.75" thickBot="1">
      <c r="A251" s="6">
        <v>44744</v>
      </c>
      <c r="B251" s="27">
        <v>0</v>
      </c>
      <c r="D251" s="59"/>
      <c r="E251" s="59"/>
      <c r="F251" s="38">
        <f t="shared" si="18"/>
        <v>0</v>
      </c>
      <c r="G251" s="33">
        <v>2</v>
      </c>
      <c r="H251" s="34">
        <f t="shared" si="17"/>
        <v>6</v>
      </c>
      <c r="I251" s="42">
        <f t="shared" si="19"/>
        <v>0</v>
      </c>
    </row>
    <row r="252" spans="1:9" ht="15.75" thickBot="1">
      <c r="A252" s="6">
        <v>44745</v>
      </c>
      <c r="B252" s="27">
        <v>0</v>
      </c>
      <c r="D252" s="59"/>
      <c r="E252" s="59"/>
      <c r="F252" s="38">
        <f t="shared" si="18"/>
        <v>0</v>
      </c>
      <c r="G252" s="33">
        <v>3</v>
      </c>
      <c r="H252" s="34">
        <f t="shared" si="17"/>
        <v>7</v>
      </c>
      <c r="I252" s="42">
        <f t="shared" ref="I252:I271" si="20">IF(F252=0,0,IF(AND(F252&gt;30,F252&lt;80),1,IF(AND(F252&gt;=80,F252&lt;200),2,IF(AND(F252&gt;=200,F252&lt;=400),3,IF(AND(F252&gt;400,F252&lt;600),4,IF(F252&gt;=600,5))))))</f>
        <v>0</v>
      </c>
    </row>
    <row r="253" spans="1:9" ht="15.75" thickBot="1">
      <c r="A253" s="6">
        <v>44746</v>
      </c>
      <c r="B253" s="27">
        <v>0</v>
      </c>
      <c r="D253" s="59"/>
      <c r="E253" s="59"/>
      <c r="F253" s="38">
        <f t="shared" si="18"/>
        <v>0</v>
      </c>
      <c r="G253" s="33">
        <v>4</v>
      </c>
      <c r="H253" s="34">
        <f t="shared" si="17"/>
        <v>1</v>
      </c>
      <c r="I253" s="42">
        <f t="shared" si="20"/>
        <v>0</v>
      </c>
    </row>
    <row r="254" spans="1:9" ht="29.25" thickBot="1">
      <c r="A254" s="6">
        <v>44747</v>
      </c>
      <c r="B254" s="27" t="s">
        <v>111</v>
      </c>
      <c r="C254" s="34">
        <v>2391</v>
      </c>
      <c r="D254" s="59">
        <v>1650</v>
      </c>
      <c r="E254" s="59">
        <v>2</v>
      </c>
      <c r="F254" s="38">
        <f t="shared" si="18"/>
        <v>741</v>
      </c>
      <c r="G254" s="33">
        <v>5</v>
      </c>
      <c r="H254" s="34">
        <f t="shared" si="17"/>
        <v>2</v>
      </c>
      <c r="I254" s="42">
        <f t="shared" si="20"/>
        <v>5</v>
      </c>
    </row>
    <row r="255" spans="1:9" ht="15.75" thickBot="1">
      <c r="A255" s="6">
        <v>44747</v>
      </c>
      <c r="B255" s="28" t="s">
        <v>112</v>
      </c>
      <c r="C255" s="64"/>
      <c r="D255" s="65"/>
      <c r="E255" s="65"/>
      <c r="F255" s="38">
        <f t="shared" si="18"/>
        <v>0</v>
      </c>
      <c r="G255" s="33">
        <v>5</v>
      </c>
      <c r="H255" s="34">
        <f t="shared" si="17"/>
        <v>2</v>
      </c>
      <c r="I255" s="42">
        <f t="shared" si="20"/>
        <v>0</v>
      </c>
    </row>
    <row r="256" spans="1:9" ht="15.75" thickBot="1">
      <c r="A256" s="6">
        <v>44748</v>
      </c>
      <c r="B256" s="23" t="s">
        <v>205</v>
      </c>
      <c r="C256" s="34">
        <v>2099</v>
      </c>
      <c r="D256" s="60">
        <v>1600</v>
      </c>
      <c r="E256" s="60">
        <v>1</v>
      </c>
      <c r="F256" s="38">
        <f t="shared" si="18"/>
        <v>499</v>
      </c>
      <c r="G256" s="33">
        <v>6</v>
      </c>
      <c r="H256" s="34">
        <f t="shared" si="17"/>
        <v>3</v>
      </c>
      <c r="I256" s="42">
        <f t="shared" si="20"/>
        <v>4</v>
      </c>
    </row>
    <row r="257" spans="1:9" ht="29.25" thickBot="1">
      <c r="A257" s="6">
        <v>44749</v>
      </c>
      <c r="B257" s="28" t="s">
        <v>113</v>
      </c>
      <c r="C257" s="34">
        <v>2039</v>
      </c>
      <c r="D257" s="60">
        <v>1610</v>
      </c>
      <c r="E257" s="60">
        <v>1</v>
      </c>
      <c r="F257" s="38">
        <f t="shared" si="18"/>
        <v>429</v>
      </c>
      <c r="G257" s="33">
        <v>7</v>
      </c>
      <c r="H257" s="34">
        <f t="shared" si="17"/>
        <v>4</v>
      </c>
      <c r="I257" s="42">
        <f t="shared" si="20"/>
        <v>4</v>
      </c>
    </row>
    <row r="258" spans="1:9" ht="15.75" thickBot="1">
      <c r="A258" s="6">
        <v>44750</v>
      </c>
      <c r="B258" s="28">
        <v>0</v>
      </c>
      <c r="D258" s="60"/>
      <c r="E258" s="60"/>
      <c r="F258" s="38">
        <f t="shared" si="18"/>
        <v>0</v>
      </c>
      <c r="G258" s="33">
        <v>8</v>
      </c>
      <c r="H258" s="34">
        <f t="shared" si="17"/>
        <v>5</v>
      </c>
      <c r="I258" s="42">
        <f t="shared" si="20"/>
        <v>0</v>
      </c>
    </row>
    <row r="259" spans="1:9" ht="15.75" thickBot="1">
      <c r="A259" s="6">
        <v>44751</v>
      </c>
      <c r="B259" s="28">
        <v>0</v>
      </c>
      <c r="D259" s="60"/>
      <c r="E259" s="60"/>
      <c r="F259" s="38">
        <f t="shared" si="18"/>
        <v>0</v>
      </c>
      <c r="G259" s="33">
        <v>9</v>
      </c>
      <c r="H259" s="34">
        <f t="shared" si="17"/>
        <v>6</v>
      </c>
      <c r="I259" s="42">
        <f t="shared" si="20"/>
        <v>0</v>
      </c>
    </row>
    <row r="260" spans="1:9" ht="15.75" thickBot="1">
      <c r="A260" s="6">
        <v>44752</v>
      </c>
      <c r="B260" s="28">
        <v>0</v>
      </c>
      <c r="D260" s="60"/>
      <c r="E260" s="60"/>
      <c r="F260" s="38">
        <f t="shared" si="18"/>
        <v>0</v>
      </c>
      <c r="G260" s="33">
        <v>10</v>
      </c>
      <c r="H260" s="34">
        <f t="shared" ref="H260:H324" si="21">WEEKDAY(A260,2)</f>
        <v>7</v>
      </c>
      <c r="I260" s="42">
        <f t="shared" si="20"/>
        <v>0</v>
      </c>
    </row>
    <row r="261" spans="1:9" ht="15.75" thickBot="1">
      <c r="A261" s="6">
        <v>44753</v>
      </c>
      <c r="B261" s="28">
        <v>0</v>
      </c>
      <c r="D261" s="60"/>
      <c r="E261" s="60"/>
      <c r="F261" s="38">
        <f t="shared" si="18"/>
        <v>0</v>
      </c>
      <c r="G261" s="33">
        <v>11</v>
      </c>
      <c r="H261" s="34">
        <f t="shared" si="21"/>
        <v>1</v>
      </c>
      <c r="I261" s="42">
        <f t="shared" si="20"/>
        <v>0</v>
      </c>
    </row>
    <row r="262" spans="1:9" ht="15.75" thickBot="1">
      <c r="A262" s="6">
        <v>44754</v>
      </c>
      <c r="B262" s="28">
        <v>0</v>
      </c>
      <c r="D262" s="60"/>
      <c r="E262" s="60"/>
      <c r="F262" s="38">
        <f t="shared" si="18"/>
        <v>0</v>
      </c>
      <c r="G262" s="33">
        <v>12</v>
      </c>
      <c r="H262" s="34">
        <f t="shared" si="21"/>
        <v>2</v>
      </c>
      <c r="I262" s="42">
        <f t="shared" si="20"/>
        <v>0</v>
      </c>
    </row>
    <row r="263" spans="1:9" ht="26.25" thickBot="1">
      <c r="A263" s="6">
        <v>44755</v>
      </c>
      <c r="B263" s="26" t="s">
        <v>114</v>
      </c>
      <c r="C263" s="34">
        <v>0</v>
      </c>
      <c r="D263" s="58">
        <v>0</v>
      </c>
      <c r="E263" s="58">
        <v>0</v>
      </c>
      <c r="F263" s="38">
        <f t="shared" si="18"/>
        <v>0</v>
      </c>
      <c r="G263" s="33">
        <v>13</v>
      </c>
      <c r="H263" s="34">
        <f t="shared" si="21"/>
        <v>3</v>
      </c>
      <c r="I263" s="42">
        <f t="shared" si="20"/>
        <v>0</v>
      </c>
    </row>
    <row r="264" spans="1:9" ht="15.75" thickBot="1">
      <c r="A264" s="6">
        <v>44755</v>
      </c>
      <c r="B264" s="26" t="s">
        <v>115</v>
      </c>
      <c r="C264" s="52">
        <v>0</v>
      </c>
      <c r="D264" s="50">
        <v>0</v>
      </c>
      <c r="E264" s="50">
        <v>0</v>
      </c>
      <c r="F264" s="38">
        <f t="shared" si="18"/>
        <v>0</v>
      </c>
      <c r="G264" s="33">
        <v>13</v>
      </c>
      <c r="H264" s="34">
        <f t="shared" si="21"/>
        <v>3</v>
      </c>
      <c r="I264" s="42">
        <f t="shared" si="20"/>
        <v>0</v>
      </c>
    </row>
    <row r="265" spans="1:9" ht="15.75" thickBot="1">
      <c r="A265" s="6">
        <v>44756</v>
      </c>
      <c r="B265" s="15" t="s">
        <v>116</v>
      </c>
      <c r="C265" s="34">
        <v>0</v>
      </c>
      <c r="D265" s="34">
        <v>0</v>
      </c>
      <c r="E265" s="34">
        <v>0</v>
      </c>
      <c r="F265" s="38">
        <f t="shared" si="18"/>
        <v>0</v>
      </c>
      <c r="G265" s="33">
        <v>14</v>
      </c>
      <c r="H265" s="34">
        <f t="shared" si="21"/>
        <v>4</v>
      </c>
      <c r="I265" s="42">
        <f t="shared" si="20"/>
        <v>0</v>
      </c>
    </row>
    <row r="266" spans="1:9" ht="15.75" thickBot="1">
      <c r="A266" s="6">
        <v>44756</v>
      </c>
      <c r="B266" s="26" t="s">
        <v>115</v>
      </c>
      <c r="C266" s="34">
        <v>0</v>
      </c>
      <c r="D266" s="34">
        <v>0</v>
      </c>
      <c r="E266" s="34">
        <v>0</v>
      </c>
      <c r="F266" s="38">
        <f t="shared" si="18"/>
        <v>0</v>
      </c>
      <c r="G266" s="33">
        <v>14</v>
      </c>
      <c r="H266" s="34">
        <f t="shared" si="21"/>
        <v>4</v>
      </c>
      <c r="I266" s="42">
        <f t="shared" si="20"/>
        <v>0</v>
      </c>
    </row>
    <row r="267" spans="1:9" ht="43.5" thickBot="1">
      <c r="A267" s="6">
        <v>44756</v>
      </c>
      <c r="B267" s="28" t="s">
        <v>117</v>
      </c>
      <c r="C267" s="34">
        <v>0</v>
      </c>
      <c r="D267" s="34">
        <v>0</v>
      </c>
      <c r="E267" s="34">
        <v>0</v>
      </c>
      <c r="F267" s="38">
        <f t="shared" si="18"/>
        <v>0</v>
      </c>
      <c r="G267" s="33">
        <v>14</v>
      </c>
      <c r="H267" s="34">
        <f t="shared" si="21"/>
        <v>4</v>
      </c>
      <c r="I267" s="42">
        <f t="shared" si="20"/>
        <v>0</v>
      </c>
    </row>
    <row r="268" spans="1:9" ht="15.75" thickBot="1">
      <c r="A268" s="6">
        <v>44756</v>
      </c>
      <c r="B268" s="27" t="s">
        <v>118</v>
      </c>
      <c r="C268" s="34">
        <v>0</v>
      </c>
      <c r="D268" s="34">
        <v>0</v>
      </c>
      <c r="E268" s="34">
        <v>0</v>
      </c>
      <c r="F268" s="38">
        <f t="shared" si="18"/>
        <v>0</v>
      </c>
      <c r="G268" s="33">
        <v>14</v>
      </c>
      <c r="H268" s="34">
        <f t="shared" si="21"/>
        <v>4</v>
      </c>
      <c r="I268" s="42">
        <f t="shared" si="20"/>
        <v>0</v>
      </c>
    </row>
    <row r="269" spans="1:9" ht="15.75" thickBot="1">
      <c r="A269" s="6">
        <v>44757</v>
      </c>
      <c r="B269" s="27">
        <v>0</v>
      </c>
      <c r="D269" s="59"/>
      <c r="E269" s="59"/>
      <c r="F269" s="38">
        <f t="shared" si="18"/>
        <v>0</v>
      </c>
      <c r="G269" s="33">
        <v>15</v>
      </c>
      <c r="H269" s="34">
        <f t="shared" si="21"/>
        <v>5</v>
      </c>
      <c r="I269" s="42">
        <f t="shared" si="20"/>
        <v>0</v>
      </c>
    </row>
    <row r="270" spans="1:9" ht="15.75" thickBot="1">
      <c r="A270" s="6">
        <v>44757</v>
      </c>
      <c r="B270" s="27" t="s">
        <v>119</v>
      </c>
      <c r="C270" s="34">
        <v>1628</v>
      </c>
      <c r="D270" s="59">
        <v>1550</v>
      </c>
      <c r="E270" s="59">
        <v>1</v>
      </c>
      <c r="F270" s="38">
        <f t="shared" si="18"/>
        <v>78</v>
      </c>
      <c r="G270" s="33">
        <v>15</v>
      </c>
      <c r="H270" s="34">
        <f t="shared" si="21"/>
        <v>5</v>
      </c>
      <c r="I270" s="42">
        <f t="shared" si="20"/>
        <v>1</v>
      </c>
    </row>
    <row r="271" spans="1:9" ht="15.75" thickBot="1">
      <c r="A271" s="6">
        <v>44758</v>
      </c>
      <c r="B271" s="27" t="s">
        <v>120</v>
      </c>
      <c r="C271" s="34">
        <v>536</v>
      </c>
      <c r="D271" s="59">
        <v>461</v>
      </c>
      <c r="E271" s="59">
        <v>1</v>
      </c>
      <c r="F271" s="38">
        <f t="shared" si="18"/>
        <v>75</v>
      </c>
      <c r="G271" s="33">
        <v>16</v>
      </c>
      <c r="H271" s="34">
        <f t="shared" si="21"/>
        <v>6</v>
      </c>
      <c r="I271" s="42">
        <f t="shared" si="20"/>
        <v>1</v>
      </c>
    </row>
    <row r="272" spans="1:9" ht="15.75" thickBot="1">
      <c r="A272" s="6">
        <v>44759</v>
      </c>
      <c r="B272" s="27" t="s">
        <v>121</v>
      </c>
      <c r="C272" s="34">
        <v>260</v>
      </c>
      <c r="D272" s="59">
        <v>235</v>
      </c>
      <c r="E272" s="59">
        <v>1</v>
      </c>
      <c r="F272" s="38">
        <f t="shared" ref="F272:F336" si="22">C272-D272</f>
        <v>25</v>
      </c>
      <c r="G272" s="33">
        <v>17</v>
      </c>
      <c r="H272" s="34">
        <f t="shared" si="21"/>
        <v>7</v>
      </c>
      <c r="I272" s="42">
        <f>IF(F272=0,0,IF(AND(F272&gt;20,F272&lt;80),1,IF(AND(F272&gt;=80,F272&lt;200),2,IF(AND(F272&gt;=200,F272&lt;=400),3,IF(AND(F272&gt;400,F272&lt;600),4,IF(F272&gt;=600,5))))))</f>
        <v>1</v>
      </c>
    </row>
    <row r="273" spans="1:9" ht="15.75" thickBot="1">
      <c r="A273" s="6">
        <v>44760</v>
      </c>
      <c r="B273" s="27">
        <v>0</v>
      </c>
      <c r="C273" s="34">
        <v>0</v>
      </c>
      <c r="D273" s="59">
        <v>0</v>
      </c>
      <c r="E273" s="59">
        <v>0</v>
      </c>
      <c r="F273" s="38">
        <f t="shared" si="22"/>
        <v>0</v>
      </c>
      <c r="G273" s="33">
        <v>17</v>
      </c>
      <c r="H273" s="34">
        <f t="shared" si="21"/>
        <v>1</v>
      </c>
      <c r="I273" s="42">
        <f>IF(F273=0,0,IF(AND(F273&gt;20,F273&lt;80),1,IF(AND(F273&gt;=80,F273&lt;200),2,IF(AND(F273&gt;=200,F273&lt;=400),3,IF(AND(F273&gt;400,F273&lt;600),4,IF(F273&gt;=600,5))))))</f>
        <v>0</v>
      </c>
    </row>
    <row r="274" spans="1:9" ht="15.75" thickBot="1">
      <c r="A274" s="6">
        <v>44761</v>
      </c>
      <c r="B274" s="27" t="s">
        <v>122</v>
      </c>
      <c r="C274" s="34">
        <v>1704</v>
      </c>
      <c r="D274" s="59">
        <v>1600</v>
      </c>
      <c r="E274" s="59">
        <v>1</v>
      </c>
      <c r="F274" s="38">
        <f t="shared" si="22"/>
        <v>104</v>
      </c>
      <c r="G274" s="33">
        <v>19</v>
      </c>
      <c r="H274" s="34">
        <f t="shared" si="21"/>
        <v>2</v>
      </c>
      <c r="I274" s="42">
        <f t="shared" ref="I274:I305" si="23">IF(F274=0,0,IF(AND(F274&gt;30,F274&lt;80),1,IF(AND(F274&gt;=80,F274&lt;200),2,IF(AND(F274&gt;=200,F274&lt;=400),3,IF(AND(F274&gt;400,F274&lt;600),4,IF(F274&gt;=600,5))))))</f>
        <v>2</v>
      </c>
    </row>
    <row r="275" spans="1:9" ht="26.25" thickBot="1">
      <c r="A275" s="6">
        <v>44761</v>
      </c>
      <c r="B275" s="26" t="s">
        <v>123</v>
      </c>
      <c r="C275" s="34">
        <v>0</v>
      </c>
      <c r="D275" s="58">
        <v>0</v>
      </c>
      <c r="E275" s="58">
        <v>0</v>
      </c>
      <c r="F275" s="38">
        <f t="shared" si="22"/>
        <v>0</v>
      </c>
      <c r="G275" s="33">
        <v>19</v>
      </c>
      <c r="H275" s="34">
        <f t="shared" si="21"/>
        <v>2</v>
      </c>
      <c r="I275" s="42">
        <f t="shared" si="23"/>
        <v>0</v>
      </c>
    </row>
    <row r="276" spans="1:9" ht="15.75" thickBot="1">
      <c r="A276" s="6">
        <v>44761</v>
      </c>
      <c r="B276" s="26" t="s">
        <v>124</v>
      </c>
      <c r="C276" s="34">
        <v>0</v>
      </c>
      <c r="D276" s="58">
        <v>0</v>
      </c>
      <c r="E276" s="58">
        <v>0</v>
      </c>
      <c r="F276" s="38">
        <f t="shared" si="22"/>
        <v>0</v>
      </c>
      <c r="G276" s="33">
        <v>19</v>
      </c>
      <c r="H276" s="34">
        <f t="shared" si="21"/>
        <v>2</v>
      </c>
      <c r="I276" s="42">
        <f t="shared" si="23"/>
        <v>0</v>
      </c>
    </row>
    <row r="277" spans="1:9" ht="15.75" thickBot="1">
      <c r="A277" s="6">
        <v>44761</v>
      </c>
      <c r="B277" s="26" t="s">
        <v>106</v>
      </c>
      <c r="C277" s="34">
        <v>0</v>
      </c>
      <c r="D277" s="58">
        <v>0</v>
      </c>
      <c r="E277" s="58">
        <v>0</v>
      </c>
      <c r="F277" s="38">
        <f t="shared" si="22"/>
        <v>0</v>
      </c>
      <c r="G277" s="33">
        <v>19</v>
      </c>
      <c r="H277" s="34">
        <f t="shared" si="21"/>
        <v>2</v>
      </c>
      <c r="I277" s="42">
        <f t="shared" si="23"/>
        <v>0</v>
      </c>
    </row>
    <row r="278" spans="1:9" ht="15.75" thickBot="1">
      <c r="A278" s="6">
        <v>44762</v>
      </c>
      <c r="B278" s="26" t="s">
        <v>125</v>
      </c>
      <c r="C278" s="34">
        <v>600</v>
      </c>
      <c r="D278" s="58">
        <v>324</v>
      </c>
      <c r="E278" s="58">
        <v>1</v>
      </c>
      <c r="F278" s="38">
        <f t="shared" si="22"/>
        <v>276</v>
      </c>
      <c r="G278" s="33">
        <v>20</v>
      </c>
      <c r="H278" s="34">
        <f t="shared" si="21"/>
        <v>3</v>
      </c>
      <c r="I278" s="42">
        <f t="shared" si="23"/>
        <v>3</v>
      </c>
    </row>
    <row r="279" spans="1:9" ht="29.25" thickBot="1">
      <c r="A279" s="6">
        <v>44763</v>
      </c>
      <c r="B279" s="28" t="s">
        <v>126</v>
      </c>
      <c r="C279" s="34">
        <v>1769</v>
      </c>
      <c r="D279" s="60">
        <v>1550</v>
      </c>
      <c r="E279" s="60">
        <v>1</v>
      </c>
      <c r="F279" s="38">
        <f t="shared" si="22"/>
        <v>219</v>
      </c>
      <c r="G279" s="33">
        <v>21</v>
      </c>
      <c r="H279" s="34">
        <f t="shared" si="21"/>
        <v>4</v>
      </c>
      <c r="I279" s="42">
        <f t="shared" si="23"/>
        <v>3</v>
      </c>
    </row>
    <row r="280" spans="1:9" ht="15.75" thickBot="1">
      <c r="A280" s="6">
        <v>44764</v>
      </c>
      <c r="B280" s="15" t="s">
        <v>116</v>
      </c>
      <c r="C280" s="34">
        <v>0</v>
      </c>
      <c r="D280" s="43">
        <v>0</v>
      </c>
      <c r="E280" s="43">
        <v>0</v>
      </c>
      <c r="F280" s="38">
        <f t="shared" si="22"/>
        <v>0</v>
      </c>
      <c r="G280" s="33">
        <v>22</v>
      </c>
      <c r="H280" s="34">
        <f t="shared" si="21"/>
        <v>5</v>
      </c>
      <c r="I280" s="42">
        <f t="shared" si="23"/>
        <v>0</v>
      </c>
    </row>
    <row r="281" spans="1:9" ht="26.25" thickBot="1">
      <c r="A281" s="6">
        <v>44765</v>
      </c>
      <c r="B281" s="26" t="s">
        <v>127</v>
      </c>
      <c r="C281" s="34">
        <v>522</v>
      </c>
      <c r="D281" s="58">
        <v>471</v>
      </c>
      <c r="E281" s="58">
        <v>1</v>
      </c>
      <c r="F281" s="38">
        <f t="shared" si="22"/>
        <v>51</v>
      </c>
      <c r="G281" s="33">
        <v>23</v>
      </c>
      <c r="H281" s="34">
        <f t="shared" si="21"/>
        <v>6</v>
      </c>
      <c r="I281" s="42">
        <f t="shared" si="23"/>
        <v>1</v>
      </c>
    </row>
    <row r="282" spans="1:9" ht="15.75" thickBot="1">
      <c r="A282" s="6">
        <v>44765</v>
      </c>
      <c r="B282" s="26" t="s">
        <v>128</v>
      </c>
      <c r="C282" s="34">
        <v>0</v>
      </c>
      <c r="D282" s="58">
        <v>0</v>
      </c>
      <c r="E282" s="58">
        <v>0</v>
      </c>
      <c r="F282" s="38">
        <f t="shared" si="22"/>
        <v>0</v>
      </c>
      <c r="G282" s="33">
        <v>23</v>
      </c>
      <c r="H282" s="34">
        <f t="shared" si="21"/>
        <v>6</v>
      </c>
      <c r="I282" s="42">
        <f t="shared" si="23"/>
        <v>0</v>
      </c>
    </row>
    <row r="283" spans="1:9" ht="15.75" thickBot="1">
      <c r="A283" s="6">
        <v>44765</v>
      </c>
      <c r="B283" s="26" t="s">
        <v>129</v>
      </c>
      <c r="C283" s="34">
        <v>0</v>
      </c>
      <c r="D283" s="58">
        <v>0</v>
      </c>
      <c r="E283" s="58">
        <v>0</v>
      </c>
      <c r="F283" s="38">
        <f t="shared" si="22"/>
        <v>0</v>
      </c>
      <c r="G283" s="33">
        <v>23</v>
      </c>
      <c r="H283" s="34">
        <f t="shared" si="21"/>
        <v>6</v>
      </c>
      <c r="I283" s="42">
        <f t="shared" si="23"/>
        <v>0</v>
      </c>
    </row>
    <row r="284" spans="1:9" ht="15.75" thickBot="1">
      <c r="A284" s="6">
        <v>44766</v>
      </c>
      <c r="B284" s="26">
        <v>0</v>
      </c>
      <c r="D284" s="58"/>
      <c r="E284" s="58"/>
      <c r="F284" s="38">
        <f t="shared" si="22"/>
        <v>0</v>
      </c>
      <c r="G284" s="33">
        <v>24</v>
      </c>
      <c r="H284" s="34">
        <f t="shared" si="21"/>
        <v>7</v>
      </c>
      <c r="I284" s="42">
        <f t="shared" si="23"/>
        <v>0</v>
      </c>
    </row>
    <row r="285" spans="1:9" ht="15.75" thickBot="1">
      <c r="A285" s="6">
        <v>44767</v>
      </c>
      <c r="B285" s="28" t="s">
        <v>130</v>
      </c>
      <c r="C285" s="34">
        <v>1817</v>
      </c>
      <c r="D285" s="60">
        <v>1650</v>
      </c>
      <c r="E285" s="60">
        <v>2</v>
      </c>
      <c r="F285" s="38">
        <f t="shared" si="22"/>
        <v>167</v>
      </c>
      <c r="G285" s="33">
        <v>25</v>
      </c>
      <c r="H285" s="34">
        <f t="shared" si="21"/>
        <v>1</v>
      </c>
      <c r="I285" s="42">
        <f t="shared" si="23"/>
        <v>2</v>
      </c>
    </row>
    <row r="286" spans="1:9" ht="29.25" thickBot="1">
      <c r="A286" s="6">
        <v>44767</v>
      </c>
      <c r="B286" s="28" t="s">
        <v>131</v>
      </c>
      <c r="C286" s="64"/>
      <c r="D286" s="71"/>
      <c r="E286" s="71"/>
      <c r="F286" s="38">
        <f t="shared" si="22"/>
        <v>0</v>
      </c>
      <c r="G286" s="33">
        <v>25</v>
      </c>
      <c r="H286" s="34">
        <f t="shared" si="21"/>
        <v>1</v>
      </c>
      <c r="I286" s="42">
        <f t="shared" si="23"/>
        <v>0</v>
      </c>
    </row>
    <row r="287" spans="1:9" ht="29.25" thickBot="1">
      <c r="A287" s="6">
        <v>44768</v>
      </c>
      <c r="B287" s="28" t="s">
        <v>132</v>
      </c>
      <c r="C287" s="34">
        <v>1644</v>
      </c>
      <c r="D287" s="60">
        <v>1600</v>
      </c>
      <c r="E287" s="60">
        <v>1</v>
      </c>
      <c r="F287" s="38">
        <f t="shared" si="22"/>
        <v>44</v>
      </c>
      <c r="G287" s="33">
        <v>26</v>
      </c>
      <c r="H287" s="34">
        <f t="shared" si="21"/>
        <v>2</v>
      </c>
      <c r="I287" s="42">
        <f t="shared" si="23"/>
        <v>1</v>
      </c>
    </row>
    <row r="288" spans="1:9" ht="26.25" thickBot="1">
      <c r="A288" s="6">
        <v>44769</v>
      </c>
      <c r="B288" s="26" t="s">
        <v>133</v>
      </c>
      <c r="C288" s="34">
        <v>0</v>
      </c>
      <c r="D288" s="58">
        <v>0</v>
      </c>
      <c r="E288" s="58">
        <v>0</v>
      </c>
      <c r="F288" s="38">
        <f t="shared" si="22"/>
        <v>0</v>
      </c>
      <c r="G288" s="33">
        <v>27</v>
      </c>
      <c r="H288" s="34">
        <f t="shared" si="21"/>
        <v>3</v>
      </c>
      <c r="I288" s="42">
        <f t="shared" si="23"/>
        <v>0</v>
      </c>
    </row>
    <row r="289" spans="1:9" ht="15.75" thickBot="1">
      <c r="A289" s="6">
        <v>44770</v>
      </c>
      <c r="B289" s="26">
        <v>0</v>
      </c>
      <c r="D289" s="58"/>
      <c r="E289" s="58"/>
      <c r="F289" s="38">
        <f t="shared" si="22"/>
        <v>0</v>
      </c>
      <c r="G289" s="33">
        <v>28</v>
      </c>
      <c r="H289" s="34">
        <f t="shared" si="21"/>
        <v>4</v>
      </c>
      <c r="I289" s="42">
        <f t="shared" si="23"/>
        <v>0</v>
      </c>
    </row>
    <row r="290" spans="1:9" ht="15.75" thickBot="1">
      <c r="A290" s="6">
        <v>44771</v>
      </c>
      <c r="B290" s="26" t="s">
        <v>134</v>
      </c>
      <c r="C290" s="34">
        <v>1690</v>
      </c>
      <c r="D290" s="58">
        <v>1530</v>
      </c>
      <c r="E290" s="58">
        <v>1</v>
      </c>
      <c r="F290" s="38">
        <f t="shared" si="22"/>
        <v>160</v>
      </c>
      <c r="G290" s="33">
        <v>29</v>
      </c>
      <c r="H290" s="34">
        <f t="shared" si="21"/>
        <v>5</v>
      </c>
      <c r="I290" s="42">
        <f t="shared" si="23"/>
        <v>2</v>
      </c>
    </row>
    <row r="291" spans="1:9" ht="15.75" thickBot="1">
      <c r="A291" s="6">
        <v>44772</v>
      </c>
      <c r="B291" s="26">
        <v>0</v>
      </c>
      <c r="D291" s="58"/>
      <c r="E291" s="58"/>
      <c r="F291" s="38">
        <f t="shared" si="22"/>
        <v>0</v>
      </c>
      <c r="G291" s="33">
        <v>30</v>
      </c>
      <c r="H291" s="34">
        <f t="shared" si="21"/>
        <v>6</v>
      </c>
      <c r="I291" s="42">
        <f t="shared" si="23"/>
        <v>0</v>
      </c>
    </row>
    <row r="292" spans="1:9" ht="15.75" thickBot="1">
      <c r="A292" s="6">
        <v>44773</v>
      </c>
      <c r="B292" s="26">
        <v>0</v>
      </c>
      <c r="D292" s="58"/>
      <c r="E292" s="58"/>
      <c r="F292" s="38">
        <f t="shared" si="22"/>
        <v>0</v>
      </c>
      <c r="G292" s="33">
        <v>31</v>
      </c>
      <c r="H292" s="34">
        <f t="shared" si="21"/>
        <v>7</v>
      </c>
      <c r="I292" s="42">
        <f t="shared" si="23"/>
        <v>0</v>
      </c>
    </row>
    <row r="293" spans="1:9" ht="29.25" thickBot="1">
      <c r="A293" s="12">
        <v>44774</v>
      </c>
      <c r="B293" s="67" t="s">
        <v>135</v>
      </c>
      <c r="C293" s="52">
        <v>2377</v>
      </c>
      <c r="D293" s="66">
        <v>1614</v>
      </c>
      <c r="E293" s="66">
        <v>4</v>
      </c>
      <c r="F293" s="38">
        <f t="shared" si="22"/>
        <v>763</v>
      </c>
      <c r="G293" s="33">
        <v>1</v>
      </c>
      <c r="H293" s="34">
        <f t="shared" si="21"/>
        <v>1</v>
      </c>
      <c r="I293" s="42">
        <f t="shared" si="23"/>
        <v>5</v>
      </c>
    </row>
    <row r="294" spans="1:9" ht="15.75" thickBot="1">
      <c r="A294" s="6">
        <v>44774</v>
      </c>
      <c r="B294" s="27" t="s">
        <v>136</v>
      </c>
      <c r="C294" s="47"/>
      <c r="D294" s="72"/>
      <c r="E294" s="72"/>
      <c r="F294" s="38">
        <f t="shared" si="22"/>
        <v>0</v>
      </c>
      <c r="G294" s="33">
        <v>1</v>
      </c>
      <c r="H294" s="34">
        <f t="shared" si="21"/>
        <v>1</v>
      </c>
      <c r="I294" s="42">
        <f t="shared" si="23"/>
        <v>0</v>
      </c>
    </row>
    <row r="295" spans="1:9" ht="29.25" thickBot="1">
      <c r="A295" s="6">
        <v>44774</v>
      </c>
      <c r="B295" s="27" t="s">
        <v>137</v>
      </c>
      <c r="C295" s="47"/>
      <c r="D295" s="72"/>
      <c r="E295" s="72"/>
      <c r="F295" s="38">
        <f t="shared" si="22"/>
        <v>0</v>
      </c>
      <c r="G295" s="33">
        <v>1</v>
      </c>
      <c r="H295" s="34">
        <f t="shared" si="21"/>
        <v>1</v>
      </c>
      <c r="I295" s="42">
        <f t="shared" si="23"/>
        <v>0</v>
      </c>
    </row>
    <row r="296" spans="1:9" ht="29.25" thickBot="1">
      <c r="A296" s="6">
        <v>44774</v>
      </c>
      <c r="B296" s="28" t="s">
        <v>138</v>
      </c>
      <c r="C296" s="47"/>
      <c r="D296" s="72"/>
      <c r="E296" s="72"/>
      <c r="F296" s="38">
        <f t="shared" si="22"/>
        <v>0</v>
      </c>
      <c r="G296" s="33">
        <v>1</v>
      </c>
      <c r="H296" s="34">
        <f t="shared" si="21"/>
        <v>1</v>
      </c>
      <c r="I296" s="42">
        <f t="shared" si="23"/>
        <v>0</v>
      </c>
    </row>
    <row r="297" spans="1:9" ht="29.25" thickBot="1">
      <c r="A297" s="6">
        <v>44775</v>
      </c>
      <c r="B297" s="28" t="s">
        <v>138</v>
      </c>
      <c r="C297" s="34">
        <v>2010</v>
      </c>
      <c r="D297" s="60">
        <v>1650</v>
      </c>
      <c r="E297" s="60">
        <v>1</v>
      </c>
      <c r="F297" s="38">
        <f t="shared" si="22"/>
        <v>360</v>
      </c>
      <c r="G297" s="33">
        <v>2</v>
      </c>
      <c r="H297" s="34">
        <f t="shared" si="21"/>
        <v>2</v>
      </c>
      <c r="I297" s="42">
        <f t="shared" si="23"/>
        <v>3</v>
      </c>
    </row>
    <row r="298" spans="1:9" ht="15.75" thickBot="1">
      <c r="A298" s="6">
        <v>44776</v>
      </c>
      <c r="B298" s="28" t="s">
        <v>139</v>
      </c>
      <c r="C298" s="34">
        <v>2646</v>
      </c>
      <c r="D298" s="60">
        <v>1590</v>
      </c>
      <c r="E298" s="60">
        <v>5</v>
      </c>
      <c r="F298" s="38">
        <f t="shared" si="22"/>
        <v>1056</v>
      </c>
      <c r="G298" s="33">
        <v>3</v>
      </c>
      <c r="H298" s="34">
        <f t="shared" si="21"/>
        <v>3</v>
      </c>
      <c r="I298" s="42">
        <f t="shared" si="23"/>
        <v>5</v>
      </c>
    </row>
    <row r="299" spans="1:9" ht="15.75" thickBot="1">
      <c r="A299" s="6">
        <v>44776</v>
      </c>
      <c r="B299" s="28" t="s">
        <v>115</v>
      </c>
      <c r="C299" s="47"/>
      <c r="D299" s="72"/>
      <c r="E299" s="72"/>
      <c r="F299" s="38">
        <f t="shared" si="22"/>
        <v>0</v>
      </c>
      <c r="G299" s="33">
        <v>3</v>
      </c>
      <c r="H299" s="34">
        <f t="shared" si="21"/>
        <v>3</v>
      </c>
      <c r="I299" s="42">
        <f t="shared" si="23"/>
        <v>0</v>
      </c>
    </row>
    <row r="300" spans="1:9" ht="15.75" thickBot="1">
      <c r="A300" s="6">
        <v>44776</v>
      </c>
      <c r="B300" s="26" t="s">
        <v>140</v>
      </c>
      <c r="C300" s="47"/>
      <c r="D300" s="72"/>
      <c r="E300" s="72"/>
      <c r="F300" s="38">
        <f t="shared" si="22"/>
        <v>0</v>
      </c>
      <c r="G300" s="33">
        <v>3</v>
      </c>
      <c r="H300" s="34">
        <f t="shared" si="21"/>
        <v>3</v>
      </c>
      <c r="I300" s="42">
        <f t="shared" si="23"/>
        <v>0</v>
      </c>
    </row>
    <row r="301" spans="1:9" ht="15.75" thickBot="1">
      <c r="A301" s="6">
        <v>44776</v>
      </c>
      <c r="B301" s="15" t="s">
        <v>141</v>
      </c>
      <c r="C301" s="47"/>
      <c r="D301" s="72"/>
      <c r="E301" s="72"/>
      <c r="F301" s="38">
        <f t="shared" si="22"/>
        <v>0</v>
      </c>
      <c r="G301" s="33">
        <v>3</v>
      </c>
      <c r="H301" s="34">
        <f t="shared" si="21"/>
        <v>3</v>
      </c>
      <c r="I301" s="42">
        <f t="shared" si="23"/>
        <v>0</v>
      </c>
    </row>
    <row r="302" spans="1:9" ht="15.75" thickBot="1">
      <c r="A302" s="6">
        <v>44776</v>
      </c>
      <c r="B302" s="15" t="s">
        <v>142</v>
      </c>
      <c r="C302" s="47"/>
      <c r="D302" s="72"/>
      <c r="E302" s="72"/>
      <c r="F302" s="38">
        <f t="shared" si="22"/>
        <v>0</v>
      </c>
      <c r="G302" s="33">
        <v>3</v>
      </c>
      <c r="H302" s="34">
        <f t="shared" si="21"/>
        <v>3</v>
      </c>
      <c r="I302" s="42">
        <f t="shared" si="23"/>
        <v>0</v>
      </c>
    </row>
    <row r="303" spans="1:9" ht="15.75" thickBot="1">
      <c r="A303" s="6">
        <v>44777</v>
      </c>
      <c r="B303" s="15" t="s">
        <v>143</v>
      </c>
      <c r="C303" s="34">
        <v>1593</v>
      </c>
      <c r="D303" s="43">
        <v>1509</v>
      </c>
      <c r="E303" s="43">
        <v>3</v>
      </c>
      <c r="F303" s="38">
        <f t="shared" si="22"/>
        <v>84</v>
      </c>
      <c r="G303" s="33">
        <v>4</v>
      </c>
      <c r="H303" s="34">
        <f t="shared" si="21"/>
        <v>4</v>
      </c>
      <c r="I303" s="42">
        <f t="shared" si="23"/>
        <v>2</v>
      </c>
    </row>
    <row r="304" spans="1:9" ht="15.75" thickBot="1">
      <c r="A304" s="6">
        <v>44777</v>
      </c>
      <c r="B304" s="15" t="s">
        <v>144</v>
      </c>
      <c r="C304" s="47"/>
      <c r="D304" s="72"/>
      <c r="E304" s="72"/>
      <c r="F304" s="38">
        <f t="shared" si="22"/>
        <v>0</v>
      </c>
      <c r="G304" s="33">
        <v>4</v>
      </c>
      <c r="H304" s="34">
        <f t="shared" si="21"/>
        <v>4</v>
      </c>
      <c r="I304" s="42">
        <f t="shared" si="23"/>
        <v>0</v>
      </c>
    </row>
    <row r="305" spans="1:9" ht="26.25" thickBot="1">
      <c r="A305" s="6">
        <v>44777</v>
      </c>
      <c r="B305" s="15" t="s">
        <v>145</v>
      </c>
      <c r="C305" s="47"/>
      <c r="D305" s="72"/>
      <c r="E305" s="72"/>
      <c r="F305" s="38">
        <f t="shared" si="22"/>
        <v>0</v>
      </c>
      <c r="G305" s="33">
        <v>4</v>
      </c>
      <c r="H305" s="34">
        <f t="shared" si="21"/>
        <v>4</v>
      </c>
      <c r="I305" s="42">
        <f t="shared" si="23"/>
        <v>0</v>
      </c>
    </row>
    <row r="306" spans="1:9" ht="26.25" thickBot="1">
      <c r="A306" s="6">
        <v>44778</v>
      </c>
      <c r="B306" s="15" t="s">
        <v>146</v>
      </c>
      <c r="C306" s="34">
        <v>1589</v>
      </c>
      <c r="D306" s="43">
        <v>1480</v>
      </c>
      <c r="E306" s="43">
        <v>3</v>
      </c>
      <c r="F306" s="38">
        <f t="shared" si="22"/>
        <v>109</v>
      </c>
      <c r="G306" s="33">
        <v>5</v>
      </c>
      <c r="H306" s="34">
        <f t="shared" si="21"/>
        <v>5</v>
      </c>
      <c r="I306" s="42">
        <f t="shared" ref="I306:I337" si="24">IF(F306=0,0,IF(AND(F306&gt;30,F306&lt;80),1,IF(AND(F306&gt;=80,F306&lt;200),2,IF(AND(F306&gt;=200,F306&lt;=400),3,IF(AND(F306&gt;400,F306&lt;600),4,IF(F306&gt;=600,5))))))</f>
        <v>2</v>
      </c>
    </row>
    <row r="307" spans="1:9" ht="15.75" thickBot="1">
      <c r="A307" s="6">
        <v>44778</v>
      </c>
      <c r="B307" s="15" t="s">
        <v>115</v>
      </c>
      <c r="C307" s="47"/>
      <c r="D307" s="72"/>
      <c r="E307" s="72"/>
      <c r="F307" s="38">
        <f t="shared" si="22"/>
        <v>0</v>
      </c>
      <c r="G307" s="33">
        <v>5</v>
      </c>
      <c r="H307" s="34">
        <f t="shared" si="21"/>
        <v>5</v>
      </c>
      <c r="I307" s="42">
        <f t="shared" si="24"/>
        <v>0</v>
      </c>
    </row>
    <row r="308" spans="1:9" ht="15.75" thickBot="1">
      <c r="A308" s="6">
        <v>44778</v>
      </c>
      <c r="B308" s="26" t="s">
        <v>147</v>
      </c>
      <c r="C308" s="47"/>
      <c r="D308" s="72"/>
      <c r="E308" s="72"/>
      <c r="F308" s="38">
        <f t="shared" si="22"/>
        <v>0</v>
      </c>
      <c r="G308" s="33">
        <v>5</v>
      </c>
      <c r="H308" s="34">
        <f t="shared" si="21"/>
        <v>5</v>
      </c>
      <c r="I308" s="42">
        <f t="shared" si="24"/>
        <v>0</v>
      </c>
    </row>
    <row r="309" spans="1:9" ht="15.75" thickBot="1">
      <c r="A309" s="6">
        <v>44779</v>
      </c>
      <c r="B309" s="26">
        <v>0</v>
      </c>
      <c r="D309" s="58"/>
      <c r="E309" s="58"/>
      <c r="F309" s="38">
        <f t="shared" si="22"/>
        <v>0</v>
      </c>
      <c r="G309" s="33">
        <v>6</v>
      </c>
      <c r="H309" s="34">
        <f t="shared" si="21"/>
        <v>6</v>
      </c>
      <c r="I309" s="42">
        <f t="shared" si="24"/>
        <v>0</v>
      </c>
    </row>
    <row r="310" spans="1:9" ht="15.75" thickBot="1">
      <c r="A310" s="6">
        <v>44780</v>
      </c>
      <c r="B310" s="26">
        <v>0</v>
      </c>
      <c r="D310" s="58"/>
      <c r="E310" s="58"/>
      <c r="F310" s="38">
        <f t="shared" si="22"/>
        <v>0</v>
      </c>
      <c r="G310" s="33">
        <v>7</v>
      </c>
      <c r="H310" s="34">
        <f t="shared" si="21"/>
        <v>7</v>
      </c>
      <c r="I310" s="42">
        <f t="shared" si="24"/>
        <v>0</v>
      </c>
    </row>
    <row r="311" spans="1:9" ht="15.75" thickBot="1">
      <c r="A311" s="6">
        <v>44781</v>
      </c>
      <c r="B311" s="26" t="s">
        <v>148</v>
      </c>
      <c r="C311" s="34">
        <v>0</v>
      </c>
      <c r="D311" s="58">
        <v>0</v>
      </c>
      <c r="E311" s="58">
        <v>0</v>
      </c>
      <c r="F311" s="38">
        <f t="shared" si="22"/>
        <v>0</v>
      </c>
      <c r="G311" s="33">
        <v>8</v>
      </c>
      <c r="H311" s="34">
        <f t="shared" si="21"/>
        <v>1</v>
      </c>
      <c r="I311" s="42">
        <f t="shared" si="24"/>
        <v>0</v>
      </c>
    </row>
    <row r="312" spans="1:9" ht="15.75" thickBot="1">
      <c r="A312" s="6">
        <v>44781</v>
      </c>
      <c r="B312" s="26" t="s">
        <v>97</v>
      </c>
      <c r="C312" s="34">
        <v>0</v>
      </c>
      <c r="D312" s="58">
        <v>0</v>
      </c>
      <c r="E312" s="58">
        <v>0</v>
      </c>
      <c r="F312" s="38">
        <f t="shared" si="22"/>
        <v>0</v>
      </c>
      <c r="G312" s="33">
        <v>8</v>
      </c>
      <c r="H312" s="34">
        <f t="shared" si="21"/>
        <v>1</v>
      </c>
      <c r="I312" s="42">
        <f t="shared" si="24"/>
        <v>0</v>
      </c>
    </row>
    <row r="313" spans="1:9" ht="15.75" thickBot="1">
      <c r="A313" s="6">
        <v>44781</v>
      </c>
      <c r="B313" s="26" t="s">
        <v>149</v>
      </c>
      <c r="C313" s="34">
        <v>0</v>
      </c>
      <c r="D313" s="58">
        <v>0</v>
      </c>
      <c r="E313" s="58">
        <v>0</v>
      </c>
      <c r="F313" s="38">
        <f t="shared" si="22"/>
        <v>0</v>
      </c>
      <c r="G313" s="33">
        <v>8</v>
      </c>
      <c r="H313" s="34">
        <f t="shared" si="21"/>
        <v>1</v>
      </c>
      <c r="I313" s="42">
        <f t="shared" si="24"/>
        <v>0</v>
      </c>
    </row>
    <row r="314" spans="1:9" ht="15.75" thickBot="1">
      <c r="A314" s="6">
        <v>44782</v>
      </c>
      <c r="B314" s="26">
        <v>0</v>
      </c>
      <c r="D314" s="58"/>
      <c r="E314" s="58"/>
      <c r="F314" s="38">
        <f t="shared" si="22"/>
        <v>0</v>
      </c>
      <c r="G314" s="33">
        <v>9</v>
      </c>
      <c r="H314" s="34">
        <f t="shared" si="21"/>
        <v>2</v>
      </c>
      <c r="I314" s="42">
        <f t="shared" si="24"/>
        <v>0</v>
      </c>
    </row>
    <row r="315" spans="1:9" ht="15.75" thickBot="1">
      <c r="A315" s="6">
        <v>44783</v>
      </c>
      <c r="B315" s="26" t="s">
        <v>142</v>
      </c>
      <c r="C315" s="34">
        <v>1833</v>
      </c>
      <c r="D315" s="58">
        <v>1642</v>
      </c>
      <c r="E315" s="58">
        <v>1</v>
      </c>
      <c r="F315" s="38">
        <f t="shared" si="22"/>
        <v>191</v>
      </c>
      <c r="G315" s="33">
        <v>10</v>
      </c>
      <c r="H315" s="34">
        <f t="shared" si="21"/>
        <v>3</v>
      </c>
      <c r="I315" s="42">
        <f t="shared" si="24"/>
        <v>2</v>
      </c>
    </row>
    <row r="316" spans="1:9" ht="15.75" thickBot="1">
      <c r="A316" s="6">
        <v>44784</v>
      </c>
      <c r="B316" s="26" t="s">
        <v>150</v>
      </c>
      <c r="C316" s="34">
        <v>1537</v>
      </c>
      <c r="D316" s="58">
        <v>1500</v>
      </c>
      <c r="E316" s="58">
        <v>1</v>
      </c>
      <c r="F316" s="38">
        <f t="shared" si="22"/>
        <v>37</v>
      </c>
      <c r="G316" s="33">
        <v>11</v>
      </c>
      <c r="H316" s="34">
        <f t="shared" si="21"/>
        <v>4</v>
      </c>
      <c r="I316" s="42">
        <f t="shared" si="24"/>
        <v>1</v>
      </c>
    </row>
    <row r="317" spans="1:9" ht="15.75" thickBot="1">
      <c r="A317" s="6">
        <v>44785</v>
      </c>
      <c r="B317" s="26">
        <v>0</v>
      </c>
      <c r="D317" s="58"/>
      <c r="E317" s="58"/>
      <c r="F317" s="38">
        <f t="shared" si="22"/>
        <v>0</v>
      </c>
      <c r="G317" s="33">
        <v>12</v>
      </c>
      <c r="H317" s="34">
        <f t="shared" si="21"/>
        <v>5</v>
      </c>
      <c r="I317" s="42">
        <f t="shared" si="24"/>
        <v>0</v>
      </c>
    </row>
    <row r="318" spans="1:9" ht="15.75" thickBot="1">
      <c r="A318" s="6">
        <v>44786</v>
      </c>
      <c r="B318" s="26">
        <v>0</v>
      </c>
      <c r="D318" s="58"/>
      <c r="E318" s="58"/>
      <c r="F318" s="38">
        <f t="shared" si="22"/>
        <v>0</v>
      </c>
      <c r="G318" s="33">
        <v>13</v>
      </c>
      <c r="H318" s="34">
        <f t="shared" si="21"/>
        <v>6</v>
      </c>
      <c r="I318" s="42">
        <f t="shared" si="24"/>
        <v>0</v>
      </c>
    </row>
    <row r="319" spans="1:9" ht="15.75" thickBot="1">
      <c r="A319" s="6">
        <v>44787</v>
      </c>
      <c r="B319" s="26">
        <v>0</v>
      </c>
      <c r="D319" s="58"/>
      <c r="E319" s="58"/>
      <c r="F319" s="38">
        <f t="shared" si="22"/>
        <v>0</v>
      </c>
      <c r="G319" s="33">
        <v>14</v>
      </c>
      <c r="H319" s="34">
        <f t="shared" si="21"/>
        <v>7</v>
      </c>
      <c r="I319" s="42">
        <f t="shared" si="24"/>
        <v>0</v>
      </c>
    </row>
    <row r="320" spans="1:9" ht="15.75" thickBot="1">
      <c r="A320" s="6">
        <v>44788</v>
      </c>
      <c r="B320" s="26">
        <v>0</v>
      </c>
      <c r="D320" s="58"/>
      <c r="E320" s="58"/>
      <c r="F320" s="38">
        <f t="shared" si="22"/>
        <v>0</v>
      </c>
      <c r="G320" s="33">
        <v>15</v>
      </c>
      <c r="H320" s="34">
        <f t="shared" si="21"/>
        <v>1</v>
      </c>
      <c r="I320" s="42">
        <f t="shared" si="24"/>
        <v>0</v>
      </c>
    </row>
    <row r="321" spans="1:9" ht="15.75" thickBot="1">
      <c r="A321" s="6">
        <v>44789</v>
      </c>
      <c r="B321" s="27" t="s">
        <v>151</v>
      </c>
      <c r="C321" s="34">
        <v>1710</v>
      </c>
      <c r="D321" s="59">
        <v>1650</v>
      </c>
      <c r="E321" s="59">
        <v>1</v>
      </c>
      <c r="F321" s="38">
        <f t="shared" si="22"/>
        <v>60</v>
      </c>
      <c r="G321" s="33">
        <v>16</v>
      </c>
      <c r="H321" s="34">
        <f t="shared" si="21"/>
        <v>2</v>
      </c>
      <c r="I321" s="42">
        <f t="shared" si="24"/>
        <v>1</v>
      </c>
    </row>
    <row r="322" spans="1:9" ht="29.25" thickBot="1">
      <c r="A322" s="7">
        <v>44790</v>
      </c>
      <c r="B322" s="29" t="s">
        <v>152</v>
      </c>
      <c r="C322" s="34">
        <v>1660</v>
      </c>
      <c r="D322" s="61">
        <v>1600</v>
      </c>
      <c r="E322" s="61">
        <v>1</v>
      </c>
      <c r="F322" s="38">
        <f t="shared" si="22"/>
        <v>60</v>
      </c>
      <c r="G322" s="33">
        <v>17</v>
      </c>
      <c r="H322" s="34">
        <f t="shared" si="21"/>
        <v>3</v>
      </c>
      <c r="I322" s="42">
        <f t="shared" si="24"/>
        <v>1</v>
      </c>
    </row>
    <row r="323" spans="1:9" ht="15.75" thickBot="1">
      <c r="A323" s="6">
        <v>44790</v>
      </c>
      <c r="B323" s="30">
        <v>0</v>
      </c>
      <c r="C323" s="34">
        <v>0</v>
      </c>
      <c r="D323" s="59">
        <v>0</v>
      </c>
      <c r="E323" s="59">
        <v>0</v>
      </c>
      <c r="F323" s="38">
        <f t="shared" si="22"/>
        <v>0</v>
      </c>
      <c r="G323" s="33">
        <v>17</v>
      </c>
      <c r="H323" s="34">
        <f t="shared" si="21"/>
        <v>3</v>
      </c>
      <c r="I323" s="42">
        <f t="shared" si="24"/>
        <v>0</v>
      </c>
    </row>
    <row r="324" spans="1:9" ht="15.75" thickBot="1">
      <c r="A324" s="6">
        <v>44791</v>
      </c>
      <c r="B324" s="30">
        <v>0</v>
      </c>
      <c r="C324" s="34">
        <v>0</v>
      </c>
      <c r="D324" s="59">
        <v>0</v>
      </c>
      <c r="E324" s="59">
        <v>0</v>
      </c>
      <c r="F324" s="38">
        <f t="shared" si="22"/>
        <v>0</v>
      </c>
      <c r="G324" s="33">
        <v>18</v>
      </c>
      <c r="H324" s="34">
        <f t="shared" si="21"/>
        <v>4</v>
      </c>
      <c r="I324" s="42">
        <f t="shared" si="24"/>
        <v>0</v>
      </c>
    </row>
    <row r="325" spans="1:9" ht="15.75" thickBot="1">
      <c r="A325" s="6">
        <v>44792</v>
      </c>
      <c r="B325" s="31" t="s">
        <v>153</v>
      </c>
      <c r="C325" s="34">
        <v>1544</v>
      </c>
      <c r="D325" s="62">
        <v>1476</v>
      </c>
      <c r="E325" s="62">
        <v>1</v>
      </c>
      <c r="F325" s="38">
        <f t="shared" si="22"/>
        <v>68</v>
      </c>
      <c r="G325" s="33">
        <v>19</v>
      </c>
      <c r="H325" s="34">
        <f t="shared" ref="H325:H388" si="25">WEEKDAY(A325,2)</f>
        <v>5</v>
      </c>
      <c r="I325" s="42">
        <f t="shared" si="24"/>
        <v>1</v>
      </c>
    </row>
    <row r="326" spans="1:9" ht="15.75" thickBot="1">
      <c r="A326" s="6">
        <v>44793</v>
      </c>
      <c r="B326" s="31">
        <v>0</v>
      </c>
      <c r="D326" s="62"/>
      <c r="E326" s="62"/>
      <c r="F326" s="38">
        <f t="shared" si="22"/>
        <v>0</v>
      </c>
      <c r="G326" s="33">
        <v>20</v>
      </c>
      <c r="H326" s="34">
        <f t="shared" si="25"/>
        <v>6</v>
      </c>
      <c r="I326" s="42">
        <f t="shared" si="24"/>
        <v>0</v>
      </c>
    </row>
    <row r="327" spans="1:9" ht="15.75" thickBot="1">
      <c r="A327" s="6">
        <v>44794</v>
      </c>
      <c r="B327" s="32">
        <v>0</v>
      </c>
      <c r="D327" s="62"/>
      <c r="E327" s="62"/>
      <c r="F327" s="38">
        <f t="shared" si="22"/>
        <v>0</v>
      </c>
      <c r="G327" s="33">
        <v>21</v>
      </c>
      <c r="H327" s="34">
        <f t="shared" si="25"/>
        <v>7</v>
      </c>
      <c r="I327" s="42">
        <f t="shared" si="24"/>
        <v>0</v>
      </c>
    </row>
    <row r="328" spans="1:9" ht="29.25" thickBot="1">
      <c r="A328" s="6">
        <v>44795</v>
      </c>
      <c r="B328" s="27" t="s">
        <v>154</v>
      </c>
      <c r="C328" s="34">
        <v>1848</v>
      </c>
      <c r="D328" s="59">
        <v>1652</v>
      </c>
      <c r="E328" s="59">
        <v>1</v>
      </c>
      <c r="F328" s="38">
        <f t="shared" si="22"/>
        <v>196</v>
      </c>
      <c r="G328" s="33">
        <v>22</v>
      </c>
      <c r="H328" s="34">
        <f t="shared" si="25"/>
        <v>1</v>
      </c>
      <c r="I328" s="42">
        <f t="shared" si="24"/>
        <v>2</v>
      </c>
    </row>
    <row r="329" spans="1:9" ht="29.25" thickBot="1">
      <c r="A329" s="6">
        <v>44796</v>
      </c>
      <c r="B329" s="27" t="s">
        <v>154</v>
      </c>
      <c r="C329" s="34">
        <v>1649</v>
      </c>
      <c r="D329" s="59">
        <v>1580</v>
      </c>
      <c r="E329" s="59">
        <v>1</v>
      </c>
      <c r="F329" s="38">
        <f t="shared" si="22"/>
        <v>69</v>
      </c>
      <c r="G329" s="33">
        <v>23</v>
      </c>
      <c r="H329" s="34">
        <f t="shared" si="25"/>
        <v>2</v>
      </c>
      <c r="I329" s="42">
        <f t="shared" si="24"/>
        <v>1</v>
      </c>
    </row>
    <row r="330" spans="1:9" ht="15.75" thickBot="1">
      <c r="A330" s="6">
        <v>44797</v>
      </c>
      <c r="B330" s="27" t="s">
        <v>115</v>
      </c>
      <c r="C330" s="34">
        <v>0</v>
      </c>
      <c r="D330" s="59">
        <v>0</v>
      </c>
      <c r="E330" s="59">
        <v>0</v>
      </c>
      <c r="F330" s="38">
        <f t="shared" si="22"/>
        <v>0</v>
      </c>
      <c r="G330" s="33">
        <v>24</v>
      </c>
      <c r="H330" s="34">
        <f t="shared" si="25"/>
        <v>3</v>
      </c>
      <c r="I330" s="42">
        <f t="shared" si="24"/>
        <v>0</v>
      </c>
    </row>
    <row r="331" spans="1:9" ht="15.75" thickBot="1">
      <c r="A331" s="6">
        <v>44798</v>
      </c>
      <c r="B331" s="27">
        <v>0</v>
      </c>
      <c r="C331" s="34">
        <v>0</v>
      </c>
      <c r="D331" s="59">
        <v>0</v>
      </c>
      <c r="E331" s="59">
        <v>0</v>
      </c>
      <c r="F331" s="38">
        <f t="shared" si="22"/>
        <v>0</v>
      </c>
      <c r="G331" s="33">
        <v>25</v>
      </c>
      <c r="H331" s="34">
        <f t="shared" si="25"/>
        <v>4</v>
      </c>
      <c r="I331" s="42">
        <f t="shared" si="24"/>
        <v>0</v>
      </c>
    </row>
    <row r="332" spans="1:9" ht="15.75" thickBot="1">
      <c r="A332" s="6">
        <v>44799</v>
      </c>
      <c r="B332" s="27" t="s">
        <v>115</v>
      </c>
      <c r="C332" s="34">
        <v>1453</v>
      </c>
      <c r="D332" s="59">
        <v>1400</v>
      </c>
      <c r="E332" s="59">
        <v>2</v>
      </c>
      <c r="F332" s="38">
        <f t="shared" si="22"/>
        <v>53</v>
      </c>
      <c r="G332" s="33">
        <v>26</v>
      </c>
      <c r="H332" s="34">
        <f t="shared" si="25"/>
        <v>5</v>
      </c>
      <c r="I332" s="42">
        <f t="shared" si="24"/>
        <v>1</v>
      </c>
    </row>
    <row r="333" spans="1:9" ht="15.75" thickBot="1">
      <c r="A333" s="6">
        <v>44799</v>
      </c>
      <c r="B333" s="27" t="s">
        <v>155</v>
      </c>
      <c r="C333" s="34">
        <v>0</v>
      </c>
      <c r="D333" s="59">
        <v>0</v>
      </c>
      <c r="E333" s="59">
        <v>0</v>
      </c>
      <c r="F333" s="38">
        <f t="shared" si="22"/>
        <v>0</v>
      </c>
      <c r="G333" s="33">
        <v>26</v>
      </c>
      <c r="H333" s="34">
        <f t="shared" si="25"/>
        <v>5</v>
      </c>
      <c r="I333" s="42">
        <f t="shared" si="24"/>
        <v>0</v>
      </c>
    </row>
    <row r="334" spans="1:9" ht="15.75" thickBot="1">
      <c r="A334" s="6">
        <v>44800</v>
      </c>
      <c r="B334" s="27">
        <v>0</v>
      </c>
      <c r="D334" s="59"/>
      <c r="E334" s="59"/>
      <c r="F334" s="38">
        <f t="shared" si="22"/>
        <v>0</v>
      </c>
      <c r="G334" s="33">
        <v>27</v>
      </c>
      <c r="H334" s="34">
        <f t="shared" si="25"/>
        <v>6</v>
      </c>
      <c r="I334" s="42">
        <f t="shared" si="24"/>
        <v>0</v>
      </c>
    </row>
    <row r="335" spans="1:9" ht="15.75" thickBot="1">
      <c r="A335" s="6">
        <v>44801</v>
      </c>
      <c r="B335" s="27">
        <v>0</v>
      </c>
      <c r="D335" s="59"/>
      <c r="E335" s="59"/>
      <c r="F335" s="38">
        <f t="shared" si="22"/>
        <v>0</v>
      </c>
      <c r="G335" s="33">
        <v>28</v>
      </c>
      <c r="H335" s="34">
        <f t="shared" si="25"/>
        <v>7</v>
      </c>
      <c r="I335" s="42">
        <f t="shared" si="24"/>
        <v>0</v>
      </c>
    </row>
    <row r="336" spans="1:9" ht="15.75" thickBot="1">
      <c r="A336" s="6">
        <v>44802</v>
      </c>
      <c r="B336" s="27" t="s">
        <v>156</v>
      </c>
      <c r="C336" s="34">
        <v>2523</v>
      </c>
      <c r="D336" s="59">
        <v>1650</v>
      </c>
      <c r="E336" s="59">
        <v>4</v>
      </c>
      <c r="F336" s="38">
        <f t="shared" si="22"/>
        <v>873</v>
      </c>
      <c r="G336" s="33">
        <v>29</v>
      </c>
      <c r="H336" s="34">
        <f t="shared" si="25"/>
        <v>1</v>
      </c>
      <c r="I336" s="42">
        <f t="shared" si="24"/>
        <v>5</v>
      </c>
    </row>
    <row r="337" spans="1:9" ht="29.25" thickBot="1">
      <c r="A337" s="6">
        <v>44802</v>
      </c>
      <c r="B337" s="27" t="s">
        <v>157</v>
      </c>
      <c r="C337" s="47"/>
      <c r="D337" s="72"/>
      <c r="E337" s="72"/>
      <c r="F337" s="38">
        <f t="shared" ref="F337:F400" si="26">C337-D337</f>
        <v>0</v>
      </c>
      <c r="G337" s="33">
        <v>29</v>
      </c>
      <c r="H337" s="34">
        <f t="shared" si="25"/>
        <v>1</v>
      </c>
      <c r="I337" s="42">
        <f t="shared" si="24"/>
        <v>0</v>
      </c>
    </row>
    <row r="338" spans="1:9" ht="15.75" thickBot="1">
      <c r="A338" s="6">
        <v>44802</v>
      </c>
      <c r="B338" s="28" t="s">
        <v>139</v>
      </c>
      <c r="C338" s="47"/>
      <c r="D338" s="72"/>
      <c r="E338" s="72"/>
      <c r="F338" s="38">
        <f t="shared" si="26"/>
        <v>0</v>
      </c>
      <c r="G338" s="33">
        <v>29</v>
      </c>
      <c r="H338" s="34">
        <f t="shared" si="25"/>
        <v>1</v>
      </c>
      <c r="I338" s="42">
        <f t="shared" ref="I338:I369" si="27">IF(F338=0,0,IF(AND(F338&gt;30,F338&lt;80),1,IF(AND(F338&gt;=80,F338&lt;200),2,IF(AND(F338&gt;=200,F338&lt;=400),3,IF(AND(F338&gt;400,F338&lt;600),4,IF(F338&gt;=600,5))))))</f>
        <v>0</v>
      </c>
    </row>
    <row r="339" spans="1:9" ht="29.25" thickBot="1">
      <c r="A339" s="6">
        <v>44802</v>
      </c>
      <c r="B339" s="28" t="s">
        <v>158</v>
      </c>
      <c r="C339" s="47"/>
      <c r="D339" s="72"/>
      <c r="E339" s="72"/>
      <c r="F339" s="38">
        <f t="shared" si="26"/>
        <v>0</v>
      </c>
      <c r="G339" s="33">
        <v>29</v>
      </c>
      <c r="H339" s="34">
        <f t="shared" si="25"/>
        <v>1</v>
      </c>
      <c r="I339" s="42">
        <f t="shared" si="27"/>
        <v>0</v>
      </c>
    </row>
    <row r="340" spans="1:9" ht="15.75" thickBot="1">
      <c r="A340" s="6">
        <v>44803</v>
      </c>
      <c r="B340" s="27" t="s">
        <v>115</v>
      </c>
      <c r="C340" s="34">
        <v>1687</v>
      </c>
      <c r="D340" s="59">
        <v>1531</v>
      </c>
      <c r="E340" s="59">
        <v>1</v>
      </c>
      <c r="F340" s="38">
        <f t="shared" si="26"/>
        <v>156</v>
      </c>
      <c r="G340" s="33">
        <v>30</v>
      </c>
      <c r="H340" s="34">
        <f t="shared" si="25"/>
        <v>2</v>
      </c>
      <c r="I340" s="42">
        <f t="shared" si="27"/>
        <v>2</v>
      </c>
    </row>
    <row r="341" spans="1:9" ht="15.75" thickBot="1">
      <c r="A341" s="6">
        <v>44804</v>
      </c>
      <c r="B341" s="27" t="s">
        <v>115</v>
      </c>
      <c r="C341" s="34">
        <v>1690</v>
      </c>
      <c r="D341" s="59">
        <v>1510</v>
      </c>
      <c r="E341" s="59">
        <v>2</v>
      </c>
      <c r="F341" s="38">
        <f t="shared" si="26"/>
        <v>180</v>
      </c>
      <c r="G341" s="33">
        <v>31</v>
      </c>
      <c r="H341" s="34">
        <f t="shared" si="25"/>
        <v>3</v>
      </c>
      <c r="I341" s="42">
        <f t="shared" si="27"/>
        <v>2</v>
      </c>
    </row>
    <row r="342" spans="1:9" ht="15.75" thickBot="1">
      <c r="A342" s="6">
        <v>44804</v>
      </c>
      <c r="B342" s="27" t="s">
        <v>156</v>
      </c>
      <c r="C342" s="47"/>
      <c r="D342" s="72"/>
      <c r="E342" s="72"/>
      <c r="F342" s="38">
        <f t="shared" si="26"/>
        <v>0</v>
      </c>
      <c r="G342" s="33">
        <v>31</v>
      </c>
      <c r="H342" s="34">
        <f t="shared" si="25"/>
        <v>3</v>
      </c>
      <c r="I342" s="42">
        <f t="shared" si="27"/>
        <v>0</v>
      </c>
    </row>
    <row r="343" spans="1:9" ht="15.75" thickBot="1">
      <c r="A343" s="12">
        <v>44805</v>
      </c>
      <c r="B343" s="67" t="s">
        <v>159</v>
      </c>
      <c r="C343" s="52"/>
      <c r="D343" s="66"/>
      <c r="E343" s="66"/>
      <c r="F343" s="38">
        <f t="shared" si="26"/>
        <v>0</v>
      </c>
      <c r="G343" s="33">
        <v>1</v>
      </c>
      <c r="H343" s="34">
        <f t="shared" si="25"/>
        <v>4</v>
      </c>
      <c r="I343" s="42">
        <f t="shared" si="27"/>
        <v>0</v>
      </c>
    </row>
    <row r="344" spans="1:9" ht="15.75" thickBot="1">
      <c r="A344" s="12">
        <v>44805</v>
      </c>
      <c r="B344" s="67" t="s">
        <v>160</v>
      </c>
      <c r="C344" s="52"/>
      <c r="D344" s="66"/>
      <c r="E344" s="66"/>
      <c r="F344" s="38">
        <f t="shared" si="26"/>
        <v>0</v>
      </c>
      <c r="G344" s="33">
        <v>1</v>
      </c>
      <c r="H344" s="34">
        <f t="shared" si="25"/>
        <v>4</v>
      </c>
      <c r="I344" s="42">
        <f t="shared" si="27"/>
        <v>0</v>
      </c>
    </row>
    <row r="345" spans="1:9" ht="29.25" thickBot="1">
      <c r="A345" s="12">
        <v>44805</v>
      </c>
      <c r="B345" s="67" t="s">
        <v>161</v>
      </c>
      <c r="C345" s="52"/>
      <c r="D345" s="66"/>
      <c r="E345" s="66"/>
      <c r="F345" s="38">
        <f t="shared" si="26"/>
        <v>0</v>
      </c>
      <c r="G345" s="33">
        <v>1</v>
      </c>
      <c r="H345" s="34">
        <f t="shared" si="25"/>
        <v>4</v>
      </c>
      <c r="I345" s="42">
        <f t="shared" si="27"/>
        <v>0</v>
      </c>
    </row>
    <row r="346" spans="1:9" ht="15.75" thickBot="1">
      <c r="A346" s="6">
        <v>44806</v>
      </c>
      <c r="B346" s="28" t="s">
        <v>115</v>
      </c>
      <c r="D346" s="60"/>
      <c r="E346" s="60"/>
      <c r="F346" s="38">
        <f t="shared" si="26"/>
        <v>0</v>
      </c>
      <c r="G346" s="33">
        <v>2</v>
      </c>
      <c r="H346" s="34">
        <f t="shared" si="25"/>
        <v>5</v>
      </c>
      <c r="I346" s="42">
        <f t="shared" si="27"/>
        <v>0</v>
      </c>
    </row>
    <row r="347" spans="1:9" ht="29.25" thickBot="1">
      <c r="A347" s="6">
        <v>44806</v>
      </c>
      <c r="B347" s="28" t="s">
        <v>162</v>
      </c>
      <c r="D347" s="60"/>
      <c r="E347" s="60"/>
      <c r="F347" s="38">
        <f t="shared" si="26"/>
        <v>0</v>
      </c>
      <c r="G347" s="33">
        <v>2</v>
      </c>
      <c r="H347" s="34">
        <f t="shared" si="25"/>
        <v>5</v>
      </c>
      <c r="I347" s="42">
        <f t="shared" si="27"/>
        <v>0</v>
      </c>
    </row>
    <row r="348" spans="1:9" ht="43.5" thickBot="1">
      <c r="A348" s="6">
        <v>44806</v>
      </c>
      <c r="B348" s="28" t="s">
        <v>163</v>
      </c>
      <c r="D348" s="60"/>
      <c r="E348" s="60"/>
      <c r="F348" s="38">
        <f t="shared" si="26"/>
        <v>0</v>
      </c>
      <c r="G348" s="33">
        <v>2</v>
      </c>
      <c r="H348" s="34">
        <f t="shared" si="25"/>
        <v>5</v>
      </c>
      <c r="I348" s="42">
        <f t="shared" si="27"/>
        <v>0</v>
      </c>
    </row>
    <row r="349" spans="1:9" ht="15.75" thickBot="1">
      <c r="A349" s="6">
        <v>44807</v>
      </c>
      <c r="B349" s="28" t="s">
        <v>164</v>
      </c>
      <c r="D349" s="60"/>
      <c r="E349" s="60"/>
      <c r="F349" s="38">
        <f t="shared" si="26"/>
        <v>0</v>
      </c>
      <c r="G349" s="33">
        <v>3</v>
      </c>
      <c r="H349" s="34">
        <f t="shared" si="25"/>
        <v>6</v>
      </c>
      <c r="I349" s="42">
        <f t="shared" si="27"/>
        <v>0</v>
      </c>
    </row>
    <row r="350" spans="1:9" ht="15.75" thickBot="1">
      <c r="A350" s="6">
        <v>44807</v>
      </c>
      <c r="B350" s="28" t="s">
        <v>165</v>
      </c>
      <c r="D350" s="60"/>
      <c r="E350" s="60"/>
      <c r="F350" s="38">
        <f t="shared" si="26"/>
        <v>0</v>
      </c>
      <c r="G350" s="33">
        <v>3</v>
      </c>
      <c r="H350" s="34">
        <f t="shared" si="25"/>
        <v>6</v>
      </c>
      <c r="I350" s="42">
        <f t="shared" si="27"/>
        <v>0</v>
      </c>
    </row>
    <row r="351" spans="1:9" ht="29.25" thickBot="1">
      <c r="A351" s="6">
        <v>44807</v>
      </c>
      <c r="B351" s="28" t="s">
        <v>166</v>
      </c>
      <c r="D351" s="60"/>
      <c r="E351" s="60"/>
      <c r="F351" s="38">
        <f t="shared" si="26"/>
        <v>0</v>
      </c>
      <c r="G351" s="33">
        <v>3</v>
      </c>
      <c r="H351" s="34">
        <f t="shared" si="25"/>
        <v>6</v>
      </c>
      <c r="I351" s="42">
        <f t="shared" si="27"/>
        <v>0</v>
      </c>
    </row>
    <row r="352" spans="1:9" ht="15.75" thickBot="1">
      <c r="A352" s="6">
        <v>44808</v>
      </c>
      <c r="B352" s="28">
        <v>0</v>
      </c>
      <c r="D352" s="60"/>
      <c r="E352" s="60"/>
      <c r="F352" s="38">
        <f t="shared" si="26"/>
        <v>0</v>
      </c>
      <c r="G352" s="33">
        <v>4</v>
      </c>
      <c r="H352" s="34">
        <f t="shared" si="25"/>
        <v>7</v>
      </c>
      <c r="I352" s="42">
        <f t="shared" si="27"/>
        <v>0</v>
      </c>
    </row>
    <row r="353" spans="1:9" ht="15.75" thickBot="1">
      <c r="A353" s="6">
        <v>44809</v>
      </c>
      <c r="B353" s="17" t="s">
        <v>167</v>
      </c>
      <c r="D353" s="48"/>
      <c r="E353" s="48"/>
      <c r="F353" s="38">
        <f t="shared" si="26"/>
        <v>0</v>
      </c>
      <c r="G353" s="33">
        <v>5</v>
      </c>
      <c r="H353" s="34">
        <f t="shared" si="25"/>
        <v>1</v>
      </c>
      <c r="I353" s="42">
        <f t="shared" si="27"/>
        <v>0</v>
      </c>
    </row>
    <row r="354" spans="1:9" ht="15.75" thickBot="1">
      <c r="A354" s="6">
        <v>44809</v>
      </c>
      <c r="B354" s="28" t="s">
        <v>160</v>
      </c>
      <c r="D354" s="60"/>
      <c r="E354" s="60"/>
      <c r="F354" s="38">
        <f t="shared" si="26"/>
        <v>0</v>
      </c>
      <c r="G354" s="33">
        <v>5</v>
      </c>
      <c r="H354" s="34">
        <f t="shared" si="25"/>
        <v>1</v>
      </c>
      <c r="I354" s="42">
        <f t="shared" si="27"/>
        <v>0</v>
      </c>
    </row>
    <row r="355" spans="1:9" ht="15.75" thickBot="1">
      <c r="A355" s="6">
        <v>44809</v>
      </c>
      <c r="B355" s="28" t="s">
        <v>115</v>
      </c>
      <c r="D355" s="60"/>
      <c r="E355" s="60"/>
      <c r="F355" s="38">
        <f t="shared" si="26"/>
        <v>0</v>
      </c>
      <c r="G355" s="33">
        <v>5</v>
      </c>
      <c r="H355" s="34">
        <f t="shared" si="25"/>
        <v>1</v>
      </c>
      <c r="I355" s="42">
        <f t="shared" si="27"/>
        <v>0</v>
      </c>
    </row>
    <row r="356" spans="1:9" ht="29.25" thickBot="1">
      <c r="A356" s="6">
        <v>44809</v>
      </c>
      <c r="B356" s="28" t="s">
        <v>168</v>
      </c>
      <c r="D356" s="60"/>
      <c r="E356" s="60"/>
      <c r="F356" s="38">
        <f t="shared" si="26"/>
        <v>0</v>
      </c>
      <c r="G356" s="33">
        <v>5</v>
      </c>
      <c r="H356" s="34">
        <f t="shared" si="25"/>
        <v>1</v>
      </c>
      <c r="I356" s="42">
        <f t="shared" si="27"/>
        <v>0</v>
      </c>
    </row>
    <row r="357" spans="1:9" ht="29.25" thickBot="1">
      <c r="A357" s="6">
        <v>44809</v>
      </c>
      <c r="B357" s="28" t="s">
        <v>169</v>
      </c>
      <c r="D357" s="60"/>
      <c r="E357" s="60"/>
      <c r="F357" s="38">
        <f t="shared" si="26"/>
        <v>0</v>
      </c>
      <c r="G357" s="33">
        <v>5</v>
      </c>
      <c r="H357" s="34">
        <f t="shared" si="25"/>
        <v>1</v>
      </c>
      <c r="I357" s="42">
        <f t="shared" si="27"/>
        <v>0</v>
      </c>
    </row>
    <row r="358" spans="1:9" ht="29.25" thickBot="1">
      <c r="A358" s="6">
        <v>44810</v>
      </c>
      <c r="B358" s="28" t="s">
        <v>162</v>
      </c>
      <c r="D358" s="60"/>
      <c r="E358" s="60"/>
      <c r="F358" s="38">
        <f t="shared" si="26"/>
        <v>0</v>
      </c>
      <c r="G358" s="33">
        <v>6</v>
      </c>
      <c r="H358" s="34">
        <f t="shared" si="25"/>
        <v>2</v>
      </c>
      <c r="I358" s="42">
        <f t="shared" si="27"/>
        <v>0</v>
      </c>
    </row>
    <row r="359" spans="1:9" ht="29.25" thickBot="1">
      <c r="A359" s="6">
        <v>44810</v>
      </c>
      <c r="B359" s="28" t="s">
        <v>170</v>
      </c>
      <c r="D359" s="60"/>
      <c r="E359" s="60"/>
      <c r="F359" s="38">
        <f t="shared" si="26"/>
        <v>0</v>
      </c>
      <c r="G359" s="33">
        <v>6</v>
      </c>
      <c r="H359" s="34">
        <f t="shared" si="25"/>
        <v>2</v>
      </c>
      <c r="I359" s="42">
        <f t="shared" si="27"/>
        <v>0</v>
      </c>
    </row>
    <row r="360" spans="1:9" ht="15.75" thickBot="1">
      <c r="A360" s="6">
        <v>44811</v>
      </c>
      <c r="B360" s="28" t="s">
        <v>171</v>
      </c>
      <c r="D360" s="60"/>
      <c r="E360" s="60"/>
      <c r="F360" s="38">
        <f t="shared" si="26"/>
        <v>0</v>
      </c>
      <c r="G360" s="33">
        <v>7</v>
      </c>
      <c r="H360" s="34">
        <f t="shared" si="25"/>
        <v>3</v>
      </c>
      <c r="I360" s="42">
        <f t="shared" si="27"/>
        <v>0</v>
      </c>
    </row>
    <row r="361" spans="1:9" ht="15.75" thickBot="1">
      <c r="A361" s="6">
        <v>44811</v>
      </c>
      <c r="B361" s="28" t="s">
        <v>172</v>
      </c>
      <c r="D361" s="60"/>
      <c r="E361" s="60"/>
      <c r="F361" s="38">
        <f t="shared" si="26"/>
        <v>0</v>
      </c>
      <c r="G361" s="33">
        <v>7</v>
      </c>
      <c r="H361" s="34">
        <f t="shared" si="25"/>
        <v>3</v>
      </c>
      <c r="I361" s="42">
        <f t="shared" si="27"/>
        <v>0</v>
      </c>
    </row>
    <row r="362" spans="1:9" ht="15.75" thickBot="1">
      <c r="A362" s="6">
        <v>44811</v>
      </c>
      <c r="B362" s="28" t="s">
        <v>173</v>
      </c>
      <c r="D362" s="60"/>
      <c r="E362" s="60"/>
      <c r="F362" s="38">
        <f t="shared" si="26"/>
        <v>0</v>
      </c>
      <c r="G362" s="33">
        <v>7</v>
      </c>
      <c r="H362" s="34">
        <f t="shared" si="25"/>
        <v>3</v>
      </c>
      <c r="I362" s="42">
        <f t="shared" si="27"/>
        <v>0</v>
      </c>
    </row>
    <row r="363" spans="1:9" ht="15.75" thickBot="1">
      <c r="A363" s="6">
        <v>44811</v>
      </c>
      <c r="B363" s="17" t="s">
        <v>167</v>
      </c>
      <c r="D363" s="48"/>
      <c r="E363" s="48"/>
      <c r="F363" s="38">
        <f t="shared" si="26"/>
        <v>0</v>
      </c>
      <c r="G363" s="33">
        <v>7</v>
      </c>
      <c r="H363" s="34">
        <f t="shared" si="25"/>
        <v>3</v>
      </c>
      <c r="I363" s="42">
        <f t="shared" si="27"/>
        <v>0</v>
      </c>
    </row>
    <row r="364" spans="1:9" ht="29.25" thickBot="1">
      <c r="A364" s="6">
        <v>44812</v>
      </c>
      <c r="B364" s="28" t="s">
        <v>174</v>
      </c>
      <c r="D364" s="60"/>
      <c r="E364" s="60"/>
      <c r="F364" s="38">
        <f t="shared" si="26"/>
        <v>0</v>
      </c>
      <c r="G364" s="33">
        <v>8</v>
      </c>
      <c r="H364" s="34">
        <f t="shared" si="25"/>
        <v>4</v>
      </c>
      <c r="I364" s="42">
        <f t="shared" si="27"/>
        <v>0</v>
      </c>
    </row>
    <row r="365" spans="1:9" ht="43.5" thickBot="1">
      <c r="A365" s="6">
        <v>44813</v>
      </c>
      <c r="B365" s="28" t="s">
        <v>175</v>
      </c>
      <c r="D365" s="60"/>
      <c r="E365" s="60"/>
      <c r="F365" s="38">
        <f t="shared" si="26"/>
        <v>0</v>
      </c>
      <c r="G365" s="33">
        <v>9</v>
      </c>
      <c r="H365" s="34">
        <f t="shared" si="25"/>
        <v>5</v>
      </c>
      <c r="I365" s="42">
        <f t="shared" si="27"/>
        <v>0</v>
      </c>
    </row>
    <row r="366" spans="1:9" ht="15.75" thickBot="1">
      <c r="A366" s="6">
        <v>44813</v>
      </c>
      <c r="B366" s="28" t="s">
        <v>176</v>
      </c>
      <c r="D366" s="60"/>
      <c r="E366" s="60"/>
      <c r="F366" s="38">
        <f t="shared" si="26"/>
        <v>0</v>
      </c>
      <c r="G366" s="33">
        <v>9</v>
      </c>
      <c r="H366" s="34">
        <f t="shared" si="25"/>
        <v>5</v>
      </c>
      <c r="I366" s="42">
        <f t="shared" si="27"/>
        <v>0</v>
      </c>
    </row>
    <row r="367" spans="1:9" ht="29.25" thickBot="1">
      <c r="A367" s="6">
        <v>44814</v>
      </c>
      <c r="B367" s="28" t="s">
        <v>177</v>
      </c>
      <c r="D367" s="60"/>
      <c r="E367" s="60"/>
      <c r="F367" s="38">
        <f t="shared" si="26"/>
        <v>0</v>
      </c>
      <c r="G367" s="33">
        <v>10</v>
      </c>
      <c r="H367" s="34">
        <f t="shared" si="25"/>
        <v>6</v>
      </c>
      <c r="I367" s="42">
        <f t="shared" si="27"/>
        <v>0</v>
      </c>
    </row>
    <row r="368" spans="1:9" ht="15.75" thickBot="1">
      <c r="A368" s="6">
        <v>44815</v>
      </c>
      <c r="B368" s="28">
        <v>0</v>
      </c>
      <c r="D368" s="60"/>
      <c r="E368" s="60"/>
      <c r="F368" s="38">
        <f t="shared" si="26"/>
        <v>0</v>
      </c>
      <c r="G368" s="33">
        <v>11</v>
      </c>
      <c r="H368" s="34">
        <f t="shared" si="25"/>
        <v>7</v>
      </c>
      <c r="I368" s="42">
        <f t="shared" si="27"/>
        <v>0</v>
      </c>
    </row>
    <row r="369" spans="1:9" ht="15.75" thickBot="1">
      <c r="A369" s="6">
        <v>44816</v>
      </c>
      <c r="B369" s="28" t="s">
        <v>176</v>
      </c>
      <c r="D369" s="60"/>
      <c r="E369" s="60"/>
      <c r="F369" s="38">
        <f t="shared" si="26"/>
        <v>0</v>
      </c>
      <c r="G369" s="33">
        <v>12</v>
      </c>
      <c r="H369" s="34">
        <f t="shared" si="25"/>
        <v>1</v>
      </c>
      <c r="I369" s="42">
        <f t="shared" si="27"/>
        <v>0</v>
      </c>
    </row>
    <row r="370" spans="1:9" ht="29.25" thickBot="1">
      <c r="A370" s="6">
        <v>44816</v>
      </c>
      <c r="B370" s="28" t="s">
        <v>178</v>
      </c>
      <c r="D370" s="60"/>
      <c r="E370" s="60"/>
      <c r="F370" s="38">
        <f t="shared" si="26"/>
        <v>0</v>
      </c>
      <c r="G370" s="33">
        <v>12</v>
      </c>
      <c r="H370" s="34">
        <f t="shared" si="25"/>
        <v>1</v>
      </c>
      <c r="I370" s="42">
        <f t="shared" ref="I370:I401" si="28">IF(F370=0,0,IF(AND(F370&gt;30,F370&lt;80),1,IF(AND(F370&gt;=80,F370&lt;200),2,IF(AND(F370&gt;=200,F370&lt;=400),3,IF(AND(F370&gt;400,F370&lt;600),4,IF(F370&gt;=600,5))))))</f>
        <v>0</v>
      </c>
    </row>
    <row r="371" spans="1:9" ht="15.75" thickBot="1">
      <c r="A371" s="6">
        <v>44817</v>
      </c>
      <c r="B371" s="28" t="s">
        <v>61</v>
      </c>
      <c r="D371" s="60"/>
      <c r="E371" s="60"/>
      <c r="F371" s="38">
        <f t="shared" si="26"/>
        <v>0</v>
      </c>
      <c r="G371" s="33">
        <v>13</v>
      </c>
      <c r="H371" s="34">
        <f t="shared" si="25"/>
        <v>2</v>
      </c>
      <c r="I371" s="42">
        <f t="shared" si="28"/>
        <v>0</v>
      </c>
    </row>
    <row r="372" spans="1:9" ht="29.25" thickBot="1">
      <c r="A372" s="6">
        <v>44818</v>
      </c>
      <c r="B372" s="28" t="s">
        <v>179</v>
      </c>
      <c r="D372" s="60"/>
      <c r="E372" s="60"/>
      <c r="F372" s="38">
        <f t="shared" si="26"/>
        <v>0</v>
      </c>
      <c r="G372" s="33">
        <v>14</v>
      </c>
      <c r="H372" s="34">
        <f t="shared" si="25"/>
        <v>3</v>
      </c>
      <c r="I372" s="42">
        <f t="shared" si="28"/>
        <v>0</v>
      </c>
    </row>
    <row r="373" spans="1:9" ht="15.75" thickBot="1">
      <c r="A373" s="6">
        <v>44818</v>
      </c>
      <c r="B373" s="28" t="s">
        <v>180</v>
      </c>
      <c r="D373" s="60"/>
      <c r="E373" s="60"/>
      <c r="F373" s="38">
        <f t="shared" si="26"/>
        <v>0</v>
      </c>
      <c r="G373" s="33">
        <v>14</v>
      </c>
      <c r="H373" s="34">
        <f t="shared" si="25"/>
        <v>3</v>
      </c>
      <c r="I373" s="42">
        <f t="shared" si="28"/>
        <v>0</v>
      </c>
    </row>
    <row r="374" spans="1:9" ht="29.25" thickBot="1">
      <c r="A374" s="6">
        <v>44818</v>
      </c>
      <c r="B374" s="28" t="s">
        <v>181</v>
      </c>
      <c r="D374" s="60"/>
      <c r="E374" s="60"/>
      <c r="F374" s="38">
        <f t="shared" si="26"/>
        <v>0</v>
      </c>
      <c r="G374" s="33">
        <v>14</v>
      </c>
      <c r="H374" s="34">
        <f t="shared" si="25"/>
        <v>3</v>
      </c>
      <c r="I374" s="42">
        <f t="shared" si="28"/>
        <v>0</v>
      </c>
    </row>
    <row r="375" spans="1:9" ht="15.75" thickBot="1">
      <c r="A375" s="6">
        <v>44819</v>
      </c>
      <c r="B375" s="28" t="s">
        <v>182</v>
      </c>
      <c r="D375" s="60"/>
      <c r="E375" s="60"/>
      <c r="F375" s="38">
        <f t="shared" si="26"/>
        <v>0</v>
      </c>
      <c r="G375" s="33">
        <v>15</v>
      </c>
      <c r="H375" s="34">
        <f t="shared" si="25"/>
        <v>4</v>
      </c>
      <c r="I375" s="42">
        <f t="shared" si="28"/>
        <v>0</v>
      </c>
    </row>
    <row r="376" spans="1:9" ht="29.25" thickBot="1">
      <c r="A376" s="6">
        <v>44819</v>
      </c>
      <c r="B376" s="28" t="s">
        <v>183</v>
      </c>
      <c r="D376" s="60"/>
      <c r="E376" s="60"/>
      <c r="F376" s="38">
        <f t="shared" si="26"/>
        <v>0</v>
      </c>
      <c r="G376" s="33">
        <v>15</v>
      </c>
      <c r="H376" s="34">
        <f t="shared" si="25"/>
        <v>4</v>
      </c>
      <c r="I376" s="42">
        <f t="shared" si="28"/>
        <v>0</v>
      </c>
    </row>
    <row r="377" spans="1:9" ht="29.25" thickBot="1">
      <c r="A377" s="6">
        <v>44819</v>
      </c>
      <c r="B377" s="28" t="s">
        <v>184</v>
      </c>
      <c r="D377" s="60"/>
      <c r="E377" s="60"/>
      <c r="F377" s="38">
        <f t="shared" si="26"/>
        <v>0</v>
      </c>
      <c r="G377" s="33">
        <v>15</v>
      </c>
      <c r="H377" s="34">
        <f t="shared" si="25"/>
        <v>4</v>
      </c>
      <c r="I377" s="42">
        <f t="shared" si="28"/>
        <v>0</v>
      </c>
    </row>
    <row r="378" spans="1:9" ht="15.75" thickBot="1">
      <c r="A378" s="6">
        <v>44819</v>
      </c>
      <c r="B378" s="28" t="s">
        <v>185</v>
      </c>
      <c r="D378" s="60"/>
      <c r="E378" s="60"/>
      <c r="F378" s="38">
        <f t="shared" si="26"/>
        <v>0</v>
      </c>
      <c r="G378" s="33">
        <v>15</v>
      </c>
      <c r="H378" s="34">
        <f t="shared" si="25"/>
        <v>4</v>
      </c>
      <c r="I378" s="42">
        <f t="shared" si="28"/>
        <v>0</v>
      </c>
    </row>
    <row r="379" spans="1:9" ht="15.75" thickBot="1">
      <c r="A379" s="6">
        <v>44820</v>
      </c>
      <c r="B379" s="28" t="s">
        <v>186</v>
      </c>
      <c r="D379" s="60"/>
      <c r="E379" s="60"/>
      <c r="F379" s="38">
        <f t="shared" si="26"/>
        <v>0</v>
      </c>
      <c r="G379" s="33">
        <v>16</v>
      </c>
      <c r="H379" s="34">
        <f t="shared" si="25"/>
        <v>5</v>
      </c>
      <c r="I379" s="42">
        <f t="shared" si="28"/>
        <v>0</v>
      </c>
    </row>
    <row r="380" spans="1:9" ht="15.75" thickBot="1">
      <c r="A380" s="6">
        <v>44820</v>
      </c>
      <c r="B380" s="28" t="s">
        <v>187</v>
      </c>
      <c r="D380" s="60"/>
      <c r="E380" s="60"/>
      <c r="F380" s="38">
        <f t="shared" si="26"/>
        <v>0</v>
      </c>
      <c r="G380" s="33">
        <v>16</v>
      </c>
      <c r="H380" s="34">
        <f t="shared" si="25"/>
        <v>5</v>
      </c>
      <c r="I380" s="42">
        <f t="shared" si="28"/>
        <v>0</v>
      </c>
    </row>
    <row r="381" spans="1:9" ht="15.75" thickBot="1">
      <c r="A381" s="6">
        <v>44821</v>
      </c>
      <c r="B381" s="28">
        <v>0</v>
      </c>
      <c r="D381" s="60"/>
      <c r="E381" s="60"/>
      <c r="F381" s="38">
        <f t="shared" si="26"/>
        <v>0</v>
      </c>
      <c r="G381" s="33">
        <v>17</v>
      </c>
      <c r="H381" s="34">
        <f t="shared" si="25"/>
        <v>6</v>
      </c>
      <c r="I381" s="42">
        <f t="shared" si="28"/>
        <v>0</v>
      </c>
    </row>
    <row r="382" spans="1:9" ht="15.75" thickBot="1">
      <c r="A382" s="6">
        <v>44822</v>
      </c>
      <c r="B382" s="28">
        <v>0</v>
      </c>
      <c r="D382" s="60"/>
      <c r="E382" s="60"/>
      <c r="F382" s="38">
        <f t="shared" si="26"/>
        <v>0</v>
      </c>
      <c r="G382" s="33">
        <v>18</v>
      </c>
      <c r="H382" s="34">
        <f t="shared" si="25"/>
        <v>7</v>
      </c>
      <c r="I382" s="42">
        <f t="shared" si="28"/>
        <v>0</v>
      </c>
    </row>
    <row r="383" spans="1:9" ht="30.75" thickBot="1">
      <c r="A383" s="6">
        <v>44823</v>
      </c>
      <c r="B383" s="17" t="s">
        <v>188</v>
      </c>
      <c r="D383" s="48"/>
      <c r="E383" s="48"/>
      <c r="F383" s="38">
        <f t="shared" si="26"/>
        <v>0</v>
      </c>
      <c r="G383" s="33">
        <v>19</v>
      </c>
      <c r="H383" s="34">
        <f t="shared" si="25"/>
        <v>1</v>
      </c>
      <c r="I383" s="42">
        <f t="shared" si="28"/>
        <v>0</v>
      </c>
    </row>
    <row r="384" spans="1:9" ht="29.25" thickBot="1">
      <c r="A384" s="6">
        <v>44823</v>
      </c>
      <c r="B384" s="28" t="s">
        <v>189</v>
      </c>
      <c r="D384" s="60"/>
      <c r="E384" s="60"/>
      <c r="F384" s="38">
        <f t="shared" si="26"/>
        <v>0</v>
      </c>
      <c r="G384" s="33">
        <v>19</v>
      </c>
      <c r="H384" s="34">
        <f t="shared" si="25"/>
        <v>1</v>
      </c>
      <c r="I384" s="42">
        <f t="shared" si="28"/>
        <v>0</v>
      </c>
    </row>
    <row r="385" spans="1:9" ht="43.5" thickBot="1">
      <c r="A385" s="6">
        <v>44824</v>
      </c>
      <c r="B385" s="28" t="s">
        <v>190</v>
      </c>
      <c r="D385" s="60"/>
      <c r="E385" s="60"/>
      <c r="F385" s="38">
        <f t="shared" si="26"/>
        <v>0</v>
      </c>
      <c r="G385" s="33">
        <v>20</v>
      </c>
      <c r="H385" s="34">
        <f t="shared" si="25"/>
        <v>2</v>
      </c>
      <c r="I385" s="42">
        <f t="shared" si="28"/>
        <v>0</v>
      </c>
    </row>
    <row r="386" spans="1:9" ht="29.25" thickBot="1">
      <c r="A386" s="6">
        <v>44824</v>
      </c>
      <c r="B386" s="28" t="s">
        <v>191</v>
      </c>
      <c r="D386" s="60"/>
      <c r="E386" s="60"/>
      <c r="F386" s="38">
        <f t="shared" si="26"/>
        <v>0</v>
      </c>
      <c r="G386" s="33">
        <v>20</v>
      </c>
      <c r="H386" s="34">
        <f t="shared" si="25"/>
        <v>2</v>
      </c>
      <c r="I386" s="42">
        <f t="shared" si="28"/>
        <v>0</v>
      </c>
    </row>
    <row r="387" spans="1:9" ht="43.5" thickBot="1">
      <c r="A387" s="6">
        <v>44824</v>
      </c>
      <c r="B387" s="27" t="s">
        <v>192</v>
      </c>
      <c r="D387" s="59"/>
      <c r="E387" s="59"/>
      <c r="F387" s="38">
        <f t="shared" si="26"/>
        <v>0</v>
      </c>
      <c r="G387" s="33">
        <v>20</v>
      </c>
      <c r="H387" s="34">
        <f t="shared" si="25"/>
        <v>2</v>
      </c>
      <c r="I387" s="42">
        <f t="shared" si="28"/>
        <v>0</v>
      </c>
    </row>
    <row r="388" spans="1:9" ht="15.75" thickBot="1">
      <c r="A388" s="6">
        <v>44825</v>
      </c>
      <c r="B388" s="27">
        <v>0</v>
      </c>
      <c r="D388" s="59"/>
      <c r="E388" s="59"/>
      <c r="F388" s="38">
        <f t="shared" si="26"/>
        <v>0</v>
      </c>
      <c r="G388" s="33">
        <v>21</v>
      </c>
      <c r="H388" s="34">
        <f t="shared" si="25"/>
        <v>3</v>
      </c>
      <c r="I388" s="42">
        <f t="shared" si="28"/>
        <v>0</v>
      </c>
    </row>
    <row r="389" spans="1:9" ht="15.75" thickBot="1">
      <c r="A389" s="6">
        <v>44826</v>
      </c>
      <c r="B389" s="28" t="s">
        <v>193</v>
      </c>
      <c r="D389" s="60"/>
      <c r="E389" s="60"/>
      <c r="F389" s="38">
        <f t="shared" si="26"/>
        <v>0</v>
      </c>
      <c r="G389" s="33">
        <v>22</v>
      </c>
      <c r="H389" s="34">
        <f t="shared" ref="H389:H401" si="29">WEEKDAY(A389,2)</f>
        <v>4</v>
      </c>
      <c r="I389" s="42">
        <f t="shared" si="28"/>
        <v>0</v>
      </c>
    </row>
    <row r="390" spans="1:9" ht="15.75" thickBot="1">
      <c r="A390" s="6">
        <v>44827</v>
      </c>
      <c r="B390" s="28">
        <v>0</v>
      </c>
      <c r="D390" s="60"/>
      <c r="E390" s="60"/>
      <c r="F390" s="38">
        <f t="shared" si="26"/>
        <v>0</v>
      </c>
      <c r="G390" s="33">
        <v>23</v>
      </c>
      <c r="H390" s="34">
        <f t="shared" si="29"/>
        <v>5</v>
      </c>
      <c r="I390" s="42">
        <f t="shared" si="28"/>
        <v>0</v>
      </c>
    </row>
    <row r="391" spans="1:9" ht="15.75" thickBot="1">
      <c r="A391" s="6">
        <v>44828</v>
      </c>
      <c r="B391" s="28">
        <v>0</v>
      </c>
      <c r="D391" s="60"/>
      <c r="E391" s="60"/>
      <c r="F391" s="38">
        <f t="shared" si="26"/>
        <v>0</v>
      </c>
      <c r="G391" s="33">
        <v>24</v>
      </c>
      <c r="H391" s="34">
        <f t="shared" si="29"/>
        <v>6</v>
      </c>
      <c r="I391" s="42">
        <f t="shared" si="28"/>
        <v>0</v>
      </c>
    </row>
    <row r="392" spans="1:9" ht="15.75" thickBot="1">
      <c r="A392" s="6">
        <v>44829</v>
      </c>
      <c r="B392" s="28">
        <v>0</v>
      </c>
      <c r="D392" s="60"/>
      <c r="E392" s="60"/>
      <c r="F392" s="38">
        <f t="shared" si="26"/>
        <v>0</v>
      </c>
      <c r="G392" s="33">
        <v>25</v>
      </c>
      <c r="H392" s="34">
        <f t="shared" si="29"/>
        <v>7</v>
      </c>
      <c r="I392" s="42">
        <f t="shared" si="28"/>
        <v>0</v>
      </c>
    </row>
    <row r="393" spans="1:9" ht="29.25" thickBot="1">
      <c r="A393" s="6">
        <v>44830</v>
      </c>
      <c r="B393" s="28" t="s">
        <v>194</v>
      </c>
      <c r="D393" s="60"/>
      <c r="E393" s="60"/>
      <c r="F393" s="38">
        <f t="shared" si="26"/>
        <v>0</v>
      </c>
      <c r="G393" s="33">
        <v>26</v>
      </c>
      <c r="H393" s="34">
        <f t="shared" si="29"/>
        <v>1</v>
      </c>
      <c r="I393" s="42">
        <f t="shared" si="28"/>
        <v>0</v>
      </c>
    </row>
    <row r="394" spans="1:9" ht="29.25" thickBot="1">
      <c r="A394" s="6">
        <v>44830</v>
      </c>
      <c r="B394" s="28" t="s">
        <v>195</v>
      </c>
      <c r="D394" s="60"/>
      <c r="E394" s="60"/>
      <c r="F394" s="38">
        <f t="shared" si="26"/>
        <v>0</v>
      </c>
      <c r="G394" s="33">
        <v>26</v>
      </c>
      <c r="H394" s="34">
        <f t="shared" si="29"/>
        <v>1</v>
      </c>
      <c r="I394" s="42">
        <f t="shared" si="28"/>
        <v>0</v>
      </c>
    </row>
    <row r="395" spans="1:9" ht="15.75" thickBot="1">
      <c r="A395" s="6">
        <v>44830</v>
      </c>
      <c r="B395" s="28" t="s">
        <v>196</v>
      </c>
      <c r="D395" s="60"/>
      <c r="E395" s="60"/>
      <c r="F395" s="38">
        <f t="shared" si="26"/>
        <v>0</v>
      </c>
      <c r="G395" s="33">
        <v>26</v>
      </c>
      <c r="H395" s="34">
        <f t="shared" si="29"/>
        <v>1</v>
      </c>
      <c r="I395" s="42">
        <f t="shared" si="28"/>
        <v>0</v>
      </c>
    </row>
    <row r="396" spans="1:9" ht="15.75" thickBot="1">
      <c r="A396" s="6">
        <v>44831</v>
      </c>
      <c r="B396" s="28" t="s">
        <v>197</v>
      </c>
      <c r="D396" s="60"/>
      <c r="E396" s="60"/>
      <c r="F396" s="38">
        <f t="shared" si="26"/>
        <v>0</v>
      </c>
      <c r="G396" s="33">
        <v>27</v>
      </c>
      <c r="H396" s="34">
        <f t="shared" si="29"/>
        <v>2</v>
      </c>
      <c r="I396" s="42">
        <f t="shared" si="28"/>
        <v>0</v>
      </c>
    </row>
    <row r="397" spans="1:9" ht="15.75" thickBot="1">
      <c r="A397" s="6">
        <v>44831</v>
      </c>
      <c r="B397" s="28" t="s">
        <v>198</v>
      </c>
      <c r="D397" s="60"/>
      <c r="E397" s="60"/>
      <c r="F397" s="38">
        <f t="shared" si="26"/>
        <v>0</v>
      </c>
      <c r="G397" s="33">
        <v>27</v>
      </c>
      <c r="H397" s="34">
        <f t="shared" si="29"/>
        <v>2</v>
      </c>
      <c r="I397" s="42">
        <f t="shared" si="28"/>
        <v>0</v>
      </c>
    </row>
    <row r="398" spans="1:9" ht="15.75" thickBot="1">
      <c r="A398" s="6">
        <v>44831</v>
      </c>
      <c r="B398" s="28" t="s">
        <v>196</v>
      </c>
      <c r="D398" s="60"/>
      <c r="E398" s="60"/>
      <c r="F398" s="38">
        <f t="shared" si="26"/>
        <v>0</v>
      </c>
      <c r="G398" s="33">
        <v>27</v>
      </c>
      <c r="H398" s="34">
        <f t="shared" si="29"/>
        <v>2</v>
      </c>
      <c r="I398" s="42">
        <f t="shared" si="28"/>
        <v>0</v>
      </c>
    </row>
    <row r="399" spans="1:9" ht="15.75" thickBot="1">
      <c r="A399" s="6">
        <v>44832</v>
      </c>
      <c r="B399" s="27">
        <v>0</v>
      </c>
      <c r="D399" s="59"/>
      <c r="E399" s="59"/>
      <c r="F399" s="38">
        <f t="shared" si="26"/>
        <v>0</v>
      </c>
      <c r="G399" s="33">
        <v>28</v>
      </c>
      <c r="H399" s="34">
        <f t="shared" si="29"/>
        <v>3</v>
      </c>
      <c r="I399" s="42">
        <f t="shared" si="28"/>
        <v>0</v>
      </c>
    </row>
    <row r="400" spans="1:9" ht="15.75" thickBot="1">
      <c r="A400" s="6">
        <v>44833</v>
      </c>
      <c r="B400" s="33">
        <v>0</v>
      </c>
      <c r="D400" s="45"/>
      <c r="E400" s="45"/>
      <c r="F400" s="38">
        <f t="shared" si="26"/>
        <v>0</v>
      </c>
      <c r="G400" s="33">
        <v>29</v>
      </c>
      <c r="H400" s="34">
        <f t="shared" si="29"/>
        <v>4</v>
      </c>
      <c r="I400" s="42">
        <f t="shared" si="28"/>
        <v>0</v>
      </c>
    </row>
    <row r="401" spans="1:9" ht="15.75" thickBot="1">
      <c r="A401" s="8">
        <v>44834</v>
      </c>
      <c r="B401" s="33">
        <v>0</v>
      </c>
      <c r="D401" s="45"/>
      <c r="E401" s="45"/>
      <c r="F401" s="38">
        <f t="shared" ref="F401" si="30">C401-D401</f>
        <v>0</v>
      </c>
      <c r="G401" s="33">
        <v>30</v>
      </c>
      <c r="H401" s="34">
        <f t="shared" si="29"/>
        <v>5</v>
      </c>
      <c r="I401" s="42">
        <f t="shared" si="28"/>
        <v>0</v>
      </c>
    </row>
  </sheetData>
  <mergeCells count="1">
    <mergeCell ref="K28:N34"/>
  </mergeCells>
  <hyperlinks>
    <hyperlink ref="B30" r:id="rId1" display="http://davivienda.com/"/>
    <hyperlink ref="B57" r:id="rId2" display="http://davivienda.com/"/>
    <hyperlink ref="B73" r:id="rId3" display="http://davivienda.com/"/>
    <hyperlink ref="B353" r:id="rId4" display="http://davivienda.com/"/>
    <hyperlink ref="B363" r:id="rId5" display="http://davivienda.com/"/>
    <hyperlink ref="B383" r:id="rId6" display="http://davivienda.com/"/>
  </hyperlinks>
  <pageMargins left="0.7" right="0.7" top="0.75" bottom="0.75" header="0.3" footer="0.3"/>
  <pageSetup paperSize="9" orientation="portrait" r:id="rId7"/>
  <ignoredErrors>
    <ignoredError sqref="I159" formula="1"/>
  </ignoredError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topLeftCell="A227" zoomScale="145" zoomScaleNormal="145" workbookViewId="0">
      <selection activeCell="I2" sqref="I2:I244"/>
    </sheetView>
  </sheetViews>
  <sheetFormatPr baseColWidth="10" defaultRowHeight="15"/>
  <cols>
    <col min="2" max="2" width="50.85546875" style="103" customWidth="1"/>
    <col min="3" max="3" width="7.85546875" customWidth="1"/>
    <col min="4" max="4" width="7.7109375" customWidth="1"/>
    <col min="5" max="5" width="4" customWidth="1"/>
    <col min="6" max="6" width="7.85546875" style="112" customWidth="1"/>
    <col min="7" max="7" width="6.5703125" style="112" customWidth="1"/>
    <col min="8" max="8" width="6.7109375" style="112" customWidth="1"/>
    <col min="9" max="9" width="7.7109375" style="114" customWidth="1"/>
    <col min="10" max="10" width="4.42578125" style="112" customWidth="1"/>
    <col min="11" max="11" width="5.7109375" style="112" customWidth="1"/>
  </cols>
  <sheetData>
    <row r="1" spans="1:11" ht="79.5">
      <c r="A1" s="73" t="s">
        <v>215</v>
      </c>
      <c r="B1" s="101" t="s">
        <v>214</v>
      </c>
      <c r="C1" s="74" t="s">
        <v>203</v>
      </c>
      <c r="D1" s="104" t="s">
        <v>217</v>
      </c>
      <c r="E1" s="105" t="s">
        <v>216</v>
      </c>
      <c r="F1" s="107" t="s">
        <v>218</v>
      </c>
      <c r="G1" s="107" t="s">
        <v>199</v>
      </c>
      <c r="H1" s="108" t="s">
        <v>200</v>
      </c>
      <c r="I1" s="115" t="s">
        <v>219</v>
      </c>
      <c r="J1" s="117" t="s">
        <v>223</v>
      </c>
      <c r="K1" s="117" t="s">
        <v>224</v>
      </c>
    </row>
    <row r="2" spans="1:11">
      <c r="A2" s="80">
        <v>44562</v>
      </c>
      <c r="B2" s="78" t="s">
        <v>209</v>
      </c>
      <c r="C2" s="106">
        <v>0</v>
      </c>
      <c r="D2" s="78">
        <v>0</v>
      </c>
      <c r="E2" s="78">
        <v>0</v>
      </c>
      <c r="F2" s="109">
        <v>0</v>
      </c>
      <c r="G2" s="110">
        <v>1</v>
      </c>
      <c r="H2" s="111">
        <f>WEEKDAY(A2,2)</f>
        <v>6</v>
      </c>
      <c r="I2" s="116">
        <f>IF(F2=0,0,IF(AND(F2&gt;=20,F2&lt;80),1,IF(AND(F2&gt;=80,F2&lt;230),2,IF(AND(F2&gt;=230,F2&lt;380),3,IF(AND(F2&gt;=380,F2&lt;530),4,IF(AND(F2&gt;=530,F2&lt;680),5,IF(AND(F2&gt;=680,F2&lt;830),6,IF(AND(F2&gt;=830,F2&lt;980),7,IF(AND(F2&gt;=980),8,)))))))))</f>
        <v>0</v>
      </c>
      <c r="J2" s="112">
        <v>1</v>
      </c>
      <c r="K2" s="112">
        <v>0</v>
      </c>
    </row>
    <row r="3" spans="1:11" ht="25.5">
      <c r="A3" s="80">
        <v>44563</v>
      </c>
      <c r="B3" s="81" t="s">
        <v>2</v>
      </c>
      <c r="C3" s="106">
        <v>0</v>
      </c>
      <c r="D3" s="81">
        <v>0</v>
      </c>
      <c r="E3" s="81">
        <v>0</v>
      </c>
      <c r="F3" s="109">
        <v>0</v>
      </c>
      <c r="G3" s="110">
        <v>2</v>
      </c>
      <c r="H3" s="111">
        <f t="shared" ref="H3:H53" si="0">WEEKDAY(A3,2)</f>
        <v>7</v>
      </c>
      <c r="I3" s="116">
        <f t="shared" ref="I3:I66" si="1">IF(F3=0,0,IF(AND(F3&gt;=20,F3&lt;80),1,IF(AND(F3&gt;=80,F3&lt;230),2,IF(AND(F3&gt;=230,F3&lt;380),3,IF(AND(F3&gt;=380,F3&lt;530),4,IF(AND(F3&gt;=530,F3&lt;680),5,IF(AND(F3&gt;=680,F3&lt;830),6,IF(AND(F3&gt;=830,F3&lt;980),7,IF(AND(F3&gt;=980),8,)))))))))</f>
        <v>0</v>
      </c>
      <c r="J3" s="112">
        <v>0</v>
      </c>
      <c r="K3" s="112">
        <v>0</v>
      </c>
    </row>
    <row r="4" spans="1:11" ht="25.5">
      <c r="A4" s="80">
        <v>44564</v>
      </c>
      <c r="B4" s="81" t="s">
        <v>2</v>
      </c>
      <c r="C4" s="106">
        <v>1875</v>
      </c>
      <c r="D4" s="81">
        <v>1535</v>
      </c>
      <c r="E4" s="81">
        <v>1</v>
      </c>
      <c r="F4" s="109">
        <f t="shared" ref="F4:F33" si="2">C4-D4</f>
        <v>340</v>
      </c>
      <c r="G4" s="110">
        <v>3</v>
      </c>
      <c r="H4" s="111">
        <f t="shared" si="0"/>
        <v>1</v>
      </c>
      <c r="I4" s="116">
        <f t="shared" si="1"/>
        <v>3</v>
      </c>
      <c r="J4" s="112">
        <v>0</v>
      </c>
      <c r="K4" s="112">
        <v>0</v>
      </c>
    </row>
    <row r="5" spans="1:11">
      <c r="A5" s="80">
        <v>44565</v>
      </c>
      <c r="B5" s="81" t="s">
        <v>3</v>
      </c>
      <c r="C5" s="81">
        <v>2117</v>
      </c>
      <c r="D5" s="106">
        <v>1414</v>
      </c>
      <c r="E5" s="106">
        <v>2</v>
      </c>
      <c r="F5" s="110">
        <f t="shared" si="2"/>
        <v>703</v>
      </c>
      <c r="G5" s="110">
        <v>4</v>
      </c>
      <c r="H5" s="111">
        <f t="shared" si="0"/>
        <v>2</v>
      </c>
      <c r="I5" s="116">
        <f t="shared" si="1"/>
        <v>6</v>
      </c>
      <c r="J5" s="112">
        <v>0</v>
      </c>
      <c r="K5" s="112">
        <v>0</v>
      </c>
    </row>
    <row r="6" spans="1:11">
      <c r="A6" s="80">
        <v>44566</v>
      </c>
      <c r="B6" s="78" t="s">
        <v>209</v>
      </c>
      <c r="C6" s="106">
        <v>0</v>
      </c>
      <c r="D6" s="81">
        <v>0</v>
      </c>
      <c r="E6" s="81">
        <v>0</v>
      </c>
      <c r="F6" s="110">
        <f t="shared" si="2"/>
        <v>0</v>
      </c>
      <c r="G6" s="110">
        <v>5</v>
      </c>
      <c r="H6" s="111">
        <f t="shared" si="0"/>
        <v>3</v>
      </c>
      <c r="I6" s="116">
        <f t="shared" si="1"/>
        <v>0</v>
      </c>
      <c r="J6" s="112">
        <v>0</v>
      </c>
      <c r="K6" s="112">
        <v>0</v>
      </c>
    </row>
    <row r="7" spans="1:11">
      <c r="A7" s="80">
        <v>44567</v>
      </c>
      <c r="B7" s="78" t="s">
        <v>209</v>
      </c>
      <c r="C7" s="106">
        <v>0</v>
      </c>
      <c r="D7" s="81">
        <v>0</v>
      </c>
      <c r="E7" s="81">
        <v>0</v>
      </c>
      <c r="F7" s="110">
        <f t="shared" si="2"/>
        <v>0</v>
      </c>
      <c r="G7" s="110">
        <v>6</v>
      </c>
      <c r="H7" s="111">
        <f t="shared" si="0"/>
        <v>4</v>
      </c>
      <c r="I7" s="116">
        <f t="shared" si="1"/>
        <v>0</v>
      </c>
      <c r="J7" s="112">
        <v>0</v>
      </c>
      <c r="K7" s="112">
        <v>1</v>
      </c>
    </row>
    <row r="8" spans="1:11">
      <c r="A8" s="80">
        <v>44568</v>
      </c>
      <c r="B8" s="78" t="s">
        <v>209</v>
      </c>
      <c r="C8" s="106">
        <v>0</v>
      </c>
      <c r="D8" s="81">
        <v>0</v>
      </c>
      <c r="E8" s="81">
        <v>0</v>
      </c>
      <c r="F8" s="110">
        <f t="shared" si="2"/>
        <v>0</v>
      </c>
      <c r="G8" s="110">
        <v>7</v>
      </c>
      <c r="H8" s="111">
        <f t="shared" si="0"/>
        <v>5</v>
      </c>
      <c r="I8" s="116">
        <f t="shared" si="1"/>
        <v>0</v>
      </c>
      <c r="J8" s="112">
        <v>0</v>
      </c>
      <c r="K8" s="112">
        <v>1</v>
      </c>
    </row>
    <row r="9" spans="1:11">
      <c r="A9" s="80">
        <v>44569</v>
      </c>
      <c r="B9" s="81" t="s">
        <v>3</v>
      </c>
      <c r="C9" s="106">
        <v>0</v>
      </c>
      <c r="D9" s="81">
        <v>0</v>
      </c>
      <c r="E9" s="81">
        <v>0</v>
      </c>
      <c r="F9" s="110">
        <f t="shared" si="2"/>
        <v>0</v>
      </c>
      <c r="G9" s="110">
        <v>8</v>
      </c>
      <c r="H9" s="111">
        <f t="shared" si="0"/>
        <v>6</v>
      </c>
      <c r="I9" s="116">
        <f t="shared" si="1"/>
        <v>0</v>
      </c>
      <c r="J9" s="112">
        <v>0</v>
      </c>
      <c r="K9" s="112">
        <v>1</v>
      </c>
    </row>
    <row r="10" spans="1:11">
      <c r="A10" s="80">
        <v>44570</v>
      </c>
      <c r="B10" s="81" t="s">
        <v>209</v>
      </c>
      <c r="C10" s="106">
        <v>0</v>
      </c>
      <c r="D10" s="106">
        <v>0</v>
      </c>
      <c r="E10" s="106">
        <v>0</v>
      </c>
      <c r="F10" s="110">
        <f t="shared" si="2"/>
        <v>0</v>
      </c>
      <c r="G10" s="110">
        <v>9</v>
      </c>
      <c r="H10" s="111">
        <f t="shared" si="0"/>
        <v>7</v>
      </c>
      <c r="I10" s="116">
        <f t="shared" si="1"/>
        <v>0</v>
      </c>
      <c r="J10" s="112">
        <v>0</v>
      </c>
      <c r="K10" s="112">
        <v>1</v>
      </c>
    </row>
    <row r="11" spans="1:11">
      <c r="A11" s="80">
        <v>44571</v>
      </c>
      <c r="B11" s="81" t="s">
        <v>209</v>
      </c>
      <c r="C11" s="106">
        <v>0</v>
      </c>
      <c r="D11" s="106">
        <v>0</v>
      </c>
      <c r="E11" s="106">
        <v>0</v>
      </c>
      <c r="F11" s="110">
        <f t="shared" si="2"/>
        <v>0</v>
      </c>
      <c r="G11" s="110">
        <v>10</v>
      </c>
      <c r="H11" s="111">
        <f t="shared" si="0"/>
        <v>1</v>
      </c>
      <c r="I11" s="116">
        <f t="shared" si="1"/>
        <v>0</v>
      </c>
      <c r="J11" s="112">
        <v>1</v>
      </c>
      <c r="K11" s="112">
        <v>1</v>
      </c>
    </row>
    <row r="12" spans="1:11" ht="25.5">
      <c r="A12" s="80">
        <v>44572</v>
      </c>
      <c r="B12" s="81" t="s">
        <v>5</v>
      </c>
      <c r="C12" s="106">
        <v>1880</v>
      </c>
      <c r="D12" s="81">
        <v>1524</v>
      </c>
      <c r="E12" s="81">
        <v>1</v>
      </c>
      <c r="F12" s="110">
        <f t="shared" si="2"/>
        <v>356</v>
      </c>
      <c r="G12" s="110">
        <v>11</v>
      </c>
      <c r="H12" s="111">
        <f t="shared" si="0"/>
        <v>2</v>
      </c>
      <c r="I12" s="116">
        <f t="shared" si="1"/>
        <v>3</v>
      </c>
      <c r="J12" s="112">
        <v>0</v>
      </c>
      <c r="K12" s="112">
        <v>1</v>
      </c>
    </row>
    <row r="13" spans="1:11">
      <c r="A13" s="80">
        <v>44573</v>
      </c>
      <c r="B13" s="81" t="s">
        <v>6</v>
      </c>
      <c r="C13" s="106">
        <v>0</v>
      </c>
      <c r="D13" s="81">
        <v>0</v>
      </c>
      <c r="E13" s="81">
        <v>0</v>
      </c>
      <c r="F13" s="110">
        <f t="shared" si="2"/>
        <v>0</v>
      </c>
      <c r="G13" s="110">
        <v>12</v>
      </c>
      <c r="H13" s="111">
        <f t="shared" si="0"/>
        <v>3</v>
      </c>
      <c r="I13" s="116">
        <f t="shared" si="1"/>
        <v>0</v>
      </c>
      <c r="J13" s="112">
        <v>0</v>
      </c>
      <c r="K13" s="112">
        <v>1</v>
      </c>
    </row>
    <row r="14" spans="1:11">
      <c r="A14" s="80">
        <v>44574</v>
      </c>
      <c r="B14" s="81" t="s">
        <v>7</v>
      </c>
      <c r="C14" s="106">
        <v>1550</v>
      </c>
      <c r="D14" s="81">
        <v>1484</v>
      </c>
      <c r="E14" s="81">
        <v>1</v>
      </c>
      <c r="F14" s="110">
        <f t="shared" si="2"/>
        <v>66</v>
      </c>
      <c r="G14" s="110">
        <v>13</v>
      </c>
      <c r="H14" s="111">
        <f t="shared" si="0"/>
        <v>4</v>
      </c>
      <c r="I14" s="116">
        <f t="shared" si="1"/>
        <v>1</v>
      </c>
      <c r="J14" s="112">
        <v>0</v>
      </c>
      <c r="K14" s="112">
        <v>1</v>
      </c>
    </row>
    <row r="15" spans="1:11">
      <c r="A15" s="80">
        <v>44575</v>
      </c>
      <c r="B15" s="81" t="s">
        <v>7</v>
      </c>
      <c r="C15" s="106">
        <v>0</v>
      </c>
      <c r="D15" s="81">
        <v>0</v>
      </c>
      <c r="E15" s="81">
        <v>0</v>
      </c>
      <c r="F15" s="110">
        <f t="shared" si="2"/>
        <v>0</v>
      </c>
      <c r="G15" s="110">
        <v>14</v>
      </c>
      <c r="H15" s="111">
        <f t="shared" si="0"/>
        <v>5</v>
      </c>
      <c r="I15" s="116">
        <f t="shared" si="1"/>
        <v>0</v>
      </c>
      <c r="J15" s="112">
        <v>0</v>
      </c>
      <c r="K15" s="112">
        <v>1</v>
      </c>
    </row>
    <row r="16" spans="1:11">
      <c r="A16" s="80">
        <v>44576</v>
      </c>
      <c r="B16" s="81" t="s">
        <v>3</v>
      </c>
      <c r="C16" s="84">
        <v>1463</v>
      </c>
      <c r="D16" s="81">
        <v>903</v>
      </c>
      <c r="E16" s="81">
        <v>1</v>
      </c>
      <c r="F16" s="110">
        <f t="shared" si="2"/>
        <v>560</v>
      </c>
      <c r="G16" s="110">
        <v>15</v>
      </c>
      <c r="H16" s="111">
        <f t="shared" si="0"/>
        <v>6</v>
      </c>
      <c r="I16" s="116">
        <f t="shared" si="1"/>
        <v>5</v>
      </c>
      <c r="J16" s="112">
        <v>0</v>
      </c>
      <c r="K16" s="112">
        <v>1</v>
      </c>
    </row>
    <row r="17" spans="1:11">
      <c r="A17" s="80">
        <v>44577</v>
      </c>
      <c r="B17" s="78" t="s">
        <v>209</v>
      </c>
      <c r="C17" s="84">
        <v>0</v>
      </c>
      <c r="D17" s="84">
        <v>0</v>
      </c>
      <c r="E17" s="84">
        <v>0</v>
      </c>
      <c r="F17" s="110">
        <f t="shared" si="2"/>
        <v>0</v>
      </c>
      <c r="G17" s="110">
        <v>16</v>
      </c>
      <c r="H17" s="111">
        <f t="shared" si="0"/>
        <v>7</v>
      </c>
      <c r="I17" s="116">
        <f t="shared" si="1"/>
        <v>0</v>
      </c>
      <c r="J17" s="112">
        <v>0</v>
      </c>
      <c r="K17" s="112">
        <v>1</v>
      </c>
    </row>
    <row r="18" spans="1:11">
      <c r="A18" s="80">
        <v>44578</v>
      </c>
      <c r="B18" s="78" t="s">
        <v>209</v>
      </c>
      <c r="C18" s="84">
        <v>0</v>
      </c>
      <c r="D18" s="84">
        <v>0</v>
      </c>
      <c r="E18" s="84">
        <v>0</v>
      </c>
      <c r="F18" s="110">
        <f t="shared" si="2"/>
        <v>0</v>
      </c>
      <c r="G18" s="110">
        <v>17</v>
      </c>
      <c r="H18" s="111">
        <f t="shared" si="0"/>
        <v>1</v>
      </c>
      <c r="I18" s="116">
        <f t="shared" si="1"/>
        <v>0</v>
      </c>
      <c r="J18" s="112">
        <v>0</v>
      </c>
      <c r="K18" s="112">
        <v>1</v>
      </c>
    </row>
    <row r="19" spans="1:11">
      <c r="A19" s="80">
        <v>44579</v>
      </c>
      <c r="B19" s="78" t="s">
        <v>209</v>
      </c>
      <c r="C19" s="84">
        <v>0</v>
      </c>
      <c r="D19" s="84">
        <v>0</v>
      </c>
      <c r="E19" s="84">
        <v>0</v>
      </c>
      <c r="F19" s="110">
        <f t="shared" si="2"/>
        <v>0</v>
      </c>
      <c r="G19" s="110">
        <v>18</v>
      </c>
      <c r="H19" s="111">
        <f t="shared" si="0"/>
        <v>2</v>
      </c>
      <c r="I19" s="116">
        <f t="shared" si="1"/>
        <v>0</v>
      </c>
      <c r="J19" s="112">
        <v>0</v>
      </c>
      <c r="K19" s="112">
        <v>1</v>
      </c>
    </row>
    <row r="20" spans="1:11">
      <c r="A20" s="80">
        <v>44580</v>
      </c>
      <c r="B20" s="78" t="s">
        <v>209</v>
      </c>
      <c r="C20" s="84">
        <v>0</v>
      </c>
      <c r="D20" s="84">
        <v>0</v>
      </c>
      <c r="E20" s="84">
        <v>0</v>
      </c>
      <c r="F20" s="110">
        <f t="shared" si="2"/>
        <v>0</v>
      </c>
      <c r="G20" s="110">
        <v>19</v>
      </c>
      <c r="H20" s="111">
        <f t="shared" si="0"/>
        <v>3</v>
      </c>
      <c r="I20" s="116">
        <f t="shared" si="1"/>
        <v>0</v>
      </c>
      <c r="J20" s="112">
        <v>0</v>
      </c>
      <c r="K20" s="112">
        <v>1</v>
      </c>
    </row>
    <row r="21" spans="1:11">
      <c r="A21" s="80">
        <v>44581</v>
      </c>
      <c r="B21" s="78" t="s">
        <v>209</v>
      </c>
      <c r="C21" s="84">
        <v>0</v>
      </c>
      <c r="D21" s="84">
        <v>0</v>
      </c>
      <c r="E21" s="84">
        <v>0</v>
      </c>
      <c r="F21" s="110">
        <f t="shared" si="2"/>
        <v>0</v>
      </c>
      <c r="G21" s="110">
        <v>20</v>
      </c>
      <c r="H21" s="111">
        <f t="shared" si="0"/>
        <v>4</v>
      </c>
      <c r="I21" s="116">
        <f t="shared" si="1"/>
        <v>0</v>
      </c>
      <c r="J21" s="112">
        <v>0</v>
      </c>
      <c r="K21" s="112">
        <v>1</v>
      </c>
    </row>
    <row r="22" spans="1:11">
      <c r="A22" s="80">
        <v>44582</v>
      </c>
      <c r="B22" s="78" t="s">
        <v>209</v>
      </c>
      <c r="C22" s="84">
        <v>0</v>
      </c>
      <c r="D22" s="84">
        <v>0</v>
      </c>
      <c r="E22" s="84">
        <v>0</v>
      </c>
      <c r="F22" s="110">
        <f t="shared" si="2"/>
        <v>0</v>
      </c>
      <c r="G22" s="110">
        <v>21</v>
      </c>
      <c r="H22" s="111">
        <f t="shared" si="0"/>
        <v>5</v>
      </c>
      <c r="I22" s="116">
        <f t="shared" si="1"/>
        <v>0</v>
      </c>
      <c r="J22" s="112">
        <v>0</v>
      </c>
      <c r="K22" s="112">
        <v>1</v>
      </c>
    </row>
    <row r="23" spans="1:11">
      <c r="A23" s="80">
        <v>44583</v>
      </c>
      <c r="B23" s="78" t="s">
        <v>209</v>
      </c>
      <c r="C23" s="84">
        <v>0</v>
      </c>
      <c r="D23" s="84">
        <v>0</v>
      </c>
      <c r="E23" s="84">
        <v>0</v>
      </c>
      <c r="F23" s="110">
        <f t="shared" si="2"/>
        <v>0</v>
      </c>
      <c r="G23" s="110">
        <v>22</v>
      </c>
      <c r="H23" s="111">
        <f t="shared" si="0"/>
        <v>6</v>
      </c>
      <c r="I23" s="116">
        <f t="shared" si="1"/>
        <v>0</v>
      </c>
      <c r="J23" s="112">
        <v>0</v>
      </c>
      <c r="K23" s="112">
        <v>1</v>
      </c>
    </row>
    <row r="24" spans="1:11">
      <c r="A24" s="80">
        <v>44584</v>
      </c>
      <c r="B24" s="78" t="s">
        <v>209</v>
      </c>
      <c r="C24" s="84">
        <v>0</v>
      </c>
      <c r="D24" s="84">
        <v>0</v>
      </c>
      <c r="E24" s="84">
        <v>0</v>
      </c>
      <c r="F24" s="110">
        <f t="shared" si="2"/>
        <v>0</v>
      </c>
      <c r="G24" s="110">
        <v>23</v>
      </c>
      <c r="H24" s="111">
        <f t="shared" si="0"/>
        <v>7</v>
      </c>
      <c r="I24" s="116">
        <f t="shared" si="1"/>
        <v>0</v>
      </c>
      <c r="J24" s="112">
        <v>0</v>
      </c>
      <c r="K24" s="112">
        <v>1</v>
      </c>
    </row>
    <row r="25" spans="1:11">
      <c r="A25" s="80">
        <v>44585</v>
      </c>
      <c r="B25" s="78" t="s">
        <v>209</v>
      </c>
      <c r="C25" s="84">
        <v>0</v>
      </c>
      <c r="D25" s="84">
        <v>0</v>
      </c>
      <c r="E25" s="84">
        <v>0</v>
      </c>
      <c r="F25" s="110">
        <f t="shared" si="2"/>
        <v>0</v>
      </c>
      <c r="G25" s="110">
        <v>24</v>
      </c>
      <c r="H25" s="111">
        <f t="shared" si="0"/>
        <v>1</v>
      </c>
      <c r="I25" s="116">
        <f t="shared" si="1"/>
        <v>0</v>
      </c>
      <c r="J25" s="112">
        <v>0</v>
      </c>
      <c r="K25" s="112">
        <v>1</v>
      </c>
    </row>
    <row r="26" spans="1:11">
      <c r="A26" s="80">
        <v>44586</v>
      </c>
      <c r="B26" s="78" t="s">
        <v>209</v>
      </c>
      <c r="C26" s="84">
        <v>0</v>
      </c>
      <c r="D26" s="84">
        <v>0</v>
      </c>
      <c r="E26" s="84">
        <v>0</v>
      </c>
      <c r="F26" s="110">
        <f t="shared" si="2"/>
        <v>0</v>
      </c>
      <c r="G26" s="110">
        <v>25</v>
      </c>
      <c r="H26" s="111">
        <f t="shared" si="0"/>
        <v>2</v>
      </c>
      <c r="I26" s="116">
        <f t="shared" si="1"/>
        <v>0</v>
      </c>
      <c r="J26" s="112">
        <v>0</v>
      </c>
      <c r="K26" s="112">
        <v>1</v>
      </c>
    </row>
    <row r="27" spans="1:11">
      <c r="A27" s="80">
        <v>44587</v>
      </c>
      <c r="B27" s="78" t="s">
        <v>209</v>
      </c>
      <c r="C27" s="84">
        <v>0</v>
      </c>
      <c r="D27" s="84">
        <v>0</v>
      </c>
      <c r="E27" s="84">
        <v>0</v>
      </c>
      <c r="F27" s="110">
        <f t="shared" si="2"/>
        <v>0</v>
      </c>
      <c r="G27" s="110">
        <v>26</v>
      </c>
      <c r="H27" s="111">
        <f t="shared" si="0"/>
        <v>3</v>
      </c>
      <c r="I27" s="116">
        <f t="shared" si="1"/>
        <v>0</v>
      </c>
      <c r="J27" s="112">
        <v>0</v>
      </c>
      <c r="K27" s="112">
        <v>1</v>
      </c>
    </row>
    <row r="28" spans="1:11">
      <c r="A28" s="80">
        <v>44588</v>
      </c>
      <c r="B28" s="81" t="s">
        <v>11</v>
      </c>
      <c r="C28" s="84">
        <v>1244</v>
      </c>
      <c r="D28" s="81">
        <v>1200</v>
      </c>
      <c r="E28" s="81">
        <v>3</v>
      </c>
      <c r="F28" s="110">
        <f t="shared" si="2"/>
        <v>44</v>
      </c>
      <c r="G28" s="110">
        <v>27</v>
      </c>
      <c r="H28" s="111">
        <f t="shared" si="0"/>
        <v>4</v>
      </c>
      <c r="I28" s="116">
        <f t="shared" si="1"/>
        <v>1</v>
      </c>
      <c r="J28" s="112">
        <v>0</v>
      </c>
      <c r="K28" s="112">
        <v>1</v>
      </c>
    </row>
    <row r="29" spans="1:11" ht="25.5">
      <c r="A29" s="80">
        <v>44589</v>
      </c>
      <c r="B29" s="81" t="s">
        <v>13</v>
      </c>
      <c r="C29" s="84">
        <v>0</v>
      </c>
      <c r="D29" s="81">
        <v>0</v>
      </c>
      <c r="E29" s="81">
        <v>0</v>
      </c>
      <c r="F29" s="110">
        <f t="shared" si="2"/>
        <v>0</v>
      </c>
      <c r="G29" s="110">
        <v>28</v>
      </c>
      <c r="H29" s="111">
        <f t="shared" si="0"/>
        <v>5</v>
      </c>
      <c r="I29" s="116">
        <f t="shared" si="1"/>
        <v>0</v>
      </c>
      <c r="J29" s="112">
        <v>0</v>
      </c>
      <c r="K29" s="112">
        <v>1</v>
      </c>
    </row>
    <row r="30" spans="1:11">
      <c r="A30" s="80">
        <v>44590</v>
      </c>
      <c r="B30" s="78" t="s">
        <v>209</v>
      </c>
      <c r="C30" s="84">
        <v>0</v>
      </c>
      <c r="D30" s="84">
        <v>0</v>
      </c>
      <c r="E30" s="84">
        <v>0</v>
      </c>
      <c r="F30" s="110">
        <f t="shared" si="2"/>
        <v>0</v>
      </c>
      <c r="G30" s="110">
        <v>29</v>
      </c>
      <c r="H30" s="111">
        <f t="shared" si="0"/>
        <v>6</v>
      </c>
      <c r="I30" s="116">
        <f t="shared" si="1"/>
        <v>0</v>
      </c>
      <c r="J30" s="112">
        <v>0</v>
      </c>
      <c r="K30" s="112">
        <v>0</v>
      </c>
    </row>
    <row r="31" spans="1:11">
      <c r="A31" s="80">
        <v>44591</v>
      </c>
      <c r="B31" s="78" t="s">
        <v>209</v>
      </c>
      <c r="C31" s="84">
        <v>0</v>
      </c>
      <c r="D31" s="84">
        <v>0</v>
      </c>
      <c r="E31" s="84">
        <v>0</v>
      </c>
      <c r="F31" s="110">
        <f t="shared" si="2"/>
        <v>0</v>
      </c>
      <c r="G31" s="110">
        <v>30</v>
      </c>
      <c r="H31" s="111">
        <f t="shared" si="0"/>
        <v>7</v>
      </c>
      <c r="I31" s="116">
        <f t="shared" si="1"/>
        <v>0</v>
      </c>
      <c r="J31" s="112">
        <v>0</v>
      </c>
      <c r="K31" s="112">
        <v>0</v>
      </c>
    </row>
    <row r="32" spans="1:11">
      <c r="A32" s="80">
        <v>44592</v>
      </c>
      <c r="B32" s="78" t="s">
        <v>209</v>
      </c>
      <c r="C32" s="84">
        <v>0</v>
      </c>
      <c r="D32" s="84">
        <v>0</v>
      </c>
      <c r="E32" s="84">
        <v>0</v>
      </c>
      <c r="F32" s="110">
        <f t="shared" si="2"/>
        <v>0</v>
      </c>
      <c r="G32" s="110">
        <v>31</v>
      </c>
      <c r="H32" s="111">
        <f t="shared" si="0"/>
        <v>1</v>
      </c>
      <c r="I32" s="116">
        <f t="shared" si="1"/>
        <v>0</v>
      </c>
      <c r="J32" s="112">
        <v>0</v>
      </c>
      <c r="K32" s="112">
        <v>0</v>
      </c>
    </row>
    <row r="33" spans="1:11">
      <c r="A33" s="80">
        <v>44593</v>
      </c>
      <c r="B33" s="81" t="s">
        <v>14</v>
      </c>
      <c r="C33" s="84">
        <v>1648</v>
      </c>
      <c r="D33" s="81">
        <v>1480</v>
      </c>
      <c r="E33" s="81">
        <v>2</v>
      </c>
      <c r="F33" s="110">
        <f t="shared" si="2"/>
        <v>168</v>
      </c>
      <c r="G33" s="110">
        <v>1</v>
      </c>
      <c r="H33" s="111">
        <f t="shared" si="0"/>
        <v>2</v>
      </c>
      <c r="I33" s="116">
        <f t="shared" si="1"/>
        <v>2</v>
      </c>
      <c r="J33" s="112">
        <v>0</v>
      </c>
      <c r="K33" s="112">
        <v>0</v>
      </c>
    </row>
    <row r="34" spans="1:11">
      <c r="A34" s="76">
        <v>44594</v>
      </c>
      <c r="B34" s="77" t="s">
        <v>16</v>
      </c>
      <c r="C34" s="75">
        <v>0</v>
      </c>
      <c r="D34" s="77">
        <v>0</v>
      </c>
      <c r="E34" s="77">
        <v>0</v>
      </c>
      <c r="F34" s="110">
        <f t="shared" ref="F34:F49" si="3">C34-D34</f>
        <v>0</v>
      </c>
      <c r="G34" s="110">
        <v>2</v>
      </c>
      <c r="H34" s="111">
        <f t="shared" si="0"/>
        <v>3</v>
      </c>
      <c r="I34" s="116">
        <f t="shared" si="1"/>
        <v>0</v>
      </c>
      <c r="J34" s="112">
        <v>0</v>
      </c>
      <c r="K34" s="112">
        <v>0</v>
      </c>
    </row>
    <row r="35" spans="1:11">
      <c r="A35" s="76">
        <v>44595</v>
      </c>
      <c r="B35" s="77" t="s">
        <v>209</v>
      </c>
      <c r="C35" s="75">
        <v>0</v>
      </c>
      <c r="D35" s="75">
        <v>0</v>
      </c>
      <c r="E35" s="75">
        <v>0</v>
      </c>
      <c r="F35" s="110">
        <f t="shared" si="3"/>
        <v>0</v>
      </c>
      <c r="G35" s="110">
        <v>3</v>
      </c>
      <c r="H35" s="111">
        <f t="shared" si="0"/>
        <v>4</v>
      </c>
      <c r="I35" s="116">
        <f t="shared" si="1"/>
        <v>0</v>
      </c>
      <c r="J35" s="112">
        <v>0</v>
      </c>
      <c r="K35" s="112">
        <v>0</v>
      </c>
    </row>
    <row r="36" spans="1:11">
      <c r="A36" s="76">
        <v>44596</v>
      </c>
      <c r="B36" s="77" t="s">
        <v>209</v>
      </c>
      <c r="C36" s="75">
        <v>0</v>
      </c>
      <c r="D36" s="75">
        <v>0</v>
      </c>
      <c r="E36" s="75">
        <v>0</v>
      </c>
      <c r="F36" s="110">
        <f t="shared" si="3"/>
        <v>0</v>
      </c>
      <c r="G36" s="110">
        <v>4</v>
      </c>
      <c r="H36" s="111">
        <f t="shared" si="0"/>
        <v>5</v>
      </c>
      <c r="I36" s="116">
        <f t="shared" si="1"/>
        <v>0</v>
      </c>
      <c r="J36" s="112">
        <v>0</v>
      </c>
      <c r="K36" s="112">
        <v>0</v>
      </c>
    </row>
    <row r="37" spans="1:11">
      <c r="A37" s="76">
        <v>44597</v>
      </c>
      <c r="B37" s="77" t="s">
        <v>209</v>
      </c>
      <c r="C37" s="75">
        <v>0</v>
      </c>
      <c r="D37" s="75">
        <v>0</v>
      </c>
      <c r="E37" s="75">
        <v>0</v>
      </c>
      <c r="F37" s="110">
        <f t="shared" si="3"/>
        <v>0</v>
      </c>
      <c r="G37" s="110">
        <v>5</v>
      </c>
      <c r="H37" s="111">
        <f t="shared" si="0"/>
        <v>6</v>
      </c>
      <c r="I37" s="116">
        <f t="shared" si="1"/>
        <v>0</v>
      </c>
      <c r="J37" s="112">
        <v>0</v>
      </c>
      <c r="K37" s="112">
        <v>0</v>
      </c>
    </row>
    <row r="38" spans="1:11">
      <c r="A38" s="76">
        <v>44598</v>
      </c>
      <c r="B38" s="77" t="s">
        <v>209</v>
      </c>
      <c r="C38" s="75">
        <v>0</v>
      </c>
      <c r="D38" s="75">
        <v>0</v>
      </c>
      <c r="E38" s="75">
        <v>0</v>
      </c>
      <c r="F38" s="110">
        <f t="shared" si="3"/>
        <v>0</v>
      </c>
      <c r="G38" s="110">
        <v>6</v>
      </c>
      <c r="H38" s="111">
        <f t="shared" si="0"/>
        <v>7</v>
      </c>
      <c r="I38" s="116">
        <f t="shared" si="1"/>
        <v>0</v>
      </c>
      <c r="J38" s="112">
        <v>0</v>
      </c>
      <c r="K38" s="112">
        <v>0</v>
      </c>
    </row>
    <row r="39" spans="1:11" ht="25.5">
      <c r="A39" s="76">
        <v>44599</v>
      </c>
      <c r="B39" s="77" t="s">
        <v>17</v>
      </c>
      <c r="C39" s="75">
        <v>2069</v>
      </c>
      <c r="D39" s="77">
        <v>1587</v>
      </c>
      <c r="E39" s="77">
        <v>4</v>
      </c>
      <c r="F39" s="110">
        <f>C39-D39</f>
        <v>482</v>
      </c>
      <c r="G39" s="110">
        <v>7</v>
      </c>
      <c r="H39" s="111">
        <f t="shared" si="0"/>
        <v>1</v>
      </c>
      <c r="I39" s="116">
        <f t="shared" si="1"/>
        <v>4</v>
      </c>
      <c r="J39" s="112">
        <v>0</v>
      </c>
      <c r="K39" s="112">
        <v>0</v>
      </c>
    </row>
    <row r="40" spans="1:11">
      <c r="A40" s="76">
        <v>44600</v>
      </c>
      <c r="B40" s="77" t="s">
        <v>209</v>
      </c>
      <c r="C40" s="75">
        <v>0</v>
      </c>
      <c r="D40" s="75">
        <v>0</v>
      </c>
      <c r="E40" s="75">
        <v>0</v>
      </c>
      <c r="F40" s="110">
        <f>C40-D40</f>
        <v>0</v>
      </c>
      <c r="G40" s="110">
        <v>8</v>
      </c>
      <c r="H40" s="111">
        <f t="shared" si="0"/>
        <v>2</v>
      </c>
      <c r="I40" s="116">
        <f t="shared" si="1"/>
        <v>0</v>
      </c>
      <c r="J40" s="112">
        <v>0</v>
      </c>
      <c r="K40" s="112">
        <v>0</v>
      </c>
    </row>
    <row r="41" spans="1:11">
      <c r="A41" s="76">
        <v>44601</v>
      </c>
      <c r="B41" s="77" t="s">
        <v>209</v>
      </c>
      <c r="C41" s="75">
        <v>0</v>
      </c>
      <c r="D41" s="75">
        <v>0</v>
      </c>
      <c r="E41" s="75">
        <v>0</v>
      </c>
      <c r="F41" s="110">
        <f t="shared" si="3"/>
        <v>0</v>
      </c>
      <c r="G41" s="110">
        <v>9</v>
      </c>
      <c r="H41" s="111">
        <f t="shared" si="0"/>
        <v>3</v>
      </c>
      <c r="I41" s="116">
        <f t="shared" si="1"/>
        <v>0</v>
      </c>
      <c r="J41" s="112">
        <v>0</v>
      </c>
      <c r="K41" s="112">
        <v>0</v>
      </c>
    </row>
    <row r="42" spans="1:11">
      <c r="A42" s="76">
        <v>44602</v>
      </c>
      <c r="B42" s="77" t="s">
        <v>209</v>
      </c>
      <c r="C42" s="75">
        <v>0</v>
      </c>
      <c r="D42" s="75">
        <v>0</v>
      </c>
      <c r="E42" s="75">
        <v>0</v>
      </c>
      <c r="F42" s="110">
        <f t="shared" si="3"/>
        <v>0</v>
      </c>
      <c r="G42" s="110">
        <v>10</v>
      </c>
      <c r="H42" s="111">
        <f t="shared" si="0"/>
        <v>4</v>
      </c>
      <c r="I42" s="116">
        <f t="shared" si="1"/>
        <v>0</v>
      </c>
      <c r="J42" s="112">
        <v>0</v>
      </c>
      <c r="K42" s="112">
        <v>0</v>
      </c>
    </row>
    <row r="43" spans="1:11">
      <c r="A43" s="76">
        <v>44603</v>
      </c>
      <c r="B43" s="77" t="s">
        <v>209</v>
      </c>
      <c r="C43" s="75">
        <v>0</v>
      </c>
      <c r="D43" s="75">
        <v>0</v>
      </c>
      <c r="E43" s="75">
        <v>0</v>
      </c>
      <c r="F43" s="110">
        <f t="shared" si="3"/>
        <v>0</v>
      </c>
      <c r="G43" s="110">
        <v>11</v>
      </c>
      <c r="H43" s="111">
        <f t="shared" si="0"/>
        <v>5</v>
      </c>
      <c r="I43" s="116">
        <f t="shared" si="1"/>
        <v>0</v>
      </c>
      <c r="J43" s="112">
        <v>0</v>
      </c>
      <c r="K43" s="112">
        <v>0</v>
      </c>
    </row>
    <row r="44" spans="1:11">
      <c r="A44" s="76">
        <v>44604</v>
      </c>
      <c r="B44" s="77" t="s">
        <v>209</v>
      </c>
      <c r="C44" s="75">
        <v>0</v>
      </c>
      <c r="D44" s="75">
        <v>0</v>
      </c>
      <c r="E44" s="75">
        <v>0</v>
      </c>
      <c r="F44" s="110">
        <f t="shared" si="3"/>
        <v>0</v>
      </c>
      <c r="G44" s="110">
        <v>12</v>
      </c>
      <c r="H44" s="111">
        <f t="shared" si="0"/>
        <v>6</v>
      </c>
      <c r="I44" s="116">
        <f t="shared" si="1"/>
        <v>0</v>
      </c>
      <c r="J44" s="112">
        <v>0</v>
      </c>
      <c r="K44" s="112">
        <v>0</v>
      </c>
    </row>
    <row r="45" spans="1:11">
      <c r="A45" s="76">
        <v>44605</v>
      </c>
      <c r="B45" s="77" t="s">
        <v>209</v>
      </c>
      <c r="C45" s="75">
        <v>0</v>
      </c>
      <c r="D45" s="75">
        <v>0</v>
      </c>
      <c r="E45" s="75">
        <v>0</v>
      </c>
      <c r="F45" s="110">
        <f t="shared" si="3"/>
        <v>0</v>
      </c>
      <c r="G45" s="110">
        <v>13</v>
      </c>
      <c r="H45" s="111">
        <f t="shared" si="0"/>
        <v>7</v>
      </c>
      <c r="I45" s="116">
        <f t="shared" si="1"/>
        <v>0</v>
      </c>
      <c r="J45" s="112">
        <v>0</v>
      </c>
      <c r="K45" s="112">
        <v>0</v>
      </c>
    </row>
    <row r="46" spans="1:11" ht="25.5">
      <c r="A46" s="76">
        <v>44606</v>
      </c>
      <c r="B46" s="77" t="s">
        <v>19</v>
      </c>
      <c r="C46" s="75">
        <v>1654</v>
      </c>
      <c r="D46" s="77">
        <v>1462</v>
      </c>
      <c r="E46" s="77">
        <v>3</v>
      </c>
      <c r="F46" s="110">
        <f>C46-D46</f>
        <v>192</v>
      </c>
      <c r="G46" s="110">
        <v>14</v>
      </c>
      <c r="H46" s="111">
        <f t="shared" si="0"/>
        <v>1</v>
      </c>
      <c r="I46" s="116">
        <f t="shared" si="1"/>
        <v>2</v>
      </c>
      <c r="J46" s="112">
        <v>0</v>
      </c>
      <c r="K46" s="112">
        <v>0</v>
      </c>
    </row>
    <row r="47" spans="1:11">
      <c r="A47" s="76">
        <v>44607</v>
      </c>
      <c r="B47" s="77" t="s">
        <v>16</v>
      </c>
      <c r="C47" s="75">
        <v>1626</v>
      </c>
      <c r="D47" s="77">
        <v>1428</v>
      </c>
      <c r="E47" s="77">
        <v>2</v>
      </c>
      <c r="F47" s="110">
        <f t="shared" si="3"/>
        <v>198</v>
      </c>
      <c r="G47" s="110">
        <v>15</v>
      </c>
      <c r="H47" s="111">
        <f t="shared" si="0"/>
        <v>2</v>
      </c>
      <c r="I47" s="116">
        <f t="shared" si="1"/>
        <v>2</v>
      </c>
      <c r="J47" s="112">
        <v>0</v>
      </c>
      <c r="K47" s="112">
        <v>0</v>
      </c>
    </row>
    <row r="48" spans="1:11">
      <c r="A48" s="76">
        <v>44608</v>
      </c>
      <c r="B48" s="77" t="s">
        <v>23</v>
      </c>
      <c r="C48" s="75">
        <v>1542</v>
      </c>
      <c r="D48" s="77">
        <v>1435</v>
      </c>
      <c r="E48" s="77">
        <v>1</v>
      </c>
      <c r="F48" s="110">
        <f t="shared" si="3"/>
        <v>107</v>
      </c>
      <c r="G48" s="110">
        <v>16</v>
      </c>
      <c r="H48" s="111">
        <f t="shared" si="0"/>
        <v>3</v>
      </c>
      <c r="I48" s="116">
        <f t="shared" si="1"/>
        <v>2</v>
      </c>
      <c r="J48" s="112">
        <v>0</v>
      </c>
      <c r="K48" s="112">
        <v>0</v>
      </c>
    </row>
    <row r="49" spans="1:11">
      <c r="A49" s="76">
        <v>44609</v>
      </c>
      <c r="B49" s="77" t="s">
        <v>18</v>
      </c>
      <c r="C49" s="75">
        <v>0</v>
      </c>
      <c r="D49" s="77">
        <v>0</v>
      </c>
      <c r="E49" s="77">
        <v>0</v>
      </c>
      <c r="F49" s="110">
        <f t="shared" si="3"/>
        <v>0</v>
      </c>
      <c r="G49" s="110">
        <v>17</v>
      </c>
      <c r="H49" s="111">
        <f t="shared" si="0"/>
        <v>4</v>
      </c>
      <c r="I49" s="116">
        <f t="shared" si="1"/>
        <v>0</v>
      </c>
      <c r="J49" s="112">
        <v>0</v>
      </c>
      <c r="K49" s="112">
        <v>0</v>
      </c>
    </row>
    <row r="50" spans="1:11">
      <c r="A50" s="76">
        <v>44610</v>
      </c>
      <c r="B50" s="77" t="s">
        <v>24</v>
      </c>
      <c r="C50" s="75">
        <v>1302</v>
      </c>
      <c r="D50" s="77">
        <v>1216</v>
      </c>
      <c r="E50" s="77">
        <v>1</v>
      </c>
      <c r="F50" s="110">
        <f>C50-D50</f>
        <v>86</v>
      </c>
      <c r="G50" s="110">
        <v>18</v>
      </c>
      <c r="H50" s="111">
        <f t="shared" si="0"/>
        <v>5</v>
      </c>
      <c r="I50" s="116">
        <f t="shared" si="1"/>
        <v>2</v>
      </c>
      <c r="J50" s="112">
        <v>0</v>
      </c>
      <c r="K50" s="112">
        <v>0</v>
      </c>
    </row>
    <row r="51" spans="1:11">
      <c r="A51" s="76">
        <v>44611</v>
      </c>
      <c r="B51" s="77" t="s">
        <v>209</v>
      </c>
      <c r="C51" s="75">
        <v>0</v>
      </c>
      <c r="D51" s="75">
        <v>0</v>
      </c>
      <c r="E51" s="75">
        <v>0</v>
      </c>
      <c r="F51" s="110">
        <f>C51-D51</f>
        <v>0</v>
      </c>
      <c r="G51" s="110">
        <v>19</v>
      </c>
      <c r="H51" s="111">
        <f t="shared" si="0"/>
        <v>6</v>
      </c>
      <c r="I51" s="116">
        <f t="shared" si="1"/>
        <v>0</v>
      </c>
      <c r="J51" s="112">
        <v>0</v>
      </c>
      <c r="K51" s="112">
        <v>0</v>
      </c>
    </row>
    <row r="52" spans="1:11">
      <c r="A52" s="76">
        <v>44612</v>
      </c>
      <c r="B52" s="77" t="s">
        <v>209</v>
      </c>
      <c r="C52" s="75">
        <v>0</v>
      </c>
      <c r="D52" s="75">
        <v>0</v>
      </c>
      <c r="E52" s="75">
        <v>0</v>
      </c>
      <c r="F52" s="110">
        <f t="shared" ref="F52" si="4">C52-D52</f>
        <v>0</v>
      </c>
      <c r="G52" s="110">
        <v>20</v>
      </c>
      <c r="H52" s="111">
        <f t="shared" si="0"/>
        <v>7</v>
      </c>
      <c r="I52" s="116">
        <f t="shared" si="1"/>
        <v>0</v>
      </c>
      <c r="J52" s="112">
        <v>0</v>
      </c>
      <c r="K52" s="112">
        <v>0</v>
      </c>
    </row>
    <row r="53" spans="1:11">
      <c r="A53" s="76">
        <v>44613</v>
      </c>
      <c r="B53" s="77" t="s">
        <v>25</v>
      </c>
      <c r="C53" s="75">
        <v>1494</v>
      </c>
      <c r="D53" s="77">
        <v>1436</v>
      </c>
      <c r="E53" s="77">
        <v>2</v>
      </c>
      <c r="F53" s="110">
        <f>C53-D53</f>
        <v>58</v>
      </c>
      <c r="G53" s="110">
        <v>21</v>
      </c>
      <c r="H53" s="111">
        <f t="shared" si="0"/>
        <v>1</v>
      </c>
      <c r="I53" s="116">
        <f t="shared" si="1"/>
        <v>1</v>
      </c>
      <c r="J53" s="112">
        <v>0</v>
      </c>
      <c r="K53" s="112">
        <v>0</v>
      </c>
    </row>
    <row r="54" spans="1:11">
      <c r="A54" s="76">
        <v>44614</v>
      </c>
      <c r="B54" s="77" t="s">
        <v>24</v>
      </c>
      <c r="C54" s="75">
        <v>1506</v>
      </c>
      <c r="D54" s="77">
        <v>1433</v>
      </c>
      <c r="E54" s="77">
        <v>1</v>
      </c>
      <c r="F54" s="110">
        <f t="shared" ref="F54" si="5">C54-D54</f>
        <v>73</v>
      </c>
      <c r="G54" s="110">
        <v>22</v>
      </c>
      <c r="H54" s="111">
        <f t="shared" ref="H54:H97" si="6">WEEKDAY(A54,2)</f>
        <v>2</v>
      </c>
      <c r="I54" s="116">
        <f t="shared" si="1"/>
        <v>1</v>
      </c>
      <c r="J54" s="112">
        <v>0</v>
      </c>
      <c r="K54" s="112">
        <v>0</v>
      </c>
    </row>
    <row r="55" spans="1:11">
      <c r="A55" s="76">
        <v>44615</v>
      </c>
      <c r="B55" s="77" t="s">
        <v>209</v>
      </c>
      <c r="C55" s="75">
        <v>0</v>
      </c>
      <c r="D55" s="75">
        <v>0</v>
      </c>
      <c r="E55" s="75">
        <v>0</v>
      </c>
      <c r="F55" s="110">
        <f>C55-D55</f>
        <v>0</v>
      </c>
      <c r="G55" s="110">
        <v>23</v>
      </c>
      <c r="H55" s="111">
        <f t="shared" si="6"/>
        <v>3</v>
      </c>
      <c r="I55" s="116">
        <f t="shared" si="1"/>
        <v>0</v>
      </c>
      <c r="J55" s="112">
        <v>0</v>
      </c>
      <c r="K55" s="112">
        <v>0</v>
      </c>
    </row>
    <row r="56" spans="1:11" ht="25.5">
      <c r="A56" s="76">
        <v>44616</v>
      </c>
      <c r="B56" s="77" t="s">
        <v>26</v>
      </c>
      <c r="C56" s="75">
        <v>0</v>
      </c>
      <c r="D56" s="77">
        <v>0</v>
      </c>
      <c r="E56" s="77">
        <v>0</v>
      </c>
      <c r="F56" s="110">
        <f>C56-D56</f>
        <v>0</v>
      </c>
      <c r="G56" s="110">
        <v>24</v>
      </c>
      <c r="H56" s="111">
        <f t="shared" si="6"/>
        <v>4</v>
      </c>
      <c r="I56" s="116">
        <f t="shared" si="1"/>
        <v>0</v>
      </c>
      <c r="J56" s="112">
        <v>0</v>
      </c>
      <c r="K56" s="112">
        <v>0</v>
      </c>
    </row>
    <row r="57" spans="1:11">
      <c r="A57" s="76">
        <v>44617</v>
      </c>
      <c r="B57" s="77" t="s">
        <v>27</v>
      </c>
      <c r="C57" s="75">
        <v>1609</v>
      </c>
      <c r="D57" s="77">
        <v>1507</v>
      </c>
      <c r="E57" s="77">
        <v>1</v>
      </c>
      <c r="F57" s="110">
        <f t="shared" ref="F57:F61" si="7">C57-D57</f>
        <v>102</v>
      </c>
      <c r="G57" s="110">
        <v>25</v>
      </c>
      <c r="H57" s="111">
        <f t="shared" si="6"/>
        <v>5</v>
      </c>
      <c r="I57" s="116">
        <f t="shared" si="1"/>
        <v>2</v>
      </c>
      <c r="J57" s="112">
        <v>0</v>
      </c>
      <c r="K57" s="112">
        <v>0</v>
      </c>
    </row>
    <row r="58" spans="1:11">
      <c r="A58" s="76">
        <v>44618</v>
      </c>
      <c r="B58" s="77" t="s">
        <v>209</v>
      </c>
      <c r="C58" s="75">
        <v>0</v>
      </c>
      <c r="D58" s="75">
        <v>0</v>
      </c>
      <c r="E58" s="75">
        <v>0</v>
      </c>
      <c r="F58" s="110">
        <f t="shared" si="7"/>
        <v>0</v>
      </c>
      <c r="G58" s="110">
        <v>26</v>
      </c>
      <c r="H58" s="111">
        <f t="shared" si="6"/>
        <v>6</v>
      </c>
      <c r="I58" s="116">
        <f t="shared" si="1"/>
        <v>0</v>
      </c>
      <c r="J58" s="112">
        <v>0</v>
      </c>
      <c r="K58" s="112">
        <v>0</v>
      </c>
    </row>
    <row r="59" spans="1:11">
      <c r="A59" s="76">
        <v>44619</v>
      </c>
      <c r="B59" s="77" t="s">
        <v>209</v>
      </c>
      <c r="C59" s="75">
        <v>0</v>
      </c>
      <c r="D59" s="75">
        <v>0</v>
      </c>
      <c r="E59" s="75">
        <v>0</v>
      </c>
      <c r="F59" s="110">
        <f t="shared" si="7"/>
        <v>0</v>
      </c>
      <c r="G59" s="110">
        <v>27</v>
      </c>
      <c r="H59" s="111">
        <f t="shared" si="6"/>
        <v>7</v>
      </c>
      <c r="I59" s="116">
        <f t="shared" si="1"/>
        <v>0</v>
      </c>
      <c r="J59" s="112">
        <v>0</v>
      </c>
      <c r="K59" s="112">
        <v>0</v>
      </c>
    </row>
    <row r="60" spans="1:11">
      <c r="A60" s="76">
        <v>44620</v>
      </c>
      <c r="B60" s="102" t="s">
        <v>28</v>
      </c>
      <c r="C60" s="75">
        <v>2400</v>
      </c>
      <c r="D60" s="79">
        <v>1480</v>
      </c>
      <c r="E60" s="79">
        <v>4</v>
      </c>
      <c r="F60" s="110">
        <f t="shared" si="7"/>
        <v>920</v>
      </c>
      <c r="G60" s="110">
        <v>28</v>
      </c>
      <c r="H60" s="111">
        <f t="shared" si="6"/>
        <v>1</v>
      </c>
      <c r="I60" s="116">
        <f t="shared" si="1"/>
        <v>7</v>
      </c>
      <c r="J60" s="112">
        <v>0</v>
      </c>
      <c r="K60" s="112">
        <v>0</v>
      </c>
    </row>
    <row r="61" spans="1:11" ht="51">
      <c r="A61" s="80">
        <v>44621</v>
      </c>
      <c r="B61" s="81" t="s">
        <v>29</v>
      </c>
      <c r="C61" s="82">
        <v>2247</v>
      </c>
      <c r="D61" s="81">
        <v>1564</v>
      </c>
      <c r="E61" s="81">
        <v>2</v>
      </c>
      <c r="F61" s="110">
        <f t="shared" si="7"/>
        <v>683</v>
      </c>
      <c r="G61" s="110">
        <v>1</v>
      </c>
      <c r="H61" s="111">
        <f t="shared" si="6"/>
        <v>2</v>
      </c>
      <c r="I61" s="116">
        <f t="shared" si="1"/>
        <v>6</v>
      </c>
      <c r="J61" s="112">
        <v>0</v>
      </c>
      <c r="K61" s="112">
        <v>0</v>
      </c>
    </row>
    <row r="62" spans="1:11">
      <c r="A62" s="76">
        <v>44622</v>
      </c>
      <c r="B62" s="77" t="s">
        <v>27</v>
      </c>
      <c r="C62" s="75">
        <v>1934</v>
      </c>
      <c r="D62" s="77">
        <v>1564</v>
      </c>
      <c r="E62" s="77">
        <v>1</v>
      </c>
      <c r="F62" s="110">
        <f t="shared" ref="F62:F103" si="8">C62-D62</f>
        <v>370</v>
      </c>
      <c r="G62" s="110">
        <v>2</v>
      </c>
      <c r="H62" s="111">
        <f t="shared" si="6"/>
        <v>3</v>
      </c>
      <c r="I62" s="116">
        <f t="shared" si="1"/>
        <v>3</v>
      </c>
      <c r="J62" s="112">
        <v>0</v>
      </c>
      <c r="K62" s="112">
        <v>0</v>
      </c>
    </row>
    <row r="63" spans="1:11">
      <c r="A63" s="76">
        <v>44623</v>
      </c>
      <c r="B63" s="77" t="s">
        <v>31</v>
      </c>
      <c r="C63" s="75">
        <v>2073</v>
      </c>
      <c r="D63" s="77">
        <v>1540</v>
      </c>
      <c r="E63" s="77">
        <v>5</v>
      </c>
      <c r="F63" s="110">
        <f t="shared" si="8"/>
        <v>533</v>
      </c>
      <c r="G63" s="110">
        <v>3</v>
      </c>
      <c r="H63" s="111">
        <f t="shared" si="6"/>
        <v>4</v>
      </c>
      <c r="I63" s="116">
        <f t="shared" si="1"/>
        <v>5</v>
      </c>
      <c r="J63" s="112">
        <v>0</v>
      </c>
      <c r="K63" s="112">
        <v>0</v>
      </c>
    </row>
    <row r="64" spans="1:11">
      <c r="A64" s="76">
        <v>44624</v>
      </c>
      <c r="B64" s="77" t="s">
        <v>34</v>
      </c>
      <c r="C64" s="75">
        <v>1725</v>
      </c>
      <c r="D64" s="77">
        <v>1475</v>
      </c>
      <c r="E64" s="77">
        <v>2</v>
      </c>
      <c r="F64" s="110">
        <f t="shared" si="8"/>
        <v>250</v>
      </c>
      <c r="G64" s="110">
        <v>4</v>
      </c>
      <c r="H64" s="111">
        <f t="shared" si="6"/>
        <v>5</v>
      </c>
      <c r="I64" s="116">
        <f t="shared" si="1"/>
        <v>3</v>
      </c>
      <c r="J64" s="112">
        <v>0</v>
      </c>
      <c r="K64" s="112">
        <v>0</v>
      </c>
    </row>
    <row r="65" spans="1:11">
      <c r="A65" s="76">
        <v>44625</v>
      </c>
      <c r="B65" s="77" t="s">
        <v>209</v>
      </c>
      <c r="C65" s="75">
        <v>0</v>
      </c>
      <c r="D65" s="75">
        <v>0</v>
      </c>
      <c r="E65" s="75">
        <v>0</v>
      </c>
      <c r="F65" s="110">
        <f t="shared" si="8"/>
        <v>0</v>
      </c>
      <c r="G65" s="110">
        <v>5</v>
      </c>
      <c r="H65" s="111">
        <f t="shared" si="6"/>
        <v>6</v>
      </c>
      <c r="I65" s="116">
        <f t="shared" si="1"/>
        <v>0</v>
      </c>
      <c r="J65" s="112">
        <v>0</v>
      </c>
      <c r="K65" s="112">
        <v>0</v>
      </c>
    </row>
    <row r="66" spans="1:11">
      <c r="A66" s="76">
        <v>44626</v>
      </c>
      <c r="B66" s="77" t="s">
        <v>209</v>
      </c>
      <c r="C66" s="75">
        <v>0</v>
      </c>
      <c r="D66" s="75">
        <v>0</v>
      </c>
      <c r="E66" s="75">
        <v>0</v>
      </c>
      <c r="F66" s="110">
        <f t="shared" si="8"/>
        <v>0</v>
      </c>
      <c r="G66" s="110">
        <v>6</v>
      </c>
      <c r="H66" s="111">
        <f t="shared" si="6"/>
        <v>7</v>
      </c>
      <c r="I66" s="116">
        <f t="shared" si="1"/>
        <v>0</v>
      </c>
      <c r="J66" s="112">
        <v>0</v>
      </c>
      <c r="K66" s="112">
        <v>0</v>
      </c>
    </row>
    <row r="67" spans="1:11" ht="25.5">
      <c r="A67" s="76">
        <v>44627</v>
      </c>
      <c r="B67" s="77" t="s">
        <v>36</v>
      </c>
      <c r="C67" s="75">
        <v>2125</v>
      </c>
      <c r="D67" s="77">
        <v>1616</v>
      </c>
      <c r="E67" s="77">
        <v>1</v>
      </c>
      <c r="F67" s="110">
        <f t="shared" si="8"/>
        <v>509</v>
      </c>
      <c r="G67" s="110">
        <v>7</v>
      </c>
      <c r="H67" s="111">
        <f t="shared" si="6"/>
        <v>1</v>
      </c>
      <c r="I67" s="116">
        <f t="shared" ref="I67:I130" si="9">IF(F67=0,0,IF(AND(F67&gt;=20,F67&lt;80),1,IF(AND(F67&gt;=80,F67&lt;230),2,IF(AND(F67&gt;=230,F67&lt;380),3,IF(AND(F67&gt;=380,F67&lt;530),4,IF(AND(F67&gt;=530,F67&lt;680),5,IF(AND(F67&gt;=680,F67&lt;830),6,IF(AND(F67&gt;=830,F67&lt;980),7,IF(AND(F67&gt;=980),8,)))))))))</f>
        <v>4</v>
      </c>
      <c r="J67" s="112">
        <v>0</v>
      </c>
      <c r="K67" s="112">
        <v>0</v>
      </c>
    </row>
    <row r="68" spans="1:11" ht="25.5">
      <c r="A68" s="76">
        <v>44628</v>
      </c>
      <c r="B68" s="77" t="s">
        <v>37</v>
      </c>
      <c r="C68" s="75">
        <v>1734</v>
      </c>
      <c r="D68" s="77">
        <v>1630</v>
      </c>
      <c r="E68" s="77">
        <v>2</v>
      </c>
      <c r="F68" s="110">
        <f t="shared" si="8"/>
        <v>104</v>
      </c>
      <c r="G68" s="110">
        <v>8</v>
      </c>
      <c r="H68" s="111">
        <f t="shared" si="6"/>
        <v>2</v>
      </c>
      <c r="I68" s="116">
        <f t="shared" si="9"/>
        <v>2</v>
      </c>
      <c r="J68" s="112">
        <v>0</v>
      </c>
      <c r="K68" s="112">
        <v>0</v>
      </c>
    </row>
    <row r="69" spans="1:11" ht="38.25">
      <c r="A69" s="76">
        <v>44629</v>
      </c>
      <c r="B69" s="77" t="s">
        <v>39</v>
      </c>
      <c r="C69" s="75">
        <v>1968</v>
      </c>
      <c r="D69" s="77">
        <v>1564</v>
      </c>
      <c r="E69" s="77">
        <v>2</v>
      </c>
      <c r="F69" s="110">
        <f t="shared" si="8"/>
        <v>404</v>
      </c>
      <c r="G69" s="110">
        <v>9</v>
      </c>
      <c r="H69" s="111">
        <f t="shared" si="6"/>
        <v>3</v>
      </c>
      <c r="I69" s="116">
        <f t="shared" si="9"/>
        <v>4</v>
      </c>
      <c r="J69" s="112">
        <v>0</v>
      </c>
      <c r="K69" s="112">
        <v>0</v>
      </c>
    </row>
    <row r="70" spans="1:11" ht="51">
      <c r="A70" s="76">
        <v>44630</v>
      </c>
      <c r="B70" s="77" t="s">
        <v>41</v>
      </c>
      <c r="C70" s="75">
        <v>1640</v>
      </c>
      <c r="D70" s="77">
        <v>1520</v>
      </c>
      <c r="E70" s="77">
        <v>4</v>
      </c>
      <c r="F70" s="110">
        <f t="shared" si="8"/>
        <v>120</v>
      </c>
      <c r="G70" s="110">
        <v>10</v>
      </c>
      <c r="H70" s="111">
        <f t="shared" si="6"/>
        <v>4</v>
      </c>
      <c r="I70" s="116">
        <f t="shared" si="9"/>
        <v>2</v>
      </c>
      <c r="J70" s="112">
        <v>0</v>
      </c>
      <c r="K70" s="112">
        <v>0</v>
      </c>
    </row>
    <row r="71" spans="1:11">
      <c r="A71" s="76">
        <v>44631</v>
      </c>
      <c r="B71" s="77" t="s">
        <v>44</v>
      </c>
      <c r="C71" s="75">
        <v>1706</v>
      </c>
      <c r="D71" s="77">
        <v>1489</v>
      </c>
      <c r="E71" s="77">
        <v>1</v>
      </c>
      <c r="F71" s="110">
        <f t="shared" si="8"/>
        <v>217</v>
      </c>
      <c r="G71" s="110">
        <v>11</v>
      </c>
      <c r="H71" s="111">
        <f t="shared" si="6"/>
        <v>5</v>
      </c>
      <c r="I71" s="116">
        <f t="shared" si="9"/>
        <v>2</v>
      </c>
      <c r="J71" s="112">
        <v>0</v>
      </c>
      <c r="K71" s="112">
        <v>0</v>
      </c>
    </row>
    <row r="72" spans="1:11">
      <c r="A72" s="76">
        <v>44632</v>
      </c>
      <c r="B72" s="77" t="s">
        <v>209</v>
      </c>
      <c r="C72" s="75">
        <v>0</v>
      </c>
      <c r="D72" s="75">
        <v>0</v>
      </c>
      <c r="E72" s="75">
        <v>0</v>
      </c>
      <c r="F72" s="110">
        <f t="shared" si="8"/>
        <v>0</v>
      </c>
      <c r="G72" s="110">
        <v>12</v>
      </c>
      <c r="H72" s="111">
        <f t="shared" si="6"/>
        <v>6</v>
      </c>
      <c r="I72" s="116">
        <f t="shared" si="9"/>
        <v>0</v>
      </c>
      <c r="J72" s="112">
        <v>0</v>
      </c>
      <c r="K72" s="112">
        <v>0</v>
      </c>
    </row>
    <row r="73" spans="1:11">
      <c r="A73" s="76">
        <v>44633</v>
      </c>
      <c r="B73" s="77" t="s">
        <v>209</v>
      </c>
      <c r="C73" s="75">
        <v>0</v>
      </c>
      <c r="D73" s="75">
        <v>0</v>
      </c>
      <c r="E73" s="75">
        <v>0</v>
      </c>
      <c r="F73" s="110">
        <f t="shared" si="8"/>
        <v>0</v>
      </c>
      <c r="G73" s="110">
        <v>13</v>
      </c>
      <c r="H73" s="111">
        <f t="shared" si="6"/>
        <v>7</v>
      </c>
      <c r="I73" s="116">
        <f t="shared" si="9"/>
        <v>0</v>
      </c>
      <c r="J73" s="112">
        <v>0</v>
      </c>
      <c r="K73" s="112">
        <v>0</v>
      </c>
    </row>
    <row r="74" spans="1:11" ht="30">
      <c r="A74" s="76">
        <v>44634</v>
      </c>
      <c r="B74" s="83" t="s">
        <v>45</v>
      </c>
      <c r="C74" s="75">
        <v>1872</v>
      </c>
      <c r="D74" s="83">
        <v>1600</v>
      </c>
      <c r="E74" s="83">
        <v>3</v>
      </c>
      <c r="F74" s="110">
        <f t="shared" si="8"/>
        <v>272</v>
      </c>
      <c r="G74" s="110">
        <v>14</v>
      </c>
      <c r="H74" s="111">
        <f t="shared" si="6"/>
        <v>1</v>
      </c>
      <c r="I74" s="116">
        <f t="shared" si="9"/>
        <v>3</v>
      </c>
      <c r="J74" s="112">
        <v>0</v>
      </c>
      <c r="K74" s="112">
        <v>0</v>
      </c>
    </row>
    <row r="75" spans="1:11" ht="25.5">
      <c r="A75" s="76">
        <v>44635</v>
      </c>
      <c r="B75" s="77" t="s">
        <v>48</v>
      </c>
      <c r="C75" s="75">
        <v>1639</v>
      </c>
      <c r="D75" s="77">
        <v>1550</v>
      </c>
      <c r="E75" s="77">
        <v>1</v>
      </c>
      <c r="F75" s="110">
        <f t="shared" si="8"/>
        <v>89</v>
      </c>
      <c r="G75" s="110">
        <v>15</v>
      </c>
      <c r="H75" s="111">
        <f t="shared" si="6"/>
        <v>2</v>
      </c>
      <c r="I75" s="116">
        <f t="shared" si="9"/>
        <v>2</v>
      </c>
      <c r="J75" s="112">
        <v>0</v>
      </c>
      <c r="K75" s="112">
        <v>0</v>
      </c>
    </row>
    <row r="76" spans="1:11">
      <c r="A76" s="76">
        <v>44636</v>
      </c>
      <c r="B76" s="77" t="s">
        <v>49</v>
      </c>
      <c r="C76" s="84">
        <v>1687</v>
      </c>
      <c r="D76" s="81">
        <v>1475</v>
      </c>
      <c r="E76" s="81">
        <v>2</v>
      </c>
      <c r="F76" s="110">
        <f t="shared" si="8"/>
        <v>212</v>
      </c>
      <c r="G76" s="110">
        <v>16</v>
      </c>
      <c r="H76" s="111">
        <f t="shared" si="6"/>
        <v>3</v>
      </c>
      <c r="I76" s="116">
        <f t="shared" si="9"/>
        <v>2</v>
      </c>
      <c r="J76" s="112">
        <v>0</v>
      </c>
      <c r="K76" s="112">
        <v>0</v>
      </c>
    </row>
    <row r="77" spans="1:11">
      <c r="A77" s="76">
        <v>44637</v>
      </c>
      <c r="B77" s="77" t="s">
        <v>209</v>
      </c>
      <c r="C77" s="75">
        <v>0</v>
      </c>
      <c r="D77" s="75">
        <v>0</v>
      </c>
      <c r="E77" s="75">
        <v>0</v>
      </c>
      <c r="F77" s="110">
        <f t="shared" si="8"/>
        <v>0</v>
      </c>
      <c r="G77" s="110">
        <v>17</v>
      </c>
      <c r="H77" s="111">
        <f t="shared" si="6"/>
        <v>4</v>
      </c>
      <c r="I77" s="116">
        <f t="shared" si="9"/>
        <v>0</v>
      </c>
      <c r="J77" s="112">
        <v>0</v>
      </c>
      <c r="K77" s="112">
        <v>0</v>
      </c>
    </row>
    <row r="78" spans="1:11">
      <c r="A78" s="76">
        <v>44638</v>
      </c>
      <c r="B78" s="77" t="s">
        <v>209</v>
      </c>
      <c r="C78" s="75">
        <v>0</v>
      </c>
      <c r="D78" s="75">
        <v>0</v>
      </c>
      <c r="E78" s="75">
        <v>0</v>
      </c>
      <c r="F78" s="110">
        <f>C78-D78</f>
        <v>0</v>
      </c>
      <c r="G78" s="110">
        <v>18</v>
      </c>
      <c r="H78" s="111">
        <f t="shared" si="6"/>
        <v>5</v>
      </c>
      <c r="I78" s="116">
        <f t="shared" si="9"/>
        <v>0</v>
      </c>
      <c r="J78" s="112">
        <v>0</v>
      </c>
      <c r="K78" s="112">
        <v>0</v>
      </c>
    </row>
    <row r="79" spans="1:11">
      <c r="A79" s="76">
        <v>44639</v>
      </c>
      <c r="B79" s="77" t="s">
        <v>209</v>
      </c>
      <c r="C79" s="75">
        <v>0</v>
      </c>
      <c r="D79" s="75">
        <v>0</v>
      </c>
      <c r="E79" s="75">
        <v>0</v>
      </c>
      <c r="F79" s="110">
        <f t="shared" si="8"/>
        <v>0</v>
      </c>
      <c r="G79" s="110">
        <v>19</v>
      </c>
      <c r="H79" s="111">
        <f t="shared" si="6"/>
        <v>6</v>
      </c>
      <c r="I79" s="116">
        <f t="shared" si="9"/>
        <v>0</v>
      </c>
      <c r="J79" s="112">
        <v>0</v>
      </c>
      <c r="K79" s="112">
        <v>0</v>
      </c>
    </row>
    <row r="80" spans="1:11">
      <c r="A80" s="76">
        <v>44640</v>
      </c>
      <c r="B80" s="77" t="s">
        <v>209</v>
      </c>
      <c r="C80" s="75">
        <v>0</v>
      </c>
      <c r="D80" s="75">
        <v>0</v>
      </c>
      <c r="E80" s="75">
        <v>0</v>
      </c>
      <c r="F80" s="110">
        <f t="shared" si="8"/>
        <v>0</v>
      </c>
      <c r="G80" s="110">
        <v>20</v>
      </c>
      <c r="H80" s="111">
        <f t="shared" si="6"/>
        <v>7</v>
      </c>
      <c r="I80" s="116">
        <f t="shared" si="9"/>
        <v>0</v>
      </c>
      <c r="J80" s="112">
        <v>0</v>
      </c>
      <c r="K80" s="112">
        <v>0</v>
      </c>
    </row>
    <row r="81" spans="1:11">
      <c r="A81" s="76">
        <v>44641</v>
      </c>
      <c r="B81" s="77" t="s">
        <v>209</v>
      </c>
      <c r="C81" s="75">
        <v>0</v>
      </c>
      <c r="D81" s="75">
        <v>0</v>
      </c>
      <c r="E81" s="75">
        <v>0</v>
      </c>
      <c r="F81" s="110">
        <f t="shared" si="8"/>
        <v>0</v>
      </c>
      <c r="G81" s="110">
        <v>21</v>
      </c>
      <c r="H81" s="111">
        <f t="shared" si="6"/>
        <v>1</v>
      </c>
      <c r="I81" s="116">
        <f t="shared" si="9"/>
        <v>0</v>
      </c>
      <c r="J81" s="112">
        <v>1</v>
      </c>
      <c r="K81" s="112">
        <v>0</v>
      </c>
    </row>
    <row r="82" spans="1:11">
      <c r="A82" s="76">
        <v>44642</v>
      </c>
      <c r="B82" s="77" t="s">
        <v>209</v>
      </c>
      <c r="C82" s="75">
        <v>0</v>
      </c>
      <c r="D82" s="75">
        <v>0</v>
      </c>
      <c r="E82" s="75">
        <v>0</v>
      </c>
      <c r="F82" s="110">
        <f t="shared" si="8"/>
        <v>0</v>
      </c>
      <c r="G82" s="110">
        <v>22</v>
      </c>
      <c r="H82" s="111">
        <f t="shared" si="6"/>
        <v>2</v>
      </c>
      <c r="I82" s="116">
        <f t="shared" si="9"/>
        <v>0</v>
      </c>
      <c r="J82" s="112">
        <v>0</v>
      </c>
      <c r="K82" s="112">
        <v>0</v>
      </c>
    </row>
    <row r="83" spans="1:11">
      <c r="A83" s="76">
        <v>44643</v>
      </c>
      <c r="B83" s="77" t="s">
        <v>209</v>
      </c>
      <c r="C83" s="75">
        <v>0</v>
      </c>
      <c r="D83" s="75">
        <v>0</v>
      </c>
      <c r="E83" s="75">
        <v>0</v>
      </c>
      <c r="F83" s="110">
        <f t="shared" si="8"/>
        <v>0</v>
      </c>
      <c r="G83" s="110">
        <v>23</v>
      </c>
      <c r="H83" s="111">
        <f t="shared" si="6"/>
        <v>3</v>
      </c>
      <c r="I83" s="116">
        <f t="shared" si="9"/>
        <v>0</v>
      </c>
      <c r="J83" s="112">
        <v>0</v>
      </c>
      <c r="K83" s="112">
        <v>0</v>
      </c>
    </row>
    <row r="84" spans="1:11">
      <c r="A84" s="76">
        <v>44644</v>
      </c>
      <c r="B84" s="77" t="s">
        <v>49</v>
      </c>
      <c r="C84" s="75">
        <v>1754</v>
      </c>
      <c r="D84" s="77">
        <v>1520</v>
      </c>
      <c r="E84" s="77">
        <v>1</v>
      </c>
      <c r="F84" s="110">
        <f t="shared" si="8"/>
        <v>234</v>
      </c>
      <c r="G84" s="110">
        <v>24</v>
      </c>
      <c r="H84" s="111">
        <f t="shared" si="6"/>
        <v>4</v>
      </c>
      <c r="I84" s="116">
        <f t="shared" si="9"/>
        <v>3</v>
      </c>
      <c r="J84" s="112">
        <v>0</v>
      </c>
      <c r="K84" s="112">
        <v>0</v>
      </c>
    </row>
    <row r="85" spans="1:11">
      <c r="A85" s="76">
        <v>44645</v>
      </c>
      <c r="B85" s="77" t="s">
        <v>50</v>
      </c>
      <c r="C85" s="75">
        <v>0</v>
      </c>
      <c r="D85" s="77">
        <v>0</v>
      </c>
      <c r="E85" s="77">
        <v>0</v>
      </c>
      <c r="F85" s="110">
        <f t="shared" si="8"/>
        <v>0</v>
      </c>
      <c r="G85" s="110">
        <v>25</v>
      </c>
      <c r="H85" s="111">
        <f t="shared" si="6"/>
        <v>5</v>
      </c>
      <c r="I85" s="116">
        <f t="shared" si="9"/>
        <v>0</v>
      </c>
      <c r="J85" s="112">
        <v>0</v>
      </c>
      <c r="K85" s="112">
        <v>0</v>
      </c>
    </row>
    <row r="86" spans="1:11">
      <c r="A86" s="76">
        <v>44646</v>
      </c>
      <c r="B86" s="77" t="s">
        <v>209</v>
      </c>
      <c r="C86" s="75">
        <v>0</v>
      </c>
      <c r="D86" s="75">
        <v>0</v>
      </c>
      <c r="E86" s="75">
        <v>0</v>
      </c>
      <c r="F86" s="110">
        <f t="shared" si="8"/>
        <v>0</v>
      </c>
      <c r="G86" s="110">
        <v>26</v>
      </c>
      <c r="H86" s="111">
        <f t="shared" si="6"/>
        <v>6</v>
      </c>
      <c r="I86" s="116">
        <f t="shared" si="9"/>
        <v>0</v>
      </c>
      <c r="J86" s="112">
        <v>0</v>
      </c>
      <c r="K86" s="112">
        <v>0</v>
      </c>
    </row>
    <row r="87" spans="1:11">
      <c r="A87" s="76">
        <v>44647</v>
      </c>
      <c r="B87" s="77" t="s">
        <v>209</v>
      </c>
      <c r="C87" s="75">
        <v>0</v>
      </c>
      <c r="D87" s="75">
        <v>0</v>
      </c>
      <c r="E87" s="75">
        <v>0</v>
      </c>
      <c r="F87" s="110">
        <f t="shared" si="8"/>
        <v>0</v>
      </c>
      <c r="G87" s="110">
        <v>27</v>
      </c>
      <c r="H87" s="111">
        <f t="shared" si="6"/>
        <v>7</v>
      </c>
      <c r="I87" s="116">
        <f t="shared" si="9"/>
        <v>0</v>
      </c>
      <c r="J87" s="112">
        <v>0</v>
      </c>
      <c r="K87" s="112">
        <v>0</v>
      </c>
    </row>
    <row r="88" spans="1:11">
      <c r="A88" s="76">
        <v>44648</v>
      </c>
      <c r="B88" s="77" t="s">
        <v>51</v>
      </c>
      <c r="C88" s="75">
        <v>1930</v>
      </c>
      <c r="D88" s="77">
        <v>1600</v>
      </c>
      <c r="E88" s="77">
        <v>1</v>
      </c>
      <c r="F88" s="110">
        <f t="shared" si="8"/>
        <v>330</v>
      </c>
      <c r="G88" s="110">
        <v>28</v>
      </c>
      <c r="H88" s="111">
        <f t="shared" si="6"/>
        <v>1</v>
      </c>
      <c r="I88" s="116">
        <f t="shared" si="9"/>
        <v>3</v>
      </c>
      <c r="J88" s="112">
        <v>0</v>
      </c>
      <c r="K88" s="112">
        <v>0</v>
      </c>
    </row>
    <row r="89" spans="1:11">
      <c r="A89" s="76">
        <v>44649</v>
      </c>
      <c r="B89" s="77" t="s">
        <v>52</v>
      </c>
      <c r="C89" s="75">
        <v>1574</v>
      </c>
      <c r="D89" s="77">
        <v>1500</v>
      </c>
      <c r="E89" s="77">
        <v>1</v>
      </c>
      <c r="F89" s="110">
        <f t="shared" si="8"/>
        <v>74</v>
      </c>
      <c r="G89" s="110">
        <v>29</v>
      </c>
      <c r="H89" s="111">
        <f t="shared" si="6"/>
        <v>2</v>
      </c>
      <c r="I89" s="116">
        <f t="shared" si="9"/>
        <v>1</v>
      </c>
      <c r="J89" s="112">
        <v>0</v>
      </c>
      <c r="K89" s="112">
        <v>0</v>
      </c>
    </row>
    <row r="90" spans="1:11">
      <c r="A90" s="76">
        <v>44650</v>
      </c>
      <c r="B90" s="77" t="s">
        <v>53</v>
      </c>
      <c r="C90" s="75">
        <v>1821</v>
      </c>
      <c r="D90" s="77">
        <v>1480</v>
      </c>
      <c r="E90" s="77">
        <v>1</v>
      </c>
      <c r="F90" s="110">
        <f t="shared" si="8"/>
        <v>341</v>
      </c>
      <c r="G90" s="110">
        <v>30</v>
      </c>
      <c r="H90" s="111">
        <f t="shared" si="6"/>
        <v>3</v>
      </c>
      <c r="I90" s="116">
        <f t="shared" si="9"/>
        <v>3</v>
      </c>
      <c r="J90" s="112">
        <v>0</v>
      </c>
      <c r="K90" s="112">
        <v>0</v>
      </c>
    </row>
    <row r="91" spans="1:11" ht="25.5">
      <c r="A91" s="76">
        <v>44651</v>
      </c>
      <c r="B91" s="77" t="s">
        <v>54</v>
      </c>
      <c r="C91" s="75">
        <v>1693</v>
      </c>
      <c r="D91" s="77">
        <v>1530</v>
      </c>
      <c r="E91" s="77">
        <v>1</v>
      </c>
      <c r="F91" s="110">
        <f t="shared" si="8"/>
        <v>163</v>
      </c>
      <c r="G91" s="110">
        <v>31</v>
      </c>
      <c r="H91" s="111">
        <f t="shared" si="6"/>
        <v>4</v>
      </c>
      <c r="I91" s="116">
        <f t="shared" si="9"/>
        <v>2</v>
      </c>
      <c r="J91" s="112">
        <v>0</v>
      </c>
      <c r="K91" s="112">
        <v>0</v>
      </c>
    </row>
    <row r="92" spans="1:11">
      <c r="A92" s="85">
        <v>44652</v>
      </c>
      <c r="B92" s="86" t="s">
        <v>35</v>
      </c>
      <c r="C92" s="75">
        <v>1798</v>
      </c>
      <c r="D92" s="86">
        <v>1700</v>
      </c>
      <c r="E92" s="86">
        <v>1</v>
      </c>
      <c r="F92" s="110">
        <f t="shared" si="8"/>
        <v>98</v>
      </c>
      <c r="G92" s="110">
        <v>1</v>
      </c>
      <c r="H92" s="111">
        <f t="shared" si="6"/>
        <v>5</v>
      </c>
      <c r="I92" s="116">
        <f t="shared" si="9"/>
        <v>2</v>
      </c>
      <c r="J92" s="112">
        <v>0</v>
      </c>
      <c r="K92" s="112">
        <v>0</v>
      </c>
    </row>
    <row r="93" spans="1:11" ht="25.5">
      <c r="A93" s="76">
        <v>44653</v>
      </c>
      <c r="B93" s="77" t="s">
        <v>55</v>
      </c>
      <c r="C93" s="75">
        <v>1343</v>
      </c>
      <c r="D93" s="77">
        <v>930</v>
      </c>
      <c r="E93" s="77">
        <v>1</v>
      </c>
      <c r="F93" s="110">
        <f t="shared" si="8"/>
        <v>413</v>
      </c>
      <c r="G93" s="110">
        <v>2</v>
      </c>
      <c r="H93" s="111">
        <f t="shared" si="6"/>
        <v>6</v>
      </c>
      <c r="I93" s="116">
        <f t="shared" si="9"/>
        <v>4</v>
      </c>
      <c r="J93" s="112">
        <v>0</v>
      </c>
      <c r="K93" s="112">
        <v>0</v>
      </c>
    </row>
    <row r="94" spans="1:11">
      <c r="A94" s="76">
        <v>44654</v>
      </c>
      <c r="B94" s="77" t="s">
        <v>209</v>
      </c>
      <c r="C94" s="75">
        <v>0</v>
      </c>
      <c r="D94" s="75">
        <v>0</v>
      </c>
      <c r="E94" s="75">
        <v>0</v>
      </c>
      <c r="F94" s="110">
        <f t="shared" si="8"/>
        <v>0</v>
      </c>
      <c r="G94" s="110">
        <v>3</v>
      </c>
      <c r="H94" s="111">
        <f t="shared" si="6"/>
        <v>7</v>
      </c>
      <c r="I94" s="116">
        <f t="shared" si="9"/>
        <v>0</v>
      </c>
      <c r="J94" s="112">
        <v>0</v>
      </c>
      <c r="K94" s="112">
        <v>0</v>
      </c>
    </row>
    <row r="95" spans="1:11">
      <c r="A95" s="87">
        <v>44655</v>
      </c>
      <c r="B95" s="88" t="s">
        <v>205</v>
      </c>
      <c r="C95" s="89">
        <v>2063</v>
      </c>
      <c r="D95" s="88">
        <v>1650</v>
      </c>
      <c r="E95" s="88">
        <v>1</v>
      </c>
      <c r="F95" s="110">
        <f t="shared" si="8"/>
        <v>413</v>
      </c>
      <c r="G95" s="110">
        <v>4</v>
      </c>
      <c r="H95" s="111">
        <f t="shared" si="6"/>
        <v>1</v>
      </c>
      <c r="I95" s="116">
        <f t="shared" si="9"/>
        <v>4</v>
      </c>
      <c r="J95" s="112">
        <v>0</v>
      </c>
      <c r="K95" s="112">
        <v>0</v>
      </c>
    </row>
    <row r="96" spans="1:11" ht="25.5">
      <c r="A96" s="76">
        <v>44656</v>
      </c>
      <c r="B96" s="77" t="s">
        <v>56</v>
      </c>
      <c r="C96" s="75">
        <v>1686</v>
      </c>
      <c r="D96" s="77">
        <v>1500</v>
      </c>
      <c r="E96" s="77">
        <v>3</v>
      </c>
      <c r="F96" s="110">
        <f t="shared" si="8"/>
        <v>186</v>
      </c>
      <c r="G96" s="110">
        <v>5</v>
      </c>
      <c r="H96" s="111">
        <f t="shared" si="6"/>
        <v>2</v>
      </c>
      <c r="I96" s="116">
        <f t="shared" si="9"/>
        <v>2</v>
      </c>
      <c r="J96" s="112">
        <v>0</v>
      </c>
      <c r="K96" s="112">
        <v>0</v>
      </c>
    </row>
    <row r="97" spans="1:11" ht="25.5">
      <c r="A97" s="76">
        <v>44657</v>
      </c>
      <c r="B97" s="77" t="s">
        <v>57</v>
      </c>
      <c r="C97" s="75">
        <v>1871</v>
      </c>
      <c r="D97" s="77">
        <v>1600</v>
      </c>
      <c r="E97" s="77">
        <v>2</v>
      </c>
      <c r="F97" s="110">
        <f t="shared" si="8"/>
        <v>271</v>
      </c>
      <c r="G97" s="110">
        <v>6</v>
      </c>
      <c r="H97" s="111">
        <f t="shared" si="6"/>
        <v>3</v>
      </c>
      <c r="I97" s="116">
        <f t="shared" si="9"/>
        <v>3</v>
      </c>
      <c r="J97" s="112">
        <v>0</v>
      </c>
      <c r="K97" s="112">
        <v>0</v>
      </c>
    </row>
    <row r="98" spans="1:11" ht="25.5">
      <c r="A98" s="76">
        <v>44658</v>
      </c>
      <c r="B98" s="77" t="s">
        <v>57</v>
      </c>
      <c r="C98" s="75">
        <v>1909</v>
      </c>
      <c r="D98" s="77">
        <v>1530</v>
      </c>
      <c r="E98" s="77">
        <v>3</v>
      </c>
      <c r="F98" s="110">
        <f t="shared" si="8"/>
        <v>379</v>
      </c>
      <c r="G98" s="110">
        <v>7</v>
      </c>
      <c r="H98" s="111">
        <f t="shared" ref="H98:H143" si="10">WEEKDAY(A98,2)</f>
        <v>4</v>
      </c>
      <c r="I98" s="116">
        <f t="shared" si="9"/>
        <v>3</v>
      </c>
      <c r="J98" s="112">
        <v>0</v>
      </c>
      <c r="K98" s="112">
        <v>0</v>
      </c>
    </row>
    <row r="99" spans="1:11" ht="25.5">
      <c r="A99" s="76">
        <v>44659</v>
      </c>
      <c r="B99" s="77" t="s">
        <v>54</v>
      </c>
      <c r="C99" s="75">
        <v>1897</v>
      </c>
      <c r="D99" s="77">
        <v>1578</v>
      </c>
      <c r="E99" s="77">
        <v>5</v>
      </c>
      <c r="F99" s="110">
        <f t="shared" si="8"/>
        <v>319</v>
      </c>
      <c r="G99" s="110">
        <v>8</v>
      </c>
      <c r="H99" s="111">
        <f t="shared" si="10"/>
        <v>5</v>
      </c>
      <c r="I99" s="116">
        <f t="shared" si="9"/>
        <v>3</v>
      </c>
      <c r="J99" s="112">
        <v>0</v>
      </c>
      <c r="K99" s="112">
        <v>0</v>
      </c>
    </row>
    <row r="100" spans="1:11">
      <c r="A100" s="76">
        <v>44660</v>
      </c>
      <c r="B100" s="77" t="s">
        <v>209</v>
      </c>
      <c r="C100" s="75">
        <v>0</v>
      </c>
      <c r="D100" s="75">
        <v>0</v>
      </c>
      <c r="E100" s="75">
        <v>0</v>
      </c>
      <c r="F100" s="110">
        <f t="shared" si="8"/>
        <v>0</v>
      </c>
      <c r="G100" s="110">
        <v>9</v>
      </c>
      <c r="H100" s="111">
        <f t="shared" si="10"/>
        <v>6</v>
      </c>
      <c r="I100" s="116">
        <f t="shared" si="9"/>
        <v>0</v>
      </c>
      <c r="J100" s="112">
        <v>0</v>
      </c>
      <c r="K100" s="112">
        <v>0</v>
      </c>
    </row>
    <row r="101" spans="1:11">
      <c r="A101" s="76">
        <v>44661</v>
      </c>
      <c r="B101" s="77" t="s">
        <v>209</v>
      </c>
      <c r="C101" s="75">
        <v>0</v>
      </c>
      <c r="D101" s="75">
        <v>0</v>
      </c>
      <c r="E101" s="75">
        <v>0</v>
      </c>
      <c r="F101" s="110">
        <f t="shared" si="8"/>
        <v>0</v>
      </c>
      <c r="G101" s="110">
        <v>10</v>
      </c>
      <c r="H101" s="111">
        <f t="shared" si="10"/>
        <v>7</v>
      </c>
      <c r="I101" s="116">
        <f t="shared" si="9"/>
        <v>0</v>
      </c>
      <c r="J101" s="112">
        <v>0</v>
      </c>
      <c r="K101" s="112">
        <v>0</v>
      </c>
    </row>
    <row r="102" spans="1:11">
      <c r="A102" s="76">
        <v>44662</v>
      </c>
      <c r="B102" s="90" t="s">
        <v>49</v>
      </c>
      <c r="C102" s="75">
        <v>1791</v>
      </c>
      <c r="D102" s="77">
        <v>1625</v>
      </c>
      <c r="E102" s="77">
        <v>1</v>
      </c>
      <c r="F102" s="110">
        <f t="shared" si="8"/>
        <v>166</v>
      </c>
      <c r="G102" s="110">
        <v>11</v>
      </c>
      <c r="H102" s="111">
        <f t="shared" si="10"/>
        <v>1</v>
      </c>
      <c r="I102" s="116">
        <f t="shared" si="9"/>
        <v>2</v>
      </c>
      <c r="J102" s="112">
        <v>0</v>
      </c>
      <c r="K102" s="112">
        <v>1</v>
      </c>
    </row>
    <row r="103" spans="1:11">
      <c r="A103" s="76">
        <v>44663</v>
      </c>
      <c r="B103" s="90" t="s">
        <v>33</v>
      </c>
      <c r="C103" s="75">
        <v>1684</v>
      </c>
      <c r="D103" s="77">
        <v>1600</v>
      </c>
      <c r="E103" s="77">
        <v>1</v>
      </c>
      <c r="F103" s="110">
        <f t="shared" si="8"/>
        <v>84</v>
      </c>
      <c r="G103" s="110">
        <v>12</v>
      </c>
      <c r="H103" s="111">
        <f t="shared" si="10"/>
        <v>2</v>
      </c>
      <c r="I103" s="116">
        <f t="shared" si="9"/>
        <v>2</v>
      </c>
      <c r="J103" s="112">
        <v>0</v>
      </c>
      <c r="K103" s="112">
        <v>1</v>
      </c>
    </row>
    <row r="104" spans="1:11" ht="25.5">
      <c r="A104" s="76">
        <v>44664</v>
      </c>
      <c r="B104" s="90" t="s">
        <v>63</v>
      </c>
      <c r="C104" s="75">
        <v>1440</v>
      </c>
      <c r="D104" s="77">
        <v>1440</v>
      </c>
      <c r="E104" s="77">
        <v>1</v>
      </c>
      <c r="F104" s="110">
        <f t="shared" ref="F104:F152" si="11">C104-D104</f>
        <v>0</v>
      </c>
      <c r="G104" s="110">
        <v>13</v>
      </c>
      <c r="H104" s="111">
        <f t="shared" si="10"/>
        <v>3</v>
      </c>
      <c r="I104" s="116">
        <f t="shared" si="9"/>
        <v>0</v>
      </c>
      <c r="J104" s="112">
        <v>0</v>
      </c>
      <c r="K104" s="112">
        <v>1</v>
      </c>
    </row>
    <row r="105" spans="1:11">
      <c r="A105" s="76">
        <v>44665</v>
      </c>
      <c r="B105" s="77" t="s">
        <v>209</v>
      </c>
      <c r="C105" s="75">
        <v>0</v>
      </c>
      <c r="D105" s="75">
        <v>0</v>
      </c>
      <c r="E105" s="75">
        <v>0</v>
      </c>
      <c r="F105" s="110">
        <f t="shared" si="11"/>
        <v>0</v>
      </c>
      <c r="G105" s="110">
        <v>14</v>
      </c>
      <c r="H105" s="111">
        <f t="shared" si="10"/>
        <v>4</v>
      </c>
      <c r="I105" s="116">
        <f t="shared" si="9"/>
        <v>0</v>
      </c>
      <c r="J105" s="112">
        <v>1</v>
      </c>
      <c r="K105" s="112">
        <v>1</v>
      </c>
    </row>
    <row r="106" spans="1:11">
      <c r="A106" s="76">
        <v>44666</v>
      </c>
      <c r="B106" s="77" t="s">
        <v>209</v>
      </c>
      <c r="C106" s="75">
        <v>0</v>
      </c>
      <c r="D106" s="75">
        <v>0</v>
      </c>
      <c r="E106" s="75">
        <v>0</v>
      </c>
      <c r="F106" s="110">
        <f t="shared" si="11"/>
        <v>0</v>
      </c>
      <c r="G106" s="110">
        <v>15</v>
      </c>
      <c r="H106" s="111">
        <f t="shared" si="10"/>
        <v>5</v>
      </c>
      <c r="I106" s="116">
        <f t="shared" si="9"/>
        <v>0</v>
      </c>
      <c r="J106" s="112">
        <v>1</v>
      </c>
      <c r="K106" s="112">
        <v>1</v>
      </c>
    </row>
    <row r="107" spans="1:11">
      <c r="A107" s="76">
        <v>44667</v>
      </c>
      <c r="B107" s="77" t="s">
        <v>209</v>
      </c>
      <c r="C107" s="75">
        <v>0</v>
      </c>
      <c r="D107" s="75">
        <v>0</v>
      </c>
      <c r="E107" s="75">
        <v>0</v>
      </c>
      <c r="F107" s="110">
        <f t="shared" si="11"/>
        <v>0</v>
      </c>
      <c r="G107" s="110">
        <v>16</v>
      </c>
      <c r="H107" s="111">
        <f t="shared" si="10"/>
        <v>6</v>
      </c>
      <c r="I107" s="116">
        <f t="shared" si="9"/>
        <v>0</v>
      </c>
      <c r="J107" s="112">
        <v>0</v>
      </c>
      <c r="K107" s="112">
        <v>1</v>
      </c>
    </row>
    <row r="108" spans="1:11">
      <c r="A108" s="76">
        <v>44668</v>
      </c>
      <c r="B108" s="77" t="s">
        <v>209</v>
      </c>
      <c r="C108" s="75">
        <v>0</v>
      </c>
      <c r="D108" s="75">
        <v>0</v>
      </c>
      <c r="E108" s="75">
        <v>0</v>
      </c>
      <c r="F108" s="110">
        <f t="shared" si="11"/>
        <v>0</v>
      </c>
      <c r="G108" s="110">
        <v>17</v>
      </c>
      <c r="H108" s="111">
        <f t="shared" si="10"/>
        <v>7</v>
      </c>
      <c r="I108" s="116">
        <f t="shared" si="9"/>
        <v>0</v>
      </c>
      <c r="J108" s="112">
        <v>1</v>
      </c>
      <c r="K108" s="112">
        <v>1</v>
      </c>
    </row>
    <row r="109" spans="1:11" ht="25.5">
      <c r="A109" s="76">
        <v>44669</v>
      </c>
      <c r="B109" s="77" t="s">
        <v>63</v>
      </c>
      <c r="C109" s="75">
        <v>2311</v>
      </c>
      <c r="D109" s="77">
        <v>1643</v>
      </c>
      <c r="E109" s="77">
        <v>2</v>
      </c>
      <c r="F109" s="110">
        <f t="shared" si="11"/>
        <v>668</v>
      </c>
      <c r="G109" s="110">
        <v>18</v>
      </c>
      <c r="H109" s="111">
        <f t="shared" si="10"/>
        <v>1</v>
      </c>
      <c r="I109" s="116">
        <f t="shared" si="9"/>
        <v>5</v>
      </c>
      <c r="J109" s="112">
        <v>0</v>
      </c>
      <c r="K109" s="112">
        <v>1</v>
      </c>
    </row>
    <row r="110" spans="1:11">
      <c r="A110" s="76">
        <v>44670</v>
      </c>
      <c r="B110" s="77" t="s">
        <v>65</v>
      </c>
      <c r="C110" s="75">
        <v>1858</v>
      </c>
      <c r="D110" s="77">
        <v>1600</v>
      </c>
      <c r="E110" s="77">
        <v>2</v>
      </c>
      <c r="F110" s="110">
        <f t="shared" si="11"/>
        <v>258</v>
      </c>
      <c r="G110" s="110">
        <v>19</v>
      </c>
      <c r="H110" s="111">
        <f t="shared" si="10"/>
        <v>2</v>
      </c>
      <c r="I110" s="116">
        <f t="shared" si="9"/>
        <v>3</v>
      </c>
      <c r="J110" s="112">
        <v>0</v>
      </c>
      <c r="K110" s="112">
        <v>1</v>
      </c>
    </row>
    <row r="111" spans="1:11" ht="38.25">
      <c r="A111" s="76">
        <v>44671</v>
      </c>
      <c r="B111" s="77" t="s">
        <v>66</v>
      </c>
      <c r="C111" s="75">
        <v>1791</v>
      </c>
      <c r="D111" s="77">
        <v>1570</v>
      </c>
      <c r="E111" s="77">
        <v>1</v>
      </c>
      <c r="F111" s="110">
        <f t="shared" si="11"/>
        <v>221</v>
      </c>
      <c r="G111" s="110">
        <v>20</v>
      </c>
      <c r="H111" s="111">
        <f t="shared" si="10"/>
        <v>3</v>
      </c>
      <c r="I111" s="116">
        <f t="shared" si="9"/>
        <v>2</v>
      </c>
      <c r="J111" s="112">
        <v>0</v>
      </c>
      <c r="K111" s="112">
        <v>1</v>
      </c>
    </row>
    <row r="112" spans="1:11">
      <c r="A112" s="76">
        <v>44672</v>
      </c>
      <c r="B112" s="77" t="s">
        <v>209</v>
      </c>
      <c r="C112" s="75">
        <v>0</v>
      </c>
      <c r="D112" s="75">
        <v>0</v>
      </c>
      <c r="E112" s="75">
        <v>0</v>
      </c>
      <c r="F112" s="110">
        <f t="shared" si="11"/>
        <v>0</v>
      </c>
      <c r="G112" s="110">
        <v>21</v>
      </c>
      <c r="H112" s="111">
        <f t="shared" si="10"/>
        <v>4</v>
      </c>
      <c r="I112" s="116">
        <f t="shared" si="9"/>
        <v>0</v>
      </c>
      <c r="J112" s="112">
        <v>0</v>
      </c>
      <c r="K112" s="112">
        <v>1</v>
      </c>
    </row>
    <row r="113" spans="1:11" ht="25.5">
      <c r="A113" s="76">
        <v>44673</v>
      </c>
      <c r="B113" s="77" t="s">
        <v>67</v>
      </c>
      <c r="C113" s="75">
        <v>1552</v>
      </c>
      <c r="D113" s="77">
        <v>1430</v>
      </c>
      <c r="E113" s="77">
        <v>1</v>
      </c>
      <c r="F113" s="110">
        <f t="shared" si="11"/>
        <v>122</v>
      </c>
      <c r="G113" s="110">
        <v>22</v>
      </c>
      <c r="H113" s="111">
        <f t="shared" si="10"/>
        <v>5</v>
      </c>
      <c r="I113" s="116">
        <f t="shared" si="9"/>
        <v>2</v>
      </c>
      <c r="J113" s="112">
        <v>0</v>
      </c>
      <c r="K113" s="112">
        <v>0</v>
      </c>
    </row>
    <row r="114" spans="1:11">
      <c r="A114" s="76">
        <v>44674</v>
      </c>
      <c r="B114" s="77" t="s">
        <v>209</v>
      </c>
      <c r="C114" s="75">
        <v>0</v>
      </c>
      <c r="D114" s="75">
        <v>0</v>
      </c>
      <c r="E114" s="75">
        <v>0</v>
      </c>
      <c r="F114" s="110">
        <f t="shared" si="11"/>
        <v>0</v>
      </c>
      <c r="G114" s="110">
        <v>23</v>
      </c>
      <c r="H114" s="111">
        <f t="shared" si="10"/>
        <v>6</v>
      </c>
      <c r="I114" s="116">
        <f t="shared" si="9"/>
        <v>0</v>
      </c>
      <c r="J114" s="112">
        <v>0</v>
      </c>
      <c r="K114" s="112">
        <v>0</v>
      </c>
    </row>
    <row r="115" spans="1:11">
      <c r="A115" s="76">
        <v>44675</v>
      </c>
      <c r="B115" s="77" t="s">
        <v>209</v>
      </c>
      <c r="C115" s="75">
        <v>0</v>
      </c>
      <c r="D115" s="75">
        <v>0</v>
      </c>
      <c r="E115" s="75">
        <v>0</v>
      </c>
      <c r="F115" s="110">
        <f t="shared" si="11"/>
        <v>0</v>
      </c>
      <c r="G115" s="110">
        <v>24</v>
      </c>
      <c r="H115" s="111">
        <f t="shared" si="10"/>
        <v>7</v>
      </c>
      <c r="I115" s="116">
        <f t="shared" si="9"/>
        <v>0</v>
      </c>
      <c r="J115" s="112">
        <v>0</v>
      </c>
      <c r="K115" s="112">
        <v>0</v>
      </c>
    </row>
    <row r="116" spans="1:11">
      <c r="A116" s="76">
        <v>44676</v>
      </c>
      <c r="B116" s="88" t="s">
        <v>205</v>
      </c>
      <c r="C116" s="75">
        <v>1931</v>
      </c>
      <c r="D116" s="77">
        <v>1650</v>
      </c>
      <c r="E116" s="77">
        <v>1</v>
      </c>
      <c r="F116" s="110">
        <f t="shared" si="11"/>
        <v>281</v>
      </c>
      <c r="G116" s="110">
        <v>25</v>
      </c>
      <c r="H116" s="111">
        <f t="shared" si="10"/>
        <v>1</v>
      </c>
      <c r="I116" s="116">
        <f t="shared" si="9"/>
        <v>3</v>
      </c>
      <c r="J116" s="112">
        <v>0</v>
      </c>
      <c r="K116" s="112">
        <v>0</v>
      </c>
    </row>
    <row r="117" spans="1:11">
      <c r="A117" s="76">
        <v>44677</v>
      </c>
      <c r="B117" s="77" t="s">
        <v>65</v>
      </c>
      <c r="C117" s="75">
        <v>0</v>
      </c>
      <c r="D117" s="77">
        <v>0</v>
      </c>
      <c r="E117" s="77">
        <v>0</v>
      </c>
      <c r="F117" s="110">
        <f t="shared" si="11"/>
        <v>0</v>
      </c>
      <c r="G117" s="110">
        <v>26</v>
      </c>
      <c r="H117" s="111">
        <f t="shared" si="10"/>
        <v>2</v>
      </c>
      <c r="I117" s="116">
        <f t="shared" si="9"/>
        <v>0</v>
      </c>
      <c r="J117" s="112">
        <v>0</v>
      </c>
      <c r="K117" s="112">
        <v>0</v>
      </c>
    </row>
    <row r="118" spans="1:11">
      <c r="A118" s="76">
        <v>44678</v>
      </c>
      <c r="B118" s="77" t="s">
        <v>68</v>
      </c>
      <c r="C118" s="75">
        <v>1579</v>
      </c>
      <c r="D118" s="77">
        <v>1550</v>
      </c>
      <c r="E118" s="77">
        <v>0</v>
      </c>
      <c r="F118" s="110">
        <f t="shared" si="11"/>
        <v>29</v>
      </c>
      <c r="G118" s="110">
        <v>27</v>
      </c>
      <c r="H118" s="111">
        <f t="shared" si="10"/>
        <v>3</v>
      </c>
      <c r="I118" s="116">
        <f t="shared" si="9"/>
        <v>1</v>
      </c>
      <c r="J118" s="112">
        <v>0</v>
      </c>
      <c r="K118" s="112">
        <v>0</v>
      </c>
    </row>
    <row r="119" spans="1:11">
      <c r="A119" s="76">
        <v>44679</v>
      </c>
      <c r="B119" s="77" t="s">
        <v>68</v>
      </c>
      <c r="C119" s="75">
        <v>1653</v>
      </c>
      <c r="D119" s="77">
        <v>1343</v>
      </c>
      <c r="E119" s="77">
        <v>4</v>
      </c>
      <c r="F119" s="110">
        <f>C119-D119</f>
        <v>310</v>
      </c>
      <c r="G119" s="110">
        <v>28</v>
      </c>
      <c r="H119" s="111">
        <f t="shared" si="10"/>
        <v>4</v>
      </c>
      <c r="I119" s="116">
        <f t="shared" si="9"/>
        <v>3</v>
      </c>
      <c r="J119" s="112">
        <v>0</v>
      </c>
      <c r="K119" s="112">
        <v>0</v>
      </c>
    </row>
    <row r="120" spans="1:11">
      <c r="A120" s="76">
        <v>44680</v>
      </c>
      <c r="B120" s="77" t="s">
        <v>209</v>
      </c>
      <c r="C120" s="75">
        <v>0</v>
      </c>
      <c r="D120" s="75">
        <v>0</v>
      </c>
      <c r="E120" s="75">
        <v>0</v>
      </c>
      <c r="F120" s="110">
        <f t="shared" si="11"/>
        <v>0</v>
      </c>
      <c r="G120" s="110">
        <v>29</v>
      </c>
      <c r="H120" s="111">
        <f t="shared" si="10"/>
        <v>5</v>
      </c>
      <c r="I120" s="116">
        <f t="shared" si="9"/>
        <v>0</v>
      </c>
      <c r="J120" s="112">
        <v>0</v>
      </c>
      <c r="K120" s="112">
        <v>0</v>
      </c>
    </row>
    <row r="121" spans="1:11">
      <c r="A121" s="76">
        <v>44681</v>
      </c>
      <c r="B121" s="77" t="s">
        <v>209</v>
      </c>
      <c r="C121" s="75">
        <v>0</v>
      </c>
      <c r="D121" s="75">
        <v>0</v>
      </c>
      <c r="E121" s="75">
        <v>0</v>
      </c>
      <c r="F121" s="110">
        <f t="shared" si="11"/>
        <v>0</v>
      </c>
      <c r="G121" s="110">
        <v>30</v>
      </c>
      <c r="H121" s="111">
        <f t="shared" si="10"/>
        <v>6</v>
      </c>
      <c r="I121" s="116">
        <f t="shared" si="9"/>
        <v>0</v>
      </c>
      <c r="J121" s="112">
        <v>0</v>
      </c>
      <c r="K121" s="112">
        <v>0</v>
      </c>
    </row>
    <row r="122" spans="1:11">
      <c r="A122" s="80">
        <v>44682</v>
      </c>
      <c r="B122" s="77" t="s">
        <v>209</v>
      </c>
      <c r="C122" s="75">
        <v>0</v>
      </c>
      <c r="D122" s="75">
        <v>0</v>
      </c>
      <c r="E122" s="75">
        <v>0</v>
      </c>
      <c r="F122" s="110">
        <f t="shared" si="11"/>
        <v>0</v>
      </c>
      <c r="G122" s="110">
        <v>1</v>
      </c>
      <c r="H122" s="111">
        <f t="shared" si="10"/>
        <v>7</v>
      </c>
      <c r="I122" s="116">
        <f t="shared" si="9"/>
        <v>0</v>
      </c>
      <c r="J122" s="112">
        <v>1</v>
      </c>
      <c r="K122" s="112">
        <v>0</v>
      </c>
    </row>
    <row r="123" spans="1:11" ht="25.5">
      <c r="A123" s="76">
        <v>44683</v>
      </c>
      <c r="B123" s="91" t="s">
        <v>58</v>
      </c>
      <c r="C123" s="75">
        <v>1970</v>
      </c>
      <c r="D123" s="91">
        <v>1650</v>
      </c>
      <c r="E123" s="91">
        <v>1</v>
      </c>
      <c r="F123" s="110">
        <f t="shared" si="11"/>
        <v>320</v>
      </c>
      <c r="G123" s="110">
        <v>2</v>
      </c>
      <c r="H123" s="111">
        <f t="shared" si="10"/>
        <v>1</v>
      </c>
      <c r="I123" s="116">
        <f t="shared" si="9"/>
        <v>3</v>
      </c>
      <c r="J123" s="112">
        <v>0</v>
      </c>
      <c r="K123" s="112">
        <v>0</v>
      </c>
    </row>
    <row r="124" spans="1:11" ht="25.5">
      <c r="A124" s="76">
        <v>44684</v>
      </c>
      <c r="B124" s="77" t="s">
        <v>62</v>
      </c>
      <c r="C124" s="75">
        <v>1740</v>
      </c>
      <c r="D124" s="77">
        <v>1540</v>
      </c>
      <c r="E124" s="77">
        <v>2</v>
      </c>
      <c r="F124" s="110">
        <f t="shared" si="11"/>
        <v>200</v>
      </c>
      <c r="G124" s="110">
        <v>3</v>
      </c>
      <c r="H124" s="111">
        <f t="shared" si="10"/>
        <v>2</v>
      </c>
      <c r="I124" s="116">
        <f t="shared" si="9"/>
        <v>2</v>
      </c>
      <c r="J124" s="112">
        <v>0</v>
      </c>
      <c r="K124" s="112">
        <v>0</v>
      </c>
    </row>
    <row r="125" spans="1:11">
      <c r="A125" s="76">
        <v>44685</v>
      </c>
      <c r="B125" s="77" t="s">
        <v>209</v>
      </c>
      <c r="C125" s="75">
        <v>0</v>
      </c>
      <c r="D125" s="75">
        <v>0</v>
      </c>
      <c r="E125" s="75">
        <v>0</v>
      </c>
      <c r="F125" s="110">
        <f t="shared" si="11"/>
        <v>0</v>
      </c>
      <c r="G125" s="110">
        <v>4</v>
      </c>
      <c r="H125" s="111">
        <f t="shared" si="10"/>
        <v>3</v>
      </c>
      <c r="I125" s="116">
        <f t="shared" si="9"/>
        <v>0</v>
      </c>
      <c r="J125" s="112">
        <v>0</v>
      </c>
      <c r="K125" s="112">
        <v>0</v>
      </c>
    </row>
    <row r="126" spans="1:11">
      <c r="A126" s="76">
        <v>44686</v>
      </c>
      <c r="B126" s="77" t="s">
        <v>73</v>
      </c>
      <c r="C126" s="75">
        <v>0</v>
      </c>
      <c r="D126" s="77">
        <v>0</v>
      </c>
      <c r="E126" s="77">
        <v>0</v>
      </c>
      <c r="F126" s="110">
        <f t="shared" si="11"/>
        <v>0</v>
      </c>
      <c r="G126" s="110">
        <v>5</v>
      </c>
      <c r="H126" s="111">
        <f t="shared" si="10"/>
        <v>4</v>
      </c>
      <c r="I126" s="116">
        <f t="shared" si="9"/>
        <v>0</v>
      </c>
      <c r="J126" s="112">
        <v>0</v>
      </c>
      <c r="K126" s="112">
        <v>0</v>
      </c>
    </row>
    <row r="127" spans="1:11">
      <c r="A127" s="76">
        <v>44687</v>
      </c>
      <c r="B127" s="77" t="s">
        <v>75</v>
      </c>
      <c r="C127" s="75">
        <v>0</v>
      </c>
      <c r="D127" s="77">
        <v>0</v>
      </c>
      <c r="E127" s="77">
        <v>0</v>
      </c>
      <c r="F127" s="110">
        <f t="shared" si="11"/>
        <v>0</v>
      </c>
      <c r="G127" s="110">
        <v>6</v>
      </c>
      <c r="H127" s="111">
        <f t="shared" si="10"/>
        <v>5</v>
      </c>
      <c r="I127" s="116">
        <f t="shared" si="9"/>
        <v>0</v>
      </c>
      <c r="J127" s="112">
        <v>0</v>
      </c>
      <c r="K127" s="112">
        <v>0</v>
      </c>
    </row>
    <row r="128" spans="1:11">
      <c r="A128" s="76">
        <v>44688</v>
      </c>
      <c r="B128" s="77" t="s">
        <v>209</v>
      </c>
      <c r="C128" s="75">
        <v>0</v>
      </c>
      <c r="D128" s="75">
        <v>0</v>
      </c>
      <c r="E128" s="75">
        <v>0</v>
      </c>
      <c r="F128" s="110">
        <f t="shared" si="11"/>
        <v>0</v>
      </c>
      <c r="G128" s="110">
        <v>7</v>
      </c>
      <c r="H128" s="111">
        <f t="shared" si="10"/>
        <v>6</v>
      </c>
      <c r="I128" s="116">
        <f t="shared" si="9"/>
        <v>0</v>
      </c>
      <c r="J128" s="112">
        <v>0</v>
      </c>
      <c r="K128" s="112">
        <v>0</v>
      </c>
    </row>
    <row r="129" spans="1:11">
      <c r="A129" s="76">
        <v>44689</v>
      </c>
      <c r="B129" s="77" t="s">
        <v>209</v>
      </c>
      <c r="C129" s="75">
        <v>0</v>
      </c>
      <c r="D129" s="75">
        <v>0</v>
      </c>
      <c r="E129" s="75">
        <v>0</v>
      </c>
      <c r="F129" s="110">
        <f t="shared" si="11"/>
        <v>0</v>
      </c>
      <c r="G129" s="110">
        <v>8</v>
      </c>
      <c r="H129" s="111">
        <f t="shared" si="10"/>
        <v>7</v>
      </c>
      <c r="I129" s="116">
        <f t="shared" si="9"/>
        <v>0</v>
      </c>
      <c r="J129" s="112">
        <v>0</v>
      </c>
      <c r="K129" s="112">
        <v>0</v>
      </c>
    </row>
    <row r="130" spans="1:11" ht="25.5">
      <c r="A130" s="76">
        <v>44690</v>
      </c>
      <c r="B130" s="77" t="s">
        <v>72</v>
      </c>
      <c r="C130" s="75">
        <v>1751</v>
      </c>
      <c r="D130" s="77">
        <v>1650</v>
      </c>
      <c r="E130" s="77">
        <v>1</v>
      </c>
      <c r="F130" s="110">
        <f t="shared" si="11"/>
        <v>101</v>
      </c>
      <c r="G130" s="110">
        <v>9</v>
      </c>
      <c r="H130" s="111">
        <f t="shared" si="10"/>
        <v>1</v>
      </c>
      <c r="I130" s="116">
        <f t="shared" si="9"/>
        <v>2</v>
      </c>
      <c r="J130" s="112">
        <v>0</v>
      </c>
      <c r="K130" s="112">
        <v>0</v>
      </c>
    </row>
    <row r="131" spans="1:11">
      <c r="A131" s="76">
        <v>44691</v>
      </c>
      <c r="B131" s="77" t="s">
        <v>76</v>
      </c>
      <c r="C131" s="75">
        <v>1661</v>
      </c>
      <c r="D131" s="77">
        <v>1529</v>
      </c>
      <c r="E131" s="77">
        <v>2</v>
      </c>
      <c r="F131" s="110">
        <f t="shared" si="11"/>
        <v>132</v>
      </c>
      <c r="G131" s="110">
        <v>10</v>
      </c>
      <c r="H131" s="111">
        <f t="shared" si="10"/>
        <v>2</v>
      </c>
      <c r="I131" s="116">
        <f t="shared" ref="I131:I194" si="12">IF(F131=0,0,IF(AND(F131&gt;=20,F131&lt;80),1,IF(AND(F131&gt;=80,F131&lt;230),2,IF(AND(F131&gt;=230,F131&lt;380),3,IF(AND(F131&gt;=380,F131&lt;530),4,IF(AND(F131&gt;=530,F131&lt;680),5,IF(AND(F131&gt;=680,F131&lt;830),6,IF(AND(F131&gt;=830,F131&lt;980),7,IF(AND(F131&gt;=980),8,)))))))))</f>
        <v>2</v>
      </c>
      <c r="J131" s="112">
        <v>0</v>
      </c>
      <c r="K131" s="112">
        <v>0</v>
      </c>
    </row>
    <row r="132" spans="1:11">
      <c r="A132" s="76">
        <v>44692</v>
      </c>
      <c r="B132" s="88" t="s">
        <v>205</v>
      </c>
      <c r="C132" s="75">
        <v>1729</v>
      </c>
      <c r="D132" s="77">
        <v>1650</v>
      </c>
      <c r="E132" s="77">
        <v>1</v>
      </c>
      <c r="F132" s="110">
        <f t="shared" si="11"/>
        <v>79</v>
      </c>
      <c r="G132" s="110">
        <v>11</v>
      </c>
      <c r="H132" s="111">
        <f t="shared" si="10"/>
        <v>3</v>
      </c>
      <c r="I132" s="116">
        <f t="shared" si="12"/>
        <v>1</v>
      </c>
      <c r="J132" s="112">
        <v>0</v>
      </c>
      <c r="K132" s="112">
        <v>0</v>
      </c>
    </row>
    <row r="133" spans="1:11">
      <c r="A133" s="76">
        <v>44693</v>
      </c>
      <c r="B133" s="77" t="s">
        <v>209</v>
      </c>
      <c r="C133" s="75">
        <v>0</v>
      </c>
      <c r="D133" s="75">
        <v>0</v>
      </c>
      <c r="E133" s="75">
        <v>0</v>
      </c>
      <c r="F133" s="110">
        <f t="shared" si="11"/>
        <v>0</v>
      </c>
      <c r="G133" s="110">
        <v>12</v>
      </c>
      <c r="H133" s="111">
        <f t="shared" si="10"/>
        <v>4</v>
      </c>
      <c r="I133" s="116">
        <f t="shared" si="12"/>
        <v>0</v>
      </c>
      <c r="J133" s="112">
        <v>0</v>
      </c>
      <c r="K133" s="112">
        <v>0</v>
      </c>
    </row>
    <row r="134" spans="1:11">
      <c r="A134" s="76">
        <v>44694</v>
      </c>
      <c r="B134" s="77" t="s">
        <v>76</v>
      </c>
      <c r="C134" s="84">
        <v>1467</v>
      </c>
      <c r="D134" s="81">
        <v>1244</v>
      </c>
      <c r="E134" s="77">
        <v>2</v>
      </c>
      <c r="F134" s="110">
        <f t="shared" si="11"/>
        <v>223</v>
      </c>
      <c r="G134" s="110">
        <v>13</v>
      </c>
      <c r="H134" s="111">
        <f t="shared" si="10"/>
        <v>5</v>
      </c>
      <c r="I134" s="116">
        <f t="shared" si="12"/>
        <v>2</v>
      </c>
      <c r="J134" s="112">
        <v>0</v>
      </c>
      <c r="K134" s="112">
        <v>0</v>
      </c>
    </row>
    <row r="135" spans="1:11">
      <c r="A135" s="76">
        <v>44695</v>
      </c>
      <c r="B135" s="88" t="s">
        <v>205</v>
      </c>
      <c r="C135" s="75">
        <v>1319</v>
      </c>
      <c r="D135" s="77">
        <v>973</v>
      </c>
      <c r="E135" s="77">
        <v>1</v>
      </c>
      <c r="F135" s="110">
        <f t="shared" si="11"/>
        <v>346</v>
      </c>
      <c r="G135" s="110">
        <v>14</v>
      </c>
      <c r="H135" s="111">
        <f t="shared" si="10"/>
        <v>6</v>
      </c>
      <c r="I135" s="116">
        <f t="shared" si="12"/>
        <v>3</v>
      </c>
      <c r="J135" s="112">
        <v>0</v>
      </c>
      <c r="K135" s="112">
        <v>0</v>
      </c>
    </row>
    <row r="136" spans="1:11">
      <c r="A136" s="76">
        <v>44696</v>
      </c>
      <c r="B136" s="77" t="s">
        <v>209</v>
      </c>
      <c r="C136" s="75">
        <v>0</v>
      </c>
      <c r="D136" s="75">
        <v>0</v>
      </c>
      <c r="E136" s="75">
        <v>0</v>
      </c>
      <c r="F136" s="110">
        <f t="shared" si="11"/>
        <v>0</v>
      </c>
      <c r="G136" s="110">
        <v>15</v>
      </c>
      <c r="H136" s="111">
        <f t="shared" si="10"/>
        <v>7</v>
      </c>
      <c r="I136" s="116">
        <f t="shared" si="12"/>
        <v>0</v>
      </c>
      <c r="J136" s="112">
        <v>0</v>
      </c>
      <c r="K136" s="112">
        <v>0</v>
      </c>
    </row>
    <row r="137" spans="1:11">
      <c r="A137" s="76">
        <v>44697</v>
      </c>
      <c r="B137" s="88" t="s">
        <v>205</v>
      </c>
      <c r="C137" s="75">
        <v>1963</v>
      </c>
      <c r="D137" s="77">
        <v>1650</v>
      </c>
      <c r="E137" s="77">
        <v>1</v>
      </c>
      <c r="F137" s="110">
        <f t="shared" si="11"/>
        <v>313</v>
      </c>
      <c r="G137" s="110">
        <v>16</v>
      </c>
      <c r="H137" s="111">
        <f t="shared" si="10"/>
        <v>1</v>
      </c>
      <c r="I137" s="116">
        <f t="shared" si="12"/>
        <v>3</v>
      </c>
      <c r="J137" s="112">
        <v>0</v>
      </c>
      <c r="K137" s="112">
        <v>0</v>
      </c>
    </row>
    <row r="138" spans="1:11">
      <c r="A138" s="76">
        <v>44698</v>
      </c>
      <c r="B138" s="77" t="s">
        <v>209</v>
      </c>
      <c r="C138" s="75">
        <v>0</v>
      </c>
      <c r="D138" s="75">
        <v>0</v>
      </c>
      <c r="E138" s="75">
        <v>0</v>
      </c>
      <c r="F138" s="110">
        <f t="shared" si="11"/>
        <v>0</v>
      </c>
      <c r="G138" s="110">
        <v>17</v>
      </c>
      <c r="H138" s="111">
        <f t="shared" si="10"/>
        <v>2</v>
      </c>
      <c r="I138" s="116">
        <f t="shared" si="12"/>
        <v>0</v>
      </c>
      <c r="J138" s="112">
        <v>0</v>
      </c>
      <c r="K138" s="112">
        <v>0</v>
      </c>
    </row>
    <row r="139" spans="1:11">
      <c r="A139" s="76">
        <v>44699</v>
      </c>
      <c r="B139" s="77" t="s">
        <v>78</v>
      </c>
      <c r="C139" s="75">
        <v>0</v>
      </c>
      <c r="D139" s="77">
        <v>0</v>
      </c>
      <c r="E139" s="77">
        <v>0</v>
      </c>
      <c r="F139" s="110">
        <f t="shared" si="11"/>
        <v>0</v>
      </c>
      <c r="G139" s="110">
        <v>18</v>
      </c>
      <c r="H139" s="111">
        <f t="shared" si="10"/>
        <v>3</v>
      </c>
      <c r="I139" s="116">
        <f t="shared" si="12"/>
        <v>0</v>
      </c>
      <c r="J139" s="112">
        <v>0</v>
      </c>
      <c r="K139" s="112">
        <v>0</v>
      </c>
    </row>
    <row r="140" spans="1:11">
      <c r="A140" s="76">
        <v>44700</v>
      </c>
      <c r="B140" s="77" t="s">
        <v>79</v>
      </c>
      <c r="C140" s="75">
        <v>0</v>
      </c>
      <c r="D140" s="77">
        <v>0</v>
      </c>
      <c r="E140" s="77">
        <v>0</v>
      </c>
      <c r="F140" s="110">
        <f t="shared" si="11"/>
        <v>0</v>
      </c>
      <c r="G140" s="110">
        <v>19</v>
      </c>
      <c r="H140" s="111">
        <f t="shared" si="10"/>
        <v>4</v>
      </c>
      <c r="I140" s="116">
        <f t="shared" si="12"/>
        <v>0</v>
      </c>
      <c r="J140" s="112">
        <v>0</v>
      </c>
      <c r="K140" s="112">
        <v>0</v>
      </c>
    </row>
    <row r="141" spans="1:11" ht="25.5">
      <c r="A141" s="76">
        <v>44701</v>
      </c>
      <c r="B141" s="77" t="s">
        <v>58</v>
      </c>
      <c r="C141" s="75">
        <v>0</v>
      </c>
      <c r="D141" s="77">
        <v>0</v>
      </c>
      <c r="E141" s="77">
        <v>0</v>
      </c>
      <c r="F141" s="110">
        <f t="shared" si="11"/>
        <v>0</v>
      </c>
      <c r="G141" s="110">
        <v>20</v>
      </c>
      <c r="H141" s="111">
        <f t="shared" si="10"/>
        <v>5</v>
      </c>
      <c r="I141" s="116">
        <f t="shared" si="12"/>
        <v>0</v>
      </c>
      <c r="J141" s="112">
        <v>0</v>
      </c>
      <c r="K141" s="112">
        <v>0</v>
      </c>
    </row>
    <row r="142" spans="1:11" ht="25.5">
      <c r="A142" s="76">
        <v>44702</v>
      </c>
      <c r="B142" s="77" t="s">
        <v>72</v>
      </c>
      <c r="C142" s="75">
        <v>754</v>
      </c>
      <c r="D142" s="77">
        <v>187</v>
      </c>
      <c r="E142" s="77">
        <v>2</v>
      </c>
      <c r="F142" s="110">
        <f t="shared" si="11"/>
        <v>567</v>
      </c>
      <c r="G142" s="110">
        <v>21</v>
      </c>
      <c r="H142" s="111">
        <f t="shared" si="10"/>
        <v>6</v>
      </c>
      <c r="I142" s="116">
        <f t="shared" si="12"/>
        <v>5</v>
      </c>
      <c r="J142" s="112">
        <v>0</v>
      </c>
      <c r="K142" s="112">
        <v>0</v>
      </c>
    </row>
    <row r="143" spans="1:11" ht="25.5">
      <c r="A143" s="76">
        <v>44703</v>
      </c>
      <c r="B143" s="77" t="s">
        <v>72</v>
      </c>
      <c r="C143" s="75">
        <v>407</v>
      </c>
      <c r="D143" s="77">
        <v>240</v>
      </c>
      <c r="E143" s="77">
        <v>1</v>
      </c>
      <c r="F143" s="110">
        <f t="shared" si="11"/>
        <v>167</v>
      </c>
      <c r="G143" s="110">
        <v>22</v>
      </c>
      <c r="H143" s="111">
        <f t="shared" si="10"/>
        <v>7</v>
      </c>
      <c r="I143" s="116">
        <f t="shared" si="12"/>
        <v>2</v>
      </c>
      <c r="J143" s="112">
        <v>0</v>
      </c>
      <c r="K143" s="112">
        <v>0</v>
      </c>
    </row>
    <row r="144" spans="1:11">
      <c r="A144" s="76">
        <v>44704</v>
      </c>
      <c r="B144" s="77" t="s">
        <v>80</v>
      </c>
      <c r="C144" s="75">
        <v>1691</v>
      </c>
      <c r="D144" s="77">
        <v>1600</v>
      </c>
      <c r="E144" s="77">
        <v>1</v>
      </c>
      <c r="F144" s="110">
        <f t="shared" si="11"/>
        <v>91</v>
      </c>
      <c r="G144" s="110">
        <v>23</v>
      </c>
      <c r="H144" s="111">
        <f t="shared" ref="H144:H191" si="13">WEEKDAY(A144,2)</f>
        <v>1</v>
      </c>
      <c r="I144" s="116">
        <f t="shared" si="12"/>
        <v>2</v>
      </c>
      <c r="J144" s="112">
        <v>0</v>
      </c>
      <c r="K144" s="112">
        <v>0</v>
      </c>
    </row>
    <row r="145" spans="1:11">
      <c r="A145" s="76">
        <v>44705</v>
      </c>
      <c r="B145" s="88" t="s">
        <v>205</v>
      </c>
      <c r="C145" s="75">
        <v>1974</v>
      </c>
      <c r="D145" s="77">
        <v>1650</v>
      </c>
      <c r="E145" s="77">
        <v>1</v>
      </c>
      <c r="F145" s="110">
        <f t="shared" si="11"/>
        <v>324</v>
      </c>
      <c r="G145" s="110">
        <v>24</v>
      </c>
      <c r="H145" s="111">
        <f t="shared" si="13"/>
        <v>2</v>
      </c>
      <c r="I145" s="116">
        <f t="shared" si="12"/>
        <v>3</v>
      </c>
      <c r="J145" s="112">
        <v>0</v>
      </c>
      <c r="K145" s="112">
        <v>0</v>
      </c>
    </row>
    <row r="146" spans="1:11">
      <c r="A146" s="76">
        <v>44706</v>
      </c>
      <c r="B146" s="77" t="s">
        <v>81</v>
      </c>
      <c r="C146" s="75">
        <v>0</v>
      </c>
      <c r="D146" s="77">
        <v>0</v>
      </c>
      <c r="E146" s="77">
        <v>0</v>
      </c>
      <c r="F146" s="110">
        <f t="shared" si="11"/>
        <v>0</v>
      </c>
      <c r="G146" s="110">
        <v>25</v>
      </c>
      <c r="H146" s="111">
        <f t="shared" si="13"/>
        <v>3</v>
      </c>
      <c r="I146" s="116">
        <f t="shared" si="12"/>
        <v>0</v>
      </c>
      <c r="J146" s="112">
        <v>0</v>
      </c>
      <c r="K146" s="112">
        <v>0</v>
      </c>
    </row>
    <row r="147" spans="1:11">
      <c r="A147" s="76">
        <v>44707</v>
      </c>
      <c r="B147" s="77" t="s">
        <v>209</v>
      </c>
      <c r="C147" s="75">
        <v>0</v>
      </c>
      <c r="D147" s="75">
        <v>0</v>
      </c>
      <c r="E147" s="75">
        <v>0</v>
      </c>
      <c r="F147" s="110">
        <f t="shared" si="11"/>
        <v>0</v>
      </c>
      <c r="G147" s="110">
        <v>26</v>
      </c>
      <c r="H147" s="111">
        <f t="shared" si="13"/>
        <v>4</v>
      </c>
      <c r="I147" s="116">
        <f t="shared" si="12"/>
        <v>0</v>
      </c>
      <c r="J147" s="112">
        <v>0</v>
      </c>
      <c r="K147" s="112">
        <v>0</v>
      </c>
    </row>
    <row r="148" spans="1:11" ht="25.5">
      <c r="A148" s="76">
        <v>44708</v>
      </c>
      <c r="B148" s="77" t="s">
        <v>83</v>
      </c>
      <c r="C148" s="75">
        <v>1602</v>
      </c>
      <c r="D148" s="77">
        <v>1497</v>
      </c>
      <c r="E148" s="77">
        <v>1</v>
      </c>
      <c r="F148" s="110">
        <f t="shared" si="11"/>
        <v>105</v>
      </c>
      <c r="G148" s="110">
        <v>27</v>
      </c>
      <c r="H148" s="111">
        <f t="shared" si="13"/>
        <v>5</v>
      </c>
      <c r="I148" s="116">
        <f t="shared" si="12"/>
        <v>2</v>
      </c>
      <c r="J148" s="112">
        <v>0</v>
      </c>
      <c r="K148" s="112">
        <v>0</v>
      </c>
    </row>
    <row r="149" spans="1:11">
      <c r="A149" s="76">
        <v>44709</v>
      </c>
      <c r="B149" s="77" t="s">
        <v>209</v>
      </c>
      <c r="C149" s="75">
        <v>0</v>
      </c>
      <c r="D149" s="75">
        <v>0</v>
      </c>
      <c r="E149" s="75">
        <v>0</v>
      </c>
      <c r="F149" s="110">
        <f t="shared" si="11"/>
        <v>0</v>
      </c>
      <c r="G149" s="110">
        <v>28</v>
      </c>
      <c r="H149" s="111">
        <f t="shared" si="13"/>
        <v>6</v>
      </c>
      <c r="I149" s="116">
        <f t="shared" si="12"/>
        <v>0</v>
      </c>
      <c r="J149" s="112">
        <v>0</v>
      </c>
      <c r="K149" s="112">
        <v>0</v>
      </c>
    </row>
    <row r="150" spans="1:11">
      <c r="A150" s="76">
        <v>44710</v>
      </c>
      <c r="B150" s="77" t="s">
        <v>209</v>
      </c>
      <c r="C150" s="75">
        <v>0</v>
      </c>
      <c r="D150" s="75">
        <v>0</v>
      </c>
      <c r="E150" s="75">
        <v>0</v>
      </c>
      <c r="F150" s="110">
        <f t="shared" si="11"/>
        <v>0</v>
      </c>
      <c r="G150" s="110">
        <v>29</v>
      </c>
      <c r="H150" s="111">
        <f t="shared" si="13"/>
        <v>7</v>
      </c>
      <c r="I150" s="116">
        <f t="shared" si="12"/>
        <v>0</v>
      </c>
      <c r="J150" s="112">
        <v>0</v>
      </c>
      <c r="K150" s="112">
        <v>0</v>
      </c>
    </row>
    <row r="151" spans="1:11">
      <c r="A151" s="76">
        <v>44711</v>
      </c>
      <c r="B151" s="77" t="s">
        <v>209</v>
      </c>
      <c r="C151" s="75">
        <v>0</v>
      </c>
      <c r="D151" s="75">
        <v>0</v>
      </c>
      <c r="E151" s="75">
        <v>0</v>
      </c>
      <c r="F151" s="110">
        <f t="shared" si="11"/>
        <v>0</v>
      </c>
      <c r="G151" s="110">
        <v>30</v>
      </c>
      <c r="H151" s="111">
        <f t="shared" si="13"/>
        <v>1</v>
      </c>
      <c r="I151" s="116">
        <f t="shared" si="12"/>
        <v>0</v>
      </c>
      <c r="J151" s="112">
        <v>1</v>
      </c>
      <c r="K151" s="112">
        <v>0</v>
      </c>
    </row>
    <row r="152" spans="1:11">
      <c r="A152" s="76">
        <v>44712</v>
      </c>
      <c r="B152" s="91" t="s">
        <v>84</v>
      </c>
      <c r="C152" s="75">
        <v>2390</v>
      </c>
      <c r="D152" s="91">
        <v>1588</v>
      </c>
      <c r="E152" s="91">
        <v>3</v>
      </c>
      <c r="F152" s="110">
        <f t="shared" si="11"/>
        <v>802</v>
      </c>
      <c r="G152" s="110">
        <v>31</v>
      </c>
      <c r="H152" s="111">
        <f t="shared" si="13"/>
        <v>2</v>
      </c>
      <c r="I152" s="116">
        <f t="shared" si="12"/>
        <v>6</v>
      </c>
      <c r="J152" s="112">
        <v>0</v>
      </c>
      <c r="K152" s="112">
        <v>0</v>
      </c>
    </row>
    <row r="153" spans="1:11">
      <c r="A153" s="92">
        <v>44713</v>
      </c>
      <c r="B153" s="81" t="s">
        <v>87</v>
      </c>
      <c r="C153" s="84">
        <v>1944</v>
      </c>
      <c r="D153" s="81">
        <v>1461</v>
      </c>
      <c r="E153" s="81">
        <v>4</v>
      </c>
      <c r="F153" s="110">
        <f t="shared" ref="F153:F198" si="14">C153-D153</f>
        <v>483</v>
      </c>
      <c r="G153" s="110">
        <v>1</v>
      </c>
      <c r="H153" s="111">
        <f t="shared" si="13"/>
        <v>3</v>
      </c>
      <c r="I153" s="116">
        <f t="shared" si="12"/>
        <v>4</v>
      </c>
      <c r="J153" s="112">
        <v>0</v>
      </c>
      <c r="K153" s="112">
        <v>0</v>
      </c>
    </row>
    <row r="154" spans="1:11">
      <c r="A154" s="93">
        <v>44714</v>
      </c>
      <c r="B154" s="88" t="s">
        <v>205</v>
      </c>
      <c r="C154" s="75">
        <v>1793</v>
      </c>
      <c r="D154" s="91">
        <v>1580</v>
      </c>
      <c r="E154" s="91">
        <v>1</v>
      </c>
      <c r="F154" s="110">
        <f t="shared" si="14"/>
        <v>213</v>
      </c>
      <c r="G154" s="110">
        <v>2</v>
      </c>
      <c r="H154" s="111">
        <f t="shared" si="13"/>
        <v>4</v>
      </c>
      <c r="I154" s="116">
        <f t="shared" si="12"/>
        <v>2</v>
      </c>
      <c r="J154" s="112">
        <v>0</v>
      </c>
      <c r="K154" s="112">
        <v>0</v>
      </c>
    </row>
    <row r="155" spans="1:11">
      <c r="A155" s="93">
        <v>44715</v>
      </c>
      <c r="B155" s="91" t="s">
        <v>91</v>
      </c>
      <c r="C155" s="75">
        <v>1939</v>
      </c>
      <c r="D155" s="91">
        <v>1500</v>
      </c>
      <c r="E155" s="91">
        <v>1</v>
      </c>
      <c r="F155" s="110">
        <f t="shared" si="14"/>
        <v>439</v>
      </c>
      <c r="G155" s="110">
        <v>3</v>
      </c>
      <c r="H155" s="111">
        <f t="shared" si="13"/>
        <v>5</v>
      </c>
      <c r="I155" s="116">
        <f t="shared" si="12"/>
        <v>4</v>
      </c>
      <c r="J155" s="112">
        <v>0</v>
      </c>
      <c r="K155" s="112">
        <v>0</v>
      </c>
    </row>
    <row r="156" spans="1:11">
      <c r="A156" s="93">
        <v>44716</v>
      </c>
      <c r="B156" s="77" t="s">
        <v>209</v>
      </c>
      <c r="C156" s="75">
        <v>0</v>
      </c>
      <c r="D156" s="75">
        <v>0</v>
      </c>
      <c r="E156" s="75">
        <v>0</v>
      </c>
      <c r="F156" s="110">
        <f t="shared" si="14"/>
        <v>0</v>
      </c>
      <c r="G156" s="110">
        <v>4</v>
      </c>
      <c r="H156" s="111">
        <f t="shared" si="13"/>
        <v>6</v>
      </c>
      <c r="I156" s="116">
        <f t="shared" si="12"/>
        <v>0</v>
      </c>
      <c r="J156" s="112">
        <v>0</v>
      </c>
      <c r="K156" s="112">
        <v>0</v>
      </c>
    </row>
    <row r="157" spans="1:11">
      <c r="A157" s="93">
        <v>44717</v>
      </c>
      <c r="B157" s="77" t="s">
        <v>209</v>
      </c>
      <c r="C157" s="75">
        <v>0</v>
      </c>
      <c r="D157" s="75">
        <v>0</v>
      </c>
      <c r="E157" s="75">
        <v>0</v>
      </c>
      <c r="F157" s="110">
        <f t="shared" si="14"/>
        <v>0</v>
      </c>
      <c r="G157" s="110">
        <v>5</v>
      </c>
      <c r="H157" s="111">
        <f t="shared" si="13"/>
        <v>7</v>
      </c>
      <c r="I157" s="116">
        <f t="shared" si="12"/>
        <v>0</v>
      </c>
      <c r="J157" s="112">
        <v>0</v>
      </c>
      <c r="K157" s="112">
        <v>0</v>
      </c>
    </row>
    <row r="158" spans="1:11">
      <c r="A158" s="93">
        <v>44718</v>
      </c>
      <c r="B158" s="91" t="s">
        <v>92</v>
      </c>
      <c r="C158" s="75">
        <v>2369</v>
      </c>
      <c r="D158" s="91">
        <v>1600</v>
      </c>
      <c r="E158" s="91">
        <v>2</v>
      </c>
      <c r="F158" s="110">
        <f t="shared" si="14"/>
        <v>769</v>
      </c>
      <c r="G158" s="110">
        <v>6</v>
      </c>
      <c r="H158" s="111">
        <f t="shared" si="13"/>
        <v>1</v>
      </c>
      <c r="I158" s="116">
        <f t="shared" si="12"/>
        <v>6</v>
      </c>
      <c r="J158" s="112">
        <v>0</v>
      </c>
      <c r="K158" s="112">
        <v>0</v>
      </c>
    </row>
    <row r="159" spans="1:11">
      <c r="A159" s="93">
        <v>44719</v>
      </c>
      <c r="B159" s="91" t="s">
        <v>94</v>
      </c>
      <c r="C159" s="75">
        <v>2014</v>
      </c>
      <c r="D159" s="91">
        <v>1580</v>
      </c>
      <c r="E159" s="91">
        <v>1</v>
      </c>
      <c r="F159" s="110">
        <f t="shared" si="14"/>
        <v>434</v>
      </c>
      <c r="G159" s="110">
        <v>7</v>
      </c>
      <c r="H159" s="111">
        <f t="shared" si="13"/>
        <v>2</v>
      </c>
      <c r="I159" s="116">
        <f t="shared" si="12"/>
        <v>4</v>
      </c>
      <c r="J159" s="112">
        <v>0</v>
      </c>
      <c r="K159" s="112">
        <v>0</v>
      </c>
    </row>
    <row r="160" spans="1:11">
      <c r="A160" s="93">
        <v>44720</v>
      </c>
      <c r="B160" s="88" t="s">
        <v>205</v>
      </c>
      <c r="C160" s="75">
        <v>1784</v>
      </c>
      <c r="D160" s="91">
        <v>1600</v>
      </c>
      <c r="E160" s="91">
        <v>1</v>
      </c>
      <c r="F160" s="110">
        <f t="shared" si="14"/>
        <v>184</v>
      </c>
      <c r="G160" s="110">
        <v>8</v>
      </c>
      <c r="H160" s="111">
        <f t="shared" si="13"/>
        <v>3</v>
      </c>
      <c r="I160" s="116">
        <f t="shared" si="12"/>
        <v>2</v>
      </c>
      <c r="J160" s="112">
        <v>0</v>
      </c>
      <c r="K160" s="112">
        <v>0</v>
      </c>
    </row>
    <row r="161" spans="1:11">
      <c r="A161" s="93">
        <v>44721</v>
      </c>
      <c r="B161" s="91" t="s">
        <v>95</v>
      </c>
      <c r="C161" s="75">
        <v>1544</v>
      </c>
      <c r="D161" s="91">
        <v>1520</v>
      </c>
      <c r="E161" s="91">
        <v>2</v>
      </c>
      <c r="F161" s="110">
        <f t="shared" si="14"/>
        <v>24</v>
      </c>
      <c r="G161" s="110">
        <v>9</v>
      </c>
      <c r="H161" s="111">
        <f t="shared" si="13"/>
        <v>4</v>
      </c>
      <c r="I161" s="116">
        <f t="shared" si="12"/>
        <v>1</v>
      </c>
      <c r="J161" s="112">
        <v>0</v>
      </c>
      <c r="K161" s="112">
        <v>0</v>
      </c>
    </row>
    <row r="162" spans="1:11">
      <c r="A162" s="93">
        <v>44722</v>
      </c>
      <c r="B162" s="91" t="s">
        <v>97</v>
      </c>
      <c r="C162" s="75">
        <v>0</v>
      </c>
      <c r="D162" s="75">
        <v>0</v>
      </c>
      <c r="E162" s="75">
        <v>0</v>
      </c>
      <c r="F162" s="110">
        <f t="shared" si="14"/>
        <v>0</v>
      </c>
      <c r="G162" s="110">
        <v>10</v>
      </c>
      <c r="H162" s="111">
        <f t="shared" si="13"/>
        <v>5</v>
      </c>
      <c r="I162" s="116">
        <f t="shared" si="12"/>
        <v>0</v>
      </c>
      <c r="J162" s="112">
        <v>0</v>
      </c>
      <c r="K162" s="112">
        <v>0</v>
      </c>
    </row>
    <row r="163" spans="1:11">
      <c r="A163" s="93">
        <v>44723</v>
      </c>
      <c r="B163" s="77" t="s">
        <v>209</v>
      </c>
      <c r="C163" s="75">
        <v>0</v>
      </c>
      <c r="D163" s="75">
        <v>0</v>
      </c>
      <c r="E163" s="75">
        <v>0</v>
      </c>
      <c r="F163" s="110">
        <f t="shared" si="14"/>
        <v>0</v>
      </c>
      <c r="G163" s="110">
        <v>11</v>
      </c>
      <c r="H163" s="111">
        <f t="shared" si="13"/>
        <v>6</v>
      </c>
      <c r="I163" s="116">
        <f t="shared" si="12"/>
        <v>0</v>
      </c>
      <c r="J163" s="112">
        <v>0</v>
      </c>
      <c r="K163" s="112">
        <v>0</v>
      </c>
    </row>
    <row r="164" spans="1:11">
      <c r="A164" s="93">
        <v>44724</v>
      </c>
      <c r="B164" s="77" t="s">
        <v>209</v>
      </c>
      <c r="C164" s="75">
        <v>0</v>
      </c>
      <c r="D164" s="75">
        <v>0</v>
      </c>
      <c r="E164" s="75">
        <v>0</v>
      </c>
      <c r="F164" s="110">
        <f t="shared" si="14"/>
        <v>0</v>
      </c>
      <c r="G164" s="110">
        <v>12</v>
      </c>
      <c r="H164" s="111">
        <f t="shared" si="13"/>
        <v>7</v>
      </c>
      <c r="I164" s="116">
        <f t="shared" si="12"/>
        <v>0</v>
      </c>
      <c r="J164" s="112">
        <v>0</v>
      </c>
      <c r="K164" s="112">
        <v>0</v>
      </c>
    </row>
    <row r="165" spans="1:11">
      <c r="A165" s="93">
        <v>44725</v>
      </c>
      <c r="B165" s="77" t="s">
        <v>209</v>
      </c>
      <c r="C165" s="75">
        <v>0</v>
      </c>
      <c r="D165" s="75">
        <v>0</v>
      </c>
      <c r="E165" s="75">
        <v>0</v>
      </c>
      <c r="F165" s="110">
        <f t="shared" si="14"/>
        <v>0</v>
      </c>
      <c r="G165" s="110">
        <v>13</v>
      </c>
      <c r="H165" s="111">
        <f t="shared" si="13"/>
        <v>1</v>
      </c>
      <c r="I165" s="116">
        <f t="shared" si="12"/>
        <v>0</v>
      </c>
      <c r="J165" s="112">
        <v>0</v>
      </c>
      <c r="K165" s="112">
        <v>0</v>
      </c>
    </row>
    <row r="166" spans="1:11">
      <c r="A166" s="93">
        <v>44726</v>
      </c>
      <c r="B166" s="91" t="s">
        <v>99</v>
      </c>
      <c r="C166" s="75">
        <v>0</v>
      </c>
      <c r="D166" s="91">
        <v>0</v>
      </c>
      <c r="E166" s="91">
        <v>0</v>
      </c>
      <c r="F166" s="110">
        <f t="shared" si="14"/>
        <v>0</v>
      </c>
      <c r="G166" s="110">
        <v>14</v>
      </c>
      <c r="H166" s="111">
        <f t="shared" si="13"/>
        <v>2</v>
      </c>
      <c r="I166" s="116">
        <f t="shared" si="12"/>
        <v>0</v>
      </c>
      <c r="J166" s="112">
        <v>0</v>
      </c>
      <c r="K166" s="112">
        <v>0</v>
      </c>
    </row>
    <row r="167" spans="1:11">
      <c r="A167" s="93">
        <v>44727</v>
      </c>
      <c r="B167" s="77" t="s">
        <v>209</v>
      </c>
      <c r="C167" s="75">
        <v>0</v>
      </c>
      <c r="D167" s="75">
        <v>0</v>
      </c>
      <c r="E167" s="75">
        <v>0</v>
      </c>
      <c r="F167" s="110">
        <f t="shared" si="14"/>
        <v>0</v>
      </c>
      <c r="G167" s="110">
        <v>15</v>
      </c>
      <c r="H167" s="111">
        <f t="shared" si="13"/>
        <v>3</v>
      </c>
      <c r="I167" s="116">
        <f t="shared" si="12"/>
        <v>0</v>
      </c>
      <c r="J167" s="112">
        <v>0</v>
      </c>
      <c r="K167" s="112">
        <v>0</v>
      </c>
    </row>
    <row r="168" spans="1:11">
      <c r="A168" s="93">
        <v>44728</v>
      </c>
      <c r="B168" s="77" t="s">
        <v>209</v>
      </c>
      <c r="C168" s="75">
        <v>0</v>
      </c>
      <c r="D168" s="75">
        <v>0</v>
      </c>
      <c r="E168" s="75">
        <v>0</v>
      </c>
      <c r="F168" s="110">
        <f t="shared" si="14"/>
        <v>0</v>
      </c>
      <c r="G168" s="110">
        <v>16</v>
      </c>
      <c r="H168" s="111">
        <f t="shared" si="13"/>
        <v>4</v>
      </c>
      <c r="I168" s="116">
        <f t="shared" si="12"/>
        <v>0</v>
      </c>
      <c r="J168" s="112">
        <v>0</v>
      </c>
      <c r="K168" s="112">
        <v>0</v>
      </c>
    </row>
    <row r="169" spans="1:11" ht="25.5">
      <c r="A169" s="93">
        <v>44729</v>
      </c>
      <c r="B169" s="94" t="s">
        <v>206</v>
      </c>
      <c r="C169" s="75">
        <v>1125</v>
      </c>
      <c r="D169" s="91">
        <v>224</v>
      </c>
      <c r="E169" s="91">
        <v>1</v>
      </c>
      <c r="F169" s="110">
        <f t="shared" si="14"/>
        <v>901</v>
      </c>
      <c r="G169" s="110">
        <v>17</v>
      </c>
      <c r="H169" s="111">
        <f t="shared" si="13"/>
        <v>5</v>
      </c>
      <c r="I169" s="116">
        <f t="shared" si="12"/>
        <v>7</v>
      </c>
      <c r="J169" s="112">
        <v>0</v>
      </c>
      <c r="K169" s="112">
        <v>0</v>
      </c>
    </row>
    <row r="170" spans="1:11">
      <c r="A170" s="93">
        <v>44730</v>
      </c>
      <c r="B170" s="77" t="s">
        <v>209</v>
      </c>
      <c r="C170" s="75">
        <v>0</v>
      </c>
      <c r="D170" s="75">
        <v>0</v>
      </c>
      <c r="E170" s="75">
        <v>0</v>
      </c>
      <c r="F170" s="110">
        <f t="shared" si="14"/>
        <v>0</v>
      </c>
      <c r="G170" s="110">
        <v>18</v>
      </c>
      <c r="H170" s="111">
        <f t="shared" si="13"/>
        <v>6</v>
      </c>
      <c r="I170" s="116">
        <f t="shared" si="12"/>
        <v>0</v>
      </c>
      <c r="J170" s="112">
        <v>0</v>
      </c>
      <c r="K170" s="112">
        <v>0</v>
      </c>
    </row>
    <row r="171" spans="1:11">
      <c r="A171" s="93">
        <v>44731</v>
      </c>
      <c r="B171" s="77" t="s">
        <v>209</v>
      </c>
      <c r="C171" s="75">
        <v>0</v>
      </c>
      <c r="D171" s="75">
        <v>0</v>
      </c>
      <c r="E171" s="75">
        <v>0</v>
      </c>
      <c r="F171" s="110">
        <f t="shared" si="14"/>
        <v>0</v>
      </c>
      <c r="G171" s="110">
        <v>19</v>
      </c>
      <c r="H171" s="111">
        <f t="shared" si="13"/>
        <v>7</v>
      </c>
      <c r="I171" s="116">
        <f t="shared" si="12"/>
        <v>0</v>
      </c>
      <c r="J171" s="112">
        <v>0</v>
      </c>
      <c r="K171" s="112">
        <v>0</v>
      </c>
    </row>
    <row r="172" spans="1:11">
      <c r="A172" s="93">
        <v>44732</v>
      </c>
      <c r="B172" s="77" t="s">
        <v>209</v>
      </c>
      <c r="C172" s="75">
        <v>0</v>
      </c>
      <c r="D172" s="75">
        <v>0</v>
      </c>
      <c r="E172" s="75">
        <v>0</v>
      </c>
      <c r="F172" s="110">
        <f t="shared" si="14"/>
        <v>0</v>
      </c>
      <c r="G172" s="110">
        <v>20</v>
      </c>
      <c r="H172" s="111">
        <f t="shared" si="13"/>
        <v>1</v>
      </c>
      <c r="I172" s="116">
        <f t="shared" si="12"/>
        <v>0</v>
      </c>
      <c r="J172" s="112">
        <v>1</v>
      </c>
      <c r="K172" s="112">
        <v>0</v>
      </c>
    </row>
    <row r="173" spans="1:11">
      <c r="A173" s="93">
        <v>44733</v>
      </c>
      <c r="B173" s="91" t="s">
        <v>99</v>
      </c>
      <c r="C173" s="75">
        <v>2132</v>
      </c>
      <c r="D173" s="91">
        <v>1650</v>
      </c>
      <c r="E173" s="91">
        <v>3</v>
      </c>
      <c r="F173" s="110">
        <f t="shared" si="14"/>
        <v>482</v>
      </c>
      <c r="G173" s="110">
        <v>21</v>
      </c>
      <c r="H173" s="111">
        <f t="shared" si="13"/>
        <v>2</v>
      </c>
      <c r="I173" s="116">
        <f t="shared" si="12"/>
        <v>4</v>
      </c>
      <c r="J173" s="112">
        <v>0</v>
      </c>
      <c r="K173" s="112">
        <v>0</v>
      </c>
    </row>
    <row r="174" spans="1:11">
      <c r="A174" s="93">
        <v>44734</v>
      </c>
      <c r="B174" s="91" t="s">
        <v>102</v>
      </c>
      <c r="C174" s="75">
        <v>1777</v>
      </c>
      <c r="D174" s="91">
        <v>1650</v>
      </c>
      <c r="E174" s="91">
        <v>1</v>
      </c>
      <c r="F174" s="110">
        <f t="shared" si="14"/>
        <v>127</v>
      </c>
      <c r="G174" s="110">
        <v>22</v>
      </c>
      <c r="H174" s="111">
        <f t="shared" si="13"/>
        <v>3</v>
      </c>
      <c r="I174" s="116">
        <f t="shared" si="12"/>
        <v>2</v>
      </c>
      <c r="J174" s="112">
        <v>0</v>
      </c>
      <c r="K174" s="112">
        <v>0</v>
      </c>
    </row>
    <row r="175" spans="1:11">
      <c r="A175" s="93">
        <v>44735</v>
      </c>
      <c r="B175" s="91" t="s">
        <v>103</v>
      </c>
      <c r="C175" s="75">
        <v>0</v>
      </c>
      <c r="D175" s="91">
        <v>0</v>
      </c>
      <c r="E175" s="91">
        <v>0</v>
      </c>
      <c r="F175" s="110">
        <f t="shared" si="14"/>
        <v>0</v>
      </c>
      <c r="G175" s="110">
        <v>23</v>
      </c>
      <c r="H175" s="111">
        <f t="shared" si="13"/>
        <v>4</v>
      </c>
      <c r="I175" s="116">
        <f t="shared" si="12"/>
        <v>0</v>
      </c>
      <c r="J175" s="112">
        <v>0</v>
      </c>
      <c r="K175" s="112">
        <v>0</v>
      </c>
    </row>
    <row r="176" spans="1:11" ht="25.5">
      <c r="A176" s="93">
        <v>44736</v>
      </c>
      <c r="B176" s="91" t="s">
        <v>104</v>
      </c>
      <c r="C176" s="75">
        <v>1664</v>
      </c>
      <c r="D176" s="91">
        <v>1550</v>
      </c>
      <c r="E176" s="91">
        <v>3</v>
      </c>
      <c r="F176" s="110">
        <f t="shared" si="14"/>
        <v>114</v>
      </c>
      <c r="G176" s="110">
        <v>24</v>
      </c>
      <c r="H176" s="111">
        <f t="shared" si="13"/>
        <v>5</v>
      </c>
      <c r="I176" s="116">
        <f t="shared" si="12"/>
        <v>2</v>
      </c>
      <c r="J176" s="112">
        <v>0</v>
      </c>
      <c r="K176" s="112">
        <v>0</v>
      </c>
    </row>
    <row r="177" spans="1:11" ht="25.5">
      <c r="A177" s="93">
        <v>44737</v>
      </c>
      <c r="B177" s="94" t="s">
        <v>207</v>
      </c>
      <c r="C177" s="75">
        <v>724</v>
      </c>
      <c r="D177" s="91">
        <v>457</v>
      </c>
      <c r="E177" s="91">
        <v>1</v>
      </c>
      <c r="F177" s="110">
        <f t="shared" si="14"/>
        <v>267</v>
      </c>
      <c r="G177" s="110">
        <v>25</v>
      </c>
      <c r="H177" s="111">
        <f t="shared" si="13"/>
        <v>6</v>
      </c>
      <c r="I177" s="116">
        <f t="shared" si="12"/>
        <v>3</v>
      </c>
      <c r="J177" s="112">
        <v>0</v>
      </c>
      <c r="K177" s="112">
        <v>0</v>
      </c>
    </row>
    <row r="178" spans="1:11">
      <c r="A178" s="93">
        <v>44738</v>
      </c>
      <c r="B178" s="91" t="s">
        <v>106</v>
      </c>
      <c r="C178" s="84">
        <v>0</v>
      </c>
      <c r="D178" s="84">
        <v>0</v>
      </c>
      <c r="E178" s="84">
        <v>0</v>
      </c>
      <c r="F178" s="110">
        <f t="shared" si="14"/>
        <v>0</v>
      </c>
      <c r="G178" s="110">
        <v>26</v>
      </c>
      <c r="H178" s="111">
        <f t="shared" si="13"/>
        <v>7</v>
      </c>
      <c r="I178" s="116">
        <f t="shared" si="12"/>
        <v>0</v>
      </c>
      <c r="J178" s="112">
        <v>0</v>
      </c>
      <c r="K178" s="112">
        <v>0</v>
      </c>
    </row>
    <row r="179" spans="1:11">
      <c r="A179" s="93">
        <v>44739</v>
      </c>
      <c r="B179" s="77" t="s">
        <v>209</v>
      </c>
      <c r="C179" s="75">
        <v>0</v>
      </c>
      <c r="D179" s="75">
        <v>0</v>
      </c>
      <c r="E179" s="75">
        <v>0</v>
      </c>
      <c r="F179" s="110">
        <v>0</v>
      </c>
      <c r="G179" s="110">
        <v>26</v>
      </c>
      <c r="H179" s="111">
        <f t="shared" si="13"/>
        <v>1</v>
      </c>
      <c r="I179" s="116">
        <f t="shared" si="12"/>
        <v>0</v>
      </c>
      <c r="J179" s="112">
        <v>1</v>
      </c>
      <c r="K179" s="112">
        <v>0</v>
      </c>
    </row>
    <row r="180" spans="1:11">
      <c r="A180" s="93">
        <v>44740</v>
      </c>
      <c r="B180" s="91" t="s">
        <v>108</v>
      </c>
      <c r="C180" s="75">
        <v>0</v>
      </c>
      <c r="D180" s="91">
        <v>0</v>
      </c>
      <c r="E180" s="91">
        <v>0</v>
      </c>
      <c r="F180" s="110">
        <f t="shared" si="14"/>
        <v>0</v>
      </c>
      <c r="G180" s="110">
        <v>28</v>
      </c>
      <c r="H180" s="111">
        <f t="shared" si="13"/>
        <v>2</v>
      </c>
      <c r="I180" s="116">
        <f t="shared" si="12"/>
        <v>0</v>
      </c>
      <c r="J180" s="112">
        <v>0</v>
      </c>
      <c r="K180" s="112">
        <v>0</v>
      </c>
    </row>
    <row r="181" spans="1:11">
      <c r="A181" s="93">
        <v>44741</v>
      </c>
      <c r="B181" s="77" t="s">
        <v>209</v>
      </c>
      <c r="C181" s="75">
        <v>0</v>
      </c>
      <c r="D181" s="75">
        <v>0</v>
      </c>
      <c r="E181" s="75">
        <v>0</v>
      </c>
      <c r="F181" s="110">
        <f t="shared" si="14"/>
        <v>0</v>
      </c>
      <c r="G181" s="110">
        <v>29</v>
      </c>
      <c r="H181" s="111">
        <f t="shared" si="13"/>
        <v>3</v>
      </c>
      <c r="I181" s="116">
        <f t="shared" si="12"/>
        <v>0</v>
      </c>
      <c r="J181" s="112">
        <v>0</v>
      </c>
      <c r="K181" s="112">
        <v>0</v>
      </c>
    </row>
    <row r="182" spans="1:11">
      <c r="A182" s="93">
        <v>44742</v>
      </c>
      <c r="B182" s="77" t="s">
        <v>209</v>
      </c>
      <c r="C182" s="75">
        <v>0</v>
      </c>
      <c r="D182" s="75">
        <v>0</v>
      </c>
      <c r="E182" s="75">
        <v>0</v>
      </c>
      <c r="F182" s="110">
        <f t="shared" si="14"/>
        <v>0</v>
      </c>
      <c r="G182" s="110">
        <v>30</v>
      </c>
      <c r="H182" s="111">
        <f t="shared" si="13"/>
        <v>4</v>
      </c>
      <c r="I182" s="116">
        <f t="shared" si="12"/>
        <v>0</v>
      </c>
      <c r="J182" s="112">
        <v>0</v>
      </c>
      <c r="K182" s="112">
        <v>0</v>
      </c>
    </row>
    <row r="183" spans="1:11">
      <c r="A183" s="92">
        <v>44743</v>
      </c>
      <c r="B183" s="95" t="s">
        <v>109</v>
      </c>
      <c r="C183" s="75">
        <v>2409</v>
      </c>
      <c r="D183" s="95">
        <v>1570</v>
      </c>
      <c r="E183" s="95">
        <v>2</v>
      </c>
      <c r="F183" s="110">
        <f t="shared" si="14"/>
        <v>839</v>
      </c>
      <c r="G183" s="110">
        <v>1</v>
      </c>
      <c r="H183" s="111">
        <f t="shared" si="13"/>
        <v>5</v>
      </c>
      <c r="I183" s="116">
        <f t="shared" si="12"/>
        <v>7</v>
      </c>
      <c r="J183" s="112">
        <v>0</v>
      </c>
      <c r="K183" s="112">
        <v>0</v>
      </c>
    </row>
    <row r="184" spans="1:11">
      <c r="A184" s="93">
        <v>44744</v>
      </c>
      <c r="B184" s="77" t="s">
        <v>209</v>
      </c>
      <c r="C184" s="75">
        <v>0</v>
      </c>
      <c r="D184" s="75">
        <v>0</v>
      </c>
      <c r="E184" s="75">
        <v>0</v>
      </c>
      <c r="F184" s="110">
        <f t="shared" si="14"/>
        <v>0</v>
      </c>
      <c r="G184" s="110">
        <v>2</v>
      </c>
      <c r="H184" s="111">
        <f t="shared" si="13"/>
        <v>6</v>
      </c>
      <c r="I184" s="116">
        <f t="shared" si="12"/>
        <v>0</v>
      </c>
      <c r="J184" s="112">
        <v>0</v>
      </c>
      <c r="K184" s="112">
        <v>0</v>
      </c>
    </row>
    <row r="185" spans="1:11">
      <c r="A185" s="93">
        <v>44745</v>
      </c>
      <c r="B185" s="77" t="s">
        <v>209</v>
      </c>
      <c r="C185" s="75">
        <v>0</v>
      </c>
      <c r="D185" s="75">
        <v>0</v>
      </c>
      <c r="E185" s="75">
        <v>0</v>
      </c>
      <c r="F185" s="110">
        <f t="shared" si="14"/>
        <v>0</v>
      </c>
      <c r="G185" s="110">
        <v>3</v>
      </c>
      <c r="H185" s="111">
        <f t="shared" si="13"/>
        <v>7</v>
      </c>
      <c r="I185" s="116">
        <f t="shared" si="12"/>
        <v>0</v>
      </c>
      <c r="J185" s="112">
        <v>0</v>
      </c>
      <c r="K185" s="112">
        <v>0</v>
      </c>
    </row>
    <row r="186" spans="1:11">
      <c r="A186" s="93">
        <v>44746</v>
      </c>
      <c r="B186" s="77" t="s">
        <v>209</v>
      </c>
      <c r="C186" s="75">
        <v>0</v>
      </c>
      <c r="D186" s="75">
        <v>0</v>
      </c>
      <c r="E186" s="75">
        <v>0</v>
      </c>
      <c r="F186" s="110">
        <f t="shared" si="14"/>
        <v>0</v>
      </c>
      <c r="G186" s="110">
        <v>4</v>
      </c>
      <c r="H186" s="111">
        <f t="shared" si="13"/>
        <v>1</v>
      </c>
      <c r="I186" s="116">
        <f t="shared" si="12"/>
        <v>0</v>
      </c>
      <c r="J186" s="112">
        <v>1</v>
      </c>
      <c r="K186" s="112">
        <v>0</v>
      </c>
    </row>
    <row r="187" spans="1:11" ht="28.5">
      <c r="A187" s="93">
        <v>44747</v>
      </c>
      <c r="B187" s="96" t="s">
        <v>111</v>
      </c>
      <c r="C187" s="75">
        <v>2391</v>
      </c>
      <c r="D187" s="96">
        <v>1650</v>
      </c>
      <c r="E187" s="96">
        <v>2</v>
      </c>
      <c r="F187" s="110">
        <f t="shared" si="14"/>
        <v>741</v>
      </c>
      <c r="G187" s="110">
        <v>5</v>
      </c>
      <c r="H187" s="111">
        <f t="shared" si="13"/>
        <v>2</v>
      </c>
      <c r="I187" s="116">
        <f t="shared" si="12"/>
        <v>6</v>
      </c>
      <c r="J187" s="112">
        <v>0</v>
      </c>
      <c r="K187" s="112">
        <v>0</v>
      </c>
    </row>
    <row r="188" spans="1:11">
      <c r="A188" s="93">
        <v>44748</v>
      </c>
      <c r="B188" s="88" t="s">
        <v>205</v>
      </c>
      <c r="C188" s="75">
        <v>2099</v>
      </c>
      <c r="D188" s="97">
        <v>1600</v>
      </c>
      <c r="E188" s="97">
        <v>1</v>
      </c>
      <c r="F188" s="110">
        <f t="shared" si="14"/>
        <v>499</v>
      </c>
      <c r="G188" s="110">
        <v>6</v>
      </c>
      <c r="H188" s="111">
        <f t="shared" si="13"/>
        <v>3</v>
      </c>
      <c r="I188" s="116">
        <f t="shared" si="12"/>
        <v>4</v>
      </c>
      <c r="J188" s="112">
        <v>0</v>
      </c>
      <c r="K188" s="112">
        <v>0</v>
      </c>
    </row>
    <row r="189" spans="1:11" ht="28.5">
      <c r="A189" s="93">
        <v>44749</v>
      </c>
      <c r="B189" s="97" t="s">
        <v>113</v>
      </c>
      <c r="C189" s="75">
        <v>2039</v>
      </c>
      <c r="D189" s="97">
        <v>1610</v>
      </c>
      <c r="E189" s="97">
        <v>1</v>
      </c>
      <c r="F189" s="110">
        <f t="shared" si="14"/>
        <v>429</v>
      </c>
      <c r="G189" s="110">
        <v>7</v>
      </c>
      <c r="H189" s="111">
        <f t="shared" si="13"/>
        <v>4</v>
      </c>
      <c r="I189" s="116">
        <f t="shared" si="12"/>
        <v>4</v>
      </c>
      <c r="J189" s="112">
        <v>0</v>
      </c>
      <c r="K189" s="112">
        <v>0</v>
      </c>
    </row>
    <row r="190" spans="1:11">
      <c r="A190" s="93">
        <v>44750</v>
      </c>
      <c r="B190" s="77" t="s">
        <v>209</v>
      </c>
      <c r="C190" s="75">
        <v>0</v>
      </c>
      <c r="D190" s="75">
        <v>0</v>
      </c>
      <c r="E190" s="75">
        <v>0</v>
      </c>
      <c r="F190" s="110">
        <f t="shared" si="14"/>
        <v>0</v>
      </c>
      <c r="G190" s="110">
        <v>8</v>
      </c>
      <c r="H190" s="111">
        <f t="shared" si="13"/>
        <v>5</v>
      </c>
      <c r="I190" s="116">
        <f t="shared" si="12"/>
        <v>0</v>
      </c>
      <c r="J190" s="112">
        <v>0</v>
      </c>
      <c r="K190" s="112">
        <v>0</v>
      </c>
    </row>
    <row r="191" spans="1:11">
      <c r="A191" s="93">
        <v>44751</v>
      </c>
      <c r="B191" s="77" t="s">
        <v>209</v>
      </c>
      <c r="C191" s="75">
        <v>0</v>
      </c>
      <c r="D191" s="75">
        <v>0</v>
      </c>
      <c r="E191" s="75">
        <v>0</v>
      </c>
      <c r="F191" s="110">
        <f t="shared" si="14"/>
        <v>0</v>
      </c>
      <c r="G191" s="110">
        <v>9</v>
      </c>
      <c r="H191" s="111">
        <f t="shared" si="13"/>
        <v>6</v>
      </c>
      <c r="I191" s="116">
        <f t="shared" si="12"/>
        <v>0</v>
      </c>
      <c r="J191" s="112">
        <v>0</v>
      </c>
      <c r="K191" s="112">
        <v>0</v>
      </c>
    </row>
    <row r="192" spans="1:11">
      <c r="A192" s="93">
        <v>44752</v>
      </c>
      <c r="B192" s="77" t="s">
        <v>209</v>
      </c>
      <c r="C192" s="75">
        <v>0</v>
      </c>
      <c r="D192" s="75">
        <v>0</v>
      </c>
      <c r="E192" s="75">
        <v>0</v>
      </c>
      <c r="F192" s="110">
        <f t="shared" si="14"/>
        <v>0</v>
      </c>
      <c r="G192" s="110">
        <v>10</v>
      </c>
      <c r="H192" s="111">
        <f t="shared" ref="H192:H231" si="15">WEEKDAY(A192,2)</f>
        <v>7</v>
      </c>
      <c r="I192" s="116">
        <f t="shared" si="12"/>
        <v>0</v>
      </c>
      <c r="J192" s="112">
        <v>0</v>
      </c>
      <c r="K192" s="112">
        <v>0</v>
      </c>
    </row>
    <row r="193" spans="1:11">
      <c r="A193" s="93">
        <v>44753</v>
      </c>
      <c r="B193" s="77" t="s">
        <v>209</v>
      </c>
      <c r="C193" s="75">
        <v>0</v>
      </c>
      <c r="D193" s="75">
        <v>0</v>
      </c>
      <c r="E193" s="75">
        <v>0</v>
      </c>
      <c r="F193" s="110">
        <f t="shared" si="14"/>
        <v>0</v>
      </c>
      <c r="G193" s="110">
        <v>11</v>
      </c>
      <c r="H193" s="111">
        <f t="shared" si="15"/>
        <v>1</v>
      </c>
      <c r="I193" s="116">
        <f t="shared" si="12"/>
        <v>0</v>
      </c>
      <c r="J193" s="112">
        <v>0</v>
      </c>
      <c r="K193" s="112">
        <v>0</v>
      </c>
    </row>
    <row r="194" spans="1:11">
      <c r="A194" s="93">
        <v>44754</v>
      </c>
      <c r="B194" s="77" t="s">
        <v>209</v>
      </c>
      <c r="C194" s="75">
        <v>0</v>
      </c>
      <c r="D194" s="75">
        <v>0</v>
      </c>
      <c r="E194" s="75">
        <v>0</v>
      </c>
      <c r="F194" s="110">
        <f t="shared" si="14"/>
        <v>0</v>
      </c>
      <c r="G194" s="110">
        <v>12</v>
      </c>
      <c r="H194" s="111">
        <f t="shared" si="15"/>
        <v>2</v>
      </c>
      <c r="I194" s="116">
        <f t="shared" si="12"/>
        <v>0</v>
      </c>
      <c r="J194" s="112">
        <v>0</v>
      </c>
      <c r="K194" s="112">
        <v>0</v>
      </c>
    </row>
    <row r="195" spans="1:11">
      <c r="A195" s="93">
        <v>44755</v>
      </c>
      <c r="B195" s="91" t="s">
        <v>115</v>
      </c>
      <c r="C195" s="84">
        <v>0</v>
      </c>
      <c r="D195" s="81">
        <v>0</v>
      </c>
      <c r="E195" s="81">
        <v>0</v>
      </c>
      <c r="F195" s="110">
        <f t="shared" si="14"/>
        <v>0</v>
      </c>
      <c r="G195" s="110">
        <v>13</v>
      </c>
      <c r="H195" s="111">
        <f t="shared" si="15"/>
        <v>3</v>
      </c>
      <c r="I195" s="116">
        <f t="shared" ref="I195:I244" si="16">IF(F195=0,0,IF(AND(F195&gt;=20,F195&lt;80),1,IF(AND(F195&gt;=80,F195&lt;230),2,IF(AND(F195&gt;=230,F195&lt;380),3,IF(AND(F195&gt;=380,F195&lt;530),4,IF(AND(F195&gt;=530,F195&lt;680),5,IF(AND(F195&gt;=680,F195&lt;830),6,IF(AND(F195&gt;=830,F195&lt;980),7,IF(AND(F195&gt;=980),8,)))))))))</f>
        <v>0</v>
      </c>
      <c r="J195" s="112">
        <v>0</v>
      </c>
      <c r="K195" s="112">
        <v>0</v>
      </c>
    </row>
    <row r="196" spans="1:11">
      <c r="A196" s="93">
        <v>44756</v>
      </c>
      <c r="B196" s="77" t="s">
        <v>116</v>
      </c>
      <c r="C196" s="75">
        <v>0</v>
      </c>
      <c r="D196" s="75">
        <v>0</v>
      </c>
      <c r="E196" s="75">
        <v>0</v>
      </c>
      <c r="F196" s="110">
        <f t="shared" si="14"/>
        <v>0</v>
      </c>
      <c r="G196" s="110">
        <v>14</v>
      </c>
      <c r="H196" s="111">
        <f t="shared" si="15"/>
        <v>4</v>
      </c>
      <c r="I196" s="116">
        <f t="shared" si="16"/>
        <v>0</v>
      </c>
      <c r="J196" s="112">
        <v>0</v>
      </c>
      <c r="K196" s="112">
        <v>0</v>
      </c>
    </row>
    <row r="197" spans="1:11">
      <c r="A197" s="93">
        <v>44757</v>
      </c>
      <c r="B197" s="96" t="s">
        <v>119</v>
      </c>
      <c r="C197" s="75">
        <v>1628</v>
      </c>
      <c r="D197" s="96">
        <v>1550</v>
      </c>
      <c r="E197" s="96">
        <v>1</v>
      </c>
      <c r="F197" s="110">
        <f t="shared" si="14"/>
        <v>78</v>
      </c>
      <c r="G197" s="110">
        <v>15</v>
      </c>
      <c r="H197" s="111">
        <f t="shared" si="15"/>
        <v>5</v>
      </c>
      <c r="I197" s="116">
        <f t="shared" si="16"/>
        <v>1</v>
      </c>
      <c r="J197" s="112">
        <v>0</v>
      </c>
      <c r="K197" s="112">
        <v>0</v>
      </c>
    </row>
    <row r="198" spans="1:11">
      <c r="A198" s="93">
        <v>44758</v>
      </c>
      <c r="B198" s="96" t="s">
        <v>120</v>
      </c>
      <c r="C198" s="75">
        <v>536</v>
      </c>
      <c r="D198" s="96">
        <v>461</v>
      </c>
      <c r="E198" s="96">
        <v>1</v>
      </c>
      <c r="F198" s="110">
        <f t="shared" si="14"/>
        <v>75</v>
      </c>
      <c r="G198" s="110">
        <v>16</v>
      </c>
      <c r="H198" s="111">
        <f t="shared" si="15"/>
        <v>6</v>
      </c>
      <c r="I198" s="116">
        <f t="shared" si="16"/>
        <v>1</v>
      </c>
      <c r="J198" s="112">
        <v>0</v>
      </c>
      <c r="K198" s="112">
        <v>0</v>
      </c>
    </row>
    <row r="199" spans="1:11">
      <c r="A199" s="93">
        <v>44759</v>
      </c>
      <c r="B199" s="96" t="s">
        <v>121</v>
      </c>
      <c r="C199" s="75">
        <v>260</v>
      </c>
      <c r="D199" s="96">
        <v>235</v>
      </c>
      <c r="E199" s="96">
        <v>1</v>
      </c>
      <c r="F199" s="110">
        <f t="shared" ref="F199:F242" si="17">C199-D199</f>
        <v>25</v>
      </c>
      <c r="G199" s="110">
        <v>17</v>
      </c>
      <c r="H199" s="111">
        <f t="shared" si="15"/>
        <v>7</v>
      </c>
      <c r="I199" s="116">
        <f t="shared" si="16"/>
        <v>1</v>
      </c>
      <c r="J199" s="112">
        <v>0</v>
      </c>
      <c r="K199" s="112">
        <v>0</v>
      </c>
    </row>
    <row r="200" spans="1:11">
      <c r="A200" s="93">
        <v>44760</v>
      </c>
      <c r="B200" s="77" t="s">
        <v>209</v>
      </c>
      <c r="C200" s="75">
        <v>0</v>
      </c>
      <c r="D200" s="75">
        <v>0</v>
      </c>
      <c r="E200" s="75">
        <v>0</v>
      </c>
      <c r="F200" s="110">
        <f t="shared" si="17"/>
        <v>0</v>
      </c>
      <c r="G200" s="110">
        <v>17</v>
      </c>
      <c r="H200" s="111">
        <f t="shared" si="15"/>
        <v>1</v>
      </c>
      <c r="I200" s="116">
        <f t="shared" si="16"/>
        <v>0</v>
      </c>
      <c r="J200" s="112">
        <v>0</v>
      </c>
      <c r="K200" s="112">
        <v>0</v>
      </c>
    </row>
    <row r="201" spans="1:11">
      <c r="A201" s="93">
        <v>44761</v>
      </c>
      <c r="B201" s="96" t="s">
        <v>122</v>
      </c>
      <c r="C201" s="75">
        <v>1704</v>
      </c>
      <c r="D201" s="96">
        <v>1600</v>
      </c>
      <c r="E201" s="96">
        <v>1</v>
      </c>
      <c r="F201" s="110">
        <f t="shared" si="17"/>
        <v>104</v>
      </c>
      <c r="G201" s="110">
        <v>19</v>
      </c>
      <c r="H201" s="111">
        <f t="shared" si="15"/>
        <v>2</v>
      </c>
      <c r="I201" s="116">
        <f t="shared" si="16"/>
        <v>2</v>
      </c>
      <c r="J201" s="112">
        <v>0</v>
      </c>
      <c r="K201" s="112">
        <v>0</v>
      </c>
    </row>
    <row r="202" spans="1:11">
      <c r="A202" s="93">
        <v>44762</v>
      </c>
      <c r="B202" s="91" t="s">
        <v>125</v>
      </c>
      <c r="C202" s="75">
        <v>600</v>
      </c>
      <c r="D202" s="91">
        <v>324</v>
      </c>
      <c r="E202" s="91">
        <v>1</v>
      </c>
      <c r="F202" s="110">
        <f t="shared" si="17"/>
        <v>276</v>
      </c>
      <c r="G202" s="110">
        <v>20</v>
      </c>
      <c r="H202" s="111">
        <f t="shared" si="15"/>
        <v>3</v>
      </c>
      <c r="I202" s="116">
        <f t="shared" si="16"/>
        <v>3</v>
      </c>
      <c r="J202" s="112">
        <v>1</v>
      </c>
      <c r="K202" s="112">
        <v>0</v>
      </c>
    </row>
    <row r="203" spans="1:11" ht="28.5">
      <c r="A203" s="93">
        <v>44763</v>
      </c>
      <c r="B203" s="97" t="s">
        <v>126</v>
      </c>
      <c r="C203" s="75">
        <v>1769</v>
      </c>
      <c r="D203" s="97">
        <v>1550</v>
      </c>
      <c r="E203" s="97">
        <v>1</v>
      </c>
      <c r="F203" s="110">
        <f t="shared" si="17"/>
        <v>219</v>
      </c>
      <c r="G203" s="110">
        <v>21</v>
      </c>
      <c r="H203" s="111">
        <f t="shared" si="15"/>
        <v>4</v>
      </c>
      <c r="I203" s="116">
        <f t="shared" si="16"/>
        <v>2</v>
      </c>
      <c r="J203" s="112">
        <v>0</v>
      </c>
      <c r="K203" s="112">
        <v>0</v>
      </c>
    </row>
    <row r="204" spans="1:11">
      <c r="A204" s="93">
        <v>44764</v>
      </c>
      <c r="B204" s="77" t="s">
        <v>116</v>
      </c>
      <c r="C204" s="75">
        <v>0</v>
      </c>
      <c r="D204" s="77">
        <v>0</v>
      </c>
      <c r="E204" s="77">
        <v>0</v>
      </c>
      <c r="F204" s="110">
        <f t="shared" si="17"/>
        <v>0</v>
      </c>
      <c r="G204" s="110">
        <v>22</v>
      </c>
      <c r="H204" s="111">
        <f t="shared" si="15"/>
        <v>5</v>
      </c>
      <c r="I204" s="116">
        <f t="shared" si="16"/>
        <v>0</v>
      </c>
      <c r="J204" s="112">
        <v>0</v>
      </c>
      <c r="K204" s="112">
        <v>0</v>
      </c>
    </row>
    <row r="205" spans="1:11" ht="25.5">
      <c r="A205" s="93">
        <v>44765</v>
      </c>
      <c r="B205" s="91" t="s">
        <v>127</v>
      </c>
      <c r="C205" s="75">
        <v>522</v>
      </c>
      <c r="D205" s="91">
        <v>471</v>
      </c>
      <c r="E205" s="91">
        <v>1</v>
      </c>
      <c r="F205" s="110">
        <f t="shared" si="17"/>
        <v>51</v>
      </c>
      <c r="G205" s="110">
        <v>23</v>
      </c>
      <c r="H205" s="111">
        <f t="shared" si="15"/>
        <v>6</v>
      </c>
      <c r="I205" s="116">
        <f t="shared" si="16"/>
        <v>1</v>
      </c>
      <c r="J205" s="112">
        <v>0</v>
      </c>
      <c r="K205" s="112">
        <v>0</v>
      </c>
    </row>
    <row r="206" spans="1:11">
      <c r="A206" s="93">
        <v>44766</v>
      </c>
      <c r="B206" s="77" t="s">
        <v>209</v>
      </c>
      <c r="C206" s="75">
        <v>0</v>
      </c>
      <c r="D206" s="75">
        <v>0</v>
      </c>
      <c r="E206" s="75">
        <v>0</v>
      </c>
      <c r="F206" s="110">
        <f t="shared" si="17"/>
        <v>0</v>
      </c>
      <c r="G206" s="110">
        <v>24</v>
      </c>
      <c r="H206" s="111">
        <f t="shared" si="15"/>
        <v>7</v>
      </c>
      <c r="I206" s="116">
        <f t="shared" si="16"/>
        <v>0</v>
      </c>
      <c r="J206" s="112">
        <v>0</v>
      </c>
      <c r="K206" s="112">
        <v>0</v>
      </c>
    </row>
    <row r="207" spans="1:11">
      <c r="A207" s="93">
        <v>44767</v>
      </c>
      <c r="B207" s="97" t="s">
        <v>130</v>
      </c>
      <c r="C207" s="75">
        <v>1817</v>
      </c>
      <c r="D207" s="97">
        <v>1650</v>
      </c>
      <c r="E207" s="97">
        <v>2</v>
      </c>
      <c r="F207" s="110">
        <f t="shared" si="17"/>
        <v>167</v>
      </c>
      <c r="G207" s="110">
        <v>25</v>
      </c>
      <c r="H207" s="111">
        <f t="shared" si="15"/>
        <v>1</v>
      </c>
      <c r="I207" s="116">
        <f t="shared" si="16"/>
        <v>2</v>
      </c>
      <c r="J207" s="112">
        <v>0</v>
      </c>
      <c r="K207" s="112">
        <v>0</v>
      </c>
    </row>
    <row r="208" spans="1:11" ht="28.5">
      <c r="A208" s="93">
        <v>44768</v>
      </c>
      <c r="B208" s="97" t="s">
        <v>132</v>
      </c>
      <c r="C208" s="75">
        <v>1644</v>
      </c>
      <c r="D208" s="97">
        <v>1600</v>
      </c>
      <c r="E208" s="97">
        <v>1</v>
      </c>
      <c r="F208" s="110">
        <f t="shared" si="17"/>
        <v>44</v>
      </c>
      <c r="G208" s="110">
        <v>26</v>
      </c>
      <c r="H208" s="111">
        <f t="shared" si="15"/>
        <v>2</v>
      </c>
      <c r="I208" s="116">
        <f t="shared" si="16"/>
        <v>1</v>
      </c>
      <c r="J208" s="112">
        <v>0</v>
      </c>
      <c r="K208" s="112">
        <v>0</v>
      </c>
    </row>
    <row r="209" spans="1:11" ht="25.5">
      <c r="A209" s="93">
        <v>44769</v>
      </c>
      <c r="B209" s="91" t="s">
        <v>133</v>
      </c>
      <c r="C209" s="75">
        <v>0</v>
      </c>
      <c r="D209" s="91">
        <v>0</v>
      </c>
      <c r="E209" s="91">
        <v>0</v>
      </c>
      <c r="F209" s="110">
        <f t="shared" si="17"/>
        <v>0</v>
      </c>
      <c r="G209" s="110">
        <v>27</v>
      </c>
      <c r="H209" s="111">
        <f t="shared" si="15"/>
        <v>3</v>
      </c>
      <c r="I209" s="116">
        <f t="shared" si="16"/>
        <v>0</v>
      </c>
      <c r="J209" s="112">
        <v>0</v>
      </c>
      <c r="K209" s="112">
        <v>0</v>
      </c>
    </row>
    <row r="210" spans="1:11">
      <c r="A210" s="93">
        <v>44770</v>
      </c>
      <c r="B210" s="77" t="s">
        <v>209</v>
      </c>
      <c r="C210" s="75">
        <v>0</v>
      </c>
      <c r="D210" s="75">
        <v>0</v>
      </c>
      <c r="E210" s="75">
        <v>0</v>
      </c>
      <c r="F210" s="110">
        <f t="shared" si="17"/>
        <v>0</v>
      </c>
      <c r="G210" s="110">
        <v>28</v>
      </c>
      <c r="H210" s="111">
        <f t="shared" si="15"/>
        <v>4</v>
      </c>
      <c r="I210" s="116">
        <f t="shared" si="16"/>
        <v>0</v>
      </c>
      <c r="J210" s="112">
        <v>0</v>
      </c>
      <c r="K210" s="112">
        <v>0</v>
      </c>
    </row>
    <row r="211" spans="1:11">
      <c r="A211" s="93">
        <v>44771</v>
      </c>
      <c r="B211" s="91" t="s">
        <v>134</v>
      </c>
      <c r="C211" s="75">
        <v>1690</v>
      </c>
      <c r="D211" s="91">
        <v>1530</v>
      </c>
      <c r="E211" s="91">
        <v>1</v>
      </c>
      <c r="F211" s="110">
        <f t="shared" si="17"/>
        <v>160</v>
      </c>
      <c r="G211" s="110">
        <v>29</v>
      </c>
      <c r="H211" s="111">
        <f t="shared" si="15"/>
        <v>5</v>
      </c>
      <c r="I211" s="116">
        <f t="shared" si="16"/>
        <v>2</v>
      </c>
      <c r="J211" s="112">
        <v>0</v>
      </c>
      <c r="K211" s="112">
        <v>0</v>
      </c>
    </row>
    <row r="212" spans="1:11">
      <c r="A212" s="93">
        <v>44772</v>
      </c>
      <c r="B212" s="77" t="s">
        <v>209</v>
      </c>
      <c r="C212" s="75">
        <v>0</v>
      </c>
      <c r="D212" s="75">
        <v>0</v>
      </c>
      <c r="E212" s="75">
        <v>0</v>
      </c>
      <c r="F212" s="110">
        <f t="shared" si="17"/>
        <v>0</v>
      </c>
      <c r="G212" s="110">
        <v>30</v>
      </c>
      <c r="H212" s="111">
        <f t="shared" si="15"/>
        <v>6</v>
      </c>
      <c r="I212" s="116">
        <f t="shared" si="16"/>
        <v>0</v>
      </c>
      <c r="J212" s="112">
        <v>0</v>
      </c>
      <c r="K212" s="112">
        <v>0</v>
      </c>
    </row>
    <row r="213" spans="1:11">
      <c r="A213" s="93">
        <v>44773</v>
      </c>
      <c r="B213" s="77" t="s">
        <v>209</v>
      </c>
      <c r="C213" s="75">
        <v>0</v>
      </c>
      <c r="D213" s="75">
        <v>0</v>
      </c>
      <c r="E213" s="75">
        <v>0</v>
      </c>
      <c r="F213" s="110">
        <f t="shared" si="17"/>
        <v>0</v>
      </c>
      <c r="G213" s="110">
        <v>31</v>
      </c>
      <c r="H213" s="111">
        <f t="shared" si="15"/>
        <v>7</v>
      </c>
      <c r="I213" s="116">
        <f t="shared" si="16"/>
        <v>0</v>
      </c>
      <c r="J213" s="112">
        <v>0</v>
      </c>
      <c r="K213" s="112">
        <v>0</v>
      </c>
    </row>
    <row r="214" spans="1:11" ht="28.5">
      <c r="A214" s="92">
        <v>44774</v>
      </c>
      <c r="B214" s="95" t="s">
        <v>135</v>
      </c>
      <c r="C214" s="84">
        <v>2377</v>
      </c>
      <c r="D214" s="95">
        <v>1614</v>
      </c>
      <c r="E214" s="95">
        <v>4</v>
      </c>
      <c r="F214" s="110">
        <f t="shared" si="17"/>
        <v>763</v>
      </c>
      <c r="G214" s="110">
        <v>1</v>
      </c>
      <c r="H214" s="111">
        <f t="shared" si="15"/>
        <v>1</v>
      </c>
      <c r="I214" s="116">
        <f t="shared" si="16"/>
        <v>6</v>
      </c>
      <c r="J214" s="112">
        <v>0</v>
      </c>
      <c r="K214" s="112">
        <v>0</v>
      </c>
    </row>
    <row r="215" spans="1:11" ht="28.5">
      <c r="A215" s="93">
        <v>44775</v>
      </c>
      <c r="B215" s="97" t="s">
        <v>138</v>
      </c>
      <c r="C215" s="75">
        <v>2010</v>
      </c>
      <c r="D215" s="97">
        <v>1650</v>
      </c>
      <c r="E215" s="97">
        <v>1</v>
      </c>
      <c r="F215" s="110">
        <f t="shared" si="17"/>
        <v>360</v>
      </c>
      <c r="G215" s="110">
        <v>2</v>
      </c>
      <c r="H215" s="111">
        <f t="shared" si="15"/>
        <v>2</v>
      </c>
      <c r="I215" s="116">
        <f t="shared" si="16"/>
        <v>3</v>
      </c>
      <c r="J215" s="112">
        <v>0</v>
      </c>
      <c r="K215" s="112">
        <v>0</v>
      </c>
    </row>
    <row r="216" spans="1:11">
      <c r="A216" s="93">
        <v>44776</v>
      </c>
      <c r="B216" s="97" t="s">
        <v>139</v>
      </c>
      <c r="C216" s="75">
        <v>2646</v>
      </c>
      <c r="D216" s="97">
        <v>1590</v>
      </c>
      <c r="E216" s="97">
        <v>5</v>
      </c>
      <c r="F216" s="110">
        <f t="shared" si="17"/>
        <v>1056</v>
      </c>
      <c r="G216" s="110">
        <v>3</v>
      </c>
      <c r="H216" s="111">
        <f t="shared" si="15"/>
        <v>3</v>
      </c>
      <c r="I216" s="116">
        <f t="shared" si="16"/>
        <v>8</v>
      </c>
      <c r="J216" s="112">
        <v>0</v>
      </c>
      <c r="K216" s="112">
        <v>0</v>
      </c>
    </row>
    <row r="217" spans="1:11">
      <c r="A217" s="93">
        <v>44777</v>
      </c>
      <c r="B217" s="77" t="s">
        <v>143</v>
      </c>
      <c r="C217" s="75">
        <v>1593</v>
      </c>
      <c r="D217" s="77">
        <v>1509</v>
      </c>
      <c r="E217" s="77">
        <v>3</v>
      </c>
      <c r="F217" s="110">
        <f t="shared" si="17"/>
        <v>84</v>
      </c>
      <c r="G217" s="110">
        <v>4</v>
      </c>
      <c r="H217" s="111">
        <f t="shared" si="15"/>
        <v>4</v>
      </c>
      <c r="I217" s="116">
        <f t="shared" si="16"/>
        <v>2</v>
      </c>
      <c r="J217" s="112">
        <v>0</v>
      </c>
      <c r="K217" s="112">
        <v>0</v>
      </c>
    </row>
    <row r="218" spans="1:11" ht="25.5">
      <c r="A218" s="93">
        <v>44778</v>
      </c>
      <c r="B218" s="77" t="s">
        <v>146</v>
      </c>
      <c r="C218" s="75">
        <v>1589</v>
      </c>
      <c r="D218" s="77">
        <v>1480</v>
      </c>
      <c r="E218" s="77">
        <v>3</v>
      </c>
      <c r="F218" s="110">
        <f t="shared" si="17"/>
        <v>109</v>
      </c>
      <c r="G218" s="110">
        <v>5</v>
      </c>
      <c r="H218" s="111">
        <f t="shared" si="15"/>
        <v>5</v>
      </c>
      <c r="I218" s="116">
        <f t="shared" si="16"/>
        <v>2</v>
      </c>
      <c r="J218" s="112">
        <v>0</v>
      </c>
      <c r="K218" s="112">
        <v>0</v>
      </c>
    </row>
    <row r="219" spans="1:11">
      <c r="A219" s="93">
        <v>44779</v>
      </c>
      <c r="B219" s="77" t="s">
        <v>209</v>
      </c>
      <c r="C219" s="75">
        <v>0</v>
      </c>
      <c r="D219" s="75">
        <v>0</v>
      </c>
      <c r="E219" s="75">
        <v>0</v>
      </c>
      <c r="F219" s="110">
        <f t="shared" si="17"/>
        <v>0</v>
      </c>
      <c r="G219" s="110">
        <v>6</v>
      </c>
      <c r="H219" s="111">
        <f t="shared" si="15"/>
        <v>6</v>
      </c>
      <c r="I219" s="116">
        <f t="shared" si="16"/>
        <v>0</v>
      </c>
      <c r="J219" s="112">
        <v>0</v>
      </c>
      <c r="K219" s="112">
        <v>0</v>
      </c>
    </row>
    <row r="220" spans="1:11">
      <c r="A220" s="93">
        <v>44780</v>
      </c>
      <c r="B220" s="77" t="s">
        <v>209</v>
      </c>
      <c r="C220" s="75">
        <v>0</v>
      </c>
      <c r="D220" s="75">
        <v>0</v>
      </c>
      <c r="E220" s="75">
        <v>0</v>
      </c>
      <c r="F220" s="110">
        <f t="shared" si="17"/>
        <v>0</v>
      </c>
      <c r="G220" s="110">
        <v>7</v>
      </c>
      <c r="H220" s="111">
        <f t="shared" si="15"/>
        <v>7</v>
      </c>
      <c r="I220" s="116">
        <f t="shared" si="16"/>
        <v>0</v>
      </c>
      <c r="J220" s="112">
        <v>1</v>
      </c>
      <c r="K220" s="112">
        <v>0</v>
      </c>
    </row>
    <row r="221" spans="1:11">
      <c r="A221" s="93">
        <v>44781</v>
      </c>
      <c r="B221" s="91" t="s">
        <v>148</v>
      </c>
      <c r="C221" s="75">
        <v>0</v>
      </c>
      <c r="D221" s="91">
        <v>0</v>
      </c>
      <c r="E221" s="91">
        <v>0</v>
      </c>
      <c r="F221" s="110">
        <f t="shared" si="17"/>
        <v>0</v>
      </c>
      <c r="G221" s="110">
        <v>8</v>
      </c>
      <c r="H221" s="111">
        <f t="shared" si="15"/>
        <v>1</v>
      </c>
      <c r="I221" s="116">
        <f t="shared" si="16"/>
        <v>0</v>
      </c>
      <c r="J221" s="112">
        <v>0</v>
      </c>
      <c r="K221" s="112">
        <v>0</v>
      </c>
    </row>
    <row r="222" spans="1:11">
      <c r="A222" s="93">
        <v>44782</v>
      </c>
      <c r="B222" s="77" t="s">
        <v>209</v>
      </c>
      <c r="C222" s="75">
        <v>0</v>
      </c>
      <c r="D222" s="75">
        <v>0</v>
      </c>
      <c r="E222" s="75">
        <v>0</v>
      </c>
      <c r="F222" s="110">
        <f t="shared" si="17"/>
        <v>0</v>
      </c>
      <c r="G222" s="110">
        <v>9</v>
      </c>
      <c r="H222" s="111">
        <f t="shared" si="15"/>
        <v>2</v>
      </c>
      <c r="I222" s="116">
        <f t="shared" si="16"/>
        <v>0</v>
      </c>
      <c r="J222" s="112">
        <v>0</v>
      </c>
      <c r="K222" s="112">
        <v>0</v>
      </c>
    </row>
    <row r="223" spans="1:11">
      <c r="A223" s="93">
        <v>44783</v>
      </c>
      <c r="B223" s="91" t="s">
        <v>142</v>
      </c>
      <c r="C223" s="75">
        <v>1833</v>
      </c>
      <c r="D223" s="91">
        <v>1642</v>
      </c>
      <c r="E223" s="91">
        <v>1</v>
      </c>
      <c r="F223" s="110">
        <f t="shared" si="17"/>
        <v>191</v>
      </c>
      <c r="G223" s="110">
        <v>10</v>
      </c>
      <c r="H223" s="111">
        <f t="shared" si="15"/>
        <v>3</v>
      </c>
      <c r="I223" s="116">
        <f t="shared" si="16"/>
        <v>2</v>
      </c>
      <c r="J223" s="112">
        <v>0</v>
      </c>
      <c r="K223" s="112">
        <v>0</v>
      </c>
    </row>
    <row r="224" spans="1:11">
      <c r="A224" s="93">
        <v>44784</v>
      </c>
      <c r="B224" s="91" t="s">
        <v>150</v>
      </c>
      <c r="C224" s="75">
        <v>1537</v>
      </c>
      <c r="D224" s="91">
        <v>1500</v>
      </c>
      <c r="E224" s="91">
        <v>1</v>
      </c>
      <c r="F224" s="110">
        <f t="shared" si="17"/>
        <v>37</v>
      </c>
      <c r="G224" s="110">
        <v>11</v>
      </c>
      <c r="H224" s="111">
        <f t="shared" si="15"/>
        <v>4</v>
      </c>
      <c r="I224" s="116">
        <f t="shared" si="16"/>
        <v>1</v>
      </c>
      <c r="J224" s="112">
        <v>0</v>
      </c>
      <c r="K224" s="112">
        <v>0</v>
      </c>
    </row>
    <row r="225" spans="1:11">
      <c r="A225" s="93">
        <v>44785</v>
      </c>
      <c r="B225" s="77" t="s">
        <v>209</v>
      </c>
      <c r="C225" s="75">
        <v>0</v>
      </c>
      <c r="D225" s="75">
        <v>0</v>
      </c>
      <c r="E225" s="75">
        <v>0</v>
      </c>
      <c r="F225" s="110">
        <f t="shared" si="17"/>
        <v>0</v>
      </c>
      <c r="G225" s="110">
        <v>12</v>
      </c>
      <c r="H225" s="111">
        <f t="shared" si="15"/>
        <v>5</v>
      </c>
      <c r="I225" s="116">
        <f t="shared" si="16"/>
        <v>0</v>
      </c>
      <c r="J225" s="112">
        <v>0</v>
      </c>
      <c r="K225" s="112">
        <v>0</v>
      </c>
    </row>
    <row r="226" spans="1:11">
      <c r="A226" s="93">
        <v>44786</v>
      </c>
      <c r="B226" s="77" t="s">
        <v>209</v>
      </c>
      <c r="C226" s="75">
        <v>0</v>
      </c>
      <c r="D226" s="75">
        <v>0</v>
      </c>
      <c r="E226" s="75">
        <v>0</v>
      </c>
      <c r="F226" s="110">
        <f t="shared" si="17"/>
        <v>0</v>
      </c>
      <c r="G226" s="110">
        <v>13</v>
      </c>
      <c r="H226" s="111">
        <f t="shared" si="15"/>
        <v>6</v>
      </c>
      <c r="I226" s="116">
        <f t="shared" si="16"/>
        <v>0</v>
      </c>
      <c r="J226" s="112">
        <v>0</v>
      </c>
      <c r="K226" s="112">
        <v>0</v>
      </c>
    </row>
    <row r="227" spans="1:11">
      <c r="A227" s="93">
        <v>44787</v>
      </c>
      <c r="B227" s="77" t="s">
        <v>209</v>
      </c>
      <c r="C227" s="75">
        <v>0</v>
      </c>
      <c r="D227" s="75">
        <v>0</v>
      </c>
      <c r="E227" s="75">
        <v>0</v>
      </c>
      <c r="F227" s="110">
        <f t="shared" si="17"/>
        <v>0</v>
      </c>
      <c r="G227" s="110">
        <v>14</v>
      </c>
      <c r="H227" s="111">
        <f t="shared" si="15"/>
        <v>7</v>
      </c>
      <c r="I227" s="116">
        <f t="shared" si="16"/>
        <v>0</v>
      </c>
      <c r="J227" s="112">
        <v>0</v>
      </c>
      <c r="K227" s="112">
        <v>0</v>
      </c>
    </row>
    <row r="228" spans="1:11">
      <c r="A228" s="93">
        <v>44788</v>
      </c>
      <c r="B228" s="77" t="s">
        <v>209</v>
      </c>
      <c r="C228" s="75">
        <v>0</v>
      </c>
      <c r="D228" s="75">
        <v>0</v>
      </c>
      <c r="E228" s="75">
        <v>0</v>
      </c>
      <c r="F228" s="110">
        <f t="shared" si="17"/>
        <v>0</v>
      </c>
      <c r="G228" s="110">
        <v>15</v>
      </c>
      <c r="H228" s="111">
        <f t="shared" si="15"/>
        <v>1</v>
      </c>
      <c r="I228" s="116">
        <f t="shared" si="16"/>
        <v>0</v>
      </c>
      <c r="J228" s="112">
        <v>1</v>
      </c>
      <c r="K228" s="112">
        <v>0</v>
      </c>
    </row>
    <row r="229" spans="1:11" ht="28.5">
      <c r="A229" s="93">
        <v>44789</v>
      </c>
      <c r="B229" s="96" t="s">
        <v>151</v>
      </c>
      <c r="C229" s="75">
        <v>1710</v>
      </c>
      <c r="D229" s="96">
        <v>1650</v>
      </c>
      <c r="E229" s="96">
        <v>1</v>
      </c>
      <c r="F229" s="110">
        <f t="shared" si="17"/>
        <v>60</v>
      </c>
      <c r="G229" s="110">
        <v>16</v>
      </c>
      <c r="H229" s="111">
        <f t="shared" si="15"/>
        <v>2</v>
      </c>
      <c r="I229" s="116">
        <f t="shared" si="16"/>
        <v>1</v>
      </c>
      <c r="J229" s="112">
        <v>0</v>
      </c>
      <c r="K229" s="112">
        <v>0</v>
      </c>
    </row>
    <row r="230" spans="1:11" ht="28.5">
      <c r="A230" s="98">
        <v>44790</v>
      </c>
      <c r="B230" s="99" t="s">
        <v>152</v>
      </c>
      <c r="C230" s="75">
        <v>1660</v>
      </c>
      <c r="D230" s="99">
        <v>1600</v>
      </c>
      <c r="E230" s="99">
        <v>1</v>
      </c>
      <c r="F230" s="110">
        <f t="shared" si="17"/>
        <v>60</v>
      </c>
      <c r="G230" s="110">
        <v>17</v>
      </c>
      <c r="H230" s="111">
        <f t="shared" si="15"/>
        <v>3</v>
      </c>
      <c r="I230" s="116">
        <f t="shared" si="16"/>
        <v>1</v>
      </c>
      <c r="J230" s="112">
        <v>0</v>
      </c>
      <c r="K230" s="112">
        <v>0</v>
      </c>
    </row>
    <row r="231" spans="1:11">
      <c r="A231" s="93">
        <v>44791</v>
      </c>
      <c r="B231" s="77" t="s">
        <v>209</v>
      </c>
      <c r="C231" s="75">
        <v>0</v>
      </c>
      <c r="D231" s="75">
        <v>0</v>
      </c>
      <c r="E231" s="75">
        <v>0</v>
      </c>
      <c r="F231" s="110">
        <f t="shared" si="17"/>
        <v>0</v>
      </c>
      <c r="G231" s="110">
        <v>18</v>
      </c>
      <c r="H231" s="111">
        <f t="shared" si="15"/>
        <v>4</v>
      </c>
      <c r="I231" s="116">
        <f t="shared" si="16"/>
        <v>0</v>
      </c>
      <c r="J231" s="112">
        <v>0</v>
      </c>
      <c r="K231" s="112">
        <v>0</v>
      </c>
    </row>
    <row r="232" spans="1:11">
      <c r="A232" s="93">
        <v>44792</v>
      </c>
      <c r="B232" s="100" t="s">
        <v>153</v>
      </c>
      <c r="C232" s="75">
        <v>1544</v>
      </c>
      <c r="D232" s="100">
        <v>1476</v>
      </c>
      <c r="E232" s="100">
        <v>1</v>
      </c>
      <c r="F232" s="110">
        <f t="shared" si="17"/>
        <v>68</v>
      </c>
      <c r="G232" s="110">
        <v>19</v>
      </c>
      <c r="H232" s="111">
        <f t="shared" ref="H232:H244" si="18">WEEKDAY(A232,2)</f>
        <v>5</v>
      </c>
      <c r="I232" s="116">
        <f t="shared" si="16"/>
        <v>1</v>
      </c>
      <c r="J232" s="112">
        <v>0</v>
      </c>
      <c r="K232" s="112">
        <v>0</v>
      </c>
    </row>
    <row r="233" spans="1:11">
      <c r="A233" s="93">
        <v>44793</v>
      </c>
      <c r="B233" s="77" t="s">
        <v>209</v>
      </c>
      <c r="C233" s="75">
        <v>0</v>
      </c>
      <c r="D233" s="75">
        <v>0</v>
      </c>
      <c r="E233" s="75">
        <v>0</v>
      </c>
      <c r="F233" s="110">
        <f t="shared" si="17"/>
        <v>0</v>
      </c>
      <c r="G233" s="110">
        <v>20</v>
      </c>
      <c r="H233" s="111">
        <f t="shared" si="18"/>
        <v>6</v>
      </c>
      <c r="I233" s="116">
        <f t="shared" si="16"/>
        <v>0</v>
      </c>
      <c r="J233" s="112">
        <v>0</v>
      </c>
      <c r="K233" s="112">
        <v>0</v>
      </c>
    </row>
    <row r="234" spans="1:11">
      <c r="A234" s="93">
        <v>44794</v>
      </c>
      <c r="B234" s="77" t="s">
        <v>209</v>
      </c>
      <c r="C234" s="75">
        <v>0</v>
      </c>
      <c r="D234" s="75">
        <v>0</v>
      </c>
      <c r="E234" s="75">
        <v>0</v>
      </c>
      <c r="F234" s="110">
        <f t="shared" si="17"/>
        <v>0</v>
      </c>
      <c r="G234" s="110">
        <v>21</v>
      </c>
      <c r="H234" s="111">
        <f t="shared" si="18"/>
        <v>7</v>
      </c>
      <c r="I234" s="116">
        <f t="shared" si="16"/>
        <v>0</v>
      </c>
      <c r="J234" s="112">
        <v>0</v>
      </c>
      <c r="K234" s="112">
        <v>0</v>
      </c>
    </row>
    <row r="235" spans="1:11" ht="28.5">
      <c r="A235" s="93">
        <v>44795</v>
      </c>
      <c r="B235" s="96" t="s">
        <v>154</v>
      </c>
      <c r="C235" s="75">
        <v>1848</v>
      </c>
      <c r="D235" s="96">
        <v>1652</v>
      </c>
      <c r="E235" s="96">
        <v>1</v>
      </c>
      <c r="F235" s="110">
        <f t="shared" si="17"/>
        <v>196</v>
      </c>
      <c r="G235" s="110">
        <v>22</v>
      </c>
      <c r="H235" s="111">
        <f t="shared" si="18"/>
        <v>1</v>
      </c>
      <c r="I235" s="116">
        <f t="shared" si="16"/>
        <v>2</v>
      </c>
      <c r="J235" s="112">
        <v>0</v>
      </c>
      <c r="K235" s="112">
        <v>0</v>
      </c>
    </row>
    <row r="236" spans="1:11" ht="28.5">
      <c r="A236" s="93">
        <v>44796</v>
      </c>
      <c r="B236" s="96" t="s">
        <v>154</v>
      </c>
      <c r="C236" s="75">
        <v>1649</v>
      </c>
      <c r="D236" s="96">
        <v>1580</v>
      </c>
      <c r="E236" s="96">
        <v>1</v>
      </c>
      <c r="F236" s="110">
        <f t="shared" si="17"/>
        <v>69</v>
      </c>
      <c r="G236" s="110">
        <v>23</v>
      </c>
      <c r="H236" s="111">
        <f t="shared" si="18"/>
        <v>2</v>
      </c>
      <c r="I236" s="116">
        <f t="shared" si="16"/>
        <v>1</v>
      </c>
      <c r="J236" s="112">
        <v>0</v>
      </c>
      <c r="K236" s="112">
        <v>0</v>
      </c>
    </row>
    <row r="237" spans="1:11">
      <c r="A237" s="93">
        <v>44797</v>
      </c>
      <c r="B237" s="96" t="s">
        <v>115</v>
      </c>
      <c r="C237" s="75">
        <v>0</v>
      </c>
      <c r="D237" s="96">
        <v>0</v>
      </c>
      <c r="E237" s="96">
        <v>0</v>
      </c>
      <c r="F237" s="110">
        <f t="shared" si="17"/>
        <v>0</v>
      </c>
      <c r="G237" s="110">
        <v>24</v>
      </c>
      <c r="H237" s="111">
        <f t="shared" si="18"/>
        <v>3</v>
      </c>
      <c r="I237" s="116">
        <f t="shared" si="16"/>
        <v>0</v>
      </c>
      <c r="J237" s="112">
        <v>0</v>
      </c>
      <c r="K237" s="112">
        <v>0</v>
      </c>
    </row>
    <row r="238" spans="1:11">
      <c r="A238" s="93">
        <v>44798</v>
      </c>
      <c r="B238" s="77" t="s">
        <v>209</v>
      </c>
      <c r="C238" s="75">
        <v>0</v>
      </c>
      <c r="D238" s="75">
        <v>0</v>
      </c>
      <c r="E238" s="75">
        <v>0</v>
      </c>
      <c r="F238" s="110">
        <f t="shared" si="17"/>
        <v>0</v>
      </c>
      <c r="G238" s="110">
        <v>25</v>
      </c>
      <c r="H238" s="111">
        <f t="shared" si="18"/>
        <v>4</v>
      </c>
      <c r="I238" s="116">
        <f t="shared" si="16"/>
        <v>0</v>
      </c>
      <c r="J238" s="112">
        <v>0</v>
      </c>
      <c r="K238" s="112">
        <v>0</v>
      </c>
    </row>
    <row r="239" spans="1:11">
      <c r="A239" s="93">
        <v>44799</v>
      </c>
      <c r="B239" s="96" t="s">
        <v>115</v>
      </c>
      <c r="C239" s="75">
        <v>1453</v>
      </c>
      <c r="D239" s="96">
        <v>1400</v>
      </c>
      <c r="E239" s="96">
        <v>2</v>
      </c>
      <c r="F239" s="110">
        <f t="shared" si="17"/>
        <v>53</v>
      </c>
      <c r="G239" s="110">
        <v>26</v>
      </c>
      <c r="H239" s="111">
        <f t="shared" si="18"/>
        <v>5</v>
      </c>
      <c r="I239" s="116">
        <f t="shared" si="16"/>
        <v>1</v>
      </c>
      <c r="J239" s="112">
        <v>0</v>
      </c>
      <c r="K239" s="112">
        <v>0</v>
      </c>
    </row>
    <row r="240" spans="1:11">
      <c r="A240" s="93">
        <v>44800</v>
      </c>
      <c r="B240" s="77" t="s">
        <v>209</v>
      </c>
      <c r="C240" s="75">
        <v>0</v>
      </c>
      <c r="D240" s="75">
        <v>0</v>
      </c>
      <c r="E240" s="75">
        <v>0</v>
      </c>
      <c r="F240" s="110">
        <f t="shared" si="17"/>
        <v>0</v>
      </c>
      <c r="G240" s="110">
        <v>27</v>
      </c>
      <c r="H240" s="111">
        <f t="shared" si="18"/>
        <v>6</v>
      </c>
      <c r="I240" s="116">
        <f t="shared" si="16"/>
        <v>0</v>
      </c>
      <c r="J240" s="112">
        <v>0</v>
      </c>
      <c r="K240" s="112">
        <v>0</v>
      </c>
    </row>
    <row r="241" spans="1:11">
      <c r="A241" s="93">
        <v>44801</v>
      </c>
      <c r="B241" s="77" t="s">
        <v>209</v>
      </c>
      <c r="C241" s="75">
        <v>0</v>
      </c>
      <c r="D241" s="75">
        <v>0</v>
      </c>
      <c r="E241" s="75">
        <v>0</v>
      </c>
      <c r="F241" s="110">
        <f t="shared" si="17"/>
        <v>0</v>
      </c>
      <c r="G241" s="110">
        <v>28</v>
      </c>
      <c r="H241" s="111">
        <f t="shared" si="18"/>
        <v>7</v>
      </c>
      <c r="I241" s="116">
        <f t="shared" si="16"/>
        <v>0</v>
      </c>
      <c r="J241" s="112">
        <v>0</v>
      </c>
      <c r="K241" s="112">
        <v>0</v>
      </c>
    </row>
    <row r="242" spans="1:11" ht="28.5">
      <c r="A242" s="93">
        <v>44802</v>
      </c>
      <c r="B242" s="96" t="s">
        <v>156</v>
      </c>
      <c r="C242" s="75">
        <v>2523</v>
      </c>
      <c r="D242" s="96">
        <v>1650</v>
      </c>
      <c r="E242" s="96">
        <v>4</v>
      </c>
      <c r="F242" s="110">
        <f t="shared" si="17"/>
        <v>873</v>
      </c>
      <c r="G242" s="110">
        <v>29</v>
      </c>
      <c r="H242" s="111">
        <f t="shared" si="18"/>
        <v>1</v>
      </c>
      <c r="I242" s="116">
        <f t="shared" si="16"/>
        <v>7</v>
      </c>
      <c r="J242" s="112">
        <v>0</v>
      </c>
      <c r="K242" s="112">
        <v>0</v>
      </c>
    </row>
    <row r="243" spans="1:11">
      <c r="A243" s="93">
        <v>44803</v>
      </c>
      <c r="B243" s="96" t="s">
        <v>115</v>
      </c>
      <c r="C243" s="75">
        <v>1687</v>
      </c>
      <c r="D243" s="96">
        <v>1531</v>
      </c>
      <c r="E243" s="96">
        <v>1</v>
      </c>
      <c r="F243" s="110">
        <f t="shared" ref="F243:F244" si="19">C243-D243</f>
        <v>156</v>
      </c>
      <c r="G243" s="110">
        <v>30</v>
      </c>
      <c r="H243" s="111">
        <f t="shared" si="18"/>
        <v>2</v>
      </c>
      <c r="I243" s="116">
        <f t="shared" si="16"/>
        <v>2</v>
      </c>
      <c r="J243" s="112">
        <v>0</v>
      </c>
      <c r="K243" s="112">
        <v>0</v>
      </c>
    </row>
    <row r="244" spans="1:11">
      <c r="A244" s="93">
        <v>44804</v>
      </c>
      <c r="B244" s="96" t="s">
        <v>115</v>
      </c>
      <c r="C244" s="75">
        <v>1690</v>
      </c>
      <c r="D244" s="96">
        <v>1510</v>
      </c>
      <c r="E244" s="96">
        <v>2</v>
      </c>
      <c r="F244" s="110">
        <f t="shared" si="19"/>
        <v>180</v>
      </c>
      <c r="G244" s="110">
        <v>31</v>
      </c>
      <c r="H244" s="111">
        <f t="shared" si="18"/>
        <v>3</v>
      </c>
      <c r="I244" s="116">
        <f t="shared" si="16"/>
        <v>2</v>
      </c>
      <c r="J244" s="112">
        <v>0</v>
      </c>
      <c r="K244" s="112">
        <v>0</v>
      </c>
    </row>
  </sheetData>
  <hyperlinks>
    <hyperlink ref="B60" r:id="rId1" display="http://davivienda.com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topLeftCell="A225" zoomScale="130" zoomScaleNormal="130" workbookViewId="0">
      <selection activeCell="D2" sqref="D2:D244"/>
    </sheetView>
  </sheetViews>
  <sheetFormatPr baseColWidth="10" defaultRowHeight="15"/>
  <cols>
    <col min="5" max="5" width="4.42578125" style="112" customWidth="1"/>
    <col min="6" max="6" width="5.7109375" style="112" customWidth="1"/>
    <col min="7" max="7" width="6.5703125" style="112" customWidth="1"/>
    <col min="8" max="8" width="6.7109375" style="112" customWidth="1"/>
  </cols>
  <sheetData>
    <row r="1" spans="1:9" ht="63">
      <c r="A1" s="73" t="s">
        <v>225</v>
      </c>
      <c r="B1" t="s">
        <v>228</v>
      </c>
      <c r="C1" t="s">
        <v>226</v>
      </c>
      <c r="D1" t="s">
        <v>227</v>
      </c>
      <c r="E1" s="117" t="s">
        <v>223</v>
      </c>
      <c r="F1" s="117" t="s">
        <v>224</v>
      </c>
      <c r="G1" s="107" t="s">
        <v>199</v>
      </c>
      <c r="H1" s="108" t="s">
        <v>200</v>
      </c>
      <c r="I1" t="s">
        <v>229</v>
      </c>
    </row>
    <row r="2" spans="1:9">
      <c r="A2" s="80">
        <v>44562</v>
      </c>
      <c r="B2">
        <v>0</v>
      </c>
      <c r="C2">
        <v>0</v>
      </c>
      <c r="D2" s="116">
        <v>0</v>
      </c>
      <c r="E2" s="112">
        <v>1</v>
      </c>
      <c r="F2" s="112">
        <v>0</v>
      </c>
      <c r="G2" s="110">
        <v>1</v>
      </c>
      <c r="H2" s="111">
        <f>WEEKDAY(A2,2)</f>
        <v>6</v>
      </c>
      <c r="I2">
        <f>MONTH(A2)</f>
        <v>1</v>
      </c>
    </row>
    <row r="3" spans="1:9">
      <c r="A3" s="80">
        <v>44563</v>
      </c>
      <c r="B3">
        <v>0</v>
      </c>
      <c r="C3">
        <v>0</v>
      </c>
      <c r="D3" s="116">
        <v>0</v>
      </c>
      <c r="E3" s="112">
        <v>0</v>
      </c>
      <c r="F3" s="112">
        <v>0</v>
      </c>
      <c r="G3" s="110">
        <v>2</v>
      </c>
      <c r="H3" s="111">
        <f t="shared" ref="H3:H66" si="0">WEEKDAY(A3,2)</f>
        <v>7</v>
      </c>
      <c r="I3">
        <f t="shared" ref="I3:I66" si="1">MONTH(A3)</f>
        <v>1</v>
      </c>
    </row>
    <row r="4" spans="1:9">
      <c r="A4" s="80">
        <v>44564</v>
      </c>
      <c r="B4">
        <v>1</v>
      </c>
      <c r="C4">
        <v>340</v>
      </c>
      <c r="D4" s="116">
        <v>3</v>
      </c>
      <c r="E4" s="112">
        <v>0</v>
      </c>
      <c r="F4" s="112">
        <v>0</v>
      </c>
      <c r="G4" s="110">
        <v>3</v>
      </c>
      <c r="H4" s="111">
        <f t="shared" si="0"/>
        <v>1</v>
      </c>
      <c r="I4">
        <f t="shared" si="1"/>
        <v>1</v>
      </c>
    </row>
    <row r="5" spans="1:9">
      <c r="A5" s="80">
        <v>44565</v>
      </c>
      <c r="B5">
        <v>2</v>
      </c>
      <c r="C5">
        <v>703</v>
      </c>
      <c r="D5" s="116">
        <v>6</v>
      </c>
      <c r="E5" s="112">
        <v>0</v>
      </c>
      <c r="F5" s="112">
        <v>0</v>
      </c>
      <c r="G5" s="110">
        <v>4</v>
      </c>
      <c r="H5" s="111">
        <f t="shared" si="0"/>
        <v>2</v>
      </c>
      <c r="I5">
        <f t="shared" si="1"/>
        <v>1</v>
      </c>
    </row>
    <row r="6" spans="1:9">
      <c r="A6" s="80">
        <v>44566</v>
      </c>
      <c r="B6">
        <v>0</v>
      </c>
      <c r="C6">
        <v>0</v>
      </c>
      <c r="D6" s="116">
        <v>0</v>
      </c>
      <c r="E6" s="112">
        <v>0</v>
      </c>
      <c r="F6" s="112">
        <v>0</v>
      </c>
      <c r="G6" s="110">
        <v>5</v>
      </c>
      <c r="H6" s="111">
        <f t="shared" si="0"/>
        <v>3</v>
      </c>
      <c r="I6">
        <f t="shared" si="1"/>
        <v>1</v>
      </c>
    </row>
    <row r="7" spans="1:9">
      <c r="A7" s="80">
        <v>44567</v>
      </c>
      <c r="B7">
        <v>0</v>
      </c>
      <c r="C7">
        <v>0</v>
      </c>
      <c r="D7" s="116">
        <v>0</v>
      </c>
      <c r="E7" s="112">
        <v>0</v>
      </c>
      <c r="F7" s="112">
        <v>1</v>
      </c>
      <c r="G7" s="110">
        <v>6</v>
      </c>
      <c r="H7" s="111">
        <f t="shared" si="0"/>
        <v>4</v>
      </c>
      <c r="I7">
        <f t="shared" si="1"/>
        <v>1</v>
      </c>
    </row>
    <row r="8" spans="1:9">
      <c r="A8" s="80">
        <v>44568</v>
      </c>
      <c r="B8">
        <v>0</v>
      </c>
      <c r="C8">
        <v>0</v>
      </c>
      <c r="D8" s="116">
        <v>0</v>
      </c>
      <c r="E8" s="112">
        <v>0</v>
      </c>
      <c r="F8" s="112">
        <v>1</v>
      </c>
      <c r="G8" s="110">
        <v>7</v>
      </c>
      <c r="H8" s="111">
        <f t="shared" si="0"/>
        <v>5</v>
      </c>
      <c r="I8">
        <f t="shared" si="1"/>
        <v>1</v>
      </c>
    </row>
    <row r="9" spans="1:9">
      <c r="A9" s="80">
        <v>44569</v>
      </c>
      <c r="B9">
        <v>0</v>
      </c>
      <c r="C9">
        <v>0</v>
      </c>
      <c r="D9" s="116">
        <v>0</v>
      </c>
      <c r="E9" s="112">
        <v>0</v>
      </c>
      <c r="F9" s="112">
        <v>1</v>
      </c>
      <c r="G9" s="110">
        <v>8</v>
      </c>
      <c r="H9" s="111">
        <f t="shared" si="0"/>
        <v>6</v>
      </c>
      <c r="I9">
        <f t="shared" si="1"/>
        <v>1</v>
      </c>
    </row>
    <row r="10" spans="1:9">
      <c r="A10" s="80">
        <v>44570</v>
      </c>
      <c r="B10">
        <v>0</v>
      </c>
      <c r="C10">
        <v>0</v>
      </c>
      <c r="D10" s="116">
        <v>0</v>
      </c>
      <c r="E10" s="112">
        <v>0</v>
      </c>
      <c r="F10" s="112">
        <v>1</v>
      </c>
      <c r="G10" s="110">
        <v>9</v>
      </c>
      <c r="H10" s="111">
        <f t="shared" si="0"/>
        <v>7</v>
      </c>
      <c r="I10">
        <f t="shared" si="1"/>
        <v>1</v>
      </c>
    </row>
    <row r="11" spans="1:9">
      <c r="A11" s="80">
        <v>44571</v>
      </c>
      <c r="B11">
        <v>0</v>
      </c>
      <c r="C11">
        <v>0</v>
      </c>
      <c r="D11" s="116">
        <v>0</v>
      </c>
      <c r="E11" s="112">
        <v>1</v>
      </c>
      <c r="F11" s="112">
        <v>1</v>
      </c>
      <c r="G11" s="110">
        <v>10</v>
      </c>
      <c r="H11" s="111">
        <f t="shared" si="0"/>
        <v>1</v>
      </c>
      <c r="I11">
        <f t="shared" si="1"/>
        <v>1</v>
      </c>
    </row>
    <row r="12" spans="1:9">
      <c r="A12" s="80">
        <v>44572</v>
      </c>
      <c r="B12">
        <v>1</v>
      </c>
      <c r="C12">
        <v>356</v>
      </c>
      <c r="D12" s="116">
        <v>3</v>
      </c>
      <c r="E12" s="112">
        <v>0</v>
      </c>
      <c r="F12" s="112">
        <v>1</v>
      </c>
      <c r="G12" s="110">
        <v>11</v>
      </c>
      <c r="H12" s="111">
        <f t="shared" si="0"/>
        <v>2</v>
      </c>
      <c r="I12">
        <f t="shared" si="1"/>
        <v>1</v>
      </c>
    </row>
    <row r="13" spans="1:9">
      <c r="A13" s="80">
        <v>44573</v>
      </c>
      <c r="B13">
        <v>0</v>
      </c>
      <c r="C13">
        <v>0</v>
      </c>
      <c r="D13" s="116">
        <v>0</v>
      </c>
      <c r="E13" s="112">
        <v>0</v>
      </c>
      <c r="F13" s="112">
        <v>1</v>
      </c>
      <c r="G13" s="110">
        <v>12</v>
      </c>
      <c r="H13" s="111">
        <f t="shared" si="0"/>
        <v>3</v>
      </c>
      <c r="I13">
        <f t="shared" si="1"/>
        <v>1</v>
      </c>
    </row>
    <row r="14" spans="1:9">
      <c r="A14" s="80">
        <v>44574</v>
      </c>
      <c r="B14">
        <v>1</v>
      </c>
      <c r="C14">
        <v>66</v>
      </c>
      <c r="D14" s="116">
        <v>1</v>
      </c>
      <c r="E14" s="112">
        <v>0</v>
      </c>
      <c r="F14" s="112">
        <v>1</v>
      </c>
      <c r="G14" s="110">
        <v>13</v>
      </c>
      <c r="H14" s="111">
        <f t="shared" si="0"/>
        <v>4</v>
      </c>
      <c r="I14">
        <f t="shared" si="1"/>
        <v>1</v>
      </c>
    </row>
    <row r="15" spans="1:9">
      <c r="A15" s="80">
        <v>44575</v>
      </c>
      <c r="B15">
        <v>0</v>
      </c>
      <c r="C15">
        <v>0</v>
      </c>
      <c r="D15" s="116">
        <v>0</v>
      </c>
      <c r="E15" s="112">
        <v>0</v>
      </c>
      <c r="F15" s="112">
        <v>1</v>
      </c>
      <c r="G15" s="110">
        <v>14</v>
      </c>
      <c r="H15" s="111">
        <f t="shared" si="0"/>
        <v>5</v>
      </c>
      <c r="I15">
        <f t="shared" si="1"/>
        <v>1</v>
      </c>
    </row>
    <row r="16" spans="1:9">
      <c r="A16" s="80">
        <v>44576</v>
      </c>
      <c r="B16">
        <v>1</v>
      </c>
      <c r="C16">
        <v>560</v>
      </c>
      <c r="D16" s="116">
        <v>5</v>
      </c>
      <c r="E16" s="112">
        <v>0</v>
      </c>
      <c r="F16" s="112">
        <v>1</v>
      </c>
      <c r="G16" s="110">
        <v>15</v>
      </c>
      <c r="H16" s="111">
        <f t="shared" si="0"/>
        <v>6</v>
      </c>
      <c r="I16">
        <f t="shared" si="1"/>
        <v>1</v>
      </c>
    </row>
    <row r="17" spans="1:9">
      <c r="A17" s="80">
        <v>44577</v>
      </c>
      <c r="B17">
        <v>0</v>
      </c>
      <c r="C17">
        <v>0</v>
      </c>
      <c r="D17" s="116">
        <v>0</v>
      </c>
      <c r="E17" s="112">
        <v>0</v>
      </c>
      <c r="F17" s="112">
        <v>1</v>
      </c>
      <c r="G17" s="110">
        <v>16</v>
      </c>
      <c r="H17" s="111">
        <f t="shared" si="0"/>
        <v>7</v>
      </c>
      <c r="I17">
        <f t="shared" si="1"/>
        <v>1</v>
      </c>
    </row>
    <row r="18" spans="1:9">
      <c r="A18" s="80">
        <v>44578</v>
      </c>
      <c r="B18">
        <v>0</v>
      </c>
      <c r="C18">
        <v>0</v>
      </c>
      <c r="D18" s="116">
        <v>0</v>
      </c>
      <c r="E18" s="112">
        <v>0</v>
      </c>
      <c r="F18" s="112">
        <v>1</v>
      </c>
      <c r="G18" s="110">
        <v>17</v>
      </c>
      <c r="H18" s="111">
        <f t="shared" si="0"/>
        <v>1</v>
      </c>
      <c r="I18">
        <f t="shared" si="1"/>
        <v>1</v>
      </c>
    </row>
    <row r="19" spans="1:9">
      <c r="A19" s="80">
        <v>44579</v>
      </c>
      <c r="B19">
        <v>0</v>
      </c>
      <c r="C19">
        <v>0</v>
      </c>
      <c r="D19" s="116">
        <v>0</v>
      </c>
      <c r="E19" s="112">
        <v>0</v>
      </c>
      <c r="F19" s="112">
        <v>1</v>
      </c>
      <c r="G19" s="110">
        <v>18</v>
      </c>
      <c r="H19" s="111">
        <f t="shared" si="0"/>
        <v>2</v>
      </c>
      <c r="I19">
        <f t="shared" si="1"/>
        <v>1</v>
      </c>
    </row>
    <row r="20" spans="1:9">
      <c r="A20" s="80">
        <v>44580</v>
      </c>
      <c r="B20">
        <v>0</v>
      </c>
      <c r="C20">
        <v>0</v>
      </c>
      <c r="D20" s="116">
        <v>0</v>
      </c>
      <c r="E20" s="112">
        <v>0</v>
      </c>
      <c r="F20" s="112">
        <v>1</v>
      </c>
      <c r="G20" s="110">
        <v>19</v>
      </c>
      <c r="H20" s="111">
        <f t="shared" si="0"/>
        <v>3</v>
      </c>
      <c r="I20">
        <f t="shared" si="1"/>
        <v>1</v>
      </c>
    </row>
    <row r="21" spans="1:9">
      <c r="A21" s="80">
        <v>44581</v>
      </c>
      <c r="B21">
        <v>0</v>
      </c>
      <c r="C21">
        <v>0</v>
      </c>
      <c r="D21" s="116">
        <v>0</v>
      </c>
      <c r="E21" s="112">
        <v>0</v>
      </c>
      <c r="F21" s="112">
        <v>1</v>
      </c>
      <c r="G21" s="110">
        <v>20</v>
      </c>
      <c r="H21" s="111">
        <f t="shared" si="0"/>
        <v>4</v>
      </c>
      <c r="I21">
        <f t="shared" si="1"/>
        <v>1</v>
      </c>
    </row>
    <row r="22" spans="1:9">
      <c r="A22" s="80">
        <v>44582</v>
      </c>
      <c r="B22">
        <v>0</v>
      </c>
      <c r="C22">
        <v>0</v>
      </c>
      <c r="D22" s="116">
        <v>0</v>
      </c>
      <c r="E22" s="112">
        <v>0</v>
      </c>
      <c r="F22" s="112">
        <v>1</v>
      </c>
      <c r="G22" s="110">
        <v>21</v>
      </c>
      <c r="H22" s="111">
        <f t="shared" si="0"/>
        <v>5</v>
      </c>
      <c r="I22">
        <f t="shared" si="1"/>
        <v>1</v>
      </c>
    </row>
    <row r="23" spans="1:9">
      <c r="A23" s="80">
        <v>44583</v>
      </c>
      <c r="B23">
        <v>0</v>
      </c>
      <c r="C23">
        <v>0</v>
      </c>
      <c r="D23" s="116">
        <v>0</v>
      </c>
      <c r="E23" s="112">
        <v>0</v>
      </c>
      <c r="F23" s="112">
        <v>1</v>
      </c>
      <c r="G23" s="110">
        <v>22</v>
      </c>
      <c r="H23" s="111">
        <f t="shared" si="0"/>
        <v>6</v>
      </c>
      <c r="I23">
        <f t="shared" si="1"/>
        <v>1</v>
      </c>
    </row>
    <row r="24" spans="1:9">
      <c r="A24" s="80">
        <v>44584</v>
      </c>
      <c r="B24">
        <v>0</v>
      </c>
      <c r="C24">
        <v>0</v>
      </c>
      <c r="D24" s="116">
        <v>0</v>
      </c>
      <c r="E24" s="112">
        <v>0</v>
      </c>
      <c r="F24" s="112">
        <v>1</v>
      </c>
      <c r="G24" s="110">
        <v>23</v>
      </c>
      <c r="H24" s="111">
        <f t="shared" si="0"/>
        <v>7</v>
      </c>
      <c r="I24">
        <f t="shared" si="1"/>
        <v>1</v>
      </c>
    </row>
    <row r="25" spans="1:9">
      <c r="A25" s="80">
        <v>44585</v>
      </c>
      <c r="B25">
        <v>0</v>
      </c>
      <c r="C25">
        <v>0</v>
      </c>
      <c r="D25" s="116">
        <v>0</v>
      </c>
      <c r="E25" s="112">
        <v>0</v>
      </c>
      <c r="F25" s="112">
        <v>1</v>
      </c>
      <c r="G25" s="110">
        <v>24</v>
      </c>
      <c r="H25" s="111">
        <f t="shared" si="0"/>
        <v>1</v>
      </c>
      <c r="I25">
        <f t="shared" si="1"/>
        <v>1</v>
      </c>
    </row>
    <row r="26" spans="1:9">
      <c r="A26" s="80">
        <v>44586</v>
      </c>
      <c r="B26">
        <v>0</v>
      </c>
      <c r="C26">
        <v>0</v>
      </c>
      <c r="D26" s="116">
        <v>0</v>
      </c>
      <c r="E26" s="112">
        <v>0</v>
      </c>
      <c r="F26" s="112">
        <v>1</v>
      </c>
      <c r="G26" s="110">
        <v>25</v>
      </c>
      <c r="H26" s="111">
        <f t="shared" si="0"/>
        <v>2</v>
      </c>
      <c r="I26">
        <f t="shared" si="1"/>
        <v>1</v>
      </c>
    </row>
    <row r="27" spans="1:9">
      <c r="A27" s="80">
        <v>44587</v>
      </c>
      <c r="B27">
        <v>0</v>
      </c>
      <c r="C27">
        <v>0</v>
      </c>
      <c r="D27" s="116">
        <v>0</v>
      </c>
      <c r="E27" s="112">
        <v>0</v>
      </c>
      <c r="F27" s="112">
        <v>1</v>
      </c>
      <c r="G27" s="110">
        <v>26</v>
      </c>
      <c r="H27" s="111">
        <f t="shared" si="0"/>
        <v>3</v>
      </c>
      <c r="I27">
        <f t="shared" si="1"/>
        <v>1</v>
      </c>
    </row>
    <row r="28" spans="1:9">
      <c r="A28" s="80">
        <v>44588</v>
      </c>
      <c r="B28">
        <v>3</v>
      </c>
      <c r="C28">
        <v>44</v>
      </c>
      <c r="D28" s="116">
        <v>1</v>
      </c>
      <c r="E28" s="112">
        <v>0</v>
      </c>
      <c r="F28" s="112">
        <v>1</v>
      </c>
      <c r="G28" s="110">
        <v>27</v>
      </c>
      <c r="H28" s="111">
        <f t="shared" si="0"/>
        <v>4</v>
      </c>
      <c r="I28">
        <f t="shared" si="1"/>
        <v>1</v>
      </c>
    </row>
    <row r="29" spans="1:9">
      <c r="A29" s="80">
        <v>44589</v>
      </c>
      <c r="B29">
        <v>0</v>
      </c>
      <c r="C29">
        <v>0</v>
      </c>
      <c r="D29" s="116">
        <v>0</v>
      </c>
      <c r="E29" s="112">
        <v>0</v>
      </c>
      <c r="F29" s="112">
        <v>1</v>
      </c>
      <c r="G29" s="110">
        <v>28</v>
      </c>
      <c r="H29" s="111">
        <f t="shared" si="0"/>
        <v>5</v>
      </c>
      <c r="I29">
        <f t="shared" si="1"/>
        <v>1</v>
      </c>
    </row>
    <row r="30" spans="1:9">
      <c r="A30" s="80">
        <v>44590</v>
      </c>
      <c r="B30">
        <v>0</v>
      </c>
      <c r="C30">
        <v>0</v>
      </c>
      <c r="D30" s="116">
        <v>0</v>
      </c>
      <c r="E30" s="112">
        <v>0</v>
      </c>
      <c r="F30" s="112">
        <v>0</v>
      </c>
      <c r="G30" s="110">
        <v>29</v>
      </c>
      <c r="H30" s="111">
        <f t="shared" si="0"/>
        <v>6</v>
      </c>
      <c r="I30">
        <f t="shared" si="1"/>
        <v>1</v>
      </c>
    </row>
    <row r="31" spans="1:9">
      <c r="A31" s="80">
        <v>44591</v>
      </c>
      <c r="B31">
        <v>0</v>
      </c>
      <c r="C31">
        <v>0</v>
      </c>
      <c r="D31" s="116">
        <v>0</v>
      </c>
      <c r="E31" s="112">
        <v>0</v>
      </c>
      <c r="F31" s="112">
        <v>0</v>
      </c>
      <c r="G31" s="110">
        <v>30</v>
      </c>
      <c r="H31" s="111">
        <f t="shared" si="0"/>
        <v>7</v>
      </c>
      <c r="I31">
        <f t="shared" si="1"/>
        <v>1</v>
      </c>
    </row>
    <row r="32" spans="1:9">
      <c r="A32" s="80">
        <v>44592</v>
      </c>
      <c r="B32">
        <v>0</v>
      </c>
      <c r="C32">
        <v>0</v>
      </c>
      <c r="D32" s="116">
        <v>0</v>
      </c>
      <c r="E32" s="112">
        <v>0</v>
      </c>
      <c r="F32" s="112">
        <v>0</v>
      </c>
      <c r="G32" s="110">
        <v>31</v>
      </c>
      <c r="H32" s="111">
        <f t="shared" si="0"/>
        <v>1</v>
      </c>
      <c r="I32">
        <f t="shared" si="1"/>
        <v>1</v>
      </c>
    </row>
    <row r="33" spans="1:9">
      <c r="A33" s="80">
        <v>44593</v>
      </c>
      <c r="B33">
        <v>2</v>
      </c>
      <c r="C33">
        <v>168</v>
      </c>
      <c r="D33" s="116">
        <v>2</v>
      </c>
      <c r="E33" s="112">
        <v>0</v>
      </c>
      <c r="F33" s="112">
        <v>0</v>
      </c>
      <c r="G33" s="110">
        <v>1</v>
      </c>
      <c r="H33" s="111">
        <f t="shared" si="0"/>
        <v>2</v>
      </c>
      <c r="I33">
        <f t="shared" si="1"/>
        <v>2</v>
      </c>
    </row>
    <row r="34" spans="1:9">
      <c r="A34" s="76">
        <v>44594</v>
      </c>
      <c r="B34">
        <v>0</v>
      </c>
      <c r="C34">
        <v>0</v>
      </c>
      <c r="D34" s="116">
        <v>0</v>
      </c>
      <c r="E34" s="112">
        <v>0</v>
      </c>
      <c r="F34" s="112">
        <v>0</v>
      </c>
      <c r="G34" s="110">
        <v>2</v>
      </c>
      <c r="H34" s="111">
        <f t="shared" si="0"/>
        <v>3</v>
      </c>
      <c r="I34">
        <f t="shared" si="1"/>
        <v>2</v>
      </c>
    </row>
    <row r="35" spans="1:9">
      <c r="A35" s="76">
        <v>44595</v>
      </c>
      <c r="B35">
        <v>0</v>
      </c>
      <c r="C35">
        <v>0</v>
      </c>
      <c r="D35" s="116">
        <v>0</v>
      </c>
      <c r="E35" s="112">
        <v>0</v>
      </c>
      <c r="F35" s="112">
        <v>0</v>
      </c>
      <c r="G35" s="110">
        <v>3</v>
      </c>
      <c r="H35" s="111">
        <f t="shared" si="0"/>
        <v>4</v>
      </c>
      <c r="I35">
        <f t="shared" si="1"/>
        <v>2</v>
      </c>
    </row>
    <row r="36" spans="1:9">
      <c r="A36" s="76">
        <v>44596</v>
      </c>
      <c r="B36">
        <v>0</v>
      </c>
      <c r="C36">
        <v>0</v>
      </c>
      <c r="D36" s="116">
        <v>0</v>
      </c>
      <c r="E36" s="112">
        <v>0</v>
      </c>
      <c r="F36" s="112">
        <v>0</v>
      </c>
      <c r="G36" s="110">
        <v>4</v>
      </c>
      <c r="H36" s="111">
        <f t="shared" si="0"/>
        <v>5</v>
      </c>
      <c r="I36">
        <f t="shared" si="1"/>
        <v>2</v>
      </c>
    </row>
    <row r="37" spans="1:9">
      <c r="A37" s="76">
        <v>44597</v>
      </c>
      <c r="B37">
        <v>0</v>
      </c>
      <c r="C37">
        <v>0</v>
      </c>
      <c r="D37" s="116">
        <v>0</v>
      </c>
      <c r="E37" s="112">
        <v>0</v>
      </c>
      <c r="F37" s="112">
        <v>0</v>
      </c>
      <c r="G37" s="110">
        <v>5</v>
      </c>
      <c r="H37" s="111">
        <f t="shared" si="0"/>
        <v>6</v>
      </c>
      <c r="I37">
        <f t="shared" si="1"/>
        <v>2</v>
      </c>
    </row>
    <row r="38" spans="1:9">
      <c r="A38" s="76">
        <v>44598</v>
      </c>
      <c r="B38">
        <v>0</v>
      </c>
      <c r="C38">
        <v>0</v>
      </c>
      <c r="D38" s="116">
        <v>0</v>
      </c>
      <c r="E38" s="112">
        <v>0</v>
      </c>
      <c r="F38" s="112">
        <v>0</v>
      </c>
      <c r="G38" s="110">
        <v>6</v>
      </c>
      <c r="H38" s="111">
        <f t="shared" si="0"/>
        <v>7</v>
      </c>
      <c r="I38">
        <f t="shared" si="1"/>
        <v>2</v>
      </c>
    </row>
    <row r="39" spans="1:9">
      <c r="A39" s="76">
        <v>44599</v>
      </c>
      <c r="B39">
        <v>4</v>
      </c>
      <c r="C39">
        <v>482</v>
      </c>
      <c r="D39" s="116">
        <v>4</v>
      </c>
      <c r="E39" s="112">
        <v>0</v>
      </c>
      <c r="F39" s="112">
        <v>0</v>
      </c>
      <c r="G39" s="110">
        <v>7</v>
      </c>
      <c r="H39" s="111">
        <f t="shared" si="0"/>
        <v>1</v>
      </c>
      <c r="I39">
        <f t="shared" si="1"/>
        <v>2</v>
      </c>
    </row>
    <row r="40" spans="1:9">
      <c r="A40" s="76">
        <v>44600</v>
      </c>
      <c r="B40">
        <v>0</v>
      </c>
      <c r="C40">
        <v>0</v>
      </c>
      <c r="D40" s="116">
        <v>0</v>
      </c>
      <c r="E40" s="112">
        <v>0</v>
      </c>
      <c r="F40" s="112">
        <v>0</v>
      </c>
      <c r="G40" s="110">
        <v>8</v>
      </c>
      <c r="H40" s="111">
        <f t="shared" si="0"/>
        <v>2</v>
      </c>
      <c r="I40">
        <f t="shared" si="1"/>
        <v>2</v>
      </c>
    </row>
    <row r="41" spans="1:9">
      <c r="A41" s="76">
        <v>44601</v>
      </c>
      <c r="B41">
        <v>0</v>
      </c>
      <c r="C41">
        <v>0</v>
      </c>
      <c r="D41" s="116">
        <v>0</v>
      </c>
      <c r="E41" s="112">
        <v>0</v>
      </c>
      <c r="F41" s="112">
        <v>0</v>
      </c>
      <c r="G41" s="110">
        <v>9</v>
      </c>
      <c r="H41" s="111">
        <f t="shared" si="0"/>
        <v>3</v>
      </c>
      <c r="I41">
        <f t="shared" si="1"/>
        <v>2</v>
      </c>
    </row>
    <row r="42" spans="1:9">
      <c r="A42" s="76">
        <v>44602</v>
      </c>
      <c r="B42">
        <v>0</v>
      </c>
      <c r="C42">
        <v>0</v>
      </c>
      <c r="D42" s="116">
        <v>0</v>
      </c>
      <c r="E42" s="112">
        <v>0</v>
      </c>
      <c r="F42" s="112">
        <v>0</v>
      </c>
      <c r="G42" s="110">
        <v>10</v>
      </c>
      <c r="H42" s="111">
        <f t="shared" si="0"/>
        <v>4</v>
      </c>
      <c r="I42">
        <f t="shared" si="1"/>
        <v>2</v>
      </c>
    </row>
    <row r="43" spans="1:9">
      <c r="A43" s="76">
        <v>44603</v>
      </c>
      <c r="B43">
        <v>0</v>
      </c>
      <c r="C43">
        <v>0</v>
      </c>
      <c r="D43" s="116">
        <v>0</v>
      </c>
      <c r="E43" s="112">
        <v>0</v>
      </c>
      <c r="F43" s="112">
        <v>0</v>
      </c>
      <c r="G43" s="110">
        <v>11</v>
      </c>
      <c r="H43" s="111">
        <f t="shared" si="0"/>
        <v>5</v>
      </c>
      <c r="I43">
        <f t="shared" si="1"/>
        <v>2</v>
      </c>
    </row>
    <row r="44" spans="1:9">
      <c r="A44" s="76">
        <v>44604</v>
      </c>
      <c r="B44">
        <v>0</v>
      </c>
      <c r="C44">
        <v>0</v>
      </c>
      <c r="D44" s="116">
        <v>0</v>
      </c>
      <c r="E44" s="112">
        <v>0</v>
      </c>
      <c r="F44" s="112">
        <v>0</v>
      </c>
      <c r="G44" s="110">
        <v>12</v>
      </c>
      <c r="H44" s="111">
        <f t="shared" si="0"/>
        <v>6</v>
      </c>
      <c r="I44">
        <f t="shared" si="1"/>
        <v>2</v>
      </c>
    </row>
    <row r="45" spans="1:9">
      <c r="A45" s="76">
        <v>44605</v>
      </c>
      <c r="B45">
        <v>0</v>
      </c>
      <c r="C45">
        <v>0</v>
      </c>
      <c r="D45" s="116">
        <v>0</v>
      </c>
      <c r="E45" s="112">
        <v>0</v>
      </c>
      <c r="F45" s="112">
        <v>0</v>
      </c>
      <c r="G45" s="110">
        <v>13</v>
      </c>
      <c r="H45" s="111">
        <f t="shared" si="0"/>
        <v>7</v>
      </c>
      <c r="I45">
        <f t="shared" si="1"/>
        <v>2</v>
      </c>
    </row>
    <row r="46" spans="1:9">
      <c r="A46" s="76">
        <v>44606</v>
      </c>
      <c r="B46">
        <v>3</v>
      </c>
      <c r="C46">
        <v>192</v>
      </c>
      <c r="D46" s="116">
        <v>2</v>
      </c>
      <c r="E46" s="112">
        <v>0</v>
      </c>
      <c r="F46" s="112">
        <v>0</v>
      </c>
      <c r="G46" s="110">
        <v>14</v>
      </c>
      <c r="H46" s="111">
        <f t="shared" si="0"/>
        <v>1</v>
      </c>
      <c r="I46">
        <f t="shared" si="1"/>
        <v>2</v>
      </c>
    </row>
    <row r="47" spans="1:9">
      <c r="A47" s="76">
        <v>44607</v>
      </c>
      <c r="B47">
        <v>2</v>
      </c>
      <c r="C47">
        <v>198</v>
      </c>
      <c r="D47" s="116">
        <v>2</v>
      </c>
      <c r="E47" s="112">
        <v>0</v>
      </c>
      <c r="F47" s="112">
        <v>0</v>
      </c>
      <c r="G47" s="110">
        <v>15</v>
      </c>
      <c r="H47" s="111">
        <f t="shared" si="0"/>
        <v>2</v>
      </c>
      <c r="I47">
        <f t="shared" si="1"/>
        <v>2</v>
      </c>
    </row>
    <row r="48" spans="1:9">
      <c r="A48" s="76">
        <v>44608</v>
      </c>
      <c r="B48">
        <v>1</v>
      </c>
      <c r="C48">
        <v>107</v>
      </c>
      <c r="D48" s="116">
        <v>2</v>
      </c>
      <c r="E48" s="112">
        <v>0</v>
      </c>
      <c r="F48" s="112">
        <v>0</v>
      </c>
      <c r="G48" s="110">
        <v>16</v>
      </c>
      <c r="H48" s="111">
        <f t="shared" si="0"/>
        <v>3</v>
      </c>
      <c r="I48">
        <f t="shared" si="1"/>
        <v>2</v>
      </c>
    </row>
    <row r="49" spans="1:9">
      <c r="A49" s="76">
        <v>44609</v>
      </c>
      <c r="B49">
        <v>0</v>
      </c>
      <c r="C49">
        <v>0</v>
      </c>
      <c r="D49" s="116">
        <v>0</v>
      </c>
      <c r="E49" s="112">
        <v>0</v>
      </c>
      <c r="F49" s="112">
        <v>0</v>
      </c>
      <c r="G49" s="110">
        <v>17</v>
      </c>
      <c r="H49" s="111">
        <f t="shared" si="0"/>
        <v>4</v>
      </c>
      <c r="I49">
        <f t="shared" si="1"/>
        <v>2</v>
      </c>
    </row>
    <row r="50" spans="1:9">
      <c r="A50" s="76">
        <v>44610</v>
      </c>
      <c r="B50">
        <v>1</v>
      </c>
      <c r="C50">
        <v>86</v>
      </c>
      <c r="D50" s="116">
        <v>2</v>
      </c>
      <c r="E50" s="112">
        <v>0</v>
      </c>
      <c r="F50" s="112">
        <v>0</v>
      </c>
      <c r="G50" s="110">
        <v>18</v>
      </c>
      <c r="H50" s="111">
        <f t="shared" si="0"/>
        <v>5</v>
      </c>
      <c r="I50">
        <f t="shared" si="1"/>
        <v>2</v>
      </c>
    </row>
    <row r="51" spans="1:9">
      <c r="A51" s="76">
        <v>44611</v>
      </c>
      <c r="B51">
        <v>0</v>
      </c>
      <c r="C51">
        <v>0</v>
      </c>
      <c r="D51" s="116">
        <v>0</v>
      </c>
      <c r="E51" s="112">
        <v>0</v>
      </c>
      <c r="F51" s="112">
        <v>0</v>
      </c>
      <c r="G51" s="110">
        <v>19</v>
      </c>
      <c r="H51" s="111">
        <f t="shared" si="0"/>
        <v>6</v>
      </c>
      <c r="I51">
        <f t="shared" si="1"/>
        <v>2</v>
      </c>
    </row>
    <row r="52" spans="1:9">
      <c r="A52" s="76">
        <v>44612</v>
      </c>
      <c r="B52">
        <v>0</v>
      </c>
      <c r="C52">
        <v>0</v>
      </c>
      <c r="D52" s="116">
        <v>0</v>
      </c>
      <c r="E52" s="112">
        <v>0</v>
      </c>
      <c r="F52" s="112">
        <v>0</v>
      </c>
      <c r="G52" s="110">
        <v>20</v>
      </c>
      <c r="H52" s="111">
        <f t="shared" si="0"/>
        <v>7</v>
      </c>
      <c r="I52">
        <f t="shared" si="1"/>
        <v>2</v>
      </c>
    </row>
    <row r="53" spans="1:9">
      <c r="A53" s="76">
        <v>44613</v>
      </c>
      <c r="B53">
        <v>2</v>
      </c>
      <c r="C53">
        <v>58</v>
      </c>
      <c r="D53" s="116">
        <v>1</v>
      </c>
      <c r="E53" s="112">
        <v>0</v>
      </c>
      <c r="F53" s="112">
        <v>0</v>
      </c>
      <c r="G53" s="110">
        <v>21</v>
      </c>
      <c r="H53" s="111">
        <f t="shared" si="0"/>
        <v>1</v>
      </c>
      <c r="I53">
        <f t="shared" si="1"/>
        <v>2</v>
      </c>
    </row>
    <row r="54" spans="1:9">
      <c r="A54" s="76">
        <v>44614</v>
      </c>
      <c r="B54">
        <v>1</v>
      </c>
      <c r="C54">
        <v>73</v>
      </c>
      <c r="D54" s="116">
        <v>1</v>
      </c>
      <c r="E54" s="112">
        <v>0</v>
      </c>
      <c r="F54" s="112">
        <v>0</v>
      </c>
      <c r="G54" s="110">
        <v>22</v>
      </c>
      <c r="H54" s="111">
        <f t="shared" si="0"/>
        <v>2</v>
      </c>
      <c r="I54">
        <f t="shared" si="1"/>
        <v>2</v>
      </c>
    </row>
    <row r="55" spans="1:9">
      <c r="A55" s="76">
        <v>44615</v>
      </c>
      <c r="B55">
        <v>0</v>
      </c>
      <c r="C55">
        <v>0</v>
      </c>
      <c r="D55" s="116">
        <v>0</v>
      </c>
      <c r="E55" s="112">
        <v>0</v>
      </c>
      <c r="F55" s="112">
        <v>0</v>
      </c>
      <c r="G55" s="110">
        <v>23</v>
      </c>
      <c r="H55" s="111">
        <f t="shared" si="0"/>
        <v>3</v>
      </c>
      <c r="I55">
        <f t="shared" si="1"/>
        <v>2</v>
      </c>
    </row>
    <row r="56" spans="1:9">
      <c r="A56" s="76">
        <v>44616</v>
      </c>
      <c r="B56">
        <v>0</v>
      </c>
      <c r="C56">
        <v>0</v>
      </c>
      <c r="D56" s="116">
        <v>0</v>
      </c>
      <c r="E56" s="112">
        <v>0</v>
      </c>
      <c r="F56" s="112">
        <v>0</v>
      </c>
      <c r="G56" s="110">
        <v>24</v>
      </c>
      <c r="H56" s="111">
        <f t="shared" si="0"/>
        <v>4</v>
      </c>
      <c r="I56">
        <f t="shared" si="1"/>
        <v>2</v>
      </c>
    </row>
    <row r="57" spans="1:9">
      <c r="A57" s="76">
        <v>44617</v>
      </c>
      <c r="B57">
        <v>1</v>
      </c>
      <c r="C57">
        <v>102</v>
      </c>
      <c r="D57" s="116">
        <v>2</v>
      </c>
      <c r="E57" s="112">
        <v>0</v>
      </c>
      <c r="F57" s="112">
        <v>0</v>
      </c>
      <c r="G57" s="110">
        <v>25</v>
      </c>
      <c r="H57" s="111">
        <f t="shared" si="0"/>
        <v>5</v>
      </c>
      <c r="I57">
        <f t="shared" si="1"/>
        <v>2</v>
      </c>
    </row>
    <row r="58" spans="1:9">
      <c r="A58" s="76">
        <v>44618</v>
      </c>
      <c r="B58">
        <v>0</v>
      </c>
      <c r="C58">
        <v>0</v>
      </c>
      <c r="D58" s="116">
        <v>0</v>
      </c>
      <c r="E58" s="112">
        <v>0</v>
      </c>
      <c r="F58" s="112">
        <v>0</v>
      </c>
      <c r="G58" s="110">
        <v>26</v>
      </c>
      <c r="H58" s="111">
        <f t="shared" si="0"/>
        <v>6</v>
      </c>
      <c r="I58">
        <f t="shared" si="1"/>
        <v>2</v>
      </c>
    </row>
    <row r="59" spans="1:9">
      <c r="A59" s="76">
        <v>44619</v>
      </c>
      <c r="B59">
        <v>0</v>
      </c>
      <c r="C59">
        <v>0</v>
      </c>
      <c r="D59" s="116">
        <v>0</v>
      </c>
      <c r="E59" s="112">
        <v>0</v>
      </c>
      <c r="F59" s="112">
        <v>0</v>
      </c>
      <c r="G59" s="110">
        <v>27</v>
      </c>
      <c r="H59" s="111">
        <f t="shared" si="0"/>
        <v>7</v>
      </c>
      <c r="I59">
        <f t="shared" si="1"/>
        <v>2</v>
      </c>
    </row>
    <row r="60" spans="1:9">
      <c r="A60" s="76">
        <v>44620</v>
      </c>
      <c r="B60">
        <v>4</v>
      </c>
      <c r="C60">
        <v>920</v>
      </c>
      <c r="D60" s="116">
        <v>7</v>
      </c>
      <c r="E60" s="112">
        <v>0</v>
      </c>
      <c r="F60" s="112">
        <v>0</v>
      </c>
      <c r="G60" s="110">
        <v>28</v>
      </c>
      <c r="H60" s="111">
        <f t="shared" si="0"/>
        <v>1</v>
      </c>
      <c r="I60">
        <f t="shared" si="1"/>
        <v>2</v>
      </c>
    </row>
    <row r="61" spans="1:9">
      <c r="A61" s="80">
        <v>44621</v>
      </c>
      <c r="B61">
        <v>2</v>
      </c>
      <c r="C61">
        <v>683</v>
      </c>
      <c r="D61" s="116">
        <v>6</v>
      </c>
      <c r="E61" s="112">
        <v>0</v>
      </c>
      <c r="F61" s="112">
        <v>0</v>
      </c>
      <c r="G61" s="110">
        <v>1</v>
      </c>
      <c r="H61" s="111">
        <f t="shared" si="0"/>
        <v>2</v>
      </c>
      <c r="I61">
        <f t="shared" si="1"/>
        <v>3</v>
      </c>
    </row>
    <row r="62" spans="1:9">
      <c r="A62" s="76">
        <v>44622</v>
      </c>
      <c r="B62">
        <v>1</v>
      </c>
      <c r="C62">
        <v>370</v>
      </c>
      <c r="D62" s="116">
        <v>3</v>
      </c>
      <c r="E62" s="112">
        <v>0</v>
      </c>
      <c r="F62" s="112">
        <v>0</v>
      </c>
      <c r="G62" s="110">
        <v>2</v>
      </c>
      <c r="H62" s="111">
        <f t="shared" si="0"/>
        <v>3</v>
      </c>
      <c r="I62">
        <f t="shared" si="1"/>
        <v>3</v>
      </c>
    </row>
    <row r="63" spans="1:9">
      <c r="A63" s="76">
        <v>44623</v>
      </c>
      <c r="B63">
        <v>5</v>
      </c>
      <c r="C63">
        <v>533</v>
      </c>
      <c r="D63" s="116">
        <v>5</v>
      </c>
      <c r="E63" s="112">
        <v>0</v>
      </c>
      <c r="F63" s="112">
        <v>0</v>
      </c>
      <c r="G63" s="110">
        <v>3</v>
      </c>
      <c r="H63" s="111">
        <f t="shared" si="0"/>
        <v>4</v>
      </c>
      <c r="I63">
        <f t="shared" si="1"/>
        <v>3</v>
      </c>
    </row>
    <row r="64" spans="1:9">
      <c r="A64" s="76">
        <v>44624</v>
      </c>
      <c r="B64">
        <v>2</v>
      </c>
      <c r="C64">
        <v>250</v>
      </c>
      <c r="D64" s="116">
        <v>3</v>
      </c>
      <c r="E64" s="112">
        <v>0</v>
      </c>
      <c r="F64" s="112">
        <v>0</v>
      </c>
      <c r="G64" s="110">
        <v>4</v>
      </c>
      <c r="H64" s="111">
        <f t="shared" si="0"/>
        <v>5</v>
      </c>
      <c r="I64">
        <f t="shared" si="1"/>
        <v>3</v>
      </c>
    </row>
    <row r="65" spans="1:9">
      <c r="A65" s="76">
        <v>44625</v>
      </c>
      <c r="B65">
        <v>0</v>
      </c>
      <c r="C65">
        <v>0</v>
      </c>
      <c r="D65" s="116">
        <v>0</v>
      </c>
      <c r="E65" s="112">
        <v>0</v>
      </c>
      <c r="F65" s="112">
        <v>0</v>
      </c>
      <c r="G65" s="110">
        <v>5</v>
      </c>
      <c r="H65" s="111">
        <f t="shared" si="0"/>
        <v>6</v>
      </c>
      <c r="I65">
        <f t="shared" si="1"/>
        <v>3</v>
      </c>
    </row>
    <row r="66" spans="1:9">
      <c r="A66" s="76">
        <v>44626</v>
      </c>
      <c r="B66">
        <v>0</v>
      </c>
      <c r="C66">
        <v>0</v>
      </c>
      <c r="D66" s="116">
        <v>0</v>
      </c>
      <c r="E66" s="112">
        <v>0</v>
      </c>
      <c r="F66" s="112">
        <v>0</v>
      </c>
      <c r="G66" s="110">
        <v>6</v>
      </c>
      <c r="H66" s="111">
        <f t="shared" si="0"/>
        <v>7</v>
      </c>
      <c r="I66">
        <f t="shared" si="1"/>
        <v>3</v>
      </c>
    </row>
    <row r="67" spans="1:9">
      <c r="A67" s="76">
        <v>44627</v>
      </c>
      <c r="B67">
        <v>1</v>
      </c>
      <c r="C67">
        <v>509</v>
      </c>
      <c r="D67" s="116">
        <v>4</v>
      </c>
      <c r="E67" s="112">
        <v>0</v>
      </c>
      <c r="F67" s="112">
        <v>0</v>
      </c>
      <c r="G67" s="110">
        <v>7</v>
      </c>
      <c r="H67" s="111">
        <f t="shared" ref="H67:H130" si="2">WEEKDAY(A67,2)</f>
        <v>1</v>
      </c>
      <c r="I67">
        <f t="shared" ref="I67:I130" si="3">MONTH(A67)</f>
        <v>3</v>
      </c>
    </row>
    <row r="68" spans="1:9">
      <c r="A68" s="76">
        <v>44628</v>
      </c>
      <c r="B68">
        <v>2</v>
      </c>
      <c r="C68">
        <v>104</v>
      </c>
      <c r="D68" s="116">
        <v>2</v>
      </c>
      <c r="E68" s="112">
        <v>0</v>
      </c>
      <c r="F68" s="112">
        <v>0</v>
      </c>
      <c r="G68" s="110">
        <v>8</v>
      </c>
      <c r="H68" s="111">
        <f t="shared" si="2"/>
        <v>2</v>
      </c>
      <c r="I68">
        <f t="shared" si="3"/>
        <v>3</v>
      </c>
    </row>
    <row r="69" spans="1:9">
      <c r="A69" s="76">
        <v>44629</v>
      </c>
      <c r="B69">
        <v>2</v>
      </c>
      <c r="C69">
        <v>404</v>
      </c>
      <c r="D69" s="116">
        <v>4</v>
      </c>
      <c r="E69" s="112">
        <v>0</v>
      </c>
      <c r="F69" s="112">
        <v>0</v>
      </c>
      <c r="G69" s="110">
        <v>9</v>
      </c>
      <c r="H69" s="111">
        <f t="shared" si="2"/>
        <v>3</v>
      </c>
      <c r="I69">
        <f t="shared" si="3"/>
        <v>3</v>
      </c>
    </row>
    <row r="70" spans="1:9">
      <c r="A70" s="76">
        <v>44630</v>
      </c>
      <c r="B70">
        <v>4</v>
      </c>
      <c r="C70">
        <v>120</v>
      </c>
      <c r="D70" s="116">
        <v>2</v>
      </c>
      <c r="E70" s="112">
        <v>0</v>
      </c>
      <c r="F70" s="112">
        <v>0</v>
      </c>
      <c r="G70" s="110">
        <v>10</v>
      </c>
      <c r="H70" s="111">
        <f t="shared" si="2"/>
        <v>4</v>
      </c>
      <c r="I70">
        <f t="shared" si="3"/>
        <v>3</v>
      </c>
    </row>
    <row r="71" spans="1:9">
      <c r="A71" s="76">
        <v>44631</v>
      </c>
      <c r="B71">
        <v>1</v>
      </c>
      <c r="C71">
        <v>217</v>
      </c>
      <c r="D71" s="116">
        <v>2</v>
      </c>
      <c r="E71" s="112">
        <v>0</v>
      </c>
      <c r="F71" s="112">
        <v>0</v>
      </c>
      <c r="G71" s="110">
        <v>11</v>
      </c>
      <c r="H71" s="111">
        <f t="shared" si="2"/>
        <v>5</v>
      </c>
      <c r="I71">
        <f t="shared" si="3"/>
        <v>3</v>
      </c>
    </row>
    <row r="72" spans="1:9">
      <c r="A72" s="76">
        <v>44632</v>
      </c>
      <c r="B72">
        <v>0</v>
      </c>
      <c r="C72">
        <v>0</v>
      </c>
      <c r="D72" s="116">
        <v>0</v>
      </c>
      <c r="E72" s="112">
        <v>0</v>
      </c>
      <c r="F72" s="112">
        <v>0</v>
      </c>
      <c r="G72" s="110">
        <v>12</v>
      </c>
      <c r="H72" s="111">
        <f t="shared" si="2"/>
        <v>6</v>
      </c>
      <c r="I72">
        <f t="shared" si="3"/>
        <v>3</v>
      </c>
    </row>
    <row r="73" spans="1:9">
      <c r="A73" s="76">
        <v>44633</v>
      </c>
      <c r="B73">
        <v>0</v>
      </c>
      <c r="C73">
        <v>0</v>
      </c>
      <c r="D73" s="116">
        <v>0</v>
      </c>
      <c r="E73" s="112">
        <v>0</v>
      </c>
      <c r="F73" s="112">
        <v>0</v>
      </c>
      <c r="G73" s="110">
        <v>13</v>
      </c>
      <c r="H73" s="111">
        <f t="shared" si="2"/>
        <v>7</v>
      </c>
      <c r="I73">
        <f t="shared" si="3"/>
        <v>3</v>
      </c>
    </row>
    <row r="74" spans="1:9">
      <c r="A74" s="76">
        <v>44634</v>
      </c>
      <c r="B74">
        <v>3</v>
      </c>
      <c r="C74">
        <v>272</v>
      </c>
      <c r="D74" s="116">
        <v>3</v>
      </c>
      <c r="E74" s="112">
        <v>0</v>
      </c>
      <c r="F74" s="112">
        <v>0</v>
      </c>
      <c r="G74" s="110">
        <v>14</v>
      </c>
      <c r="H74" s="111">
        <f t="shared" si="2"/>
        <v>1</v>
      </c>
      <c r="I74">
        <f t="shared" si="3"/>
        <v>3</v>
      </c>
    </row>
    <row r="75" spans="1:9">
      <c r="A75" s="76">
        <v>44635</v>
      </c>
      <c r="B75">
        <v>1</v>
      </c>
      <c r="C75">
        <v>89</v>
      </c>
      <c r="D75" s="116">
        <v>2</v>
      </c>
      <c r="E75" s="112">
        <v>0</v>
      </c>
      <c r="F75" s="112">
        <v>0</v>
      </c>
      <c r="G75" s="110">
        <v>15</v>
      </c>
      <c r="H75" s="111">
        <f t="shared" si="2"/>
        <v>2</v>
      </c>
      <c r="I75">
        <f t="shared" si="3"/>
        <v>3</v>
      </c>
    </row>
    <row r="76" spans="1:9">
      <c r="A76" s="76">
        <v>44636</v>
      </c>
      <c r="B76">
        <v>2</v>
      </c>
      <c r="C76">
        <v>212</v>
      </c>
      <c r="D76" s="116">
        <v>2</v>
      </c>
      <c r="E76" s="112">
        <v>0</v>
      </c>
      <c r="F76" s="112">
        <v>0</v>
      </c>
      <c r="G76" s="110">
        <v>16</v>
      </c>
      <c r="H76" s="111">
        <f t="shared" si="2"/>
        <v>3</v>
      </c>
      <c r="I76">
        <f t="shared" si="3"/>
        <v>3</v>
      </c>
    </row>
    <row r="77" spans="1:9">
      <c r="A77" s="76">
        <v>44637</v>
      </c>
      <c r="B77">
        <v>0</v>
      </c>
      <c r="C77">
        <v>0</v>
      </c>
      <c r="D77" s="116">
        <v>0</v>
      </c>
      <c r="E77" s="112">
        <v>0</v>
      </c>
      <c r="F77" s="112">
        <v>0</v>
      </c>
      <c r="G77" s="110">
        <v>17</v>
      </c>
      <c r="H77" s="111">
        <f t="shared" si="2"/>
        <v>4</v>
      </c>
      <c r="I77">
        <f t="shared" si="3"/>
        <v>3</v>
      </c>
    </row>
    <row r="78" spans="1:9">
      <c r="A78" s="76">
        <v>44638</v>
      </c>
      <c r="B78">
        <v>0</v>
      </c>
      <c r="C78">
        <v>0</v>
      </c>
      <c r="D78" s="116">
        <v>0</v>
      </c>
      <c r="E78" s="112">
        <v>0</v>
      </c>
      <c r="F78" s="112">
        <v>0</v>
      </c>
      <c r="G78" s="110">
        <v>18</v>
      </c>
      <c r="H78" s="111">
        <f t="shared" si="2"/>
        <v>5</v>
      </c>
      <c r="I78">
        <f t="shared" si="3"/>
        <v>3</v>
      </c>
    </row>
    <row r="79" spans="1:9">
      <c r="A79" s="76">
        <v>44639</v>
      </c>
      <c r="B79">
        <v>0</v>
      </c>
      <c r="C79">
        <v>0</v>
      </c>
      <c r="D79" s="116">
        <v>0</v>
      </c>
      <c r="E79" s="112">
        <v>0</v>
      </c>
      <c r="F79" s="112">
        <v>0</v>
      </c>
      <c r="G79" s="110">
        <v>19</v>
      </c>
      <c r="H79" s="111">
        <f t="shared" si="2"/>
        <v>6</v>
      </c>
      <c r="I79">
        <f t="shared" si="3"/>
        <v>3</v>
      </c>
    </row>
    <row r="80" spans="1:9">
      <c r="A80" s="76">
        <v>44640</v>
      </c>
      <c r="B80">
        <v>0</v>
      </c>
      <c r="C80">
        <v>0</v>
      </c>
      <c r="D80" s="116">
        <v>0</v>
      </c>
      <c r="E80" s="112">
        <v>0</v>
      </c>
      <c r="F80" s="112">
        <v>0</v>
      </c>
      <c r="G80" s="110">
        <v>20</v>
      </c>
      <c r="H80" s="111">
        <f t="shared" si="2"/>
        <v>7</v>
      </c>
      <c r="I80">
        <f t="shared" si="3"/>
        <v>3</v>
      </c>
    </row>
    <row r="81" spans="1:9">
      <c r="A81" s="76">
        <v>44641</v>
      </c>
      <c r="B81">
        <v>0</v>
      </c>
      <c r="C81">
        <v>0</v>
      </c>
      <c r="D81" s="116">
        <v>0</v>
      </c>
      <c r="E81" s="112">
        <v>1</v>
      </c>
      <c r="F81" s="112">
        <v>0</v>
      </c>
      <c r="G81" s="110">
        <v>21</v>
      </c>
      <c r="H81" s="111">
        <f t="shared" si="2"/>
        <v>1</v>
      </c>
      <c r="I81">
        <f t="shared" si="3"/>
        <v>3</v>
      </c>
    </row>
    <row r="82" spans="1:9">
      <c r="A82" s="76">
        <v>44642</v>
      </c>
      <c r="B82">
        <v>0</v>
      </c>
      <c r="C82">
        <v>0</v>
      </c>
      <c r="D82" s="116">
        <v>0</v>
      </c>
      <c r="E82" s="112">
        <v>0</v>
      </c>
      <c r="F82" s="112">
        <v>0</v>
      </c>
      <c r="G82" s="110">
        <v>22</v>
      </c>
      <c r="H82" s="111">
        <f t="shared" si="2"/>
        <v>2</v>
      </c>
      <c r="I82">
        <f t="shared" si="3"/>
        <v>3</v>
      </c>
    </row>
    <row r="83" spans="1:9">
      <c r="A83" s="76">
        <v>44643</v>
      </c>
      <c r="B83">
        <v>0</v>
      </c>
      <c r="C83">
        <v>0</v>
      </c>
      <c r="D83" s="116">
        <v>0</v>
      </c>
      <c r="E83" s="112">
        <v>0</v>
      </c>
      <c r="F83" s="112">
        <v>0</v>
      </c>
      <c r="G83" s="110">
        <v>23</v>
      </c>
      <c r="H83" s="111">
        <f t="shared" si="2"/>
        <v>3</v>
      </c>
      <c r="I83">
        <f t="shared" si="3"/>
        <v>3</v>
      </c>
    </row>
    <row r="84" spans="1:9">
      <c r="A84" s="76">
        <v>44644</v>
      </c>
      <c r="B84">
        <v>1</v>
      </c>
      <c r="C84">
        <v>234</v>
      </c>
      <c r="D84" s="116">
        <v>3</v>
      </c>
      <c r="E84" s="112">
        <v>0</v>
      </c>
      <c r="F84" s="112">
        <v>0</v>
      </c>
      <c r="G84" s="110">
        <v>24</v>
      </c>
      <c r="H84" s="111">
        <f t="shared" si="2"/>
        <v>4</v>
      </c>
      <c r="I84">
        <f t="shared" si="3"/>
        <v>3</v>
      </c>
    </row>
    <row r="85" spans="1:9">
      <c r="A85" s="76">
        <v>44645</v>
      </c>
      <c r="B85">
        <v>0</v>
      </c>
      <c r="C85">
        <v>0</v>
      </c>
      <c r="D85" s="116">
        <v>0</v>
      </c>
      <c r="E85" s="112">
        <v>0</v>
      </c>
      <c r="F85" s="112">
        <v>0</v>
      </c>
      <c r="G85" s="110">
        <v>25</v>
      </c>
      <c r="H85" s="111">
        <f t="shared" si="2"/>
        <v>5</v>
      </c>
      <c r="I85">
        <f t="shared" si="3"/>
        <v>3</v>
      </c>
    </row>
    <row r="86" spans="1:9">
      <c r="A86" s="76">
        <v>44646</v>
      </c>
      <c r="B86">
        <v>0</v>
      </c>
      <c r="C86">
        <v>0</v>
      </c>
      <c r="D86" s="116">
        <v>0</v>
      </c>
      <c r="E86" s="112">
        <v>0</v>
      </c>
      <c r="F86" s="112">
        <v>0</v>
      </c>
      <c r="G86" s="110">
        <v>26</v>
      </c>
      <c r="H86" s="111">
        <f t="shared" si="2"/>
        <v>6</v>
      </c>
      <c r="I86">
        <f t="shared" si="3"/>
        <v>3</v>
      </c>
    </row>
    <row r="87" spans="1:9">
      <c r="A87" s="76">
        <v>44647</v>
      </c>
      <c r="B87">
        <v>0</v>
      </c>
      <c r="C87">
        <v>0</v>
      </c>
      <c r="D87" s="116">
        <v>0</v>
      </c>
      <c r="E87" s="112">
        <v>0</v>
      </c>
      <c r="F87" s="112">
        <v>0</v>
      </c>
      <c r="G87" s="110">
        <v>27</v>
      </c>
      <c r="H87" s="111">
        <f t="shared" si="2"/>
        <v>7</v>
      </c>
      <c r="I87">
        <f t="shared" si="3"/>
        <v>3</v>
      </c>
    </row>
    <row r="88" spans="1:9">
      <c r="A88" s="76">
        <v>44648</v>
      </c>
      <c r="B88">
        <v>1</v>
      </c>
      <c r="C88">
        <v>330</v>
      </c>
      <c r="D88" s="116">
        <v>3</v>
      </c>
      <c r="E88" s="112">
        <v>0</v>
      </c>
      <c r="F88" s="112">
        <v>0</v>
      </c>
      <c r="G88" s="110">
        <v>28</v>
      </c>
      <c r="H88" s="111">
        <f t="shared" si="2"/>
        <v>1</v>
      </c>
      <c r="I88">
        <f t="shared" si="3"/>
        <v>3</v>
      </c>
    </row>
    <row r="89" spans="1:9">
      <c r="A89" s="76">
        <v>44649</v>
      </c>
      <c r="B89">
        <v>1</v>
      </c>
      <c r="C89">
        <v>74</v>
      </c>
      <c r="D89" s="116">
        <v>1</v>
      </c>
      <c r="E89" s="112">
        <v>0</v>
      </c>
      <c r="F89" s="112">
        <v>0</v>
      </c>
      <c r="G89" s="110">
        <v>29</v>
      </c>
      <c r="H89" s="111">
        <f t="shared" si="2"/>
        <v>2</v>
      </c>
      <c r="I89">
        <f t="shared" si="3"/>
        <v>3</v>
      </c>
    </row>
    <row r="90" spans="1:9">
      <c r="A90" s="76">
        <v>44650</v>
      </c>
      <c r="B90">
        <v>1</v>
      </c>
      <c r="C90">
        <v>341</v>
      </c>
      <c r="D90" s="116">
        <v>3</v>
      </c>
      <c r="E90" s="112">
        <v>0</v>
      </c>
      <c r="F90" s="112">
        <v>0</v>
      </c>
      <c r="G90" s="110">
        <v>30</v>
      </c>
      <c r="H90" s="111">
        <f t="shared" si="2"/>
        <v>3</v>
      </c>
      <c r="I90">
        <f t="shared" si="3"/>
        <v>3</v>
      </c>
    </row>
    <row r="91" spans="1:9">
      <c r="A91" s="76">
        <v>44651</v>
      </c>
      <c r="B91">
        <v>1</v>
      </c>
      <c r="C91">
        <v>163</v>
      </c>
      <c r="D91" s="116">
        <v>2</v>
      </c>
      <c r="E91" s="112">
        <v>0</v>
      </c>
      <c r="F91" s="112">
        <v>0</v>
      </c>
      <c r="G91" s="110">
        <v>31</v>
      </c>
      <c r="H91" s="111">
        <f t="shared" si="2"/>
        <v>4</v>
      </c>
      <c r="I91">
        <f t="shared" si="3"/>
        <v>3</v>
      </c>
    </row>
    <row r="92" spans="1:9">
      <c r="A92" s="85">
        <v>44652</v>
      </c>
      <c r="B92">
        <v>1</v>
      </c>
      <c r="C92">
        <v>98</v>
      </c>
      <c r="D92" s="116">
        <v>2</v>
      </c>
      <c r="E92" s="112">
        <v>0</v>
      </c>
      <c r="F92" s="112">
        <v>0</v>
      </c>
      <c r="G92" s="110">
        <v>1</v>
      </c>
      <c r="H92" s="111">
        <f t="shared" si="2"/>
        <v>5</v>
      </c>
      <c r="I92">
        <f t="shared" si="3"/>
        <v>4</v>
      </c>
    </row>
    <row r="93" spans="1:9">
      <c r="A93" s="76">
        <v>44653</v>
      </c>
      <c r="B93">
        <v>1</v>
      </c>
      <c r="C93">
        <v>413</v>
      </c>
      <c r="D93" s="116">
        <v>4</v>
      </c>
      <c r="E93" s="112">
        <v>0</v>
      </c>
      <c r="F93" s="112">
        <v>0</v>
      </c>
      <c r="G93" s="110">
        <v>2</v>
      </c>
      <c r="H93" s="111">
        <f t="shared" si="2"/>
        <v>6</v>
      </c>
      <c r="I93">
        <f t="shared" si="3"/>
        <v>4</v>
      </c>
    </row>
    <row r="94" spans="1:9">
      <c r="A94" s="76">
        <v>44654</v>
      </c>
      <c r="B94">
        <v>0</v>
      </c>
      <c r="C94">
        <v>0</v>
      </c>
      <c r="D94" s="116">
        <v>0</v>
      </c>
      <c r="E94" s="112">
        <v>0</v>
      </c>
      <c r="F94" s="112">
        <v>0</v>
      </c>
      <c r="G94" s="110">
        <v>3</v>
      </c>
      <c r="H94" s="111">
        <f t="shared" si="2"/>
        <v>7</v>
      </c>
      <c r="I94">
        <f t="shared" si="3"/>
        <v>4</v>
      </c>
    </row>
    <row r="95" spans="1:9">
      <c r="A95" s="87">
        <v>44655</v>
      </c>
      <c r="B95">
        <v>1</v>
      </c>
      <c r="C95">
        <v>413</v>
      </c>
      <c r="D95" s="116">
        <v>4</v>
      </c>
      <c r="E95" s="112">
        <v>0</v>
      </c>
      <c r="F95" s="112">
        <v>0</v>
      </c>
      <c r="G95" s="110">
        <v>4</v>
      </c>
      <c r="H95" s="111">
        <f t="shared" si="2"/>
        <v>1</v>
      </c>
      <c r="I95">
        <f t="shared" si="3"/>
        <v>4</v>
      </c>
    </row>
    <row r="96" spans="1:9">
      <c r="A96" s="76">
        <v>44656</v>
      </c>
      <c r="B96">
        <v>3</v>
      </c>
      <c r="C96">
        <v>186</v>
      </c>
      <c r="D96" s="116">
        <v>2</v>
      </c>
      <c r="E96" s="112">
        <v>0</v>
      </c>
      <c r="F96" s="112">
        <v>0</v>
      </c>
      <c r="G96" s="110">
        <v>5</v>
      </c>
      <c r="H96" s="111">
        <f t="shared" si="2"/>
        <v>2</v>
      </c>
      <c r="I96">
        <f t="shared" si="3"/>
        <v>4</v>
      </c>
    </row>
    <row r="97" spans="1:9">
      <c r="A97" s="76">
        <v>44657</v>
      </c>
      <c r="B97">
        <v>2</v>
      </c>
      <c r="C97">
        <v>271</v>
      </c>
      <c r="D97" s="116">
        <v>3</v>
      </c>
      <c r="E97" s="112">
        <v>0</v>
      </c>
      <c r="F97" s="112">
        <v>0</v>
      </c>
      <c r="G97" s="110">
        <v>6</v>
      </c>
      <c r="H97" s="111">
        <f t="shared" si="2"/>
        <v>3</v>
      </c>
      <c r="I97">
        <f t="shared" si="3"/>
        <v>4</v>
      </c>
    </row>
    <row r="98" spans="1:9">
      <c r="A98" s="76">
        <v>44658</v>
      </c>
      <c r="B98">
        <v>3</v>
      </c>
      <c r="C98">
        <v>379</v>
      </c>
      <c r="D98" s="116">
        <v>3</v>
      </c>
      <c r="E98" s="112">
        <v>0</v>
      </c>
      <c r="F98" s="112">
        <v>0</v>
      </c>
      <c r="G98" s="110">
        <v>7</v>
      </c>
      <c r="H98" s="111">
        <f t="shared" si="2"/>
        <v>4</v>
      </c>
      <c r="I98">
        <f t="shared" si="3"/>
        <v>4</v>
      </c>
    </row>
    <row r="99" spans="1:9">
      <c r="A99" s="76">
        <v>44659</v>
      </c>
      <c r="B99">
        <v>5</v>
      </c>
      <c r="C99">
        <v>319</v>
      </c>
      <c r="D99" s="116">
        <v>3</v>
      </c>
      <c r="E99" s="112">
        <v>0</v>
      </c>
      <c r="F99" s="112">
        <v>0</v>
      </c>
      <c r="G99" s="110">
        <v>8</v>
      </c>
      <c r="H99" s="111">
        <f t="shared" si="2"/>
        <v>5</v>
      </c>
      <c r="I99">
        <f t="shared" si="3"/>
        <v>4</v>
      </c>
    </row>
    <row r="100" spans="1:9">
      <c r="A100" s="76">
        <v>44660</v>
      </c>
      <c r="B100">
        <v>0</v>
      </c>
      <c r="C100">
        <v>0</v>
      </c>
      <c r="D100" s="116">
        <v>0</v>
      </c>
      <c r="E100" s="112">
        <v>0</v>
      </c>
      <c r="F100" s="112">
        <v>0</v>
      </c>
      <c r="G100" s="110">
        <v>9</v>
      </c>
      <c r="H100" s="111">
        <f t="shared" si="2"/>
        <v>6</v>
      </c>
      <c r="I100">
        <f t="shared" si="3"/>
        <v>4</v>
      </c>
    </row>
    <row r="101" spans="1:9">
      <c r="A101" s="76">
        <v>44661</v>
      </c>
      <c r="B101">
        <v>0</v>
      </c>
      <c r="C101">
        <v>0</v>
      </c>
      <c r="D101" s="116">
        <v>0</v>
      </c>
      <c r="E101" s="112">
        <v>0</v>
      </c>
      <c r="F101" s="112">
        <v>0</v>
      </c>
      <c r="G101" s="110">
        <v>10</v>
      </c>
      <c r="H101" s="111">
        <f t="shared" si="2"/>
        <v>7</v>
      </c>
      <c r="I101">
        <f t="shared" si="3"/>
        <v>4</v>
      </c>
    </row>
    <row r="102" spans="1:9">
      <c r="A102" s="76">
        <v>44662</v>
      </c>
      <c r="B102">
        <v>1</v>
      </c>
      <c r="C102">
        <v>166</v>
      </c>
      <c r="D102" s="116">
        <v>2</v>
      </c>
      <c r="E102" s="112">
        <v>0</v>
      </c>
      <c r="F102" s="112">
        <v>1</v>
      </c>
      <c r="G102" s="110">
        <v>11</v>
      </c>
      <c r="H102" s="111">
        <f t="shared" si="2"/>
        <v>1</v>
      </c>
      <c r="I102">
        <f t="shared" si="3"/>
        <v>4</v>
      </c>
    </row>
    <row r="103" spans="1:9">
      <c r="A103" s="76">
        <v>44663</v>
      </c>
      <c r="B103">
        <v>1</v>
      </c>
      <c r="C103">
        <v>84</v>
      </c>
      <c r="D103" s="116">
        <v>2</v>
      </c>
      <c r="E103" s="112">
        <v>0</v>
      </c>
      <c r="F103" s="112">
        <v>1</v>
      </c>
      <c r="G103" s="110">
        <v>12</v>
      </c>
      <c r="H103" s="111">
        <f t="shared" si="2"/>
        <v>2</v>
      </c>
      <c r="I103">
        <f t="shared" si="3"/>
        <v>4</v>
      </c>
    </row>
    <row r="104" spans="1:9">
      <c r="A104" s="76">
        <v>44664</v>
      </c>
      <c r="B104">
        <v>1</v>
      </c>
      <c r="C104">
        <v>0</v>
      </c>
      <c r="D104" s="116">
        <v>0</v>
      </c>
      <c r="E104" s="112">
        <v>0</v>
      </c>
      <c r="F104" s="112">
        <v>1</v>
      </c>
      <c r="G104" s="110">
        <v>13</v>
      </c>
      <c r="H104" s="111">
        <f t="shared" si="2"/>
        <v>3</v>
      </c>
      <c r="I104">
        <f t="shared" si="3"/>
        <v>4</v>
      </c>
    </row>
    <row r="105" spans="1:9">
      <c r="A105" s="76">
        <v>44665</v>
      </c>
      <c r="B105">
        <v>0</v>
      </c>
      <c r="C105">
        <v>0</v>
      </c>
      <c r="D105" s="116">
        <v>0</v>
      </c>
      <c r="E105" s="112">
        <v>1</v>
      </c>
      <c r="F105" s="112">
        <v>1</v>
      </c>
      <c r="G105" s="110">
        <v>14</v>
      </c>
      <c r="H105" s="111">
        <f t="shared" si="2"/>
        <v>4</v>
      </c>
      <c r="I105">
        <f t="shared" si="3"/>
        <v>4</v>
      </c>
    </row>
    <row r="106" spans="1:9">
      <c r="A106" s="76">
        <v>44666</v>
      </c>
      <c r="B106">
        <v>0</v>
      </c>
      <c r="C106">
        <v>0</v>
      </c>
      <c r="D106" s="116">
        <v>0</v>
      </c>
      <c r="E106" s="112">
        <v>1</v>
      </c>
      <c r="F106" s="112">
        <v>1</v>
      </c>
      <c r="G106" s="110">
        <v>15</v>
      </c>
      <c r="H106" s="111">
        <f t="shared" si="2"/>
        <v>5</v>
      </c>
      <c r="I106">
        <f t="shared" si="3"/>
        <v>4</v>
      </c>
    </row>
    <row r="107" spans="1:9">
      <c r="A107" s="76">
        <v>44667</v>
      </c>
      <c r="B107">
        <v>0</v>
      </c>
      <c r="C107">
        <v>0</v>
      </c>
      <c r="D107" s="116">
        <v>0</v>
      </c>
      <c r="E107" s="112">
        <v>0</v>
      </c>
      <c r="F107" s="112">
        <v>1</v>
      </c>
      <c r="G107" s="110">
        <v>16</v>
      </c>
      <c r="H107" s="111">
        <f t="shared" si="2"/>
        <v>6</v>
      </c>
      <c r="I107">
        <f t="shared" si="3"/>
        <v>4</v>
      </c>
    </row>
    <row r="108" spans="1:9">
      <c r="A108" s="76">
        <v>44668</v>
      </c>
      <c r="B108">
        <v>0</v>
      </c>
      <c r="C108">
        <v>0</v>
      </c>
      <c r="D108" s="116">
        <v>0</v>
      </c>
      <c r="E108" s="112">
        <v>1</v>
      </c>
      <c r="F108" s="112">
        <v>1</v>
      </c>
      <c r="G108" s="110">
        <v>17</v>
      </c>
      <c r="H108" s="111">
        <f t="shared" si="2"/>
        <v>7</v>
      </c>
      <c r="I108">
        <f t="shared" si="3"/>
        <v>4</v>
      </c>
    </row>
    <row r="109" spans="1:9">
      <c r="A109" s="76">
        <v>44669</v>
      </c>
      <c r="B109">
        <v>2</v>
      </c>
      <c r="C109">
        <v>668</v>
      </c>
      <c r="D109" s="116">
        <v>5</v>
      </c>
      <c r="E109" s="112">
        <v>0</v>
      </c>
      <c r="F109" s="112">
        <v>1</v>
      </c>
      <c r="G109" s="110">
        <v>18</v>
      </c>
      <c r="H109" s="111">
        <f t="shared" si="2"/>
        <v>1</v>
      </c>
      <c r="I109">
        <f t="shared" si="3"/>
        <v>4</v>
      </c>
    </row>
    <row r="110" spans="1:9">
      <c r="A110" s="76">
        <v>44670</v>
      </c>
      <c r="B110">
        <v>2</v>
      </c>
      <c r="C110">
        <v>258</v>
      </c>
      <c r="D110" s="116">
        <v>3</v>
      </c>
      <c r="E110" s="112">
        <v>0</v>
      </c>
      <c r="F110" s="112">
        <v>1</v>
      </c>
      <c r="G110" s="110">
        <v>19</v>
      </c>
      <c r="H110" s="111">
        <f t="shared" si="2"/>
        <v>2</v>
      </c>
      <c r="I110">
        <f t="shared" si="3"/>
        <v>4</v>
      </c>
    </row>
    <row r="111" spans="1:9">
      <c r="A111" s="76">
        <v>44671</v>
      </c>
      <c r="B111">
        <v>1</v>
      </c>
      <c r="C111">
        <v>221</v>
      </c>
      <c r="D111" s="116">
        <v>2</v>
      </c>
      <c r="E111" s="112">
        <v>0</v>
      </c>
      <c r="F111" s="112">
        <v>1</v>
      </c>
      <c r="G111" s="110">
        <v>20</v>
      </c>
      <c r="H111" s="111">
        <f t="shared" si="2"/>
        <v>3</v>
      </c>
      <c r="I111">
        <f t="shared" si="3"/>
        <v>4</v>
      </c>
    </row>
    <row r="112" spans="1:9">
      <c r="A112" s="76">
        <v>44672</v>
      </c>
      <c r="B112">
        <v>0</v>
      </c>
      <c r="C112">
        <v>0</v>
      </c>
      <c r="D112" s="116">
        <v>0</v>
      </c>
      <c r="E112" s="112">
        <v>0</v>
      </c>
      <c r="F112" s="112">
        <v>1</v>
      </c>
      <c r="G112" s="110">
        <v>21</v>
      </c>
      <c r="H112" s="111">
        <f t="shared" si="2"/>
        <v>4</v>
      </c>
      <c r="I112">
        <f t="shared" si="3"/>
        <v>4</v>
      </c>
    </row>
    <row r="113" spans="1:9">
      <c r="A113" s="76">
        <v>44673</v>
      </c>
      <c r="B113">
        <v>1</v>
      </c>
      <c r="C113">
        <v>122</v>
      </c>
      <c r="D113" s="116">
        <v>2</v>
      </c>
      <c r="E113" s="112">
        <v>0</v>
      </c>
      <c r="F113" s="112">
        <v>0</v>
      </c>
      <c r="G113" s="110">
        <v>22</v>
      </c>
      <c r="H113" s="111">
        <f t="shared" si="2"/>
        <v>5</v>
      </c>
      <c r="I113">
        <f t="shared" si="3"/>
        <v>4</v>
      </c>
    </row>
    <row r="114" spans="1:9">
      <c r="A114" s="76">
        <v>44674</v>
      </c>
      <c r="B114">
        <v>0</v>
      </c>
      <c r="C114">
        <v>0</v>
      </c>
      <c r="D114" s="116">
        <v>0</v>
      </c>
      <c r="E114" s="112">
        <v>0</v>
      </c>
      <c r="F114" s="112">
        <v>0</v>
      </c>
      <c r="G114" s="110">
        <v>23</v>
      </c>
      <c r="H114" s="111">
        <f t="shared" si="2"/>
        <v>6</v>
      </c>
      <c r="I114">
        <f t="shared" si="3"/>
        <v>4</v>
      </c>
    </row>
    <row r="115" spans="1:9">
      <c r="A115" s="76">
        <v>44675</v>
      </c>
      <c r="B115">
        <v>0</v>
      </c>
      <c r="C115">
        <v>0</v>
      </c>
      <c r="D115" s="116">
        <v>0</v>
      </c>
      <c r="E115" s="112">
        <v>0</v>
      </c>
      <c r="F115" s="112">
        <v>0</v>
      </c>
      <c r="G115" s="110">
        <v>24</v>
      </c>
      <c r="H115" s="111">
        <f t="shared" si="2"/>
        <v>7</v>
      </c>
      <c r="I115">
        <f t="shared" si="3"/>
        <v>4</v>
      </c>
    </row>
    <row r="116" spans="1:9">
      <c r="A116" s="76">
        <v>44676</v>
      </c>
      <c r="B116">
        <v>1</v>
      </c>
      <c r="C116">
        <v>281</v>
      </c>
      <c r="D116" s="116">
        <v>3</v>
      </c>
      <c r="E116" s="112">
        <v>0</v>
      </c>
      <c r="F116" s="112">
        <v>0</v>
      </c>
      <c r="G116" s="110">
        <v>25</v>
      </c>
      <c r="H116" s="111">
        <f t="shared" si="2"/>
        <v>1</v>
      </c>
      <c r="I116">
        <f t="shared" si="3"/>
        <v>4</v>
      </c>
    </row>
    <row r="117" spans="1:9">
      <c r="A117" s="76">
        <v>44677</v>
      </c>
      <c r="B117">
        <v>0</v>
      </c>
      <c r="C117">
        <v>0</v>
      </c>
      <c r="D117" s="116">
        <v>0</v>
      </c>
      <c r="E117" s="112">
        <v>0</v>
      </c>
      <c r="F117" s="112">
        <v>0</v>
      </c>
      <c r="G117" s="110">
        <v>26</v>
      </c>
      <c r="H117" s="111">
        <f t="shared" si="2"/>
        <v>2</v>
      </c>
      <c r="I117">
        <f t="shared" si="3"/>
        <v>4</v>
      </c>
    </row>
    <row r="118" spans="1:9">
      <c r="A118" s="76">
        <v>44678</v>
      </c>
      <c r="B118">
        <v>0</v>
      </c>
      <c r="C118">
        <v>29</v>
      </c>
      <c r="D118" s="116">
        <v>1</v>
      </c>
      <c r="E118" s="112">
        <v>0</v>
      </c>
      <c r="F118" s="112">
        <v>0</v>
      </c>
      <c r="G118" s="110">
        <v>27</v>
      </c>
      <c r="H118" s="111">
        <f t="shared" si="2"/>
        <v>3</v>
      </c>
      <c r="I118">
        <f t="shared" si="3"/>
        <v>4</v>
      </c>
    </row>
    <row r="119" spans="1:9">
      <c r="A119" s="76">
        <v>44679</v>
      </c>
      <c r="B119">
        <v>4</v>
      </c>
      <c r="C119">
        <v>310</v>
      </c>
      <c r="D119" s="116">
        <v>3</v>
      </c>
      <c r="E119" s="112">
        <v>0</v>
      </c>
      <c r="F119" s="112">
        <v>0</v>
      </c>
      <c r="G119" s="110">
        <v>28</v>
      </c>
      <c r="H119" s="111">
        <f t="shared" si="2"/>
        <v>4</v>
      </c>
      <c r="I119">
        <f t="shared" si="3"/>
        <v>4</v>
      </c>
    </row>
    <row r="120" spans="1:9">
      <c r="A120" s="76">
        <v>44680</v>
      </c>
      <c r="B120">
        <v>0</v>
      </c>
      <c r="C120">
        <v>0</v>
      </c>
      <c r="D120" s="116">
        <v>0</v>
      </c>
      <c r="E120" s="112">
        <v>0</v>
      </c>
      <c r="F120" s="112">
        <v>0</v>
      </c>
      <c r="G120" s="110">
        <v>29</v>
      </c>
      <c r="H120" s="111">
        <f t="shared" si="2"/>
        <v>5</v>
      </c>
      <c r="I120">
        <f t="shared" si="3"/>
        <v>4</v>
      </c>
    </row>
    <row r="121" spans="1:9">
      <c r="A121" s="76">
        <v>44681</v>
      </c>
      <c r="B121">
        <v>0</v>
      </c>
      <c r="C121">
        <v>0</v>
      </c>
      <c r="D121" s="116">
        <v>0</v>
      </c>
      <c r="E121" s="112">
        <v>0</v>
      </c>
      <c r="F121" s="112">
        <v>0</v>
      </c>
      <c r="G121" s="110">
        <v>30</v>
      </c>
      <c r="H121" s="111">
        <f t="shared" si="2"/>
        <v>6</v>
      </c>
      <c r="I121">
        <f t="shared" si="3"/>
        <v>4</v>
      </c>
    </row>
    <row r="122" spans="1:9">
      <c r="A122" s="80">
        <v>44682</v>
      </c>
      <c r="B122">
        <v>0</v>
      </c>
      <c r="C122">
        <v>0</v>
      </c>
      <c r="D122" s="116">
        <v>0</v>
      </c>
      <c r="E122" s="112">
        <v>1</v>
      </c>
      <c r="F122" s="112">
        <v>0</v>
      </c>
      <c r="G122" s="110">
        <v>1</v>
      </c>
      <c r="H122" s="111">
        <f t="shared" si="2"/>
        <v>7</v>
      </c>
      <c r="I122">
        <f t="shared" si="3"/>
        <v>5</v>
      </c>
    </row>
    <row r="123" spans="1:9">
      <c r="A123" s="76">
        <v>44683</v>
      </c>
      <c r="B123">
        <v>1</v>
      </c>
      <c r="C123">
        <v>320</v>
      </c>
      <c r="D123" s="116">
        <v>3</v>
      </c>
      <c r="E123" s="112">
        <v>0</v>
      </c>
      <c r="F123" s="112">
        <v>0</v>
      </c>
      <c r="G123" s="110">
        <v>2</v>
      </c>
      <c r="H123" s="111">
        <f t="shared" si="2"/>
        <v>1</v>
      </c>
      <c r="I123">
        <f t="shared" si="3"/>
        <v>5</v>
      </c>
    </row>
    <row r="124" spans="1:9">
      <c r="A124" s="76">
        <v>44684</v>
      </c>
      <c r="B124">
        <v>2</v>
      </c>
      <c r="C124">
        <v>200</v>
      </c>
      <c r="D124" s="116">
        <v>2</v>
      </c>
      <c r="E124" s="112">
        <v>0</v>
      </c>
      <c r="F124" s="112">
        <v>0</v>
      </c>
      <c r="G124" s="110">
        <v>3</v>
      </c>
      <c r="H124" s="111">
        <f t="shared" si="2"/>
        <v>2</v>
      </c>
      <c r="I124">
        <f t="shared" si="3"/>
        <v>5</v>
      </c>
    </row>
    <row r="125" spans="1:9">
      <c r="A125" s="76">
        <v>44685</v>
      </c>
      <c r="B125">
        <v>0</v>
      </c>
      <c r="C125">
        <v>0</v>
      </c>
      <c r="D125" s="116">
        <v>0</v>
      </c>
      <c r="E125" s="112">
        <v>0</v>
      </c>
      <c r="F125" s="112">
        <v>0</v>
      </c>
      <c r="G125" s="110">
        <v>4</v>
      </c>
      <c r="H125" s="111">
        <f t="shared" si="2"/>
        <v>3</v>
      </c>
      <c r="I125">
        <f t="shared" si="3"/>
        <v>5</v>
      </c>
    </row>
    <row r="126" spans="1:9">
      <c r="A126" s="76">
        <v>44686</v>
      </c>
      <c r="B126">
        <v>0</v>
      </c>
      <c r="C126">
        <v>0</v>
      </c>
      <c r="D126" s="116">
        <v>0</v>
      </c>
      <c r="E126" s="112">
        <v>0</v>
      </c>
      <c r="F126" s="112">
        <v>0</v>
      </c>
      <c r="G126" s="110">
        <v>5</v>
      </c>
      <c r="H126" s="111">
        <f t="shared" si="2"/>
        <v>4</v>
      </c>
      <c r="I126">
        <f t="shared" si="3"/>
        <v>5</v>
      </c>
    </row>
    <row r="127" spans="1:9">
      <c r="A127" s="76">
        <v>44687</v>
      </c>
      <c r="B127">
        <v>0</v>
      </c>
      <c r="C127">
        <v>0</v>
      </c>
      <c r="D127" s="116">
        <v>0</v>
      </c>
      <c r="E127" s="112">
        <v>0</v>
      </c>
      <c r="F127" s="112">
        <v>0</v>
      </c>
      <c r="G127" s="110">
        <v>6</v>
      </c>
      <c r="H127" s="111">
        <f t="shared" si="2"/>
        <v>5</v>
      </c>
      <c r="I127">
        <f t="shared" si="3"/>
        <v>5</v>
      </c>
    </row>
    <row r="128" spans="1:9">
      <c r="A128" s="76">
        <v>44688</v>
      </c>
      <c r="B128">
        <v>0</v>
      </c>
      <c r="C128">
        <v>0</v>
      </c>
      <c r="D128" s="116">
        <v>0</v>
      </c>
      <c r="E128" s="112">
        <v>0</v>
      </c>
      <c r="F128" s="112">
        <v>0</v>
      </c>
      <c r="G128" s="110">
        <v>7</v>
      </c>
      <c r="H128" s="111">
        <f t="shared" si="2"/>
        <v>6</v>
      </c>
      <c r="I128">
        <f t="shared" si="3"/>
        <v>5</v>
      </c>
    </row>
    <row r="129" spans="1:9">
      <c r="A129" s="76">
        <v>44689</v>
      </c>
      <c r="B129">
        <v>0</v>
      </c>
      <c r="C129">
        <v>0</v>
      </c>
      <c r="D129" s="116">
        <v>0</v>
      </c>
      <c r="E129" s="112">
        <v>0</v>
      </c>
      <c r="F129" s="112">
        <v>0</v>
      </c>
      <c r="G129" s="110">
        <v>8</v>
      </c>
      <c r="H129" s="111">
        <f t="shared" si="2"/>
        <v>7</v>
      </c>
      <c r="I129">
        <f t="shared" si="3"/>
        <v>5</v>
      </c>
    </row>
    <row r="130" spans="1:9">
      <c r="A130" s="76">
        <v>44690</v>
      </c>
      <c r="B130">
        <v>1</v>
      </c>
      <c r="C130">
        <v>101</v>
      </c>
      <c r="D130" s="116">
        <v>2</v>
      </c>
      <c r="E130" s="112">
        <v>0</v>
      </c>
      <c r="F130" s="112">
        <v>0</v>
      </c>
      <c r="G130" s="110">
        <v>9</v>
      </c>
      <c r="H130" s="111">
        <f t="shared" si="2"/>
        <v>1</v>
      </c>
      <c r="I130">
        <f t="shared" si="3"/>
        <v>5</v>
      </c>
    </row>
    <row r="131" spans="1:9">
      <c r="A131" s="76">
        <v>44691</v>
      </c>
      <c r="B131">
        <v>2</v>
      </c>
      <c r="C131">
        <v>132</v>
      </c>
      <c r="D131" s="116">
        <v>2</v>
      </c>
      <c r="E131" s="112">
        <v>0</v>
      </c>
      <c r="F131" s="112">
        <v>0</v>
      </c>
      <c r="G131" s="110">
        <v>10</v>
      </c>
      <c r="H131" s="111">
        <f t="shared" ref="H131:H194" si="4">WEEKDAY(A131,2)</f>
        <v>2</v>
      </c>
      <c r="I131">
        <f t="shared" ref="I131:I194" si="5">MONTH(A131)</f>
        <v>5</v>
      </c>
    </row>
    <row r="132" spans="1:9">
      <c r="A132" s="76">
        <v>44692</v>
      </c>
      <c r="B132">
        <v>1</v>
      </c>
      <c r="C132">
        <v>79</v>
      </c>
      <c r="D132" s="116">
        <v>1</v>
      </c>
      <c r="E132" s="112">
        <v>0</v>
      </c>
      <c r="F132" s="112">
        <v>0</v>
      </c>
      <c r="G132" s="110">
        <v>11</v>
      </c>
      <c r="H132" s="111">
        <f t="shared" si="4"/>
        <v>3</v>
      </c>
      <c r="I132">
        <f t="shared" si="5"/>
        <v>5</v>
      </c>
    </row>
    <row r="133" spans="1:9">
      <c r="A133" s="76">
        <v>44693</v>
      </c>
      <c r="B133">
        <v>0</v>
      </c>
      <c r="C133">
        <v>0</v>
      </c>
      <c r="D133" s="116">
        <v>0</v>
      </c>
      <c r="E133" s="112">
        <v>0</v>
      </c>
      <c r="F133" s="112">
        <v>0</v>
      </c>
      <c r="G133" s="110">
        <v>12</v>
      </c>
      <c r="H133" s="111">
        <f t="shared" si="4"/>
        <v>4</v>
      </c>
      <c r="I133">
        <f t="shared" si="5"/>
        <v>5</v>
      </c>
    </row>
    <row r="134" spans="1:9">
      <c r="A134" s="76">
        <v>44694</v>
      </c>
      <c r="B134">
        <v>2</v>
      </c>
      <c r="C134">
        <v>223</v>
      </c>
      <c r="D134" s="116">
        <v>2</v>
      </c>
      <c r="E134" s="112">
        <v>0</v>
      </c>
      <c r="F134" s="112">
        <v>0</v>
      </c>
      <c r="G134" s="110">
        <v>13</v>
      </c>
      <c r="H134" s="111">
        <f t="shared" si="4"/>
        <v>5</v>
      </c>
      <c r="I134">
        <f t="shared" si="5"/>
        <v>5</v>
      </c>
    </row>
    <row r="135" spans="1:9">
      <c r="A135" s="76">
        <v>44695</v>
      </c>
      <c r="B135">
        <v>1</v>
      </c>
      <c r="C135">
        <v>346</v>
      </c>
      <c r="D135" s="116">
        <v>3</v>
      </c>
      <c r="E135" s="112">
        <v>0</v>
      </c>
      <c r="F135" s="112">
        <v>0</v>
      </c>
      <c r="G135" s="110">
        <v>14</v>
      </c>
      <c r="H135" s="111">
        <f t="shared" si="4"/>
        <v>6</v>
      </c>
      <c r="I135">
        <f t="shared" si="5"/>
        <v>5</v>
      </c>
    </row>
    <row r="136" spans="1:9">
      <c r="A136" s="76">
        <v>44696</v>
      </c>
      <c r="B136">
        <v>0</v>
      </c>
      <c r="C136">
        <v>0</v>
      </c>
      <c r="D136" s="116">
        <v>0</v>
      </c>
      <c r="E136" s="112">
        <v>0</v>
      </c>
      <c r="F136" s="112">
        <v>0</v>
      </c>
      <c r="G136" s="110">
        <v>15</v>
      </c>
      <c r="H136" s="111">
        <f t="shared" si="4"/>
        <v>7</v>
      </c>
      <c r="I136">
        <f t="shared" si="5"/>
        <v>5</v>
      </c>
    </row>
    <row r="137" spans="1:9">
      <c r="A137" s="76">
        <v>44697</v>
      </c>
      <c r="B137">
        <v>1</v>
      </c>
      <c r="C137">
        <v>313</v>
      </c>
      <c r="D137" s="116">
        <v>3</v>
      </c>
      <c r="E137" s="112">
        <v>0</v>
      </c>
      <c r="F137" s="112">
        <v>0</v>
      </c>
      <c r="G137" s="110">
        <v>16</v>
      </c>
      <c r="H137" s="111">
        <f t="shared" si="4"/>
        <v>1</v>
      </c>
      <c r="I137">
        <f t="shared" si="5"/>
        <v>5</v>
      </c>
    </row>
    <row r="138" spans="1:9">
      <c r="A138" s="76">
        <v>44698</v>
      </c>
      <c r="B138">
        <v>0</v>
      </c>
      <c r="C138">
        <v>0</v>
      </c>
      <c r="D138" s="116">
        <v>0</v>
      </c>
      <c r="E138" s="112">
        <v>0</v>
      </c>
      <c r="F138" s="112">
        <v>0</v>
      </c>
      <c r="G138" s="110">
        <v>17</v>
      </c>
      <c r="H138" s="111">
        <f t="shared" si="4"/>
        <v>2</v>
      </c>
      <c r="I138">
        <f t="shared" si="5"/>
        <v>5</v>
      </c>
    </row>
    <row r="139" spans="1:9">
      <c r="A139" s="76">
        <v>44699</v>
      </c>
      <c r="B139">
        <v>0</v>
      </c>
      <c r="C139">
        <v>0</v>
      </c>
      <c r="D139" s="116">
        <v>0</v>
      </c>
      <c r="E139" s="112">
        <v>0</v>
      </c>
      <c r="F139" s="112">
        <v>0</v>
      </c>
      <c r="G139" s="110">
        <v>18</v>
      </c>
      <c r="H139" s="111">
        <f t="shared" si="4"/>
        <v>3</v>
      </c>
      <c r="I139">
        <f t="shared" si="5"/>
        <v>5</v>
      </c>
    </row>
    <row r="140" spans="1:9">
      <c r="A140" s="76">
        <v>44700</v>
      </c>
      <c r="B140">
        <v>0</v>
      </c>
      <c r="C140">
        <v>0</v>
      </c>
      <c r="D140" s="116">
        <v>0</v>
      </c>
      <c r="E140" s="112">
        <v>0</v>
      </c>
      <c r="F140" s="112">
        <v>0</v>
      </c>
      <c r="G140" s="110">
        <v>19</v>
      </c>
      <c r="H140" s="111">
        <f t="shared" si="4"/>
        <v>4</v>
      </c>
      <c r="I140">
        <f t="shared" si="5"/>
        <v>5</v>
      </c>
    </row>
    <row r="141" spans="1:9">
      <c r="A141" s="76">
        <v>44701</v>
      </c>
      <c r="B141">
        <v>0</v>
      </c>
      <c r="C141">
        <v>0</v>
      </c>
      <c r="D141" s="116">
        <v>0</v>
      </c>
      <c r="E141" s="112">
        <v>0</v>
      </c>
      <c r="F141" s="112">
        <v>0</v>
      </c>
      <c r="G141" s="110">
        <v>20</v>
      </c>
      <c r="H141" s="111">
        <f t="shared" si="4"/>
        <v>5</v>
      </c>
      <c r="I141">
        <f t="shared" si="5"/>
        <v>5</v>
      </c>
    </row>
    <row r="142" spans="1:9">
      <c r="A142" s="76">
        <v>44702</v>
      </c>
      <c r="B142">
        <v>2</v>
      </c>
      <c r="C142">
        <v>567</v>
      </c>
      <c r="D142" s="116">
        <v>5</v>
      </c>
      <c r="E142" s="112">
        <v>0</v>
      </c>
      <c r="F142" s="112">
        <v>0</v>
      </c>
      <c r="G142" s="110">
        <v>21</v>
      </c>
      <c r="H142" s="111">
        <f t="shared" si="4"/>
        <v>6</v>
      </c>
      <c r="I142">
        <f t="shared" si="5"/>
        <v>5</v>
      </c>
    </row>
    <row r="143" spans="1:9">
      <c r="A143" s="76">
        <v>44703</v>
      </c>
      <c r="B143">
        <v>1</v>
      </c>
      <c r="C143">
        <v>167</v>
      </c>
      <c r="D143" s="116">
        <v>2</v>
      </c>
      <c r="E143" s="112">
        <v>0</v>
      </c>
      <c r="F143" s="112">
        <v>0</v>
      </c>
      <c r="G143" s="110">
        <v>22</v>
      </c>
      <c r="H143" s="111">
        <f t="shared" si="4"/>
        <v>7</v>
      </c>
      <c r="I143">
        <f t="shared" si="5"/>
        <v>5</v>
      </c>
    </row>
    <row r="144" spans="1:9">
      <c r="A144" s="76">
        <v>44704</v>
      </c>
      <c r="B144">
        <v>1</v>
      </c>
      <c r="C144">
        <v>91</v>
      </c>
      <c r="D144" s="116">
        <v>2</v>
      </c>
      <c r="E144" s="112">
        <v>0</v>
      </c>
      <c r="F144" s="112">
        <v>0</v>
      </c>
      <c r="G144" s="110">
        <v>23</v>
      </c>
      <c r="H144" s="111">
        <f t="shared" si="4"/>
        <v>1</v>
      </c>
      <c r="I144">
        <f t="shared" si="5"/>
        <v>5</v>
      </c>
    </row>
    <row r="145" spans="1:9">
      <c r="A145" s="76">
        <v>44705</v>
      </c>
      <c r="B145">
        <v>1</v>
      </c>
      <c r="C145">
        <v>324</v>
      </c>
      <c r="D145" s="116">
        <v>3</v>
      </c>
      <c r="E145" s="112">
        <v>0</v>
      </c>
      <c r="F145" s="112">
        <v>0</v>
      </c>
      <c r="G145" s="110">
        <v>24</v>
      </c>
      <c r="H145" s="111">
        <f t="shared" si="4"/>
        <v>2</v>
      </c>
      <c r="I145">
        <f t="shared" si="5"/>
        <v>5</v>
      </c>
    </row>
    <row r="146" spans="1:9">
      <c r="A146" s="76">
        <v>44706</v>
      </c>
      <c r="B146">
        <v>0</v>
      </c>
      <c r="C146">
        <v>0</v>
      </c>
      <c r="D146" s="116">
        <v>0</v>
      </c>
      <c r="E146" s="112">
        <v>0</v>
      </c>
      <c r="F146" s="112">
        <v>0</v>
      </c>
      <c r="G146" s="110">
        <v>25</v>
      </c>
      <c r="H146" s="111">
        <f t="shared" si="4"/>
        <v>3</v>
      </c>
      <c r="I146">
        <f t="shared" si="5"/>
        <v>5</v>
      </c>
    </row>
    <row r="147" spans="1:9">
      <c r="A147" s="76">
        <v>44707</v>
      </c>
      <c r="B147">
        <v>0</v>
      </c>
      <c r="C147">
        <v>0</v>
      </c>
      <c r="D147" s="116">
        <v>0</v>
      </c>
      <c r="E147" s="112">
        <v>0</v>
      </c>
      <c r="F147" s="112">
        <v>0</v>
      </c>
      <c r="G147" s="110">
        <v>26</v>
      </c>
      <c r="H147" s="111">
        <f t="shared" si="4"/>
        <v>4</v>
      </c>
      <c r="I147">
        <f t="shared" si="5"/>
        <v>5</v>
      </c>
    </row>
    <row r="148" spans="1:9">
      <c r="A148" s="76">
        <v>44708</v>
      </c>
      <c r="B148">
        <v>1</v>
      </c>
      <c r="C148">
        <v>105</v>
      </c>
      <c r="D148" s="116">
        <v>2</v>
      </c>
      <c r="E148" s="112">
        <v>0</v>
      </c>
      <c r="F148" s="112">
        <v>0</v>
      </c>
      <c r="G148" s="110">
        <v>27</v>
      </c>
      <c r="H148" s="111">
        <f t="shared" si="4"/>
        <v>5</v>
      </c>
      <c r="I148">
        <f t="shared" si="5"/>
        <v>5</v>
      </c>
    </row>
    <row r="149" spans="1:9">
      <c r="A149" s="76">
        <v>44709</v>
      </c>
      <c r="B149">
        <v>0</v>
      </c>
      <c r="C149">
        <v>0</v>
      </c>
      <c r="D149" s="116">
        <v>0</v>
      </c>
      <c r="E149" s="112">
        <v>0</v>
      </c>
      <c r="F149" s="112">
        <v>0</v>
      </c>
      <c r="G149" s="110">
        <v>28</v>
      </c>
      <c r="H149" s="111">
        <f t="shared" si="4"/>
        <v>6</v>
      </c>
      <c r="I149">
        <f t="shared" si="5"/>
        <v>5</v>
      </c>
    </row>
    <row r="150" spans="1:9">
      <c r="A150" s="76">
        <v>44710</v>
      </c>
      <c r="B150">
        <v>0</v>
      </c>
      <c r="C150">
        <v>0</v>
      </c>
      <c r="D150" s="116">
        <v>0</v>
      </c>
      <c r="E150" s="112">
        <v>0</v>
      </c>
      <c r="F150" s="112">
        <v>0</v>
      </c>
      <c r="G150" s="110">
        <v>29</v>
      </c>
      <c r="H150" s="111">
        <f t="shared" si="4"/>
        <v>7</v>
      </c>
      <c r="I150">
        <f t="shared" si="5"/>
        <v>5</v>
      </c>
    </row>
    <row r="151" spans="1:9">
      <c r="A151" s="76">
        <v>44711</v>
      </c>
      <c r="B151">
        <v>0</v>
      </c>
      <c r="C151">
        <v>0</v>
      </c>
      <c r="D151" s="116">
        <v>0</v>
      </c>
      <c r="E151" s="112">
        <v>1</v>
      </c>
      <c r="F151" s="112">
        <v>0</v>
      </c>
      <c r="G151" s="110">
        <v>30</v>
      </c>
      <c r="H151" s="111">
        <f t="shared" si="4"/>
        <v>1</v>
      </c>
      <c r="I151">
        <f t="shared" si="5"/>
        <v>5</v>
      </c>
    </row>
    <row r="152" spans="1:9">
      <c r="A152" s="76">
        <v>44712</v>
      </c>
      <c r="B152">
        <v>3</v>
      </c>
      <c r="C152">
        <v>802</v>
      </c>
      <c r="D152" s="116">
        <v>6</v>
      </c>
      <c r="E152" s="112">
        <v>0</v>
      </c>
      <c r="F152" s="112">
        <v>0</v>
      </c>
      <c r="G152" s="110">
        <v>31</v>
      </c>
      <c r="H152" s="111">
        <f t="shared" si="4"/>
        <v>2</v>
      </c>
      <c r="I152">
        <f t="shared" si="5"/>
        <v>5</v>
      </c>
    </row>
    <row r="153" spans="1:9">
      <c r="A153" s="92">
        <v>44713</v>
      </c>
      <c r="B153">
        <v>4</v>
      </c>
      <c r="C153">
        <v>483</v>
      </c>
      <c r="D153" s="116">
        <v>4</v>
      </c>
      <c r="E153" s="112">
        <v>0</v>
      </c>
      <c r="F153" s="112">
        <v>0</v>
      </c>
      <c r="G153" s="110">
        <v>1</v>
      </c>
      <c r="H153" s="111">
        <f t="shared" si="4"/>
        <v>3</v>
      </c>
      <c r="I153">
        <f t="shared" si="5"/>
        <v>6</v>
      </c>
    </row>
    <row r="154" spans="1:9">
      <c r="A154" s="93">
        <v>44714</v>
      </c>
      <c r="B154">
        <v>1</v>
      </c>
      <c r="C154">
        <v>213</v>
      </c>
      <c r="D154" s="116">
        <v>2</v>
      </c>
      <c r="E154" s="112">
        <v>0</v>
      </c>
      <c r="F154" s="112">
        <v>0</v>
      </c>
      <c r="G154" s="110">
        <v>2</v>
      </c>
      <c r="H154" s="111">
        <f t="shared" si="4"/>
        <v>4</v>
      </c>
      <c r="I154">
        <f t="shared" si="5"/>
        <v>6</v>
      </c>
    </row>
    <row r="155" spans="1:9">
      <c r="A155" s="93">
        <v>44715</v>
      </c>
      <c r="B155">
        <v>1</v>
      </c>
      <c r="C155">
        <v>439</v>
      </c>
      <c r="D155" s="116">
        <v>4</v>
      </c>
      <c r="E155" s="112">
        <v>0</v>
      </c>
      <c r="F155" s="112">
        <v>0</v>
      </c>
      <c r="G155" s="110">
        <v>3</v>
      </c>
      <c r="H155" s="111">
        <f t="shared" si="4"/>
        <v>5</v>
      </c>
      <c r="I155">
        <f t="shared" si="5"/>
        <v>6</v>
      </c>
    </row>
    <row r="156" spans="1:9">
      <c r="A156" s="93">
        <v>44716</v>
      </c>
      <c r="B156">
        <v>0</v>
      </c>
      <c r="C156">
        <v>0</v>
      </c>
      <c r="D156" s="116">
        <v>0</v>
      </c>
      <c r="E156" s="112">
        <v>0</v>
      </c>
      <c r="F156" s="112">
        <v>0</v>
      </c>
      <c r="G156" s="110">
        <v>4</v>
      </c>
      <c r="H156" s="111">
        <f t="shared" si="4"/>
        <v>6</v>
      </c>
      <c r="I156">
        <f t="shared" si="5"/>
        <v>6</v>
      </c>
    </row>
    <row r="157" spans="1:9">
      <c r="A157" s="93">
        <v>44717</v>
      </c>
      <c r="B157">
        <v>0</v>
      </c>
      <c r="C157">
        <v>0</v>
      </c>
      <c r="D157" s="116">
        <v>0</v>
      </c>
      <c r="E157" s="112">
        <v>0</v>
      </c>
      <c r="F157" s="112">
        <v>0</v>
      </c>
      <c r="G157" s="110">
        <v>5</v>
      </c>
      <c r="H157" s="111">
        <f t="shared" si="4"/>
        <v>7</v>
      </c>
      <c r="I157">
        <f t="shared" si="5"/>
        <v>6</v>
      </c>
    </row>
    <row r="158" spans="1:9">
      <c r="A158" s="93">
        <v>44718</v>
      </c>
      <c r="B158">
        <v>2</v>
      </c>
      <c r="C158">
        <v>769</v>
      </c>
      <c r="D158" s="116">
        <v>6</v>
      </c>
      <c r="E158" s="112">
        <v>0</v>
      </c>
      <c r="F158" s="112">
        <v>0</v>
      </c>
      <c r="G158" s="110">
        <v>6</v>
      </c>
      <c r="H158" s="111">
        <f t="shared" si="4"/>
        <v>1</v>
      </c>
      <c r="I158">
        <f t="shared" si="5"/>
        <v>6</v>
      </c>
    </row>
    <row r="159" spans="1:9">
      <c r="A159" s="93">
        <v>44719</v>
      </c>
      <c r="B159">
        <v>1</v>
      </c>
      <c r="C159">
        <v>434</v>
      </c>
      <c r="D159" s="116">
        <v>4</v>
      </c>
      <c r="E159" s="112">
        <v>0</v>
      </c>
      <c r="F159" s="112">
        <v>0</v>
      </c>
      <c r="G159" s="110">
        <v>7</v>
      </c>
      <c r="H159" s="111">
        <f t="shared" si="4"/>
        <v>2</v>
      </c>
      <c r="I159">
        <f t="shared" si="5"/>
        <v>6</v>
      </c>
    </row>
    <row r="160" spans="1:9">
      <c r="A160" s="93">
        <v>44720</v>
      </c>
      <c r="B160">
        <v>1</v>
      </c>
      <c r="C160">
        <v>184</v>
      </c>
      <c r="D160" s="116">
        <v>2</v>
      </c>
      <c r="E160" s="112">
        <v>0</v>
      </c>
      <c r="F160" s="112">
        <v>0</v>
      </c>
      <c r="G160" s="110">
        <v>8</v>
      </c>
      <c r="H160" s="111">
        <f t="shared" si="4"/>
        <v>3</v>
      </c>
      <c r="I160">
        <f t="shared" si="5"/>
        <v>6</v>
      </c>
    </row>
    <row r="161" spans="1:9">
      <c r="A161" s="93">
        <v>44721</v>
      </c>
      <c r="B161">
        <v>2</v>
      </c>
      <c r="C161">
        <v>24</v>
      </c>
      <c r="D161" s="116">
        <v>1</v>
      </c>
      <c r="E161" s="112">
        <v>0</v>
      </c>
      <c r="F161" s="112">
        <v>0</v>
      </c>
      <c r="G161" s="110">
        <v>9</v>
      </c>
      <c r="H161" s="111">
        <f t="shared" si="4"/>
        <v>4</v>
      </c>
      <c r="I161">
        <f t="shared" si="5"/>
        <v>6</v>
      </c>
    </row>
    <row r="162" spans="1:9">
      <c r="A162" s="93">
        <v>44722</v>
      </c>
      <c r="B162">
        <v>0</v>
      </c>
      <c r="C162">
        <v>0</v>
      </c>
      <c r="D162" s="116">
        <v>0</v>
      </c>
      <c r="E162" s="112">
        <v>0</v>
      </c>
      <c r="F162" s="112">
        <v>0</v>
      </c>
      <c r="G162" s="110">
        <v>10</v>
      </c>
      <c r="H162" s="111">
        <f t="shared" si="4"/>
        <v>5</v>
      </c>
      <c r="I162">
        <f t="shared" si="5"/>
        <v>6</v>
      </c>
    </row>
    <row r="163" spans="1:9">
      <c r="A163" s="93">
        <v>44723</v>
      </c>
      <c r="B163">
        <v>0</v>
      </c>
      <c r="C163">
        <v>0</v>
      </c>
      <c r="D163" s="116">
        <v>0</v>
      </c>
      <c r="E163" s="112">
        <v>0</v>
      </c>
      <c r="F163" s="112">
        <v>0</v>
      </c>
      <c r="G163" s="110">
        <v>11</v>
      </c>
      <c r="H163" s="111">
        <f t="shared" si="4"/>
        <v>6</v>
      </c>
      <c r="I163">
        <f t="shared" si="5"/>
        <v>6</v>
      </c>
    </row>
    <row r="164" spans="1:9">
      <c r="A164" s="93">
        <v>44724</v>
      </c>
      <c r="B164">
        <v>0</v>
      </c>
      <c r="C164">
        <v>0</v>
      </c>
      <c r="D164" s="116">
        <v>0</v>
      </c>
      <c r="E164" s="112">
        <v>0</v>
      </c>
      <c r="F164" s="112">
        <v>0</v>
      </c>
      <c r="G164" s="110">
        <v>12</v>
      </c>
      <c r="H164" s="111">
        <f t="shared" si="4"/>
        <v>7</v>
      </c>
      <c r="I164">
        <f t="shared" si="5"/>
        <v>6</v>
      </c>
    </row>
    <row r="165" spans="1:9">
      <c r="A165" s="93">
        <v>44725</v>
      </c>
      <c r="B165">
        <v>0</v>
      </c>
      <c r="C165">
        <v>0</v>
      </c>
      <c r="D165" s="116">
        <v>0</v>
      </c>
      <c r="E165" s="112">
        <v>0</v>
      </c>
      <c r="F165" s="112">
        <v>0</v>
      </c>
      <c r="G165" s="110">
        <v>13</v>
      </c>
      <c r="H165" s="111">
        <f t="shared" si="4"/>
        <v>1</v>
      </c>
      <c r="I165">
        <f t="shared" si="5"/>
        <v>6</v>
      </c>
    </row>
    <row r="166" spans="1:9">
      <c r="A166" s="93">
        <v>44726</v>
      </c>
      <c r="B166">
        <v>0</v>
      </c>
      <c r="C166">
        <v>0</v>
      </c>
      <c r="D166" s="116">
        <v>0</v>
      </c>
      <c r="E166" s="112">
        <v>0</v>
      </c>
      <c r="F166" s="112">
        <v>0</v>
      </c>
      <c r="G166" s="110">
        <v>14</v>
      </c>
      <c r="H166" s="111">
        <f t="shared" si="4"/>
        <v>2</v>
      </c>
      <c r="I166">
        <f t="shared" si="5"/>
        <v>6</v>
      </c>
    </row>
    <row r="167" spans="1:9">
      <c r="A167" s="93">
        <v>44727</v>
      </c>
      <c r="B167">
        <v>0</v>
      </c>
      <c r="C167">
        <v>0</v>
      </c>
      <c r="D167" s="116">
        <v>0</v>
      </c>
      <c r="E167" s="112">
        <v>0</v>
      </c>
      <c r="F167" s="112">
        <v>0</v>
      </c>
      <c r="G167" s="110">
        <v>15</v>
      </c>
      <c r="H167" s="111">
        <f t="shared" si="4"/>
        <v>3</v>
      </c>
      <c r="I167">
        <f t="shared" si="5"/>
        <v>6</v>
      </c>
    </row>
    <row r="168" spans="1:9">
      <c r="A168" s="93">
        <v>44728</v>
      </c>
      <c r="B168">
        <v>0</v>
      </c>
      <c r="C168">
        <v>0</v>
      </c>
      <c r="D168" s="116">
        <v>0</v>
      </c>
      <c r="E168" s="112">
        <v>0</v>
      </c>
      <c r="F168" s="112">
        <v>0</v>
      </c>
      <c r="G168" s="110">
        <v>16</v>
      </c>
      <c r="H168" s="111">
        <f t="shared" si="4"/>
        <v>4</v>
      </c>
      <c r="I168">
        <f t="shared" si="5"/>
        <v>6</v>
      </c>
    </row>
    <row r="169" spans="1:9">
      <c r="A169" s="93">
        <v>44729</v>
      </c>
      <c r="B169">
        <v>1</v>
      </c>
      <c r="C169">
        <v>901</v>
      </c>
      <c r="D169" s="116">
        <v>7</v>
      </c>
      <c r="E169" s="112">
        <v>0</v>
      </c>
      <c r="F169" s="112">
        <v>0</v>
      </c>
      <c r="G169" s="110">
        <v>17</v>
      </c>
      <c r="H169" s="111">
        <f t="shared" si="4"/>
        <v>5</v>
      </c>
      <c r="I169">
        <f t="shared" si="5"/>
        <v>6</v>
      </c>
    </row>
    <row r="170" spans="1:9">
      <c r="A170" s="93">
        <v>44730</v>
      </c>
      <c r="B170">
        <v>0</v>
      </c>
      <c r="C170">
        <v>0</v>
      </c>
      <c r="D170" s="116">
        <v>0</v>
      </c>
      <c r="E170" s="112">
        <v>0</v>
      </c>
      <c r="F170" s="112">
        <v>0</v>
      </c>
      <c r="G170" s="110">
        <v>18</v>
      </c>
      <c r="H170" s="111">
        <f t="shared" si="4"/>
        <v>6</v>
      </c>
      <c r="I170">
        <f t="shared" si="5"/>
        <v>6</v>
      </c>
    </row>
    <row r="171" spans="1:9">
      <c r="A171" s="93">
        <v>44731</v>
      </c>
      <c r="B171">
        <v>0</v>
      </c>
      <c r="C171">
        <v>0</v>
      </c>
      <c r="D171" s="116">
        <v>0</v>
      </c>
      <c r="E171" s="112">
        <v>0</v>
      </c>
      <c r="F171" s="112">
        <v>0</v>
      </c>
      <c r="G171" s="110">
        <v>19</v>
      </c>
      <c r="H171" s="111">
        <f t="shared" si="4"/>
        <v>7</v>
      </c>
      <c r="I171">
        <f t="shared" si="5"/>
        <v>6</v>
      </c>
    </row>
    <row r="172" spans="1:9">
      <c r="A172" s="93">
        <v>44732</v>
      </c>
      <c r="B172">
        <v>0</v>
      </c>
      <c r="C172">
        <v>0</v>
      </c>
      <c r="D172" s="116">
        <v>0</v>
      </c>
      <c r="E172" s="112">
        <v>1</v>
      </c>
      <c r="F172" s="112">
        <v>0</v>
      </c>
      <c r="G172" s="110">
        <v>20</v>
      </c>
      <c r="H172" s="111">
        <f t="shared" si="4"/>
        <v>1</v>
      </c>
      <c r="I172">
        <f t="shared" si="5"/>
        <v>6</v>
      </c>
    </row>
    <row r="173" spans="1:9">
      <c r="A173" s="93">
        <v>44733</v>
      </c>
      <c r="B173">
        <v>3</v>
      </c>
      <c r="C173">
        <v>482</v>
      </c>
      <c r="D173" s="116">
        <v>4</v>
      </c>
      <c r="E173" s="112">
        <v>0</v>
      </c>
      <c r="F173" s="112">
        <v>0</v>
      </c>
      <c r="G173" s="110">
        <v>21</v>
      </c>
      <c r="H173" s="111">
        <f t="shared" si="4"/>
        <v>2</v>
      </c>
      <c r="I173">
        <f t="shared" si="5"/>
        <v>6</v>
      </c>
    </row>
    <row r="174" spans="1:9">
      <c r="A174" s="93">
        <v>44734</v>
      </c>
      <c r="B174">
        <v>1</v>
      </c>
      <c r="C174">
        <v>127</v>
      </c>
      <c r="D174" s="116">
        <v>2</v>
      </c>
      <c r="E174" s="112">
        <v>0</v>
      </c>
      <c r="F174" s="112">
        <v>0</v>
      </c>
      <c r="G174" s="110">
        <v>22</v>
      </c>
      <c r="H174" s="111">
        <f t="shared" si="4"/>
        <v>3</v>
      </c>
      <c r="I174">
        <f t="shared" si="5"/>
        <v>6</v>
      </c>
    </row>
    <row r="175" spans="1:9">
      <c r="A175" s="93">
        <v>44735</v>
      </c>
      <c r="B175">
        <v>0</v>
      </c>
      <c r="C175">
        <v>0</v>
      </c>
      <c r="D175" s="116">
        <v>0</v>
      </c>
      <c r="E175" s="112">
        <v>0</v>
      </c>
      <c r="F175" s="112">
        <v>0</v>
      </c>
      <c r="G175" s="110">
        <v>23</v>
      </c>
      <c r="H175" s="111">
        <f t="shared" si="4"/>
        <v>4</v>
      </c>
      <c r="I175">
        <f t="shared" si="5"/>
        <v>6</v>
      </c>
    </row>
    <row r="176" spans="1:9">
      <c r="A176" s="93">
        <v>44736</v>
      </c>
      <c r="B176">
        <v>3</v>
      </c>
      <c r="C176">
        <v>114</v>
      </c>
      <c r="D176" s="116">
        <v>2</v>
      </c>
      <c r="E176" s="112">
        <v>0</v>
      </c>
      <c r="F176" s="112">
        <v>0</v>
      </c>
      <c r="G176" s="110">
        <v>24</v>
      </c>
      <c r="H176" s="111">
        <f t="shared" si="4"/>
        <v>5</v>
      </c>
      <c r="I176">
        <f t="shared" si="5"/>
        <v>6</v>
      </c>
    </row>
    <row r="177" spans="1:9">
      <c r="A177" s="93">
        <v>44737</v>
      </c>
      <c r="B177">
        <v>1</v>
      </c>
      <c r="C177">
        <v>267</v>
      </c>
      <c r="D177" s="116">
        <v>3</v>
      </c>
      <c r="E177" s="112">
        <v>0</v>
      </c>
      <c r="F177" s="112">
        <v>0</v>
      </c>
      <c r="G177" s="110">
        <v>25</v>
      </c>
      <c r="H177" s="111">
        <f t="shared" si="4"/>
        <v>6</v>
      </c>
      <c r="I177">
        <f t="shared" si="5"/>
        <v>6</v>
      </c>
    </row>
    <row r="178" spans="1:9">
      <c r="A178" s="93">
        <v>44738</v>
      </c>
      <c r="B178">
        <v>0</v>
      </c>
      <c r="C178">
        <v>0</v>
      </c>
      <c r="D178" s="116">
        <v>0</v>
      </c>
      <c r="E178" s="112">
        <v>0</v>
      </c>
      <c r="F178" s="112">
        <v>0</v>
      </c>
      <c r="G178" s="110">
        <v>26</v>
      </c>
      <c r="H178" s="111">
        <f t="shared" si="4"/>
        <v>7</v>
      </c>
      <c r="I178">
        <f t="shared" si="5"/>
        <v>6</v>
      </c>
    </row>
    <row r="179" spans="1:9">
      <c r="A179" s="93">
        <v>44739</v>
      </c>
      <c r="B179">
        <v>0</v>
      </c>
      <c r="C179">
        <v>0</v>
      </c>
      <c r="D179" s="116">
        <v>0</v>
      </c>
      <c r="E179" s="112">
        <v>1</v>
      </c>
      <c r="F179" s="112">
        <v>0</v>
      </c>
      <c r="G179" s="110">
        <v>26</v>
      </c>
      <c r="H179" s="111">
        <f t="shared" si="4"/>
        <v>1</v>
      </c>
      <c r="I179">
        <f t="shared" si="5"/>
        <v>6</v>
      </c>
    </row>
    <row r="180" spans="1:9">
      <c r="A180" s="93">
        <v>44740</v>
      </c>
      <c r="B180">
        <v>0</v>
      </c>
      <c r="C180">
        <v>0</v>
      </c>
      <c r="D180" s="116">
        <v>0</v>
      </c>
      <c r="E180" s="112">
        <v>0</v>
      </c>
      <c r="F180" s="112">
        <v>0</v>
      </c>
      <c r="G180" s="110">
        <v>28</v>
      </c>
      <c r="H180" s="111">
        <f t="shared" si="4"/>
        <v>2</v>
      </c>
      <c r="I180">
        <f t="shared" si="5"/>
        <v>6</v>
      </c>
    </row>
    <row r="181" spans="1:9">
      <c r="A181" s="93">
        <v>44741</v>
      </c>
      <c r="B181">
        <v>0</v>
      </c>
      <c r="C181">
        <v>0</v>
      </c>
      <c r="D181" s="116">
        <v>0</v>
      </c>
      <c r="E181" s="112">
        <v>0</v>
      </c>
      <c r="F181" s="112">
        <v>0</v>
      </c>
      <c r="G181" s="110">
        <v>29</v>
      </c>
      <c r="H181" s="111">
        <f t="shared" si="4"/>
        <v>3</v>
      </c>
      <c r="I181">
        <f t="shared" si="5"/>
        <v>6</v>
      </c>
    </row>
    <row r="182" spans="1:9">
      <c r="A182" s="93">
        <v>44742</v>
      </c>
      <c r="B182">
        <v>0</v>
      </c>
      <c r="C182">
        <v>0</v>
      </c>
      <c r="D182" s="116">
        <v>0</v>
      </c>
      <c r="E182" s="112">
        <v>0</v>
      </c>
      <c r="F182" s="112">
        <v>0</v>
      </c>
      <c r="G182" s="110">
        <v>30</v>
      </c>
      <c r="H182" s="111">
        <f t="shared" si="4"/>
        <v>4</v>
      </c>
      <c r="I182">
        <f t="shared" si="5"/>
        <v>6</v>
      </c>
    </row>
    <row r="183" spans="1:9">
      <c r="A183" s="92">
        <v>44743</v>
      </c>
      <c r="B183">
        <v>2</v>
      </c>
      <c r="C183">
        <v>839</v>
      </c>
      <c r="D183" s="116">
        <v>7</v>
      </c>
      <c r="E183" s="112">
        <v>0</v>
      </c>
      <c r="F183" s="112">
        <v>0</v>
      </c>
      <c r="G183" s="110">
        <v>1</v>
      </c>
      <c r="H183" s="111">
        <f t="shared" si="4"/>
        <v>5</v>
      </c>
      <c r="I183">
        <f t="shared" si="5"/>
        <v>7</v>
      </c>
    </row>
    <row r="184" spans="1:9">
      <c r="A184" s="93">
        <v>44744</v>
      </c>
      <c r="B184">
        <v>0</v>
      </c>
      <c r="C184">
        <v>0</v>
      </c>
      <c r="D184" s="116">
        <v>0</v>
      </c>
      <c r="E184" s="112">
        <v>0</v>
      </c>
      <c r="F184" s="112">
        <v>0</v>
      </c>
      <c r="G184" s="110">
        <v>2</v>
      </c>
      <c r="H184" s="111">
        <f t="shared" si="4"/>
        <v>6</v>
      </c>
      <c r="I184">
        <f t="shared" si="5"/>
        <v>7</v>
      </c>
    </row>
    <row r="185" spans="1:9">
      <c r="A185" s="93">
        <v>44745</v>
      </c>
      <c r="B185">
        <v>0</v>
      </c>
      <c r="C185">
        <v>0</v>
      </c>
      <c r="D185" s="116">
        <v>0</v>
      </c>
      <c r="E185" s="112">
        <v>0</v>
      </c>
      <c r="F185" s="112">
        <v>0</v>
      </c>
      <c r="G185" s="110">
        <v>3</v>
      </c>
      <c r="H185" s="111">
        <f t="shared" si="4"/>
        <v>7</v>
      </c>
      <c r="I185">
        <f t="shared" si="5"/>
        <v>7</v>
      </c>
    </row>
    <row r="186" spans="1:9">
      <c r="A186" s="93">
        <v>44746</v>
      </c>
      <c r="B186">
        <v>0</v>
      </c>
      <c r="C186">
        <v>0</v>
      </c>
      <c r="D186" s="116">
        <v>0</v>
      </c>
      <c r="E186" s="112">
        <v>1</v>
      </c>
      <c r="F186" s="112">
        <v>0</v>
      </c>
      <c r="G186" s="110">
        <v>4</v>
      </c>
      <c r="H186" s="111">
        <f t="shared" si="4"/>
        <v>1</v>
      </c>
      <c r="I186">
        <f t="shared" si="5"/>
        <v>7</v>
      </c>
    </row>
    <row r="187" spans="1:9">
      <c r="A187" s="93">
        <v>44747</v>
      </c>
      <c r="B187">
        <v>2</v>
      </c>
      <c r="C187">
        <v>741</v>
      </c>
      <c r="D187" s="116">
        <v>6</v>
      </c>
      <c r="E187" s="112">
        <v>0</v>
      </c>
      <c r="F187" s="112">
        <v>0</v>
      </c>
      <c r="G187" s="110">
        <v>5</v>
      </c>
      <c r="H187" s="111">
        <f t="shared" si="4"/>
        <v>2</v>
      </c>
      <c r="I187">
        <f t="shared" si="5"/>
        <v>7</v>
      </c>
    </row>
    <row r="188" spans="1:9">
      <c r="A188" s="93">
        <v>44748</v>
      </c>
      <c r="B188">
        <v>1</v>
      </c>
      <c r="C188">
        <v>499</v>
      </c>
      <c r="D188" s="116">
        <v>4</v>
      </c>
      <c r="E188" s="112">
        <v>0</v>
      </c>
      <c r="F188" s="112">
        <v>0</v>
      </c>
      <c r="G188" s="110">
        <v>6</v>
      </c>
      <c r="H188" s="111">
        <f t="shared" si="4"/>
        <v>3</v>
      </c>
      <c r="I188">
        <f t="shared" si="5"/>
        <v>7</v>
      </c>
    </row>
    <row r="189" spans="1:9">
      <c r="A189" s="93">
        <v>44749</v>
      </c>
      <c r="B189">
        <v>1</v>
      </c>
      <c r="C189">
        <v>429</v>
      </c>
      <c r="D189" s="116">
        <v>4</v>
      </c>
      <c r="E189" s="112">
        <v>0</v>
      </c>
      <c r="F189" s="112">
        <v>0</v>
      </c>
      <c r="G189" s="110">
        <v>7</v>
      </c>
      <c r="H189" s="111">
        <f t="shared" si="4"/>
        <v>4</v>
      </c>
      <c r="I189">
        <f t="shared" si="5"/>
        <v>7</v>
      </c>
    </row>
    <row r="190" spans="1:9">
      <c r="A190" s="93">
        <v>44750</v>
      </c>
      <c r="B190">
        <v>0</v>
      </c>
      <c r="C190">
        <v>0</v>
      </c>
      <c r="D190" s="116">
        <v>0</v>
      </c>
      <c r="E190" s="112">
        <v>0</v>
      </c>
      <c r="F190" s="112">
        <v>0</v>
      </c>
      <c r="G190" s="110">
        <v>8</v>
      </c>
      <c r="H190" s="111">
        <f t="shared" si="4"/>
        <v>5</v>
      </c>
      <c r="I190">
        <f t="shared" si="5"/>
        <v>7</v>
      </c>
    </row>
    <row r="191" spans="1:9">
      <c r="A191" s="93">
        <v>44751</v>
      </c>
      <c r="B191">
        <v>0</v>
      </c>
      <c r="C191">
        <v>0</v>
      </c>
      <c r="D191" s="116">
        <v>0</v>
      </c>
      <c r="E191" s="112">
        <v>0</v>
      </c>
      <c r="F191" s="112">
        <v>0</v>
      </c>
      <c r="G191" s="110">
        <v>9</v>
      </c>
      <c r="H191" s="111">
        <f t="shared" si="4"/>
        <v>6</v>
      </c>
      <c r="I191">
        <f t="shared" si="5"/>
        <v>7</v>
      </c>
    </row>
    <row r="192" spans="1:9">
      <c r="A192" s="93">
        <v>44752</v>
      </c>
      <c r="B192">
        <v>0</v>
      </c>
      <c r="C192">
        <v>0</v>
      </c>
      <c r="D192" s="116">
        <v>0</v>
      </c>
      <c r="E192" s="112">
        <v>0</v>
      </c>
      <c r="F192" s="112">
        <v>0</v>
      </c>
      <c r="G192" s="110">
        <v>10</v>
      </c>
      <c r="H192" s="111">
        <f t="shared" si="4"/>
        <v>7</v>
      </c>
      <c r="I192">
        <f t="shared" si="5"/>
        <v>7</v>
      </c>
    </row>
    <row r="193" spans="1:9">
      <c r="A193" s="93">
        <v>44753</v>
      </c>
      <c r="B193">
        <v>0</v>
      </c>
      <c r="C193">
        <v>0</v>
      </c>
      <c r="D193" s="116">
        <v>0</v>
      </c>
      <c r="E193" s="112">
        <v>0</v>
      </c>
      <c r="F193" s="112">
        <v>0</v>
      </c>
      <c r="G193" s="110">
        <v>11</v>
      </c>
      <c r="H193" s="111">
        <f t="shared" si="4"/>
        <v>1</v>
      </c>
      <c r="I193">
        <f t="shared" si="5"/>
        <v>7</v>
      </c>
    </row>
    <row r="194" spans="1:9">
      <c r="A194" s="93">
        <v>44754</v>
      </c>
      <c r="B194">
        <v>0</v>
      </c>
      <c r="C194">
        <v>0</v>
      </c>
      <c r="D194" s="116">
        <v>0</v>
      </c>
      <c r="E194" s="112">
        <v>0</v>
      </c>
      <c r="F194" s="112">
        <v>0</v>
      </c>
      <c r="G194" s="110">
        <v>12</v>
      </c>
      <c r="H194" s="111">
        <f t="shared" si="4"/>
        <v>2</v>
      </c>
      <c r="I194">
        <f t="shared" si="5"/>
        <v>7</v>
      </c>
    </row>
    <row r="195" spans="1:9">
      <c r="A195" s="93">
        <v>44755</v>
      </c>
      <c r="B195">
        <v>0</v>
      </c>
      <c r="C195">
        <v>0</v>
      </c>
      <c r="D195" s="116">
        <v>0</v>
      </c>
      <c r="E195" s="112">
        <v>0</v>
      </c>
      <c r="F195" s="112">
        <v>0</v>
      </c>
      <c r="G195" s="110">
        <v>13</v>
      </c>
      <c r="H195" s="111">
        <f t="shared" ref="H195:H244" si="6">WEEKDAY(A195,2)</f>
        <v>3</v>
      </c>
      <c r="I195">
        <f t="shared" ref="I195:I244" si="7">MONTH(A195)</f>
        <v>7</v>
      </c>
    </row>
    <row r="196" spans="1:9">
      <c r="A196" s="93">
        <v>44756</v>
      </c>
      <c r="B196">
        <v>0</v>
      </c>
      <c r="C196">
        <v>0</v>
      </c>
      <c r="D196" s="116">
        <v>0</v>
      </c>
      <c r="E196" s="112">
        <v>0</v>
      </c>
      <c r="F196" s="112">
        <v>0</v>
      </c>
      <c r="G196" s="110">
        <v>14</v>
      </c>
      <c r="H196" s="111">
        <f t="shared" si="6"/>
        <v>4</v>
      </c>
      <c r="I196">
        <f t="shared" si="7"/>
        <v>7</v>
      </c>
    </row>
    <row r="197" spans="1:9">
      <c r="A197" s="93">
        <v>44757</v>
      </c>
      <c r="B197">
        <v>1</v>
      </c>
      <c r="C197">
        <v>78</v>
      </c>
      <c r="D197" s="116">
        <v>1</v>
      </c>
      <c r="E197" s="112">
        <v>0</v>
      </c>
      <c r="F197" s="112">
        <v>0</v>
      </c>
      <c r="G197" s="110">
        <v>15</v>
      </c>
      <c r="H197" s="111">
        <f t="shared" si="6"/>
        <v>5</v>
      </c>
      <c r="I197">
        <f t="shared" si="7"/>
        <v>7</v>
      </c>
    </row>
    <row r="198" spans="1:9">
      <c r="A198" s="93">
        <v>44758</v>
      </c>
      <c r="B198">
        <v>1</v>
      </c>
      <c r="C198">
        <v>75</v>
      </c>
      <c r="D198" s="116">
        <v>1</v>
      </c>
      <c r="E198" s="112">
        <v>0</v>
      </c>
      <c r="F198" s="112">
        <v>0</v>
      </c>
      <c r="G198" s="110">
        <v>16</v>
      </c>
      <c r="H198" s="111">
        <f t="shared" si="6"/>
        <v>6</v>
      </c>
      <c r="I198">
        <f t="shared" si="7"/>
        <v>7</v>
      </c>
    </row>
    <row r="199" spans="1:9">
      <c r="A199" s="93">
        <v>44759</v>
      </c>
      <c r="B199">
        <v>1</v>
      </c>
      <c r="C199">
        <v>25</v>
      </c>
      <c r="D199" s="116">
        <v>1</v>
      </c>
      <c r="E199" s="112">
        <v>0</v>
      </c>
      <c r="F199" s="112">
        <v>0</v>
      </c>
      <c r="G199" s="110">
        <v>17</v>
      </c>
      <c r="H199" s="111">
        <f t="shared" si="6"/>
        <v>7</v>
      </c>
      <c r="I199">
        <f t="shared" si="7"/>
        <v>7</v>
      </c>
    </row>
    <row r="200" spans="1:9">
      <c r="A200" s="93">
        <v>44760</v>
      </c>
      <c r="B200">
        <v>0</v>
      </c>
      <c r="C200">
        <v>0</v>
      </c>
      <c r="D200" s="116">
        <v>0</v>
      </c>
      <c r="E200" s="112">
        <v>0</v>
      </c>
      <c r="F200" s="112">
        <v>0</v>
      </c>
      <c r="G200" s="110">
        <v>17</v>
      </c>
      <c r="H200" s="111">
        <f t="shared" si="6"/>
        <v>1</v>
      </c>
      <c r="I200">
        <f t="shared" si="7"/>
        <v>7</v>
      </c>
    </row>
    <row r="201" spans="1:9">
      <c r="A201" s="93">
        <v>44761</v>
      </c>
      <c r="B201">
        <v>1</v>
      </c>
      <c r="C201">
        <v>104</v>
      </c>
      <c r="D201" s="116">
        <v>2</v>
      </c>
      <c r="E201" s="112">
        <v>0</v>
      </c>
      <c r="F201" s="112">
        <v>0</v>
      </c>
      <c r="G201" s="110">
        <v>19</v>
      </c>
      <c r="H201" s="111">
        <f t="shared" si="6"/>
        <v>2</v>
      </c>
      <c r="I201">
        <f t="shared" si="7"/>
        <v>7</v>
      </c>
    </row>
    <row r="202" spans="1:9">
      <c r="A202" s="93">
        <v>44762</v>
      </c>
      <c r="B202">
        <v>1</v>
      </c>
      <c r="C202">
        <v>276</v>
      </c>
      <c r="D202" s="116">
        <v>3</v>
      </c>
      <c r="E202" s="112">
        <v>1</v>
      </c>
      <c r="F202" s="112">
        <v>0</v>
      </c>
      <c r="G202" s="110">
        <v>20</v>
      </c>
      <c r="H202" s="111">
        <f t="shared" si="6"/>
        <v>3</v>
      </c>
      <c r="I202">
        <f t="shared" si="7"/>
        <v>7</v>
      </c>
    </row>
    <row r="203" spans="1:9">
      <c r="A203" s="93">
        <v>44763</v>
      </c>
      <c r="B203">
        <v>1</v>
      </c>
      <c r="C203">
        <v>219</v>
      </c>
      <c r="D203" s="116">
        <v>2</v>
      </c>
      <c r="E203" s="112">
        <v>0</v>
      </c>
      <c r="F203" s="112">
        <v>0</v>
      </c>
      <c r="G203" s="110">
        <v>21</v>
      </c>
      <c r="H203" s="111">
        <f t="shared" si="6"/>
        <v>4</v>
      </c>
      <c r="I203">
        <f t="shared" si="7"/>
        <v>7</v>
      </c>
    </row>
    <row r="204" spans="1:9">
      <c r="A204" s="93">
        <v>44764</v>
      </c>
      <c r="B204">
        <v>0</v>
      </c>
      <c r="C204">
        <v>0</v>
      </c>
      <c r="D204" s="116">
        <v>0</v>
      </c>
      <c r="E204" s="112">
        <v>0</v>
      </c>
      <c r="F204" s="112">
        <v>0</v>
      </c>
      <c r="G204" s="110">
        <v>22</v>
      </c>
      <c r="H204" s="111">
        <f t="shared" si="6"/>
        <v>5</v>
      </c>
      <c r="I204">
        <f t="shared" si="7"/>
        <v>7</v>
      </c>
    </row>
    <row r="205" spans="1:9">
      <c r="A205" s="93">
        <v>44765</v>
      </c>
      <c r="B205">
        <v>1</v>
      </c>
      <c r="C205">
        <v>51</v>
      </c>
      <c r="D205" s="116">
        <v>1</v>
      </c>
      <c r="E205" s="112">
        <v>0</v>
      </c>
      <c r="F205" s="112">
        <v>0</v>
      </c>
      <c r="G205" s="110">
        <v>23</v>
      </c>
      <c r="H205" s="111">
        <f t="shared" si="6"/>
        <v>6</v>
      </c>
      <c r="I205">
        <f t="shared" si="7"/>
        <v>7</v>
      </c>
    </row>
    <row r="206" spans="1:9">
      <c r="A206" s="93">
        <v>44766</v>
      </c>
      <c r="B206">
        <v>0</v>
      </c>
      <c r="C206">
        <v>0</v>
      </c>
      <c r="D206" s="116">
        <v>0</v>
      </c>
      <c r="E206" s="112">
        <v>0</v>
      </c>
      <c r="F206" s="112">
        <v>0</v>
      </c>
      <c r="G206" s="110">
        <v>24</v>
      </c>
      <c r="H206" s="111">
        <f t="shared" si="6"/>
        <v>7</v>
      </c>
      <c r="I206">
        <f t="shared" si="7"/>
        <v>7</v>
      </c>
    </row>
    <row r="207" spans="1:9">
      <c r="A207" s="93">
        <v>44767</v>
      </c>
      <c r="B207">
        <v>2</v>
      </c>
      <c r="C207">
        <v>167</v>
      </c>
      <c r="D207" s="116">
        <v>2</v>
      </c>
      <c r="E207" s="112">
        <v>0</v>
      </c>
      <c r="F207" s="112">
        <v>0</v>
      </c>
      <c r="G207" s="110">
        <v>25</v>
      </c>
      <c r="H207" s="111">
        <f t="shared" si="6"/>
        <v>1</v>
      </c>
      <c r="I207">
        <f t="shared" si="7"/>
        <v>7</v>
      </c>
    </row>
    <row r="208" spans="1:9">
      <c r="A208" s="93">
        <v>44768</v>
      </c>
      <c r="B208">
        <v>1</v>
      </c>
      <c r="C208">
        <v>44</v>
      </c>
      <c r="D208" s="116">
        <v>1</v>
      </c>
      <c r="E208" s="112">
        <v>0</v>
      </c>
      <c r="F208" s="112">
        <v>0</v>
      </c>
      <c r="G208" s="110">
        <v>26</v>
      </c>
      <c r="H208" s="111">
        <f t="shared" si="6"/>
        <v>2</v>
      </c>
      <c r="I208">
        <f t="shared" si="7"/>
        <v>7</v>
      </c>
    </row>
    <row r="209" spans="1:9">
      <c r="A209" s="93">
        <v>44769</v>
      </c>
      <c r="B209">
        <v>0</v>
      </c>
      <c r="C209">
        <v>0</v>
      </c>
      <c r="D209" s="116">
        <v>0</v>
      </c>
      <c r="E209" s="112">
        <v>0</v>
      </c>
      <c r="F209" s="112">
        <v>0</v>
      </c>
      <c r="G209" s="110">
        <v>27</v>
      </c>
      <c r="H209" s="111">
        <f t="shared" si="6"/>
        <v>3</v>
      </c>
      <c r="I209">
        <f t="shared" si="7"/>
        <v>7</v>
      </c>
    </row>
    <row r="210" spans="1:9">
      <c r="A210" s="93">
        <v>44770</v>
      </c>
      <c r="B210">
        <v>0</v>
      </c>
      <c r="C210">
        <v>0</v>
      </c>
      <c r="D210" s="116">
        <v>0</v>
      </c>
      <c r="E210" s="112">
        <v>0</v>
      </c>
      <c r="F210" s="112">
        <v>0</v>
      </c>
      <c r="G210" s="110">
        <v>28</v>
      </c>
      <c r="H210" s="111">
        <f t="shared" si="6"/>
        <v>4</v>
      </c>
      <c r="I210">
        <f t="shared" si="7"/>
        <v>7</v>
      </c>
    </row>
    <row r="211" spans="1:9">
      <c r="A211" s="93">
        <v>44771</v>
      </c>
      <c r="B211">
        <v>1</v>
      </c>
      <c r="C211">
        <v>160</v>
      </c>
      <c r="D211" s="116">
        <v>2</v>
      </c>
      <c r="E211" s="112">
        <v>0</v>
      </c>
      <c r="F211" s="112">
        <v>0</v>
      </c>
      <c r="G211" s="110">
        <v>29</v>
      </c>
      <c r="H211" s="111">
        <f t="shared" si="6"/>
        <v>5</v>
      </c>
      <c r="I211">
        <f t="shared" si="7"/>
        <v>7</v>
      </c>
    </row>
    <row r="212" spans="1:9">
      <c r="A212" s="93">
        <v>44772</v>
      </c>
      <c r="B212">
        <v>0</v>
      </c>
      <c r="C212">
        <v>0</v>
      </c>
      <c r="D212" s="116">
        <v>0</v>
      </c>
      <c r="E212" s="112">
        <v>0</v>
      </c>
      <c r="F212" s="112">
        <v>0</v>
      </c>
      <c r="G212" s="110">
        <v>30</v>
      </c>
      <c r="H212" s="111">
        <f t="shared" si="6"/>
        <v>6</v>
      </c>
      <c r="I212">
        <f t="shared" si="7"/>
        <v>7</v>
      </c>
    </row>
    <row r="213" spans="1:9">
      <c r="A213" s="93">
        <v>44773</v>
      </c>
      <c r="B213">
        <v>0</v>
      </c>
      <c r="C213">
        <v>0</v>
      </c>
      <c r="D213" s="116">
        <v>0</v>
      </c>
      <c r="E213" s="112">
        <v>0</v>
      </c>
      <c r="F213" s="112">
        <v>0</v>
      </c>
      <c r="G213" s="110">
        <v>31</v>
      </c>
      <c r="H213" s="111">
        <f t="shared" si="6"/>
        <v>7</v>
      </c>
      <c r="I213">
        <f t="shared" si="7"/>
        <v>7</v>
      </c>
    </row>
    <row r="214" spans="1:9">
      <c r="A214" s="92">
        <v>44774</v>
      </c>
      <c r="B214">
        <v>4</v>
      </c>
      <c r="C214">
        <v>763</v>
      </c>
      <c r="D214" s="116">
        <v>6</v>
      </c>
      <c r="E214" s="112">
        <v>0</v>
      </c>
      <c r="F214" s="112">
        <v>0</v>
      </c>
      <c r="G214" s="110">
        <v>1</v>
      </c>
      <c r="H214" s="111">
        <f t="shared" si="6"/>
        <v>1</v>
      </c>
      <c r="I214">
        <f t="shared" si="7"/>
        <v>8</v>
      </c>
    </row>
    <row r="215" spans="1:9">
      <c r="A215" s="93">
        <v>44775</v>
      </c>
      <c r="B215">
        <v>1</v>
      </c>
      <c r="C215">
        <v>360</v>
      </c>
      <c r="D215" s="116">
        <v>3</v>
      </c>
      <c r="E215" s="112">
        <v>0</v>
      </c>
      <c r="F215" s="112">
        <v>0</v>
      </c>
      <c r="G215" s="110">
        <v>2</v>
      </c>
      <c r="H215" s="111">
        <f t="shared" si="6"/>
        <v>2</v>
      </c>
      <c r="I215">
        <f t="shared" si="7"/>
        <v>8</v>
      </c>
    </row>
    <row r="216" spans="1:9">
      <c r="A216" s="93">
        <v>44776</v>
      </c>
      <c r="B216">
        <v>5</v>
      </c>
      <c r="C216">
        <v>1056</v>
      </c>
      <c r="D216" s="116">
        <v>8</v>
      </c>
      <c r="E216" s="112">
        <v>0</v>
      </c>
      <c r="F216" s="112">
        <v>0</v>
      </c>
      <c r="G216" s="110">
        <v>3</v>
      </c>
      <c r="H216" s="111">
        <f t="shared" si="6"/>
        <v>3</v>
      </c>
      <c r="I216">
        <f t="shared" si="7"/>
        <v>8</v>
      </c>
    </row>
    <row r="217" spans="1:9">
      <c r="A217" s="93">
        <v>44777</v>
      </c>
      <c r="B217">
        <v>3</v>
      </c>
      <c r="C217">
        <v>84</v>
      </c>
      <c r="D217" s="116">
        <v>2</v>
      </c>
      <c r="E217" s="112">
        <v>0</v>
      </c>
      <c r="F217" s="112">
        <v>0</v>
      </c>
      <c r="G217" s="110">
        <v>4</v>
      </c>
      <c r="H217" s="111">
        <f t="shared" si="6"/>
        <v>4</v>
      </c>
      <c r="I217">
        <f t="shared" si="7"/>
        <v>8</v>
      </c>
    </row>
    <row r="218" spans="1:9">
      <c r="A218" s="93">
        <v>44778</v>
      </c>
      <c r="B218">
        <v>3</v>
      </c>
      <c r="C218">
        <v>109</v>
      </c>
      <c r="D218" s="116">
        <v>2</v>
      </c>
      <c r="E218" s="112">
        <v>0</v>
      </c>
      <c r="F218" s="112">
        <v>0</v>
      </c>
      <c r="G218" s="110">
        <v>5</v>
      </c>
      <c r="H218" s="111">
        <f t="shared" si="6"/>
        <v>5</v>
      </c>
      <c r="I218">
        <f t="shared" si="7"/>
        <v>8</v>
      </c>
    </row>
    <row r="219" spans="1:9">
      <c r="A219" s="93">
        <v>44779</v>
      </c>
      <c r="B219">
        <v>0</v>
      </c>
      <c r="C219">
        <v>0</v>
      </c>
      <c r="D219" s="116">
        <v>0</v>
      </c>
      <c r="E219" s="112">
        <v>0</v>
      </c>
      <c r="F219" s="112">
        <v>0</v>
      </c>
      <c r="G219" s="110">
        <v>6</v>
      </c>
      <c r="H219" s="111">
        <f t="shared" si="6"/>
        <v>6</v>
      </c>
      <c r="I219">
        <f t="shared" si="7"/>
        <v>8</v>
      </c>
    </row>
    <row r="220" spans="1:9">
      <c r="A220" s="93">
        <v>44780</v>
      </c>
      <c r="B220">
        <v>0</v>
      </c>
      <c r="C220">
        <v>0</v>
      </c>
      <c r="D220" s="116">
        <v>0</v>
      </c>
      <c r="E220" s="112">
        <v>1</v>
      </c>
      <c r="F220" s="112">
        <v>0</v>
      </c>
      <c r="G220" s="110">
        <v>7</v>
      </c>
      <c r="H220" s="111">
        <f t="shared" si="6"/>
        <v>7</v>
      </c>
      <c r="I220">
        <f t="shared" si="7"/>
        <v>8</v>
      </c>
    </row>
    <row r="221" spans="1:9">
      <c r="A221" s="93">
        <v>44781</v>
      </c>
      <c r="B221">
        <v>0</v>
      </c>
      <c r="C221">
        <v>0</v>
      </c>
      <c r="D221" s="116">
        <v>0</v>
      </c>
      <c r="E221" s="112">
        <v>0</v>
      </c>
      <c r="F221" s="112">
        <v>0</v>
      </c>
      <c r="G221" s="110">
        <v>8</v>
      </c>
      <c r="H221" s="111">
        <f t="shared" si="6"/>
        <v>1</v>
      </c>
      <c r="I221">
        <f t="shared" si="7"/>
        <v>8</v>
      </c>
    </row>
    <row r="222" spans="1:9">
      <c r="A222" s="93">
        <v>44782</v>
      </c>
      <c r="B222">
        <v>0</v>
      </c>
      <c r="C222">
        <v>0</v>
      </c>
      <c r="D222" s="116">
        <v>0</v>
      </c>
      <c r="E222" s="112">
        <v>0</v>
      </c>
      <c r="F222" s="112">
        <v>0</v>
      </c>
      <c r="G222" s="110">
        <v>9</v>
      </c>
      <c r="H222" s="111">
        <f t="shared" si="6"/>
        <v>2</v>
      </c>
      <c r="I222">
        <f t="shared" si="7"/>
        <v>8</v>
      </c>
    </row>
    <row r="223" spans="1:9">
      <c r="A223" s="93">
        <v>44783</v>
      </c>
      <c r="B223">
        <v>1</v>
      </c>
      <c r="C223">
        <v>191</v>
      </c>
      <c r="D223" s="116">
        <v>2</v>
      </c>
      <c r="E223" s="112">
        <v>0</v>
      </c>
      <c r="F223" s="112">
        <v>0</v>
      </c>
      <c r="G223" s="110">
        <v>10</v>
      </c>
      <c r="H223" s="111">
        <f t="shared" si="6"/>
        <v>3</v>
      </c>
      <c r="I223">
        <f t="shared" si="7"/>
        <v>8</v>
      </c>
    </row>
    <row r="224" spans="1:9">
      <c r="A224" s="93">
        <v>44784</v>
      </c>
      <c r="B224">
        <v>1</v>
      </c>
      <c r="C224">
        <v>37</v>
      </c>
      <c r="D224" s="116">
        <v>1</v>
      </c>
      <c r="E224" s="112">
        <v>0</v>
      </c>
      <c r="F224" s="112">
        <v>0</v>
      </c>
      <c r="G224" s="110">
        <v>11</v>
      </c>
      <c r="H224" s="111">
        <f t="shared" si="6"/>
        <v>4</v>
      </c>
      <c r="I224">
        <f t="shared" si="7"/>
        <v>8</v>
      </c>
    </row>
    <row r="225" spans="1:9">
      <c r="A225" s="93">
        <v>44785</v>
      </c>
      <c r="B225">
        <v>0</v>
      </c>
      <c r="C225">
        <v>0</v>
      </c>
      <c r="D225" s="116">
        <v>0</v>
      </c>
      <c r="E225" s="112">
        <v>0</v>
      </c>
      <c r="F225" s="112">
        <v>0</v>
      </c>
      <c r="G225" s="110">
        <v>12</v>
      </c>
      <c r="H225" s="111">
        <f t="shared" si="6"/>
        <v>5</v>
      </c>
      <c r="I225">
        <f t="shared" si="7"/>
        <v>8</v>
      </c>
    </row>
    <row r="226" spans="1:9">
      <c r="A226" s="93">
        <v>44786</v>
      </c>
      <c r="B226">
        <v>0</v>
      </c>
      <c r="C226">
        <v>0</v>
      </c>
      <c r="D226" s="116">
        <v>0</v>
      </c>
      <c r="E226" s="112">
        <v>0</v>
      </c>
      <c r="F226" s="112">
        <v>0</v>
      </c>
      <c r="G226" s="110">
        <v>13</v>
      </c>
      <c r="H226" s="111">
        <f t="shared" si="6"/>
        <v>6</v>
      </c>
      <c r="I226">
        <f t="shared" si="7"/>
        <v>8</v>
      </c>
    </row>
    <row r="227" spans="1:9">
      <c r="A227" s="93">
        <v>44787</v>
      </c>
      <c r="B227">
        <v>0</v>
      </c>
      <c r="C227">
        <v>0</v>
      </c>
      <c r="D227" s="116">
        <v>0</v>
      </c>
      <c r="E227" s="112">
        <v>0</v>
      </c>
      <c r="F227" s="112">
        <v>0</v>
      </c>
      <c r="G227" s="110">
        <v>14</v>
      </c>
      <c r="H227" s="111">
        <f t="shared" si="6"/>
        <v>7</v>
      </c>
      <c r="I227">
        <f t="shared" si="7"/>
        <v>8</v>
      </c>
    </row>
    <row r="228" spans="1:9">
      <c r="A228" s="93">
        <v>44788</v>
      </c>
      <c r="B228">
        <v>0</v>
      </c>
      <c r="C228">
        <v>0</v>
      </c>
      <c r="D228" s="116">
        <v>0</v>
      </c>
      <c r="E228" s="112">
        <v>1</v>
      </c>
      <c r="F228" s="112">
        <v>0</v>
      </c>
      <c r="G228" s="110">
        <v>15</v>
      </c>
      <c r="H228" s="111">
        <f t="shared" si="6"/>
        <v>1</v>
      </c>
      <c r="I228">
        <f t="shared" si="7"/>
        <v>8</v>
      </c>
    </row>
    <row r="229" spans="1:9">
      <c r="A229" s="93">
        <v>44789</v>
      </c>
      <c r="B229">
        <v>1</v>
      </c>
      <c r="C229">
        <v>60</v>
      </c>
      <c r="D229" s="116">
        <v>1</v>
      </c>
      <c r="E229" s="112">
        <v>0</v>
      </c>
      <c r="F229" s="112">
        <v>0</v>
      </c>
      <c r="G229" s="110">
        <v>16</v>
      </c>
      <c r="H229" s="111">
        <f t="shared" si="6"/>
        <v>2</v>
      </c>
      <c r="I229">
        <f t="shared" si="7"/>
        <v>8</v>
      </c>
    </row>
    <row r="230" spans="1:9">
      <c r="A230" s="98">
        <v>44790</v>
      </c>
      <c r="B230">
        <v>1</v>
      </c>
      <c r="C230">
        <v>60</v>
      </c>
      <c r="D230" s="116">
        <v>1</v>
      </c>
      <c r="E230" s="112">
        <v>0</v>
      </c>
      <c r="F230" s="112">
        <v>0</v>
      </c>
      <c r="G230" s="110">
        <v>17</v>
      </c>
      <c r="H230" s="111">
        <f t="shared" si="6"/>
        <v>3</v>
      </c>
      <c r="I230">
        <f t="shared" si="7"/>
        <v>8</v>
      </c>
    </row>
    <row r="231" spans="1:9">
      <c r="A231" s="93">
        <v>44791</v>
      </c>
      <c r="B231">
        <v>0</v>
      </c>
      <c r="C231">
        <v>0</v>
      </c>
      <c r="D231" s="116">
        <v>0</v>
      </c>
      <c r="E231" s="112">
        <v>0</v>
      </c>
      <c r="F231" s="112">
        <v>0</v>
      </c>
      <c r="G231" s="110">
        <v>18</v>
      </c>
      <c r="H231" s="111">
        <f t="shared" si="6"/>
        <v>4</v>
      </c>
      <c r="I231">
        <f t="shared" si="7"/>
        <v>8</v>
      </c>
    </row>
    <row r="232" spans="1:9">
      <c r="A232" s="93">
        <v>44792</v>
      </c>
      <c r="B232">
        <v>1</v>
      </c>
      <c r="C232">
        <v>68</v>
      </c>
      <c r="D232" s="116">
        <v>1</v>
      </c>
      <c r="E232" s="112">
        <v>0</v>
      </c>
      <c r="F232" s="112">
        <v>0</v>
      </c>
      <c r="G232" s="110">
        <v>19</v>
      </c>
      <c r="H232" s="111">
        <f t="shared" si="6"/>
        <v>5</v>
      </c>
      <c r="I232">
        <f t="shared" si="7"/>
        <v>8</v>
      </c>
    </row>
    <row r="233" spans="1:9">
      <c r="A233" s="93">
        <v>44793</v>
      </c>
      <c r="B233">
        <v>0</v>
      </c>
      <c r="C233">
        <v>0</v>
      </c>
      <c r="D233" s="116">
        <v>0</v>
      </c>
      <c r="E233" s="112">
        <v>0</v>
      </c>
      <c r="F233" s="112">
        <v>0</v>
      </c>
      <c r="G233" s="110">
        <v>20</v>
      </c>
      <c r="H233" s="111">
        <f t="shared" si="6"/>
        <v>6</v>
      </c>
      <c r="I233">
        <f t="shared" si="7"/>
        <v>8</v>
      </c>
    </row>
    <row r="234" spans="1:9">
      <c r="A234" s="93">
        <v>44794</v>
      </c>
      <c r="B234">
        <v>0</v>
      </c>
      <c r="C234">
        <v>0</v>
      </c>
      <c r="D234" s="116">
        <v>0</v>
      </c>
      <c r="E234" s="112">
        <v>0</v>
      </c>
      <c r="F234" s="112">
        <v>0</v>
      </c>
      <c r="G234" s="110">
        <v>21</v>
      </c>
      <c r="H234" s="111">
        <f t="shared" si="6"/>
        <v>7</v>
      </c>
      <c r="I234">
        <f t="shared" si="7"/>
        <v>8</v>
      </c>
    </row>
    <row r="235" spans="1:9">
      <c r="A235" s="93">
        <v>44795</v>
      </c>
      <c r="B235">
        <v>1</v>
      </c>
      <c r="C235">
        <v>196</v>
      </c>
      <c r="D235" s="116">
        <v>2</v>
      </c>
      <c r="E235" s="112">
        <v>0</v>
      </c>
      <c r="F235" s="112">
        <v>0</v>
      </c>
      <c r="G235" s="110">
        <v>22</v>
      </c>
      <c r="H235" s="111">
        <f t="shared" si="6"/>
        <v>1</v>
      </c>
      <c r="I235">
        <f t="shared" si="7"/>
        <v>8</v>
      </c>
    </row>
    <row r="236" spans="1:9">
      <c r="A236" s="93">
        <v>44796</v>
      </c>
      <c r="B236">
        <v>1</v>
      </c>
      <c r="C236">
        <v>69</v>
      </c>
      <c r="D236" s="116">
        <v>1</v>
      </c>
      <c r="E236" s="112">
        <v>0</v>
      </c>
      <c r="F236" s="112">
        <v>0</v>
      </c>
      <c r="G236" s="110">
        <v>23</v>
      </c>
      <c r="H236" s="111">
        <f t="shared" si="6"/>
        <v>2</v>
      </c>
      <c r="I236">
        <f t="shared" si="7"/>
        <v>8</v>
      </c>
    </row>
    <row r="237" spans="1:9">
      <c r="A237" s="93">
        <v>44797</v>
      </c>
      <c r="B237">
        <v>0</v>
      </c>
      <c r="C237">
        <v>0</v>
      </c>
      <c r="D237" s="116">
        <v>0</v>
      </c>
      <c r="E237" s="112">
        <v>0</v>
      </c>
      <c r="F237" s="112">
        <v>0</v>
      </c>
      <c r="G237" s="110">
        <v>24</v>
      </c>
      <c r="H237" s="111">
        <f t="shared" si="6"/>
        <v>3</v>
      </c>
      <c r="I237">
        <f t="shared" si="7"/>
        <v>8</v>
      </c>
    </row>
    <row r="238" spans="1:9">
      <c r="A238" s="93">
        <v>44798</v>
      </c>
      <c r="B238">
        <v>0</v>
      </c>
      <c r="C238">
        <v>0</v>
      </c>
      <c r="D238" s="116">
        <v>0</v>
      </c>
      <c r="E238" s="112">
        <v>0</v>
      </c>
      <c r="F238" s="112">
        <v>0</v>
      </c>
      <c r="G238" s="110">
        <v>25</v>
      </c>
      <c r="H238" s="111">
        <f t="shared" si="6"/>
        <v>4</v>
      </c>
      <c r="I238">
        <f t="shared" si="7"/>
        <v>8</v>
      </c>
    </row>
    <row r="239" spans="1:9">
      <c r="A239" s="93">
        <v>44799</v>
      </c>
      <c r="B239">
        <v>2</v>
      </c>
      <c r="C239">
        <v>53</v>
      </c>
      <c r="D239" s="116">
        <v>1</v>
      </c>
      <c r="E239" s="112">
        <v>0</v>
      </c>
      <c r="F239" s="112">
        <v>0</v>
      </c>
      <c r="G239" s="110">
        <v>26</v>
      </c>
      <c r="H239" s="111">
        <f t="shared" si="6"/>
        <v>5</v>
      </c>
      <c r="I239">
        <f t="shared" si="7"/>
        <v>8</v>
      </c>
    </row>
    <row r="240" spans="1:9">
      <c r="A240" s="93">
        <v>44800</v>
      </c>
      <c r="B240">
        <v>0</v>
      </c>
      <c r="C240">
        <v>0</v>
      </c>
      <c r="D240" s="116">
        <v>0</v>
      </c>
      <c r="E240" s="112">
        <v>0</v>
      </c>
      <c r="F240" s="112">
        <v>0</v>
      </c>
      <c r="G240" s="110">
        <v>27</v>
      </c>
      <c r="H240" s="111">
        <f t="shared" si="6"/>
        <v>6</v>
      </c>
      <c r="I240">
        <f t="shared" si="7"/>
        <v>8</v>
      </c>
    </row>
    <row r="241" spans="1:9">
      <c r="A241" s="93">
        <v>44801</v>
      </c>
      <c r="B241">
        <v>0</v>
      </c>
      <c r="C241">
        <v>0</v>
      </c>
      <c r="D241" s="116">
        <v>0</v>
      </c>
      <c r="E241" s="112">
        <v>0</v>
      </c>
      <c r="F241" s="112">
        <v>0</v>
      </c>
      <c r="G241" s="110">
        <v>28</v>
      </c>
      <c r="H241" s="111">
        <f t="shared" si="6"/>
        <v>7</v>
      </c>
      <c r="I241">
        <f t="shared" si="7"/>
        <v>8</v>
      </c>
    </row>
    <row r="242" spans="1:9">
      <c r="A242" s="93">
        <v>44802</v>
      </c>
      <c r="B242">
        <v>4</v>
      </c>
      <c r="C242">
        <v>873</v>
      </c>
      <c r="D242" s="116">
        <v>7</v>
      </c>
      <c r="E242" s="112">
        <v>0</v>
      </c>
      <c r="F242" s="112">
        <v>0</v>
      </c>
      <c r="G242" s="110">
        <v>29</v>
      </c>
      <c r="H242" s="111">
        <f t="shared" si="6"/>
        <v>1</v>
      </c>
      <c r="I242">
        <f t="shared" si="7"/>
        <v>8</v>
      </c>
    </row>
    <row r="243" spans="1:9">
      <c r="A243" s="93">
        <v>44803</v>
      </c>
      <c r="B243">
        <v>1</v>
      </c>
      <c r="C243">
        <v>156</v>
      </c>
      <c r="D243" s="116">
        <v>2</v>
      </c>
      <c r="E243" s="112">
        <v>0</v>
      </c>
      <c r="F243" s="112">
        <v>0</v>
      </c>
      <c r="G243" s="110">
        <v>30</v>
      </c>
      <c r="H243" s="111">
        <f t="shared" si="6"/>
        <v>2</v>
      </c>
      <c r="I243">
        <f t="shared" si="7"/>
        <v>8</v>
      </c>
    </row>
    <row r="244" spans="1:9">
      <c r="A244" s="93">
        <v>44804</v>
      </c>
      <c r="B244">
        <v>2</v>
      </c>
      <c r="C244">
        <v>180</v>
      </c>
      <c r="D244" s="116">
        <v>2</v>
      </c>
      <c r="E244" s="112">
        <v>0</v>
      </c>
      <c r="F244" s="112">
        <v>0</v>
      </c>
      <c r="G244" s="110">
        <v>31</v>
      </c>
      <c r="H244" s="111">
        <f t="shared" si="6"/>
        <v>3</v>
      </c>
      <c r="I244">
        <f t="shared" si="7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INCIDENTES P.N </vt:lpstr>
      <vt:lpstr>INCINDENTES CLEAN RLM</vt:lpstr>
      <vt:lpstr>INCIDENTES ONLY FECHA</vt:lpstr>
    </vt:vector>
  </TitlesOfParts>
  <Company>Davivienda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AVILA ZAPATA</dc:creator>
  <cp:lastModifiedBy>MIGUEL ANGEL AVILA ZAPATA</cp:lastModifiedBy>
  <dcterms:created xsi:type="dcterms:W3CDTF">2022-10-31T23:43:40Z</dcterms:created>
  <dcterms:modified xsi:type="dcterms:W3CDTF">2022-11-11T16:12:37Z</dcterms:modified>
</cp:coreProperties>
</file>