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checkCompatibility="1" defaultThemeVersion="202300"/>
  <mc:AlternateContent xmlns:mc="http://schemas.openxmlformats.org/markup-compatibility/2006">
    <mc:Choice Requires="x15">
      <x15ac:absPath xmlns:x15ac="http://schemas.microsoft.com/office/spreadsheetml/2010/11/ac" url="/Users/miki/Desktop/Excel H/"/>
    </mc:Choice>
  </mc:AlternateContent>
  <xr:revisionPtr revIDLastSave="0" documentId="8_{3C4F0110-C2D3-0B43-BBAE-C2D222D53BB7}" xr6:coauthVersionLast="47" xr6:coauthVersionMax="47" xr10:uidLastSave="{00000000-0000-0000-0000-000000000000}"/>
  <bookViews>
    <workbookView xWindow="0" yWindow="0" windowWidth="28800" windowHeight="18000" activeTab="3" xr2:uid="{D8D3E50A-35AE-B948-9C3F-823CFA8E3A4B}"/>
  </bookViews>
  <sheets>
    <sheet name="Cocina" sheetId="2" r:id="rId1"/>
    <sheet name="Sala" sheetId="1" r:id="rId2"/>
    <sheet name="Tablas Dinámicas" sheetId="3" r:id="rId3"/>
    <sheet name="Gráficos" sheetId="5" r:id="rId4"/>
  </sheets>
  <definedNames>
    <definedName name="_xlnm._FilterDatabase" localSheetId="1" hidden="1">Sala!$A$1:$W$1</definedName>
  </definedNames>
  <calcPr calcId="191029"/>
  <pivotCaches>
    <pivotCache cacheId="13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5" l="1"/>
  <c r="J2" i="2"/>
  <c r="K2" i="2"/>
  <c r="L2" i="2" s="1"/>
  <c r="J3" i="2"/>
  <c r="L3" i="2" s="1"/>
  <c r="K3" i="2"/>
  <c r="J4" i="2"/>
  <c r="K4" i="2"/>
  <c r="L4" i="2" s="1"/>
  <c r="J5" i="2"/>
  <c r="K5" i="2"/>
  <c r="J6" i="2"/>
  <c r="K6" i="2"/>
  <c r="L6" i="2" s="1"/>
  <c r="J7" i="2"/>
  <c r="K7" i="2"/>
  <c r="L7" i="2" s="1"/>
  <c r="J8" i="2"/>
  <c r="K8" i="2"/>
  <c r="L8" i="2" s="1"/>
  <c r="J9" i="2"/>
  <c r="K9" i="2"/>
  <c r="L9" i="2" s="1"/>
  <c r="J10" i="2"/>
  <c r="K10" i="2"/>
  <c r="J11" i="2"/>
  <c r="K11" i="2"/>
  <c r="L11" i="2" s="1"/>
  <c r="J12" i="2"/>
  <c r="K12" i="2"/>
  <c r="L12" i="2"/>
  <c r="J13" i="2"/>
  <c r="L13" i="2" s="1"/>
  <c r="K13" i="2"/>
  <c r="J14" i="2"/>
  <c r="K14" i="2"/>
  <c r="L14" i="2" s="1"/>
  <c r="J15" i="2"/>
  <c r="L15" i="2" s="1"/>
  <c r="K15" i="2"/>
  <c r="J16" i="2"/>
  <c r="K16" i="2"/>
  <c r="L16" i="2" s="1"/>
  <c r="J17" i="2"/>
  <c r="K17" i="2"/>
  <c r="L17" i="2" s="1"/>
  <c r="J18" i="2"/>
  <c r="K18" i="2"/>
  <c r="J19" i="2"/>
  <c r="K19" i="2"/>
  <c r="L19" i="2" s="1"/>
  <c r="J20" i="2"/>
  <c r="K20" i="2"/>
  <c r="L20" i="2"/>
  <c r="J21" i="2"/>
  <c r="K21" i="2"/>
  <c r="J22" i="2"/>
  <c r="K22" i="2"/>
  <c r="L22" i="2" s="1"/>
  <c r="J23" i="2"/>
  <c r="L23" i="2" s="1"/>
  <c r="K23" i="2"/>
  <c r="J24" i="2"/>
  <c r="K24" i="2"/>
  <c r="L24" i="2" s="1"/>
  <c r="J25" i="2"/>
  <c r="K25" i="2"/>
  <c r="L25" i="2" s="1"/>
  <c r="J26" i="2"/>
  <c r="K26" i="2"/>
  <c r="J27" i="2"/>
  <c r="K27" i="2"/>
  <c r="L27" i="2" s="1"/>
  <c r="J28" i="2"/>
  <c r="K28" i="2"/>
  <c r="L28" i="2"/>
  <c r="J29" i="2"/>
  <c r="L29" i="2" s="1"/>
  <c r="K29" i="2"/>
  <c r="J30" i="2"/>
  <c r="K30" i="2"/>
  <c r="L30" i="2" s="1"/>
  <c r="J31" i="2"/>
  <c r="L31" i="2" s="1"/>
  <c r="K31" i="2"/>
  <c r="J32" i="2"/>
  <c r="K32" i="2"/>
  <c r="L32" i="2" s="1"/>
  <c r="J33" i="2"/>
  <c r="K33" i="2"/>
  <c r="L33" i="2" s="1"/>
  <c r="J34" i="2"/>
  <c r="K34" i="2"/>
  <c r="J35" i="2"/>
  <c r="K35" i="2"/>
  <c r="L35" i="2" s="1"/>
  <c r="J36" i="2"/>
  <c r="K36" i="2"/>
  <c r="L36" i="2"/>
  <c r="J37" i="2"/>
  <c r="K37" i="2"/>
  <c r="J38" i="2"/>
  <c r="K38" i="2"/>
  <c r="L38" i="2" s="1"/>
  <c r="J39" i="2"/>
  <c r="L39" i="2" s="1"/>
  <c r="K39" i="2"/>
  <c r="J40" i="2"/>
  <c r="K40" i="2"/>
  <c r="L40" i="2" s="1"/>
  <c r="J41" i="2"/>
  <c r="K41" i="2"/>
  <c r="L41" i="2" s="1"/>
  <c r="J42" i="2"/>
  <c r="K42" i="2"/>
  <c r="J43" i="2"/>
  <c r="K43" i="2"/>
  <c r="L43" i="2" s="1"/>
  <c r="J44" i="2"/>
  <c r="K44" i="2"/>
  <c r="L44" i="2"/>
  <c r="J45" i="2"/>
  <c r="K45" i="2"/>
  <c r="J46" i="2"/>
  <c r="K46" i="2"/>
  <c r="L46" i="2" s="1"/>
  <c r="J47" i="2"/>
  <c r="L47" i="2" s="1"/>
  <c r="K47" i="2"/>
  <c r="J48" i="2"/>
  <c r="K48" i="2"/>
  <c r="L48" i="2" s="1"/>
  <c r="J49" i="2"/>
  <c r="K49" i="2"/>
  <c r="L49" i="2" s="1"/>
  <c r="J50" i="2"/>
  <c r="K50" i="2"/>
  <c r="J51" i="2"/>
  <c r="K51" i="2"/>
  <c r="L51" i="2" s="1"/>
  <c r="J52" i="2"/>
  <c r="K52" i="2"/>
  <c r="L52" i="2"/>
  <c r="J53" i="2"/>
  <c r="K53" i="2"/>
  <c r="J54" i="2"/>
  <c r="K54" i="2"/>
  <c r="L54" i="2" s="1"/>
  <c r="J55" i="2"/>
  <c r="K55" i="2"/>
  <c r="L55" i="2" s="1"/>
  <c r="J56" i="2"/>
  <c r="K56" i="2"/>
  <c r="L56" i="2" s="1"/>
  <c r="J57" i="2"/>
  <c r="K57" i="2"/>
  <c r="L57" i="2" s="1"/>
  <c r="J58" i="2"/>
  <c r="K58" i="2"/>
  <c r="J59" i="2"/>
  <c r="K59" i="2"/>
  <c r="L59" i="2" s="1"/>
  <c r="J60" i="2"/>
  <c r="K60" i="2"/>
  <c r="L60" i="2"/>
  <c r="J61" i="2"/>
  <c r="K61" i="2"/>
  <c r="J62" i="2"/>
  <c r="K62" i="2"/>
  <c r="L62" i="2" s="1"/>
  <c r="J63" i="2"/>
  <c r="K63" i="2"/>
  <c r="L63" i="2" s="1"/>
  <c r="J64" i="2"/>
  <c r="K64" i="2"/>
  <c r="L64" i="2" s="1"/>
  <c r="J65" i="2"/>
  <c r="K65" i="2"/>
  <c r="L65" i="2" s="1"/>
  <c r="J66" i="2"/>
  <c r="K66" i="2"/>
  <c r="J67" i="2"/>
  <c r="K67" i="2"/>
  <c r="L67" i="2" s="1"/>
  <c r="J68" i="2"/>
  <c r="K68" i="2"/>
  <c r="L68" i="2"/>
  <c r="J69" i="2"/>
  <c r="K69" i="2"/>
  <c r="J70" i="2"/>
  <c r="K70" i="2"/>
  <c r="L70" i="2" s="1"/>
  <c r="J71" i="2"/>
  <c r="K71" i="2"/>
  <c r="L71" i="2" s="1"/>
  <c r="J72" i="2"/>
  <c r="K72" i="2"/>
  <c r="L72" i="2" s="1"/>
  <c r="J73" i="2"/>
  <c r="K73" i="2"/>
  <c r="L73" i="2" s="1"/>
  <c r="J74" i="2"/>
  <c r="K74" i="2"/>
  <c r="L74" i="2" s="1"/>
  <c r="J75" i="2"/>
  <c r="K75" i="2"/>
  <c r="L75" i="2" s="1"/>
  <c r="J76" i="2"/>
  <c r="K76" i="2"/>
  <c r="L76" i="2"/>
  <c r="J77" i="2"/>
  <c r="K77" i="2"/>
  <c r="J78" i="2"/>
  <c r="K78" i="2"/>
  <c r="L78" i="2" s="1"/>
  <c r="J79" i="2"/>
  <c r="K79" i="2"/>
  <c r="L79" i="2" s="1"/>
  <c r="J80" i="2"/>
  <c r="K80" i="2"/>
  <c r="L80" i="2" s="1"/>
  <c r="J81" i="2"/>
  <c r="K81" i="2"/>
  <c r="L81" i="2" s="1"/>
  <c r="J82" i="2"/>
  <c r="K82" i="2"/>
  <c r="L82" i="2" s="1"/>
  <c r="J83" i="2"/>
  <c r="K83" i="2"/>
  <c r="L83" i="2" s="1"/>
  <c r="J84" i="2"/>
  <c r="K84" i="2"/>
  <c r="L84" i="2"/>
  <c r="J85" i="2"/>
  <c r="K85" i="2"/>
  <c r="J86" i="2"/>
  <c r="K86" i="2"/>
  <c r="L86" i="2" s="1"/>
  <c r="J87" i="2"/>
  <c r="K87" i="2"/>
  <c r="L87" i="2" s="1"/>
  <c r="J88" i="2"/>
  <c r="K88" i="2"/>
  <c r="L88" i="2" s="1"/>
  <c r="J89" i="2"/>
  <c r="K89" i="2"/>
  <c r="L89" i="2" s="1"/>
  <c r="J90" i="2"/>
  <c r="K90" i="2"/>
  <c r="L90" i="2" s="1"/>
  <c r="J91" i="2"/>
  <c r="K91" i="2"/>
  <c r="L91" i="2" s="1"/>
  <c r="J92" i="2"/>
  <c r="K92" i="2"/>
  <c r="L92" i="2"/>
  <c r="J93" i="2"/>
  <c r="K93" i="2"/>
  <c r="L93" i="2" s="1"/>
  <c r="J94" i="2"/>
  <c r="K94" i="2"/>
  <c r="L94" i="2" s="1"/>
  <c r="J95" i="2"/>
  <c r="K95" i="2"/>
  <c r="L95" i="2" s="1"/>
  <c r="J96" i="2"/>
  <c r="L96" i="2" s="1"/>
  <c r="K96" i="2"/>
  <c r="J97" i="2"/>
  <c r="K97" i="2"/>
  <c r="L97" i="2" s="1"/>
  <c r="J98" i="2"/>
  <c r="K98" i="2"/>
  <c r="L98" i="2" s="1"/>
  <c r="J99" i="2"/>
  <c r="K99" i="2"/>
  <c r="L99" i="2" s="1"/>
  <c r="J100" i="2"/>
  <c r="K100" i="2"/>
  <c r="L100" i="2"/>
  <c r="J101" i="2"/>
  <c r="K101" i="2"/>
  <c r="L101" i="2" s="1"/>
  <c r="J102" i="2"/>
  <c r="K102" i="2"/>
  <c r="L102" i="2" s="1"/>
  <c r="J103" i="2"/>
  <c r="K103" i="2"/>
  <c r="L103" i="2" s="1"/>
  <c r="J104" i="2"/>
  <c r="L104" i="2" s="1"/>
  <c r="K104" i="2"/>
  <c r="J105" i="2"/>
  <c r="K105" i="2"/>
  <c r="L105" i="2" s="1"/>
  <c r="J106" i="2"/>
  <c r="K106" i="2"/>
  <c r="L106" i="2" s="1"/>
  <c r="J107" i="2"/>
  <c r="K107" i="2"/>
  <c r="L107" i="2" s="1"/>
  <c r="J108" i="2"/>
  <c r="K108" i="2"/>
  <c r="L108" i="2"/>
  <c r="J109" i="2"/>
  <c r="K109" i="2"/>
  <c r="L109" i="2" s="1"/>
  <c r="J110" i="2"/>
  <c r="K110" i="2"/>
  <c r="L110" i="2" s="1"/>
  <c r="J111" i="2"/>
  <c r="K111" i="2"/>
  <c r="L111" i="2" s="1"/>
  <c r="J112" i="2"/>
  <c r="L112" i="2" s="1"/>
  <c r="K112" i="2"/>
  <c r="J113" i="2"/>
  <c r="K113" i="2"/>
  <c r="L113" i="2" s="1"/>
  <c r="J114" i="2"/>
  <c r="K114" i="2"/>
  <c r="L114" i="2" s="1"/>
  <c r="J115" i="2"/>
  <c r="K115" i="2"/>
  <c r="L115" i="2" s="1"/>
  <c r="J116" i="2"/>
  <c r="K116" i="2"/>
  <c r="L116" i="2"/>
  <c r="J117" i="2"/>
  <c r="K117" i="2"/>
  <c r="L117" i="2" s="1"/>
  <c r="J118" i="2"/>
  <c r="K118" i="2"/>
  <c r="L118" i="2" s="1"/>
  <c r="J119" i="2"/>
  <c r="K119" i="2"/>
  <c r="L119" i="2" s="1"/>
  <c r="J120" i="2"/>
  <c r="L120" i="2" s="1"/>
  <c r="K120" i="2"/>
  <c r="J121" i="2"/>
  <c r="K121" i="2"/>
  <c r="L121" i="2" s="1"/>
  <c r="J122" i="2"/>
  <c r="K122" i="2"/>
  <c r="L122" i="2" s="1"/>
  <c r="J123" i="2"/>
  <c r="K123" i="2"/>
  <c r="L123" i="2" s="1"/>
  <c r="J124" i="2"/>
  <c r="K124" i="2"/>
  <c r="L124" i="2"/>
  <c r="J125" i="2"/>
  <c r="K125" i="2"/>
  <c r="L125" i="2" s="1"/>
  <c r="J126" i="2"/>
  <c r="K126" i="2"/>
  <c r="L126" i="2" s="1"/>
  <c r="J127" i="2"/>
  <c r="K127" i="2"/>
  <c r="L127" i="2" s="1"/>
  <c r="J128" i="2"/>
  <c r="L128" i="2" s="1"/>
  <c r="K128" i="2"/>
  <c r="J129" i="2"/>
  <c r="K129" i="2"/>
  <c r="L129" i="2" s="1"/>
  <c r="J130" i="2"/>
  <c r="K130" i="2"/>
  <c r="L130" i="2" s="1"/>
  <c r="J131" i="2"/>
  <c r="K131" i="2"/>
  <c r="L131" i="2" s="1"/>
  <c r="J132" i="2"/>
  <c r="K132" i="2"/>
  <c r="L132" i="2"/>
  <c r="J133" i="2"/>
  <c r="K133" i="2"/>
  <c r="L133" i="2" s="1"/>
  <c r="J134" i="2"/>
  <c r="K134" i="2"/>
  <c r="L134" i="2" s="1"/>
  <c r="J135" i="2"/>
  <c r="K135" i="2"/>
  <c r="L135" i="2" s="1"/>
  <c r="J136" i="2"/>
  <c r="L136" i="2" s="1"/>
  <c r="K136" i="2"/>
  <c r="J137" i="2"/>
  <c r="K137" i="2"/>
  <c r="L137" i="2" s="1"/>
  <c r="J138" i="2"/>
  <c r="K138" i="2"/>
  <c r="L138" i="2" s="1"/>
  <c r="J139" i="2"/>
  <c r="K139" i="2"/>
  <c r="L139" i="2" s="1"/>
  <c r="J140" i="2"/>
  <c r="K140" i="2"/>
  <c r="L140" i="2"/>
  <c r="J141" i="2"/>
  <c r="K141" i="2"/>
  <c r="L141" i="2" s="1"/>
  <c r="J142" i="2"/>
  <c r="K142" i="2"/>
  <c r="L142" i="2" s="1"/>
  <c r="J143" i="2"/>
  <c r="K143" i="2"/>
  <c r="L143" i="2" s="1"/>
  <c r="J144" i="2"/>
  <c r="L144" i="2" s="1"/>
  <c r="K144" i="2"/>
  <c r="J145" i="2"/>
  <c r="K145" i="2"/>
  <c r="L145" i="2" s="1"/>
  <c r="J146" i="2"/>
  <c r="K146" i="2"/>
  <c r="L146" i="2" s="1"/>
  <c r="J147" i="2"/>
  <c r="K147" i="2"/>
  <c r="L147" i="2" s="1"/>
  <c r="J148" i="2"/>
  <c r="K148" i="2"/>
  <c r="L148" i="2"/>
  <c r="J149" i="2"/>
  <c r="K149" i="2"/>
  <c r="L149" i="2" s="1"/>
  <c r="J150" i="2"/>
  <c r="K150" i="2"/>
  <c r="L150" i="2" s="1"/>
  <c r="J151" i="2"/>
  <c r="K151" i="2"/>
  <c r="L151" i="2" s="1"/>
  <c r="J152" i="2"/>
  <c r="L152" i="2" s="1"/>
  <c r="K152" i="2"/>
  <c r="J153" i="2"/>
  <c r="K153" i="2"/>
  <c r="L153" i="2" s="1"/>
  <c r="J154" i="2"/>
  <c r="K154" i="2"/>
  <c r="L154" i="2" s="1"/>
  <c r="J155" i="2"/>
  <c r="K155" i="2"/>
  <c r="L155" i="2" s="1"/>
  <c r="J156" i="2"/>
  <c r="K156" i="2"/>
  <c r="L156" i="2"/>
  <c r="J157" i="2"/>
  <c r="K157" i="2"/>
  <c r="L157" i="2" s="1"/>
  <c r="J158" i="2"/>
  <c r="K158" i="2"/>
  <c r="L158" i="2" s="1"/>
  <c r="J159" i="2"/>
  <c r="K159" i="2"/>
  <c r="L159" i="2" s="1"/>
  <c r="J160" i="2"/>
  <c r="L160" i="2" s="1"/>
  <c r="K160" i="2"/>
  <c r="J161" i="2"/>
  <c r="K161" i="2"/>
  <c r="L161" i="2" s="1"/>
  <c r="J162" i="2"/>
  <c r="K162" i="2"/>
  <c r="L162" i="2" s="1"/>
  <c r="J163" i="2"/>
  <c r="K163" i="2"/>
  <c r="L163" i="2" s="1"/>
  <c r="J164" i="2"/>
  <c r="K164" i="2"/>
  <c r="L164" i="2"/>
  <c r="J165" i="2"/>
  <c r="K165" i="2"/>
  <c r="L165" i="2" s="1"/>
  <c r="J166" i="2"/>
  <c r="K166" i="2"/>
  <c r="L166" i="2" s="1"/>
  <c r="J167" i="2"/>
  <c r="K167" i="2"/>
  <c r="L167" i="2" s="1"/>
  <c r="J168" i="2"/>
  <c r="L168" i="2" s="1"/>
  <c r="K168" i="2"/>
  <c r="J169" i="2"/>
  <c r="K169" i="2"/>
  <c r="L169" i="2" s="1"/>
  <c r="J170" i="2"/>
  <c r="K170" i="2"/>
  <c r="L170" i="2" s="1"/>
  <c r="J171" i="2"/>
  <c r="K171" i="2"/>
  <c r="L171" i="2" s="1"/>
  <c r="J172" i="2"/>
  <c r="K172" i="2"/>
  <c r="L172" i="2"/>
  <c r="J173" i="2"/>
  <c r="K173" i="2"/>
  <c r="L173" i="2" s="1"/>
  <c r="J174" i="2"/>
  <c r="K174" i="2"/>
  <c r="L174" i="2" s="1"/>
  <c r="J175" i="2"/>
  <c r="K175" i="2"/>
  <c r="L175" i="2" s="1"/>
  <c r="J176" i="2"/>
  <c r="L176" i="2" s="1"/>
  <c r="K176" i="2"/>
  <c r="J177" i="2"/>
  <c r="K177" i="2"/>
  <c r="L177" i="2" s="1"/>
  <c r="J178" i="2"/>
  <c r="K178" i="2"/>
  <c r="L178" i="2" s="1"/>
  <c r="J179" i="2"/>
  <c r="K179" i="2"/>
  <c r="L179" i="2" s="1"/>
  <c r="J180" i="2"/>
  <c r="K180" i="2"/>
  <c r="L180" i="2"/>
  <c r="J181" i="2"/>
  <c r="K181" i="2"/>
  <c r="L181" i="2" s="1"/>
  <c r="J182" i="2"/>
  <c r="K182" i="2"/>
  <c r="L182" i="2" s="1"/>
  <c r="J183" i="2"/>
  <c r="K183" i="2"/>
  <c r="L183" i="2" s="1"/>
  <c r="J184" i="2"/>
  <c r="L184" i="2" s="1"/>
  <c r="K184" i="2"/>
  <c r="J185" i="2"/>
  <c r="K185" i="2"/>
  <c r="L185" i="2" s="1"/>
  <c r="J186" i="2"/>
  <c r="K186" i="2"/>
  <c r="L186" i="2" s="1"/>
  <c r="J187" i="2"/>
  <c r="K187" i="2"/>
  <c r="L187" i="2" s="1"/>
  <c r="J188" i="2"/>
  <c r="K188" i="2"/>
  <c r="L188" i="2"/>
  <c r="J189" i="2"/>
  <c r="K189" i="2"/>
  <c r="L189" i="2" s="1"/>
  <c r="J190" i="2"/>
  <c r="K190" i="2"/>
  <c r="L190" i="2" s="1"/>
  <c r="J191" i="2"/>
  <c r="K191" i="2"/>
  <c r="L191" i="2" s="1"/>
  <c r="J192" i="2"/>
  <c r="L192" i="2" s="1"/>
  <c r="K192" i="2"/>
  <c r="J193" i="2"/>
  <c r="K193" i="2"/>
  <c r="L193" i="2" s="1"/>
  <c r="J194" i="2"/>
  <c r="K194" i="2"/>
  <c r="L194" i="2" s="1"/>
  <c r="J195" i="2"/>
  <c r="K195" i="2"/>
  <c r="L195" i="2" s="1"/>
  <c r="J196" i="2"/>
  <c r="K196" i="2"/>
  <c r="L196" i="2"/>
  <c r="J197" i="2"/>
  <c r="K197" i="2"/>
  <c r="L197" i="2" s="1"/>
  <c r="J198" i="2"/>
  <c r="K198" i="2"/>
  <c r="L198" i="2" s="1"/>
  <c r="J199" i="2"/>
  <c r="K199" i="2"/>
  <c r="L199" i="2" s="1"/>
  <c r="J200" i="2"/>
  <c r="L200" i="2" s="1"/>
  <c r="K200" i="2"/>
  <c r="J201" i="2"/>
  <c r="K201" i="2"/>
  <c r="J202" i="2"/>
  <c r="K202" i="2"/>
  <c r="L202" i="2" s="1"/>
  <c r="J203" i="2"/>
  <c r="K203" i="2"/>
  <c r="L203" i="2" s="1"/>
  <c r="J204" i="2"/>
  <c r="K204" i="2"/>
  <c r="L204" i="2"/>
  <c r="J205" i="2"/>
  <c r="K205" i="2"/>
  <c r="J206" i="2"/>
  <c r="K206" i="2"/>
  <c r="L206" i="2" s="1"/>
  <c r="J207" i="2"/>
  <c r="K207" i="2"/>
  <c r="L207" i="2" s="1"/>
  <c r="J208" i="2"/>
  <c r="L208" i="2" s="1"/>
  <c r="K208" i="2"/>
  <c r="J209" i="2"/>
  <c r="K209" i="2"/>
  <c r="L209" i="2" s="1"/>
  <c r="J210" i="2"/>
  <c r="K210" i="2"/>
  <c r="L210" i="2" s="1"/>
  <c r="J211" i="2"/>
  <c r="K211" i="2"/>
  <c r="L211" i="2" s="1"/>
  <c r="J212" i="2"/>
  <c r="K212" i="2"/>
  <c r="L212" i="2"/>
  <c r="J213" i="2"/>
  <c r="K213" i="2"/>
  <c r="J214" i="2"/>
  <c r="K214" i="2"/>
  <c r="L214" i="2" s="1"/>
  <c r="J215" i="2"/>
  <c r="K215" i="2"/>
  <c r="L215" i="2" s="1"/>
  <c r="J216" i="2"/>
  <c r="L216" i="2" s="1"/>
  <c r="K216" i="2"/>
  <c r="J217" i="2"/>
  <c r="K217" i="2"/>
  <c r="J218" i="2"/>
  <c r="K218" i="2"/>
  <c r="L218" i="2" s="1"/>
  <c r="J219" i="2"/>
  <c r="K219" i="2"/>
  <c r="L219" i="2" s="1"/>
  <c r="J220" i="2"/>
  <c r="K220" i="2"/>
  <c r="L220" i="2"/>
  <c r="J221" i="2"/>
  <c r="K221" i="2"/>
  <c r="J222" i="2"/>
  <c r="K222" i="2"/>
  <c r="L222" i="2" s="1"/>
  <c r="J223" i="2"/>
  <c r="K223" i="2"/>
  <c r="L223" i="2" s="1"/>
  <c r="J224" i="2"/>
  <c r="L224" i="2" s="1"/>
  <c r="K224" i="2"/>
  <c r="J225" i="2"/>
  <c r="K225" i="2"/>
  <c r="J226" i="2"/>
  <c r="K226" i="2"/>
  <c r="L226" i="2" s="1"/>
  <c r="J227" i="2"/>
  <c r="K227" i="2"/>
  <c r="L227" i="2" s="1"/>
  <c r="J228" i="2"/>
  <c r="K228" i="2"/>
  <c r="L228" i="2"/>
  <c r="J229" i="2"/>
  <c r="K229" i="2"/>
  <c r="J230" i="2"/>
  <c r="K230" i="2"/>
  <c r="L230" i="2" s="1"/>
  <c r="J231" i="2"/>
  <c r="K231" i="2"/>
  <c r="L231" i="2" s="1"/>
  <c r="J232" i="2"/>
  <c r="L232" i="2" s="1"/>
  <c r="K232" i="2"/>
  <c r="J233" i="2"/>
  <c r="K233" i="2"/>
  <c r="J234" i="2"/>
  <c r="K234" i="2"/>
  <c r="L234" i="2" s="1"/>
  <c r="J235" i="2"/>
  <c r="K235" i="2"/>
  <c r="L235" i="2" s="1"/>
  <c r="J236" i="2"/>
  <c r="K236" i="2"/>
  <c r="L236" i="2"/>
  <c r="J237" i="2"/>
  <c r="K237" i="2"/>
  <c r="J238" i="2"/>
  <c r="K238" i="2"/>
  <c r="L238" i="2" s="1"/>
  <c r="J239" i="2"/>
  <c r="K239" i="2"/>
  <c r="L239" i="2" s="1"/>
  <c r="J240" i="2"/>
  <c r="L240" i="2" s="1"/>
  <c r="K240" i="2"/>
  <c r="J241" i="2"/>
  <c r="K241" i="2"/>
  <c r="J242" i="2"/>
  <c r="K242" i="2"/>
  <c r="L242" i="2" s="1"/>
  <c r="J243" i="2"/>
  <c r="K243" i="2"/>
  <c r="L243" i="2" s="1"/>
  <c r="J244" i="2"/>
  <c r="K244" i="2"/>
  <c r="L244" i="2"/>
  <c r="J245" i="2"/>
  <c r="K245" i="2"/>
  <c r="J246" i="2"/>
  <c r="K246" i="2"/>
  <c r="L246" i="2" s="1"/>
  <c r="J247" i="2"/>
  <c r="K247" i="2"/>
  <c r="L247" i="2" s="1"/>
  <c r="J248" i="2"/>
  <c r="L248" i="2" s="1"/>
  <c r="K248" i="2"/>
  <c r="J249" i="2"/>
  <c r="K249" i="2"/>
  <c r="J250" i="2"/>
  <c r="K250" i="2"/>
  <c r="L250" i="2" s="1"/>
  <c r="J251" i="2"/>
  <c r="K251" i="2"/>
  <c r="L251" i="2" s="1"/>
  <c r="J252" i="2"/>
  <c r="K252" i="2"/>
  <c r="L252" i="2"/>
  <c r="J253" i="2"/>
  <c r="K253" i="2"/>
  <c r="J254" i="2"/>
  <c r="K254" i="2"/>
  <c r="L254" i="2" s="1"/>
  <c r="J255" i="2"/>
  <c r="K255" i="2"/>
  <c r="L255" i="2" s="1"/>
  <c r="J256" i="2"/>
  <c r="L256" i="2" s="1"/>
  <c r="K256" i="2"/>
  <c r="J257" i="2"/>
  <c r="K257" i="2"/>
  <c r="J258" i="2"/>
  <c r="K258" i="2"/>
  <c r="L258" i="2" s="1"/>
  <c r="J259" i="2"/>
  <c r="K259" i="2"/>
  <c r="L259" i="2" s="1"/>
  <c r="J260" i="2"/>
  <c r="K260" i="2"/>
  <c r="L260" i="2"/>
  <c r="J261" i="2"/>
  <c r="K261" i="2"/>
  <c r="J262" i="2"/>
  <c r="K262" i="2"/>
  <c r="L262" i="2" s="1"/>
  <c r="J263" i="2"/>
  <c r="K263" i="2"/>
  <c r="L263" i="2" s="1"/>
  <c r="J264" i="2"/>
  <c r="L264" i="2" s="1"/>
  <c r="K264" i="2"/>
  <c r="J265" i="2"/>
  <c r="K265" i="2"/>
  <c r="J266" i="2"/>
  <c r="K266" i="2"/>
  <c r="L266" i="2" s="1"/>
  <c r="J267" i="2"/>
  <c r="K267" i="2"/>
  <c r="L267" i="2" s="1"/>
  <c r="J268" i="2"/>
  <c r="K268" i="2"/>
  <c r="L268" i="2"/>
  <c r="J269" i="2"/>
  <c r="K269" i="2"/>
  <c r="J270" i="2"/>
  <c r="K270" i="2"/>
  <c r="L270" i="2" s="1"/>
  <c r="J271" i="2"/>
  <c r="K271" i="2"/>
  <c r="L271" i="2" s="1"/>
  <c r="J272" i="2"/>
  <c r="L272" i="2" s="1"/>
  <c r="K272" i="2"/>
  <c r="J273" i="2"/>
  <c r="K273" i="2"/>
  <c r="J274" i="2"/>
  <c r="K274" i="2"/>
  <c r="L274" i="2" s="1"/>
  <c r="J275" i="2"/>
  <c r="K275" i="2"/>
  <c r="L275" i="2" s="1"/>
  <c r="J276" i="2"/>
  <c r="K276" i="2"/>
  <c r="L276" i="2"/>
  <c r="J277" i="2"/>
  <c r="K277" i="2"/>
  <c r="J278" i="2"/>
  <c r="K278" i="2"/>
  <c r="L278" i="2" s="1"/>
  <c r="J279" i="2"/>
  <c r="K279" i="2"/>
  <c r="L279" i="2" s="1"/>
  <c r="J280" i="2"/>
  <c r="L280" i="2" s="1"/>
  <c r="K280" i="2"/>
  <c r="J281" i="2"/>
  <c r="K281" i="2"/>
  <c r="J282" i="2"/>
  <c r="K282" i="2"/>
  <c r="L282" i="2" s="1"/>
  <c r="J283" i="2"/>
  <c r="K283" i="2"/>
  <c r="L283" i="2" s="1"/>
  <c r="J284" i="2"/>
  <c r="K284" i="2"/>
  <c r="L284" i="2"/>
  <c r="J285" i="2"/>
  <c r="K285" i="2"/>
  <c r="J286" i="2"/>
  <c r="K286" i="2"/>
  <c r="L286" i="2" s="1"/>
  <c r="J287" i="2"/>
  <c r="K287" i="2"/>
  <c r="L287" i="2" s="1"/>
  <c r="J288" i="2"/>
  <c r="L288" i="2" s="1"/>
  <c r="K288" i="2"/>
  <c r="J289" i="2"/>
  <c r="K289" i="2"/>
  <c r="J290" i="2"/>
  <c r="K290" i="2"/>
  <c r="L290" i="2" s="1"/>
  <c r="J291" i="2"/>
  <c r="K291" i="2"/>
  <c r="L291" i="2" s="1"/>
  <c r="J292" i="2"/>
  <c r="K292" i="2"/>
  <c r="L292" i="2"/>
  <c r="J293" i="2"/>
  <c r="K293" i="2"/>
  <c r="J294" i="2"/>
  <c r="K294" i="2"/>
  <c r="L294" i="2" s="1"/>
  <c r="J295" i="2"/>
  <c r="K295" i="2"/>
  <c r="L295" i="2" s="1"/>
  <c r="J296" i="2"/>
  <c r="L296" i="2" s="1"/>
  <c r="K296" i="2"/>
  <c r="J297" i="2"/>
  <c r="K297" i="2"/>
  <c r="J298" i="2"/>
  <c r="K298" i="2"/>
  <c r="L298" i="2" s="1"/>
  <c r="J299" i="2"/>
  <c r="K299" i="2"/>
  <c r="L299" i="2" s="1"/>
  <c r="J300" i="2"/>
  <c r="K300" i="2"/>
  <c r="L300" i="2"/>
  <c r="J301" i="2"/>
  <c r="K301" i="2"/>
  <c r="J302" i="2"/>
  <c r="K302" i="2"/>
  <c r="L302" i="2" s="1"/>
  <c r="J303" i="2"/>
  <c r="K303" i="2"/>
  <c r="L303" i="2" s="1"/>
  <c r="J304" i="2"/>
  <c r="L304" i="2" s="1"/>
  <c r="K304" i="2"/>
  <c r="J305" i="2"/>
  <c r="K305" i="2"/>
  <c r="J306" i="2"/>
  <c r="K306" i="2"/>
  <c r="L306" i="2" s="1"/>
  <c r="J307" i="2"/>
  <c r="K307" i="2"/>
  <c r="L307" i="2" s="1"/>
  <c r="J308" i="2"/>
  <c r="K308" i="2"/>
  <c r="L308" i="2"/>
  <c r="J309" i="2"/>
  <c r="K309" i="2"/>
  <c r="J310" i="2"/>
  <c r="K310" i="2"/>
  <c r="L310" i="2" s="1"/>
  <c r="J311" i="2"/>
  <c r="K311" i="2"/>
  <c r="L311" i="2" s="1"/>
  <c r="J312" i="2"/>
  <c r="L312" i="2" s="1"/>
  <c r="K312" i="2"/>
  <c r="J313" i="2"/>
  <c r="K313" i="2"/>
  <c r="J314" i="2"/>
  <c r="K314" i="2"/>
  <c r="L314" i="2" s="1"/>
  <c r="J315" i="2"/>
  <c r="K315" i="2"/>
  <c r="L315" i="2" s="1"/>
  <c r="J316" i="2"/>
  <c r="K316" i="2"/>
  <c r="L316" i="2"/>
  <c r="J317" i="2"/>
  <c r="K317" i="2"/>
  <c r="J318" i="2"/>
  <c r="K318" i="2"/>
  <c r="L318" i="2" s="1"/>
  <c r="J319" i="2"/>
  <c r="K319" i="2"/>
  <c r="L319" i="2" s="1"/>
  <c r="J320" i="2"/>
  <c r="L320" i="2" s="1"/>
  <c r="K320" i="2"/>
  <c r="J321" i="2"/>
  <c r="K321" i="2"/>
  <c r="J322" i="2"/>
  <c r="K322" i="2"/>
  <c r="J323" i="2"/>
  <c r="K323" i="2"/>
  <c r="L323" i="2" s="1"/>
  <c r="J324" i="2"/>
  <c r="K324" i="2"/>
  <c r="L324" i="2"/>
  <c r="J325" i="2"/>
  <c r="K325" i="2"/>
  <c r="J326" i="2"/>
  <c r="K326" i="2"/>
  <c r="L326" i="2" s="1"/>
  <c r="J327" i="2"/>
  <c r="K327" i="2"/>
  <c r="L327" i="2" s="1"/>
  <c r="J328" i="2"/>
  <c r="L328" i="2" s="1"/>
  <c r="K328" i="2"/>
  <c r="J329" i="2"/>
  <c r="K329" i="2"/>
  <c r="J330" i="2"/>
  <c r="K330" i="2"/>
  <c r="J331" i="2"/>
  <c r="K331" i="2"/>
  <c r="L331" i="2" s="1"/>
  <c r="J332" i="2"/>
  <c r="K332" i="2"/>
  <c r="L332" i="2"/>
  <c r="J333" i="2"/>
  <c r="K333" i="2"/>
  <c r="J334" i="2"/>
  <c r="K334" i="2"/>
  <c r="L334" i="2" s="1"/>
  <c r="J335" i="2"/>
  <c r="K335" i="2"/>
  <c r="L335" i="2" s="1"/>
  <c r="J336" i="2"/>
  <c r="L336" i="2" s="1"/>
  <c r="K336" i="2"/>
  <c r="J337" i="2"/>
  <c r="K337" i="2"/>
  <c r="J338" i="2"/>
  <c r="K338" i="2"/>
  <c r="J339" i="2"/>
  <c r="K339" i="2"/>
  <c r="L339" i="2" s="1"/>
  <c r="J340" i="2"/>
  <c r="K340" i="2"/>
  <c r="L340" i="2"/>
  <c r="J341" i="2"/>
  <c r="K341" i="2"/>
  <c r="J342" i="2"/>
  <c r="K342" i="2"/>
  <c r="L342" i="2" s="1"/>
  <c r="J343" i="2"/>
  <c r="K343" i="2"/>
  <c r="J344" i="2"/>
  <c r="K344" i="2"/>
  <c r="L344" i="2" s="1"/>
  <c r="J345" i="2"/>
  <c r="K345" i="2"/>
  <c r="L345" i="2"/>
  <c r="J346" i="2"/>
  <c r="L346" i="2" s="1"/>
  <c r="K346" i="2"/>
  <c r="J347" i="2"/>
  <c r="K347" i="2"/>
  <c r="J348" i="2"/>
  <c r="K348" i="2"/>
  <c r="L348" i="2" s="1"/>
  <c r="J349" i="2"/>
  <c r="K349" i="2"/>
  <c r="L349" i="2" s="1"/>
  <c r="J350" i="2"/>
  <c r="K350" i="2"/>
  <c r="L350" i="2"/>
  <c r="J351" i="2"/>
  <c r="K351" i="2"/>
  <c r="J352" i="2"/>
  <c r="K352" i="2"/>
  <c r="L352" i="2" s="1"/>
  <c r="J353" i="2"/>
  <c r="K353" i="2"/>
  <c r="L353" i="2"/>
  <c r="J354" i="2"/>
  <c r="L354" i="2" s="1"/>
  <c r="K354" i="2"/>
  <c r="J355" i="2"/>
  <c r="K355" i="2"/>
  <c r="J356" i="2"/>
  <c r="K356" i="2"/>
  <c r="L356" i="2" s="1"/>
  <c r="J357" i="2"/>
  <c r="K357" i="2"/>
  <c r="L357" i="2" s="1"/>
  <c r="J358" i="2"/>
  <c r="K358" i="2"/>
  <c r="L358" i="2"/>
  <c r="J359" i="2"/>
  <c r="K359" i="2"/>
  <c r="J360" i="2"/>
  <c r="K360" i="2"/>
  <c r="L360" i="2" s="1"/>
  <c r="J361" i="2"/>
  <c r="K361" i="2"/>
  <c r="L361" i="2"/>
  <c r="J362" i="2"/>
  <c r="L362" i="2" s="1"/>
  <c r="K362" i="2"/>
  <c r="J363" i="2"/>
  <c r="K363" i="2"/>
  <c r="J364" i="2"/>
  <c r="K364" i="2"/>
  <c r="L364" i="2" s="1"/>
  <c r="J365" i="2"/>
  <c r="K365" i="2"/>
  <c r="L365" i="2" s="1"/>
  <c r="J366" i="2"/>
  <c r="K366" i="2"/>
  <c r="L366" i="2"/>
  <c r="J367" i="2"/>
  <c r="K367" i="2"/>
  <c r="J368" i="2"/>
  <c r="K368" i="2"/>
  <c r="L368" i="2" s="1"/>
  <c r="J369" i="2"/>
  <c r="K369" i="2"/>
  <c r="L369" i="2" s="1"/>
  <c r="J370" i="2"/>
  <c r="L370" i="2" s="1"/>
  <c r="K370" i="2"/>
  <c r="J371" i="2"/>
  <c r="K371" i="2"/>
  <c r="J372" i="2"/>
  <c r="K372" i="2"/>
  <c r="L372" i="2" s="1"/>
  <c r="J373" i="2"/>
  <c r="K373" i="2"/>
  <c r="L373" i="2" s="1"/>
  <c r="J374" i="2"/>
  <c r="K374" i="2"/>
  <c r="L374" i="2"/>
  <c r="J375" i="2"/>
  <c r="K375" i="2"/>
  <c r="J376" i="2"/>
  <c r="K376" i="2"/>
  <c r="L376" i="2" s="1"/>
  <c r="J377" i="2"/>
  <c r="K377" i="2"/>
  <c r="L377" i="2"/>
  <c r="J378" i="2"/>
  <c r="L378" i="2" s="1"/>
  <c r="K378" i="2"/>
  <c r="J379" i="2"/>
  <c r="K379" i="2"/>
  <c r="J380" i="2"/>
  <c r="K380" i="2"/>
  <c r="L380" i="2" s="1"/>
  <c r="J381" i="2"/>
  <c r="K381" i="2"/>
  <c r="L381" i="2" s="1"/>
  <c r="J382" i="2"/>
  <c r="K382" i="2"/>
  <c r="L382" i="2"/>
  <c r="J383" i="2"/>
  <c r="K383" i="2"/>
  <c r="J384" i="2"/>
  <c r="K384" i="2"/>
  <c r="L384" i="2" s="1"/>
  <c r="J385" i="2"/>
  <c r="K385" i="2"/>
  <c r="L385" i="2"/>
  <c r="J386" i="2"/>
  <c r="K386" i="2"/>
  <c r="L386" i="2" s="1"/>
  <c r="J387" i="2"/>
  <c r="K387" i="2"/>
  <c r="J388" i="2"/>
  <c r="K388" i="2"/>
  <c r="L388" i="2" s="1"/>
  <c r="J389" i="2"/>
  <c r="K389" i="2"/>
  <c r="L389" i="2" s="1"/>
  <c r="J390" i="2"/>
  <c r="K390" i="2"/>
  <c r="L390" i="2"/>
  <c r="J391" i="2"/>
  <c r="K391" i="2"/>
  <c r="J392" i="2"/>
  <c r="K392" i="2"/>
  <c r="L392" i="2" s="1"/>
  <c r="J393" i="2"/>
  <c r="K393" i="2"/>
  <c r="L393" i="2" s="1"/>
  <c r="J394" i="2"/>
  <c r="K394" i="2"/>
  <c r="L394" i="2" s="1"/>
  <c r="J395" i="2"/>
  <c r="K395" i="2"/>
  <c r="J396" i="2"/>
  <c r="K396" i="2"/>
  <c r="L396" i="2" s="1"/>
  <c r="J397" i="2"/>
  <c r="K397" i="2"/>
  <c r="L397" i="2" s="1"/>
  <c r="J398" i="2"/>
  <c r="K398" i="2"/>
  <c r="L398" i="2"/>
  <c r="J399" i="2"/>
  <c r="K399" i="2"/>
  <c r="J400" i="2"/>
  <c r="K400" i="2"/>
  <c r="L400" i="2" s="1"/>
  <c r="J401" i="2"/>
  <c r="K401" i="2"/>
  <c r="L401" i="2" s="1"/>
  <c r="J402" i="2"/>
  <c r="K402" i="2"/>
  <c r="L402" i="2" s="1"/>
  <c r="J403" i="2"/>
  <c r="K403" i="2"/>
  <c r="J404" i="2"/>
  <c r="K404" i="2"/>
  <c r="L404" i="2" s="1"/>
  <c r="J405" i="2"/>
  <c r="K405" i="2"/>
  <c r="L405" i="2" s="1"/>
  <c r="J406" i="2"/>
  <c r="K406" i="2"/>
  <c r="L406" i="2"/>
  <c r="J407" i="2"/>
  <c r="K407" i="2"/>
  <c r="J408" i="2"/>
  <c r="K408" i="2"/>
  <c r="L408" i="2" s="1"/>
  <c r="J409" i="2"/>
  <c r="K409" i="2"/>
  <c r="L409" i="2"/>
  <c r="J410" i="2"/>
  <c r="K410" i="2"/>
  <c r="L410" i="2" s="1"/>
  <c r="J411" i="2"/>
  <c r="K411" i="2"/>
  <c r="J412" i="2"/>
  <c r="K412" i="2"/>
  <c r="L412" i="2" s="1"/>
  <c r="J413" i="2"/>
  <c r="K413" i="2"/>
  <c r="L413" i="2" s="1"/>
  <c r="J414" i="2"/>
  <c r="K414" i="2"/>
  <c r="L414" i="2"/>
  <c r="J415" i="2"/>
  <c r="K415" i="2"/>
  <c r="J416" i="2"/>
  <c r="K416" i="2"/>
  <c r="L416" i="2" s="1"/>
  <c r="J417" i="2"/>
  <c r="K417" i="2"/>
  <c r="L417" i="2"/>
  <c r="J418" i="2"/>
  <c r="K418" i="2"/>
  <c r="L418" i="2" s="1"/>
  <c r="J419" i="2"/>
  <c r="K419" i="2"/>
  <c r="J420" i="2"/>
  <c r="K420" i="2"/>
  <c r="L420" i="2" s="1"/>
  <c r="J421" i="2"/>
  <c r="K421" i="2"/>
  <c r="L421" i="2" s="1"/>
  <c r="J422" i="2"/>
  <c r="K422" i="2"/>
  <c r="L422" i="2"/>
  <c r="J423" i="2"/>
  <c r="K423" i="2"/>
  <c r="J424" i="2"/>
  <c r="K424" i="2"/>
  <c r="L424" i="2" s="1"/>
  <c r="J425" i="2"/>
  <c r="K425" i="2"/>
  <c r="L425" i="2"/>
  <c r="J426" i="2"/>
  <c r="L426" i="2" s="1"/>
  <c r="K426" i="2"/>
  <c r="J427" i="2"/>
  <c r="K427" i="2"/>
  <c r="J428" i="2"/>
  <c r="K428" i="2"/>
  <c r="L428" i="2" s="1"/>
  <c r="J429" i="2"/>
  <c r="K429" i="2"/>
  <c r="L429" i="2" s="1"/>
  <c r="J430" i="2"/>
  <c r="K430" i="2"/>
  <c r="L430" i="2"/>
  <c r="J431" i="2"/>
  <c r="K431" i="2"/>
  <c r="J432" i="2"/>
  <c r="K432" i="2"/>
  <c r="L432" i="2" s="1"/>
  <c r="J433" i="2"/>
  <c r="L433" i="2" s="1"/>
  <c r="K433" i="2"/>
  <c r="J434" i="2"/>
  <c r="K434" i="2"/>
  <c r="L434" i="2" s="1"/>
  <c r="J435" i="2"/>
  <c r="L435" i="2" s="1"/>
  <c r="K435" i="2"/>
  <c r="J436" i="2"/>
  <c r="K436" i="2"/>
  <c r="J437" i="2"/>
  <c r="K437" i="2"/>
  <c r="L437" i="2"/>
  <c r="J438" i="2"/>
  <c r="K438" i="2"/>
  <c r="L438" i="2" s="1"/>
  <c r="J439" i="2"/>
  <c r="L439" i="2" s="1"/>
  <c r="K439" i="2"/>
  <c r="J440" i="2"/>
  <c r="K440" i="2"/>
  <c r="J441" i="2"/>
  <c r="L441" i="2" s="1"/>
  <c r="K441" i="2"/>
  <c r="J442" i="2"/>
  <c r="K442" i="2"/>
  <c r="L442" i="2" s="1"/>
  <c r="J443" i="2"/>
  <c r="L443" i="2" s="1"/>
  <c r="K443" i="2"/>
  <c r="J444" i="2"/>
  <c r="K444" i="2"/>
  <c r="J445" i="2"/>
  <c r="K445" i="2"/>
  <c r="L445" i="2"/>
  <c r="J446" i="2"/>
  <c r="K446" i="2"/>
  <c r="L446" i="2" s="1"/>
  <c r="J447" i="2"/>
  <c r="L447" i="2" s="1"/>
  <c r="K447" i="2"/>
  <c r="J448" i="2"/>
  <c r="K448" i="2"/>
  <c r="J449" i="2"/>
  <c r="L449" i="2" s="1"/>
  <c r="K449" i="2"/>
  <c r="J450" i="2"/>
  <c r="K450" i="2"/>
  <c r="L450" i="2" s="1"/>
  <c r="J451" i="2"/>
  <c r="L451" i="2" s="1"/>
  <c r="K451" i="2"/>
  <c r="J452" i="2"/>
  <c r="K452" i="2"/>
  <c r="J453" i="2"/>
  <c r="K453" i="2"/>
  <c r="L453" i="2"/>
  <c r="J454" i="2"/>
  <c r="K454" i="2"/>
  <c r="L454" i="2" s="1"/>
  <c r="J455" i="2"/>
  <c r="L455" i="2" s="1"/>
  <c r="K455" i="2"/>
  <c r="J456" i="2"/>
  <c r="K456" i="2"/>
  <c r="J457" i="2"/>
  <c r="L457" i="2" s="1"/>
  <c r="K457" i="2"/>
  <c r="J458" i="2"/>
  <c r="K458" i="2"/>
  <c r="L458" i="2" s="1"/>
  <c r="J459" i="2"/>
  <c r="L459" i="2" s="1"/>
  <c r="K459" i="2"/>
  <c r="J460" i="2"/>
  <c r="K460" i="2"/>
  <c r="J461" i="2"/>
  <c r="K461" i="2"/>
  <c r="L461" i="2"/>
  <c r="J462" i="2"/>
  <c r="K462" i="2"/>
  <c r="L462" i="2" s="1"/>
  <c r="J463" i="2"/>
  <c r="L463" i="2" s="1"/>
  <c r="K463" i="2"/>
  <c r="J464" i="2"/>
  <c r="K464" i="2"/>
  <c r="J465" i="2"/>
  <c r="L465" i="2" s="1"/>
  <c r="K465" i="2"/>
  <c r="J466" i="2"/>
  <c r="K466" i="2"/>
  <c r="L466" i="2" s="1"/>
  <c r="J467" i="2"/>
  <c r="L467" i="2" s="1"/>
  <c r="K467" i="2"/>
  <c r="J468" i="2"/>
  <c r="K468" i="2"/>
  <c r="J469" i="2"/>
  <c r="K469" i="2"/>
  <c r="L469" i="2"/>
  <c r="J470" i="2"/>
  <c r="K470" i="2"/>
  <c r="L470" i="2" s="1"/>
  <c r="J471" i="2"/>
  <c r="L471" i="2" s="1"/>
  <c r="K471" i="2"/>
  <c r="J472" i="2"/>
  <c r="K472" i="2"/>
  <c r="J473" i="2"/>
  <c r="L473" i="2" s="1"/>
  <c r="K473" i="2"/>
  <c r="J474" i="2"/>
  <c r="K474" i="2"/>
  <c r="L474" i="2" s="1"/>
  <c r="J475" i="2"/>
  <c r="L475" i="2" s="1"/>
  <c r="K475" i="2"/>
  <c r="J476" i="2"/>
  <c r="K476" i="2"/>
  <c r="J477" i="2"/>
  <c r="K477" i="2"/>
  <c r="L477" i="2"/>
  <c r="J478" i="2"/>
  <c r="K478" i="2"/>
  <c r="L478" i="2" s="1"/>
  <c r="J479" i="2"/>
  <c r="L479" i="2" s="1"/>
  <c r="K479" i="2"/>
  <c r="J480" i="2"/>
  <c r="K480" i="2"/>
  <c r="J481" i="2"/>
  <c r="L481" i="2" s="1"/>
  <c r="K481" i="2"/>
  <c r="J482" i="2"/>
  <c r="K482" i="2"/>
  <c r="L482" i="2" s="1"/>
  <c r="J483" i="2"/>
  <c r="L483" i="2" s="1"/>
  <c r="K483" i="2"/>
  <c r="J484" i="2"/>
  <c r="K484" i="2"/>
  <c r="J485" i="2"/>
  <c r="K485" i="2"/>
  <c r="L485" i="2"/>
  <c r="J486" i="2"/>
  <c r="K486" i="2"/>
  <c r="L486" i="2" s="1"/>
  <c r="J487" i="2"/>
  <c r="L487" i="2" s="1"/>
  <c r="K487" i="2"/>
  <c r="J488" i="2"/>
  <c r="K488" i="2"/>
  <c r="L488" i="2" s="1"/>
  <c r="J489" i="2"/>
  <c r="L489" i="2" s="1"/>
  <c r="K489" i="2"/>
  <c r="J490" i="2"/>
  <c r="K490" i="2"/>
  <c r="L490" i="2" s="1"/>
  <c r="J491" i="2"/>
  <c r="L491" i="2" s="1"/>
  <c r="K491" i="2"/>
  <c r="J492" i="2"/>
  <c r="K492" i="2"/>
  <c r="J493" i="2"/>
  <c r="K493" i="2"/>
  <c r="L493" i="2"/>
  <c r="J494" i="2"/>
  <c r="K494" i="2"/>
  <c r="L494" i="2" s="1"/>
  <c r="J495" i="2"/>
  <c r="L495" i="2" s="1"/>
  <c r="K495" i="2"/>
  <c r="J496" i="2"/>
  <c r="K496" i="2"/>
  <c r="L496" i="2" s="1"/>
  <c r="J497" i="2"/>
  <c r="L497" i="2" s="1"/>
  <c r="K497" i="2"/>
  <c r="J498" i="2"/>
  <c r="K498" i="2"/>
  <c r="L498" i="2" s="1"/>
  <c r="J499" i="2"/>
  <c r="L499" i="2" s="1"/>
  <c r="K499" i="2"/>
  <c r="J500" i="2"/>
  <c r="K500" i="2"/>
  <c r="J501" i="2"/>
  <c r="K501" i="2"/>
  <c r="L501" i="2"/>
  <c r="J502" i="2"/>
  <c r="K502" i="2"/>
  <c r="L502" i="2" s="1"/>
  <c r="J503" i="2"/>
  <c r="L503" i="2" s="1"/>
  <c r="K503" i="2"/>
  <c r="J504" i="2"/>
  <c r="K504" i="2"/>
  <c r="L504" i="2" s="1"/>
  <c r="J505" i="2"/>
  <c r="L505" i="2" s="1"/>
  <c r="K505" i="2"/>
  <c r="J506" i="2"/>
  <c r="K506" i="2"/>
  <c r="L506" i="2" s="1"/>
  <c r="J507" i="2"/>
  <c r="L507" i="2" s="1"/>
  <c r="K507" i="2"/>
  <c r="J508" i="2"/>
  <c r="K508" i="2"/>
  <c r="J509" i="2"/>
  <c r="K509" i="2"/>
  <c r="L509" i="2"/>
  <c r="J510" i="2"/>
  <c r="K510" i="2"/>
  <c r="L510" i="2" s="1"/>
  <c r="J511" i="2"/>
  <c r="K511" i="2"/>
  <c r="J512" i="2"/>
  <c r="K512" i="2"/>
  <c r="L512" i="2" s="1"/>
  <c r="J513" i="2"/>
  <c r="K513" i="2"/>
  <c r="L513" i="2" s="1"/>
  <c r="J514" i="2"/>
  <c r="K514" i="2"/>
  <c r="L514" i="2" s="1"/>
  <c r="J515" i="2"/>
  <c r="L515" i="2" s="1"/>
  <c r="K515" i="2"/>
  <c r="J516" i="2"/>
  <c r="K516" i="2"/>
  <c r="J517" i="2"/>
  <c r="L517" i="2" s="1"/>
  <c r="K517" i="2"/>
  <c r="J518" i="2"/>
  <c r="K518" i="2"/>
  <c r="L518" i="2" s="1"/>
  <c r="J519" i="2"/>
  <c r="L519" i="2" s="1"/>
  <c r="K519" i="2"/>
  <c r="J520" i="2"/>
  <c r="K520" i="2"/>
  <c r="L520" i="2" s="1"/>
  <c r="J521" i="2"/>
  <c r="K521" i="2"/>
  <c r="L521" i="2" s="1"/>
  <c r="J522" i="2"/>
  <c r="K522" i="2"/>
  <c r="L522" i="2" s="1"/>
  <c r="J523" i="2"/>
  <c r="K523" i="2"/>
  <c r="L523" i="2"/>
  <c r="J524" i="2"/>
  <c r="K524" i="2"/>
  <c r="J525" i="2"/>
  <c r="K525" i="2"/>
  <c r="L525" i="2" s="1"/>
  <c r="J526" i="2"/>
  <c r="K526" i="2"/>
  <c r="L526" i="2" s="1"/>
  <c r="J527" i="2"/>
  <c r="L527" i="2" s="1"/>
  <c r="K527" i="2"/>
  <c r="J528" i="2"/>
  <c r="K528" i="2"/>
  <c r="L528" i="2" s="1"/>
  <c r="J529" i="2"/>
  <c r="K529" i="2"/>
  <c r="J530" i="2"/>
  <c r="K530" i="2"/>
  <c r="L530" i="2"/>
  <c r="J531" i="2"/>
  <c r="K531" i="2"/>
  <c r="J532" i="2"/>
  <c r="K532" i="2"/>
  <c r="J533" i="2"/>
  <c r="K533" i="2"/>
  <c r="J534" i="2"/>
  <c r="K534" i="2"/>
  <c r="L534" i="2" s="1"/>
  <c r="J535" i="2"/>
  <c r="K535" i="2"/>
  <c r="L535" i="2"/>
  <c r="J536" i="2"/>
  <c r="K536" i="2"/>
  <c r="J537" i="2"/>
  <c r="K537" i="2"/>
  <c r="L537" i="2" s="1"/>
  <c r="J538" i="2"/>
  <c r="L538" i="2" s="1"/>
  <c r="K538" i="2"/>
  <c r="J539" i="2"/>
  <c r="K539" i="2"/>
  <c r="L539" i="2" s="1"/>
  <c r="J540" i="2"/>
  <c r="K540" i="2"/>
  <c r="J541" i="2"/>
  <c r="L541" i="2" s="1"/>
  <c r="K541" i="2"/>
  <c r="J542" i="2"/>
  <c r="K542" i="2"/>
  <c r="L542" i="2" s="1"/>
  <c r="J543" i="2"/>
  <c r="K543" i="2"/>
  <c r="J544" i="2"/>
  <c r="K544" i="2"/>
  <c r="L544" i="2" s="1"/>
  <c r="J545" i="2"/>
  <c r="K545" i="2"/>
  <c r="L545" i="2" s="1"/>
  <c r="J546" i="2"/>
  <c r="K546" i="2"/>
  <c r="L546" i="2" s="1"/>
  <c r="J547" i="2"/>
  <c r="L547" i="2" s="1"/>
  <c r="K547" i="2"/>
  <c r="J548" i="2"/>
  <c r="K548" i="2"/>
  <c r="J549" i="2"/>
  <c r="L549" i="2" s="1"/>
  <c r="K549" i="2"/>
  <c r="J550" i="2"/>
  <c r="K550" i="2"/>
  <c r="J551" i="2"/>
  <c r="K551" i="2"/>
  <c r="L551" i="2"/>
  <c r="J552" i="2"/>
  <c r="K552" i="2"/>
  <c r="L552" i="2" s="1"/>
  <c r="J553" i="2"/>
  <c r="K553" i="2"/>
  <c r="L553" i="2" s="1"/>
  <c r="J554" i="2"/>
  <c r="K554" i="2"/>
  <c r="L554" i="2" s="1"/>
  <c r="J555" i="2"/>
  <c r="L555" i="2" s="1"/>
  <c r="K555" i="2"/>
  <c r="J556" i="2"/>
  <c r="K556" i="2"/>
  <c r="J557" i="2"/>
  <c r="K557" i="2"/>
  <c r="L557" i="2" s="1"/>
  <c r="J558" i="2"/>
  <c r="K558" i="2"/>
  <c r="J559" i="2"/>
  <c r="L559" i="2" s="1"/>
  <c r="K559" i="2"/>
  <c r="J560" i="2"/>
  <c r="K560" i="2"/>
  <c r="J561" i="2"/>
  <c r="K561" i="2"/>
  <c r="J562" i="2"/>
  <c r="L562" i="2" s="1"/>
  <c r="K562" i="2"/>
  <c r="J563" i="2"/>
  <c r="K563" i="2"/>
  <c r="J564" i="2"/>
  <c r="K564" i="2"/>
  <c r="J565" i="2"/>
  <c r="K565" i="2"/>
  <c r="J566" i="2"/>
  <c r="K566" i="2"/>
  <c r="L566" i="2" s="1"/>
  <c r="J567" i="2"/>
  <c r="K567" i="2"/>
  <c r="L567" i="2" s="1"/>
  <c r="J568" i="2"/>
  <c r="K568" i="2"/>
  <c r="L568" i="2" s="1"/>
  <c r="J569" i="2"/>
  <c r="K569" i="2"/>
  <c r="J570" i="2"/>
  <c r="K570" i="2"/>
  <c r="L570" i="2"/>
  <c r="J571" i="2"/>
  <c r="K571" i="2"/>
  <c r="L571" i="2"/>
  <c r="J572" i="2"/>
  <c r="K572" i="2"/>
  <c r="J573" i="2"/>
  <c r="K573" i="2"/>
  <c r="L573" i="2"/>
  <c r="J574" i="2"/>
  <c r="K574" i="2"/>
  <c r="L574" i="2" s="1"/>
  <c r="J575" i="2"/>
  <c r="K575" i="2"/>
  <c r="J576" i="2"/>
  <c r="K576" i="2"/>
  <c r="L576" i="2" s="1"/>
  <c r="J577" i="2"/>
  <c r="K577" i="2"/>
  <c r="L577" i="2" s="1"/>
  <c r="J578" i="2"/>
  <c r="K578" i="2"/>
  <c r="L578" i="2" s="1"/>
  <c r="J579" i="2"/>
  <c r="L579" i="2" s="1"/>
  <c r="K579" i="2"/>
  <c r="J580" i="2"/>
  <c r="K580" i="2"/>
  <c r="J581" i="2"/>
  <c r="L581" i="2" s="1"/>
  <c r="K581" i="2"/>
  <c r="J582" i="2"/>
  <c r="K582" i="2"/>
  <c r="L582" i="2" s="1"/>
  <c r="J583" i="2"/>
  <c r="L583" i="2" s="1"/>
  <c r="K583" i="2"/>
  <c r="J584" i="2"/>
  <c r="K584" i="2"/>
  <c r="L584" i="2" s="1"/>
  <c r="J585" i="2"/>
  <c r="K585" i="2"/>
  <c r="L585" i="2" s="1"/>
  <c r="J586" i="2"/>
  <c r="K586" i="2"/>
  <c r="L586" i="2" s="1"/>
  <c r="J587" i="2"/>
  <c r="K587" i="2"/>
  <c r="L587" i="2"/>
  <c r="J588" i="2"/>
  <c r="K588" i="2"/>
  <c r="J589" i="2"/>
  <c r="K589" i="2"/>
  <c r="L589" i="2" s="1"/>
  <c r="J590" i="2"/>
  <c r="K590" i="2"/>
  <c r="L590" i="2" s="1"/>
  <c r="J591" i="2"/>
  <c r="L591" i="2" s="1"/>
  <c r="K591" i="2"/>
  <c r="J592" i="2"/>
  <c r="K592" i="2"/>
  <c r="L592" i="2" s="1"/>
  <c r="J593" i="2"/>
  <c r="K593" i="2"/>
  <c r="J594" i="2"/>
  <c r="K594" i="2"/>
  <c r="L594" i="2"/>
  <c r="J595" i="2"/>
  <c r="K595" i="2"/>
  <c r="J596" i="2"/>
  <c r="K596" i="2"/>
  <c r="J597" i="2"/>
  <c r="K597" i="2"/>
  <c r="J598" i="2"/>
  <c r="K598" i="2"/>
  <c r="L598" i="2" s="1"/>
  <c r="J599" i="2"/>
  <c r="K599" i="2"/>
  <c r="L599" i="2"/>
  <c r="J600" i="2"/>
  <c r="K600" i="2"/>
  <c r="J601" i="2"/>
  <c r="K601" i="2"/>
  <c r="L601" i="2" s="1"/>
  <c r="J602" i="2"/>
  <c r="L602" i="2" s="1"/>
  <c r="K602" i="2"/>
  <c r="J603" i="2"/>
  <c r="K603" i="2"/>
  <c r="L603" i="2" s="1"/>
  <c r="J604" i="2"/>
  <c r="K604" i="2"/>
  <c r="J605" i="2"/>
  <c r="L605" i="2" s="1"/>
  <c r="K605" i="2"/>
  <c r="J606" i="2"/>
  <c r="K606" i="2"/>
  <c r="L606" i="2" s="1"/>
  <c r="J607" i="2"/>
  <c r="K607" i="2"/>
  <c r="J608" i="2"/>
  <c r="K608" i="2"/>
  <c r="L608" i="2" s="1"/>
  <c r="J609" i="2"/>
  <c r="K609" i="2"/>
  <c r="L609" i="2" s="1"/>
  <c r="J610" i="2"/>
  <c r="K610" i="2"/>
  <c r="L610" i="2" s="1"/>
  <c r="J611" i="2"/>
  <c r="K611" i="2"/>
  <c r="J612" i="2"/>
  <c r="K612" i="2"/>
  <c r="J613" i="2"/>
  <c r="L613" i="2" s="1"/>
  <c r="K613" i="2"/>
  <c r="J614" i="2"/>
  <c r="K614" i="2"/>
  <c r="J615" i="2"/>
  <c r="K615" i="2"/>
  <c r="L615" i="2"/>
  <c r="J616" i="2"/>
  <c r="K616" i="2"/>
  <c r="L616" i="2" s="1"/>
  <c r="J617" i="2"/>
  <c r="K617" i="2"/>
  <c r="L617" i="2" s="1"/>
  <c r="J618" i="2"/>
  <c r="K618" i="2"/>
  <c r="L618" i="2" s="1"/>
  <c r="J619" i="2"/>
  <c r="L619" i="2" s="1"/>
  <c r="K619" i="2"/>
  <c r="J620" i="2"/>
  <c r="K620" i="2"/>
  <c r="J621" i="2"/>
  <c r="K621" i="2"/>
  <c r="L621" i="2" s="1"/>
  <c r="J622" i="2"/>
  <c r="K622" i="2"/>
  <c r="J623" i="2"/>
  <c r="L623" i="2" s="1"/>
  <c r="K623" i="2"/>
  <c r="J624" i="2"/>
  <c r="K624" i="2"/>
  <c r="J625" i="2"/>
  <c r="K625" i="2"/>
  <c r="J626" i="2"/>
  <c r="L626" i="2" s="1"/>
  <c r="K626" i="2"/>
  <c r="J627" i="2"/>
  <c r="K627" i="2"/>
  <c r="J628" i="2"/>
  <c r="K628" i="2"/>
  <c r="J629" i="2"/>
  <c r="K629" i="2"/>
  <c r="J630" i="2"/>
  <c r="K630" i="2"/>
  <c r="L630" i="2" s="1"/>
  <c r="J631" i="2"/>
  <c r="K631" i="2"/>
  <c r="L631" i="2" s="1"/>
  <c r="J632" i="2"/>
  <c r="K632" i="2"/>
  <c r="L632" i="2" s="1"/>
  <c r="J633" i="2"/>
  <c r="K633" i="2"/>
  <c r="J634" i="2"/>
  <c r="K634" i="2"/>
  <c r="L634" i="2"/>
  <c r="J635" i="2"/>
  <c r="K635" i="2"/>
  <c r="L635" i="2"/>
  <c r="J636" i="2"/>
  <c r="K636" i="2"/>
  <c r="J637" i="2"/>
  <c r="K637" i="2"/>
  <c r="L637" i="2"/>
  <c r="J638" i="2"/>
  <c r="K638" i="2"/>
  <c r="L638" i="2" s="1"/>
  <c r="J639" i="2"/>
  <c r="K639" i="2"/>
  <c r="J640" i="2"/>
  <c r="K640" i="2"/>
  <c r="L640" i="2" s="1"/>
  <c r="J641" i="2"/>
  <c r="K641" i="2"/>
  <c r="L641" i="2" s="1"/>
  <c r="J642" i="2"/>
  <c r="K642" i="2"/>
  <c r="L642" i="2"/>
  <c r="J643" i="2"/>
  <c r="L643" i="2" s="1"/>
  <c r="K643" i="2"/>
  <c r="J644" i="2"/>
  <c r="K644" i="2"/>
  <c r="L644" i="2" s="1"/>
  <c r="J645" i="2"/>
  <c r="L645" i="2" s="1"/>
  <c r="K645" i="2"/>
  <c r="J646" i="2"/>
  <c r="K646" i="2"/>
  <c r="L646" i="2" s="1"/>
  <c r="J647" i="2"/>
  <c r="K647" i="2"/>
  <c r="L647" i="2"/>
  <c r="J648" i="2"/>
  <c r="K648" i="2"/>
  <c r="J649" i="2"/>
  <c r="K649" i="2"/>
  <c r="L649" i="2" s="1"/>
  <c r="J650" i="2"/>
  <c r="K650" i="2"/>
  <c r="J651" i="2"/>
  <c r="K651" i="2"/>
  <c r="L651" i="2"/>
  <c r="J652" i="2"/>
  <c r="K652" i="2"/>
  <c r="J653" i="2"/>
  <c r="K653" i="2"/>
  <c r="L653" i="2" s="1"/>
  <c r="J654" i="2"/>
  <c r="K654" i="2"/>
  <c r="L654" i="2" s="1"/>
  <c r="J655" i="2"/>
  <c r="L655" i="2" s="1"/>
  <c r="K655" i="2"/>
  <c r="J656" i="2"/>
  <c r="K656" i="2"/>
  <c r="L656" i="2" s="1"/>
  <c r="J657" i="2"/>
  <c r="K657" i="2"/>
  <c r="J658" i="2"/>
  <c r="K658" i="2"/>
  <c r="L658" i="2"/>
  <c r="J659" i="2"/>
  <c r="K659" i="2"/>
  <c r="J660" i="2"/>
  <c r="K660" i="2"/>
  <c r="L660" i="2" s="1"/>
  <c r="J661" i="2"/>
  <c r="K661" i="2"/>
  <c r="J662" i="2"/>
  <c r="K662" i="2"/>
  <c r="L662" i="2" s="1"/>
  <c r="J663" i="2"/>
  <c r="K663" i="2"/>
  <c r="L663" i="2"/>
  <c r="J664" i="2"/>
  <c r="K664" i="2"/>
  <c r="J665" i="2"/>
  <c r="K665" i="2"/>
  <c r="L665" i="2" s="1"/>
  <c r="J666" i="2"/>
  <c r="L666" i="2" s="1"/>
  <c r="K666" i="2"/>
  <c r="J667" i="2"/>
  <c r="K667" i="2"/>
  <c r="L667" i="2" s="1"/>
  <c r="J668" i="2"/>
  <c r="K668" i="2"/>
  <c r="J669" i="2"/>
  <c r="K669" i="2"/>
  <c r="L669" i="2"/>
  <c r="J670" i="2"/>
  <c r="K670" i="2"/>
  <c r="L670" i="2" s="1"/>
  <c r="J671" i="2"/>
  <c r="K671" i="2"/>
  <c r="J672" i="2"/>
  <c r="K672" i="2"/>
  <c r="L672" i="2" s="1"/>
  <c r="J673" i="2"/>
  <c r="K673" i="2"/>
  <c r="L673" i="2" s="1"/>
  <c r="J674" i="2"/>
  <c r="K674" i="2"/>
  <c r="J675" i="2"/>
  <c r="L675" i="2" s="1"/>
  <c r="K675" i="2"/>
  <c r="J676" i="2"/>
  <c r="K676" i="2"/>
  <c r="J677" i="2"/>
  <c r="L677" i="2" s="1"/>
  <c r="K677" i="2"/>
  <c r="J678" i="2"/>
  <c r="K678" i="2"/>
  <c r="L678" i="2" s="1"/>
  <c r="J679" i="2"/>
  <c r="K679" i="2"/>
  <c r="J680" i="2"/>
  <c r="K680" i="2"/>
  <c r="L680" i="2" s="1"/>
  <c r="J681" i="2"/>
  <c r="K681" i="2"/>
  <c r="L681" i="2" s="1"/>
  <c r="J682" i="2"/>
  <c r="K682" i="2"/>
  <c r="L682" i="2" s="1"/>
  <c r="J683" i="2"/>
  <c r="L683" i="2" s="1"/>
  <c r="K683" i="2"/>
  <c r="J684" i="2"/>
  <c r="K684" i="2"/>
  <c r="L684" i="2" s="1"/>
  <c r="J685" i="2"/>
  <c r="K685" i="2"/>
  <c r="L685" i="2"/>
  <c r="J686" i="2"/>
  <c r="K686" i="2"/>
  <c r="J687" i="2"/>
  <c r="K687" i="2"/>
  <c r="J688" i="2"/>
  <c r="K688" i="2"/>
  <c r="J689" i="2"/>
  <c r="K689" i="2"/>
  <c r="L689" i="2"/>
  <c r="J690" i="2"/>
  <c r="K690" i="2"/>
  <c r="J691" i="2"/>
  <c r="K691" i="2"/>
  <c r="J692" i="2"/>
  <c r="K692" i="2"/>
  <c r="J693" i="2"/>
  <c r="K693" i="2"/>
  <c r="L693" i="2" s="1"/>
  <c r="J694" i="2"/>
  <c r="K694" i="2"/>
  <c r="L694" i="2" s="1"/>
  <c r="J695" i="2"/>
  <c r="L695" i="2" s="1"/>
  <c r="K695" i="2"/>
  <c r="J696" i="2"/>
  <c r="K696" i="2"/>
  <c r="L696" i="2" s="1"/>
  <c r="J697" i="2"/>
  <c r="K697" i="2"/>
  <c r="J698" i="2"/>
  <c r="K698" i="2"/>
  <c r="L698" i="2" s="1"/>
  <c r="J699" i="2"/>
  <c r="L699" i="2" s="1"/>
  <c r="K699" i="2"/>
  <c r="J700" i="2"/>
  <c r="K700" i="2"/>
  <c r="L700" i="2" s="1"/>
  <c r="J701" i="2"/>
  <c r="L701" i="2" s="1"/>
  <c r="K701" i="2"/>
  <c r="J702" i="2"/>
  <c r="K702" i="2"/>
  <c r="L702" i="2" s="1"/>
  <c r="J703" i="2"/>
  <c r="K703" i="2"/>
  <c r="J704" i="2"/>
  <c r="K704" i="2"/>
  <c r="L704" i="2" s="1"/>
  <c r="J705" i="2"/>
  <c r="K705" i="2"/>
  <c r="L705" i="2"/>
  <c r="J706" i="2"/>
  <c r="K706" i="2"/>
  <c r="J707" i="2"/>
  <c r="K707" i="2"/>
  <c r="J708" i="2"/>
  <c r="K708" i="2"/>
  <c r="J709" i="2"/>
  <c r="K709" i="2"/>
  <c r="L709" i="2"/>
  <c r="J710" i="2"/>
  <c r="K710" i="2"/>
  <c r="L710" i="2" s="1"/>
  <c r="J711" i="2"/>
  <c r="K711" i="2"/>
  <c r="J712" i="2"/>
  <c r="K712" i="2"/>
  <c r="L712" i="2" s="1"/>
  <c r="J713" i="2"/>
  <c r="K713" i="2"/>
  <c r="L713" i="2" s="1"/>
  <c r="J714" i="2"/>
  <c r="K714" i="2"/>
  <c r="L714" i="2" s="1"/>
  <c r="J715" i="2"/>
  <c r="L715" i="2" s="1"/>
  <c r="K715" i="2"/>
  <c r="J716" i="2"/>
  <c r="K716" i="2"/>
  <c r="L716" i="2" s="1"/>
  <c r="J717" i="2"/>
  <c r="L717" i="2" s="1"/>
  <c r="K717" i="2"/>
  <c r="J718" i="2"/>
  <c r="K718" i="2"/>
  <c r="L718" i="2" s="1"/>
  <c r="J719" i="2"/>
  <c r="K719" i="2"/>
  <c r="J720" i="2"/>
  <c r="K720" i="2"/>
  <c r="L720" i="2" s="1"/>
  <c r="J721" i="2"/>
  <c r="K721" i="2"/>
  <c r="L721" i="2"/>
  <c r="J722" i="2"/>
  <c r="K722" i="2"/>
  <c r="J723" i="2"/>
  <c r="K723" i="2"/>
  <c r="J724" i="2"/>
  <c r="K724" i="2"/>
  <c r="J725" i="2"/>
  <c r="K725" i="2"/>
  <c r="L725" i="2"/>
  <c r="J726" i="2"/>
  <c r="K726" i="2"/>
  <c r="L726" i="2" s="1"/>
  <c r="J727" i="2"/>
  <c r="K727" i="2"/>
  <c r="J728" i="2"/>
  <c r="K728" i="2"/>
  <c r="L728" i="2" s="1"/>
  <c r="J729" i="2"/>
  <c r="K729" i="2"/>
  <c r="L729" i="2" s="1"/>
  <c r="J730" i="2"/>
  <c r="K730" i="2"/>
  <c r="J731" i="2"/>
  <c r="L731" i="2" s="1"/>
  <c r="K731" i="2"/>
  <c r="J732" i="2"/>
  <c r="K732" i="2"/>
  <c r="J733" i="2"/>
  <c r="K733" i="2"/>
  <c r="L733" i="2"/>
  <c r="J734" i="2"/>
  <c r="K734" i="2"/>
  <c r="L734" i="2" s="1"/>
  <c r="J735" i="2"/>
  <c r="K735" i="2"/>
  <c r="J736" i="2"/>
  <c r="K736" i="2"/>
  <c r="L736" i="2" s="1"/>
  <c r="J737" i="2"/>
  <c r="K737" i="2"/>
  <c r="L737" i="2" s="1"/>
  <c r="J738" i="2"/>
  <c r="K738" i="2"/>
  <c r="J739" i="2"/>
  <c r="L739" i="2" s="1"/>
  <c r="K739" i="2"/>
  <c r="J740" i="2"/>
  <c r="K740" i="2"/>
  <c r="J741" i="2"/>
  <c r="L741" i="2" s="1"/>
  <c r="K741" i="2"/>
  <c r="J742" i="2"/>
  <c r="K742" i="2"/>
  <c r="L742" i="2" s="1"/>
  <c r="J743" i="2"/>
  <c r="K743" i="2"/>
  <c r="J744" i="2"/>
  <c r="K744" i="2"/>
  <c r="L744" i="2" s="1"/>
  <c r="J745" i="2"/>
  <c r="K745" i="2"/>
  <c r="L745" i="2" s="1"/>
  <c r="J746" i="2"/>
  <c r="K746" i="2"/>
  <c r="L746" i="2" s="1"/>
  <c r="J747" i="2"/>
  <c r="L747" i="2" s="1"/>
  <c r="K747" i="2"/>
  <c r="J748" i="2"/>
  <c r="K748" i="2"/>
  <c r="L748" i="2" s="1"/>
  <c r="J749" i="2"/>
  <c r="K749" i="2"/>
  <c r="L749" i="2"/>
  <c r="J750" i="2"/>
  <c r="K750" i="2"/>
  <c r="J751" i="2"/>
  <c r="K751" i="2"/>
  <c r="J752" i="2"/>
  <c r="K752" i="2"/>
  <c r="J753" i="2"/>
  <c r="K753" i="2"/>
  <c r="L753" i="2"/>
  <c r="J754" i="2"/>
  <c r="K754" i="2"/>
  <c r="J755" i="2"/>
  <c r="K755" i="2"/>
  <c r="J756" i="2"/>
  <c r="K756" i="2"/>
  <c r="J757" i="2"/>
  <c r="K757" i="2"/>
  <c r="L757" i="2" s="1"/>
  <c r="J758" i="2"/>
  <c r="K758" i="2"/>
  <c r="L758" i="2" s="1"/>
  <c r="J759" i="2"/>
  <c r="L759" i="2" s="1"/>
  <c r="K759" i="2"/>
  <c r="J760" i="2"/>
  <c r="K760" i="2"/>
  <c r="L760" i="2" s="1"/>
  <c r="J761" i="2"/>
  <c r="K761" i="2"/>
  <c r="J762" i="2"/>
  <c r="K762" i="2"/>
  <c r="L762" i="2" s="1"/>
  <c r="J763" i="2"/>
  <c r="L763" i="2" s="1"/>
  <c r="K763" i="2"/>
  <c r="J764" i="2"/>
  <c r="K764" i="2"/>
  <c r="L764" i="2" s="1"/>
  <c r="J765" i="2"/>
  <c r="L765" i="2" s="1"/>
  <c r="K765" i="2"/>
  <c r="J766" i="2"/>
  <c r="K766" i="2"/>
  <c r="L766" i="2" s="1"/>
  <c r="J767" i="2"/>
  <c r="K767" i="2"/>
  <c r="J768" i="2"/>
  <c r="K768" i="2"/>
  <c r="L768" i="2" s="1"/>
  <c r="J769" i="2"/>
  <c r="K769" i="2"/>
  <c r="L769" i="2"/>
  <c r="J770" i="2"/>
  <c r="K770" i="2"/>
  <c r="J771" i="2"/>
  <c r="K771" i="2"/>
  <c r="J772" i="2"/>
  <c r="K772" i="2"/>
  <c r="J773" i="2"/>
  <c r="K773" i="2"/>
  <c r="L773" i="2"/>
  <c r="J774" i="2"/>
  <c r="K774" i="2"/>
  <c r="L774" i="2" s="1"/>
  <c r="J775" i="2"/>
  <c r="K775" i="2"/>
  <c r="J776" i="2"/>
  <c r="K776" i="2"/>
  <c r="L776" i="2" s="1"/>
  <c r="J777" i="2"/>
  <c r="K777" i="2"/>
  <c r="L777" i="2" s="1"/>
  <c r="J778" i="2"/>
  <c r="K778" i="2"/>
  <c r="L778" i="2" s="1"/>
  <c r="J779" i="2"/>
  <c r="L779" i="2" s="1"/>
  <c r="K779" i="2"/>
  <c r="J780" i="2"/>
  <c r="K780" i="2"/>
  <c r="L780" i="2" s="1"/>
  <c r="J781" i="2"/>
  <c r="L781" i="2" s="1"/>
  <c r="K781" i="2"/>
  <c r="J782" i="2"/>
  <c r="K782" i="2"/>
  <c r="J783" i="2"/>
  <c r="K783" i="2"/>
  <c r="J784" i="2"/>
  <c r="K784" i="2"/>
  <c r="L784" i="2" s="1"/>
  <c r="J785" i="2"/>
  <c r="K785" i="2"/>
  <c r="L785" i="2"/>
  <c r="J786" i="2"/>
  <c r="K786" i="2"/>
  <c r="J787" i="2"/>
  <c r="K787" i="2"/>
  <c r="J788" i="2"/>
  <c r="K788" i="2"/>
  <c r="J789" i="2"/>
  <c r="K789" i="2"/>
  <c r="L789" i="2" s="1"/>
  <c r="J790" i="2"/>
  <c r="K790" i="2"/>
  <c r="L790" i="2" s="1"/>
  <c r="J791" i="2"/>
  <c r="K791" i="2"/>
  <c r="J792" i="2"/>
  <c r="K792" i="2"/>
  <c r="L792" i="2" s="1"/>
  <c r="J793" i="2"/>
  <c r="K793" i="2"/>
  <c r="L793" i="2" s="1"/>
  <c r="J794" i="2"/>
  <c r="K794" i="2"/>
  <c r="J795" i="2"/>
  <c r="L795" i="2" s="1"/>
  <c r="K795" i="2"/>
  <c r="J796" i="2"/>
  <c r="K796" i="2"/>
  <c r="J797" i="2"/>
  <c r="K797" i="2"/>
  <c r="L797" i="2"/>
  <c r="J798" i="2"/>
  <c r="K798" i="2"/>
  <c r="L798" i="2" s="1"/>
  <c r="J799" i="2"/>
  <c r="K799" i="2"/>
  <c r="J800" i="2"/>
  <c r="K800" i="2"/>
  <c r="L800" i="2" s="1"/>
  <c r="J801" i="2"/>
  <c r="K801" i="2"/>
  <c r="L801" i="2" s="1"/>
  <c r="J802" i="2"/>
  <c r="K802" i="2"/>
  <c r="J803" i="2"/>
  <c r="L803" i="2" s="1"/>
  <c r="K803" i="2"/>
  <c r="J804" i="2"/>
  <c r="K804" i="2"/>
  <c r="J805" i="2"/>
  <c r="L805" i="2" s="1"/>
  <c r="K805" i="2"/>
  <c r="J806" i="2"/>
  <c r="K806" i="2"/>
  <c r="L806" i="2" s="1"/>
  <c r="J807" i="2"/>
  <c r="K807" i="2"/>
  <c r="J808" i="2"/>
  <c r="K808" i="2"/>
  <c r="L808" i="2" s="1"/>
  <c r="J809" i="2"/>
  <c r="K809" i="2"/>
  <c r="L809" i="2" s="1"/>
  <c r="J810" i="2"/>
  <c r="K810" i="2"/>
  <c r="L810" i="2" s="1"/>
  <c r="J811" i="2"/>
  <c r="L811" i="2" s="1"/>
  <c r="K811" i="2"/>
  <c r="J812" i="2"/>
  <c r="K812" i="2"/>
  <c r="L812" i="2" s="1"/>
  <c r="J813" i="2"/>
  <c r="K813" i="2"/>
  <c r="L813" i="2"/>
  <c r="J814" i="2"/>
  <c r="K814" i="2"/>
  <c r="J815" i="2"/>
  <c r="K815" i="2"/>
  <c r="J816" i="2"/>
  <c r="K816" i="2"/>
  <c r="J817" i="2"/>
  <c r="K817" i="2"/>
  <c r="L817" i="2"/>
  <c r="J818" i="2"/>
  <c r="K818" i="2"/>
  <c r="L818" i="2" s="1"/>
  <c r="J819" i="2"/>
  <c r="K819" i="2"/>
  <c r="J820" i="2"/>
  <c r="K820" i="2"/>
  <c r="L820" i="2" s="1"/>
  <c r="J821" i="2"/>
  <c r="K821" i="2"/>
  <c r="L821" i="2" s="1"/>
  <c r="J822" i="2"/>
  <c r="K822" i="2"/>
  <c r="J823" i="2"/>
  <c r="L823" i="2" s="1"/>
  <c r="K823" i="2"/>
  <c r="J824" i="2"/>
  <c r="K824" i="2"/>
  <c r="J825" i="2"/>
  <c r="L825" i="2" s="1"/>
  <c r="K825" i="2"/>
  <c r="J826" i="2"/>
  <c r="K826" i="2"/>
  <c r="L826" i="2" s="1"/>
  <c r="J827" i="2"/>
  <c r="K827" i="2"/>
  <c r="J828" i="2"/>
  <c r="K828" i="2"/>
  <c r="L828" i="2" s="1"/>
  <c r="J829" i="2"/>
  <c r="K829" i="2"/>
  <c r="L829" i="2" s="1"/>
  <c r="J830" i="2"/>
  <c r="K830" i="2"/>
  <c r="J831" i="2"/>
  <c r="L831" i="2" s="1"/>
  <c r="K831" i="2"/>
  <c r="J832" i="2"/>
  <c r="K832" i="2"/>
  <c r="J833" i="2"/>
  <c r="K833" i="2"/>
  <c r="L833" i="2"/>
  <c r="J834" i="2"/>
  <c r="K834" i="2"/>
  <c r="L834" i="2" s="1"/>
  <c r="J835" i="2"/>
  <c r="K835" i="2"/>
  <c r="L835" i="2" s="1"/>
  <c r="J836" i="2"/>
  <c r="K836" i="2"/>
  <c r="J837" i="2"/>
  <c r="L837" i="2" s="1"/>
  <c r="K837" i="2"/>
  <c r="J838" i="2"/>
  <c r="K838" i="2"/>
  <c r="L838" i="2"/>
  <c r="J839" i="2"/>
  <c r="K839" i="2"/>
  <c r="L839" i="2" s="1"/>
  <c r="J840" i="2"/>
  <c r="K840" i="2"/>
  <c r="J841" i="2"/>
  <c r="K841" i="2"/>
  <c r="L841" i="2"/>
  <c r="J842" i="2"/>
  <c r="K842" i="2"/>
  <c r="L842" i="2" s="1"/>
  <c r="J843" i="2"/>
  <c r="L843" i="2" s="1"/>
  <c r="K843" i="2"/>
  <c r="J844" i="2"/>
  <c r="K844" i="2"/>
  <c r="J845" i="2"/>
  <c r="K845" i="2"/>
  <c r="J846" i="2"/>
  <c r="K846" i="2"/>
  <c r="L846" i="2"/>
  <c r="J847" i="2"/>
  <c r="K847" i="2"/>
  <c r="J848" i="2"/>
  <c r="K848" i="2"/>
  <c r="J849" i="2"/>
  <c r="K849" i="2"/>
  <c r="J850" i="2"/>
  <c r="K850" i="2"/>
  <c r="L850" i="2" s="1"/>
  <c r="J851" i="2"/>
  <c r="K851" i="2"/>
  <c r="L851" i="2" s="1"/>
  <c r="J852" i="2"/>
  <c r="K852" i="2"/>
  <c r="J853" i="2"/>
  <c r="K853" i="2"/>
  <c r="L853" i="2" s="1"/>
  <c r="J854" i="2"/>
  <c r="L854" i="2" s="1"/>
  <c r="K854" i="2"/>
  <c r="J855" i="2"/>
  <c r="K855" i="2"/>
  <c r="L855" i="2" s="1"/>
  <c r="J856" i="2"/>
  <c r="K856" i="2"/>
  <c r="J857" i="2"/>
  <c r="L857" i="2" s="1"/>
  <c r="K857" i="2"/>
  <c r="J858" i="2"/>
  <c r="K858" i="2"/>
  <c r="L858" i="2" s="1"/>
  <c r="J859" i="2"/>
  <c r="K859" i="2"/>
  <c r="J860" i="2"/>
  <c r="K860" i="2"/>
  <c r="L860" i="2" s="1"/>
  <c r="J861" i="2"/>
  <c r="K861" i="2"/>
  <c r="L861" i="2" s="1"/>
  <c r="J862" i="2"/>
  <c r="K862" i="2"/>
  <c r="L862" i="2" s="1"/>
  <c r="J863" i="2"/>
  <c r="L863" i="2" s="1"/>
  <c r="K863" i="2"/>
  <c r="J864" i="2"/>
  <c r="K864" i="2"/>
  <c r="J865" i="2"/>
  <c r="L865" i="2" s="1"/>
  <c r="K865" i="2"/>
  <c r="J866" i="2"/>
  <c r="K866" i="2"/>
  <c r="J867" i="2"/>
  <c r="K867" i="2"/>
  <c r="L867" i="2"/>
  <c r="J868" i="2"/>
  <c r="K868" i="2"/>
  <c r="L868" i="2" s="1"/>
  <c r="J869" i="2"/>
  <c r="K869" i="2"/>
  <c r="L869" i="2" s="1"/>
  <c r="J870" i="2"/>
  <c r="K870" i="2"/>
  <c r="L870" i="2" s="1"/>
  <c r="J871" i="2"/>
  <c r="L871" i="2" s="1"/>
  <c r="K871" i="2"/>
  <c r="J872" i="2"/>
  <c r="K872" i="2"/>
  <c r="J873" i="2"/>
  <c r="K873" i="2"/>
  <c r="L873" i="2" s="1"/>
  <c r="J874" i="2"/>
  <c r="K874" i="2"/>
  <c r="J875" i="2"/>
  <c r="L875" i="2" s="1"/>
  <c r="K875" i="2"/>
  <c r="J876" i="2"/>
  <c r="K876" i="2"/>
  <c r="J877" i="2"/>
  <c r="K877" i="2"/>
  <c r="J878" i="2"/>
  <c r="L878" i="2" s="1"/>
  <c r="K878" i="2"/>
  <c r="J879" i="2"/>
  <c r="K879" i="2"/>
  <c r="J880" i="2"/>
  <c r="K880" i="2"/>
  <c r="J881" i="2"/>
  <c r="K881" i="2"/>
  <c r="J882" i="2"/>
  <c r="K882" i="2"/>
  <c r="L882" i="2" s="1"/>
  <c r="J883" i="2"/>
  <c r="K883" i="2"/>
  <c r="L883" i="2" s="1"/>
  <c r="J884" i="2"/>
  <c r="K884" i="2"/>
  <c r="J885" i="2"/>
  <c r="K885" i="2"/>
  <c r="J886" i="2"/>
  <c r="K886" i="2"/>
  <c r="L886" i="2"/>
  <c r="J887" i="2"/>
  <c r="K887" i="2"/>
  <c r="L887" i="2"/>
  <c r="J888" i="2"/>
  <c r="K888" i="2"/>
  <c r="J889" i="2"/>
  <c r="K889" i="2"/>
  <c r="L889" i="2"/>
  <c r="J890" i="2"/>
  <c r="K890" i="2"/>
  <c r="L890" i="2" s="1"/>
  <c r="J891" i="2"/>
  <c r="K891" i="2"/>
  <c r="J892" i="2"/>
  <c r="K892" i="2"/>
  <c r="L892" i="2" s="1"/>
  <c r="J893" i="2"/>
  <c r="K893" i="2"/>
  <c r="L893" i="2" s="1"/>
  <c r="J894" i="2"/>
  <c r="K894" i="2"/>
  <c r="L894" i="2" s="1"/>
  <c r="J895" i="2"/>
  <c r="L895" i="2" s="1"/>
  <c r="K895" i="2"/>
  <c r="J896" i="2"/>
  <c r="K896" i="2"/>
  <c r="J897" i="2"/>
  <c r="L897" i="2" s="1"/>
  <c r="K897" i="2"/>
  <c r="J898" i="2"/>
  <c r="K898" i="2"/>
  <c r="L898" i="2" s="1"/>
  <c r="J899" i="2"/>
  <c r="L899" i="2" s="1"/>
  <c r="K899" i="2"/>
  <c r="J900" i="2"/>
  <c r="K900" i="2"/>
  <c r="L900" i="2" s="1"/>
  <c r="J901" i="2"/>
  <c r="K901" i="2"/>
  <c r="L901" i="2" s="1"/>
  <c r="J902" i="2"/>
  <c r="K902" i="2"/>
  <c r="L902" i="2" s="1"/>
  <c r="J903" i="2"/>
  <c r="K903" i="2"/>
  <c r="L903" i="2"/>
  <c r="J904" i="2"/>
  <c r="K904" i="2"/>
  <c r="J905" i="2"/>
  <c r="K905" i="2"/>
  <c r="L905" i="2" s="1"/>
  <c r="J906" i="2"/>
  <c r="K906" i="2"/>
  <c r="J907" i="2"/>
  <c r="L907" i="2" s="1"/>
  <c r="K907" i="2"/>
  <c r="J908" i="2"/>
  <c r="K908" i="2"/>
  <c r="L908" i="2" s="1"/>
  <c r="J909" i="2"/>
  <c r="K909" i="2"/>
  <c r="J910" i="2"/>
  <c r="K910" i="2"/>
  <c r="L910" i="2"/>
  <c r="J911" i="2"/>
  <c r="K911" i="2"/>
  <c r="J912" i="2"/>
  <c r="K912" i="2"/>
  <c r="L912" i="2" s="1"/>
  <c r="J913" i="2"/>
  <c r="K913" i="2"/>
  <c r="J914" i="2"/>
  <c r="K914" i="2"/>
  <c r="L914" i="2" s="1"/>
  <c r="J915" i="2"/>
  <c r="K915" i="2"/>
  <c r="L915" i="2"/>
  <c r="J916" i="2"/>
  <c r="K916" i="2"/>
  <c r="J917" i="2"/>
  <c r="K917" i="2"/>
  <c r="L917" i="2" s="1"/>
  <c r="J918" i="2"/>
  <c r="L918" i="2" s="1"/>
  <c r="K918" i="2"/>
  <c r="J919" i="2"/>
  <c r="K919" i="2"/>
  <c r="L919" i="2" s="1"/>
  <c r="J920" i="2"/>
  <c r="K920" i="2"/>
  <c r="J921" i="2"/>
  <c r="L921" i="2" s="1"/>
  <c r="K921" i="2"/>
  <c r="J922" i="2"/>
  <c r="K922" i="2"/>
  <c r="L922" i="2" s="1"/>
  <c r="J923" i="2"/>
  <c r="K923" i="2"/>
  <c r="J924" i="2"/>
  <c r="K924" i="2"/>
  <c r="L924" i="2" s="1"/>
  <c r="J925" i="2"/>
  <c r="K925" i="2"/>
  <c r="L925" i="2" s="1"/>
  <c r="J926" i="2"/>
  <c r="K926" i="2"/>
  <c r="L926" i="2" s="1"/>
  <c r="J927" i="2"/>
  <c r="L927" i="2" s="1"/>
  <c r="K927" i="2"/>
  <c r="J928" i="2"/>
  <c r="K928" i="2"/>
  <c r="J929" i="2"/>
  <c r="L929" i="2" s="1"/>
  <c r="K929" i="2"/>
  <c r="J930" i="2"/>
  <c r="K930" i="2"/>
  <c r="J931" i="2"/>
  <c r="K931" i="2"/>
  <c r="L931" i="2"/>
  <c r="J932" i="2"/>
  <c r="K932" i="2"/>
  <c r="L932" i="2" s="1"/>
  <c r="J933" i="2"/>
  <c r="K933" i="2"/>
  <c r="L933" i="2" s="1"/>
  <c r="J934" i="2"/>
  <c r="K934" i="2"/>
  <c r="L934" i="2" s="1"/>
  <c r="J935" i="2"/>
  <c r="L935" i="2" s="1"/>
  <c r="K935" i="2"/>
  <c r="J936" i="2"/>
  <c r="K936" i="2"/>
  <c r="J937" i="2"/>
  <c r="K937" i="2"/>
  <c r="L937" i="2" s="1"/>
  <c r="J938" i="2"/>
  <c r="K938" i="2"/>
  <c r="J939" i="2"/>
  <c r="L939" i="2" s="1"/>
  <c r="K939" i="2"/>
  <c r="J940" i="2"/>
  <c r="K940" i="2"/>
  <c r="J941" i="2"/>
  <c r="K941" i="2"/>
  <c r="J942" i="2"/>
  <c r="L942" i="2" s="1"/>
  <c r="K942" i="2"/>
  <c r="J943" i="2"/>
  <c r="K943" i="2"/>
  <c r="J944" i="2"/>
  <c r="K944" i="2"/>
  <c r="L944" i="2" s="1"/>
  <c r="J945" i="2"/>
  <c r="K945" i="2"/>
  <c r="J946" i="2"/>
  <c r="K946" i="2"/>
  <c r="L946" i="2" s="1"/>
  <c r="J947" i="2"/>
  <c r="K947" i="2"/>
  <c r="L947" i="2" s="1"/>
  <c r="J948" i="2"/>
  <c r="K948" i="2"/>
  <c r="J949" i="2"/>
  <c r="K949" i="2"/>
  <c r="J950" i="2"/>
  <c r="K950" i="2"/>
  <c r="L950" i="2"/>
  <c r="J951" i="2"/>
  <c r="K951" i="2"/>
  <c r="L951" i="2"/>
  <c r="J952" i="2"/>
  <c r="K952" i="2"/>
  <c r="J953" i="2"/>
  <c r="K953" i="2"/>
  <c r="L953" i="2"/>
  <c r="J954" i="2"/>
  <c r="K954" i="2"/>
  <c r="L954" i="2" s="1"/>
  <c r="J955" i="2"/>
  <c r="K955" i="2"/>
  <c r="J956" i="2"/>
  <c r="K956" i="2"/>
  <c r="L956" i="2" s="1"/>
  <c r="J957" i="2"/>
  <c r="K957" i="2"/>
  <c r="L957" i="2" s="1"/>
  <c r="J958" i="2"/>
  <c r="K958" i="2"/>
  <c r="L958" i="2" s="1"/>
  <c r="J959" i="2"/>
  <c r="L959" i="2" s="1"/>
  <c r="K959" i="2"/>
  <c r="J960" i="2"/>
  <c r="K960" i="2"/>
  <c r="L960" i="2" s="1"/>
  <c r="J961" i="2"/>
  <c r="L961" i="2" s="1"/>
  <c r="K961" i="2"/>
  <c r="J962" i="2"/>
  <c r="K962" i="2"/>
  <c r="L962" i="2" s="1"/>
  <c r="J963" i="2"/>
  <c r="L963" i="2" s="1"/>
  <c r="K963" i="2"/>
  <c r="J964" i="2"/>
  <c r="K964" i="2"/>
  <c r="L964" i="2" s="1"/>
  <c r="J965" i="2"/>
  <c r="K965" i="2"/>
  <c r="L965" i="2" s="1"/>
  <c r="J966" i="2"/>
  <c r="K966" i="2"/>
  <c r="L966" i="2" s="1"/>
  <c r="J967" i="2"/>
  <c r="K967" i="2"/>
  <c r="L967" i="2"/>
  <c r="J968" i="2"/>
  <c r="K968" i="2"/>
  <c r="J969" i="2"/>
  <c r="K969" i="2"/>
  <c r="L969" i="2" s="1"/>
  <c r="J970" i="2"/>
  <c r="K970" i="2"/>
  <c r="L970" i="2" s="1"/>
  <c r="J971" i="2"/>
  <c r="L971" i="2" s="1"/>
  <c r="K971" i="2"/>
  <c r="J972" i="2"/>
  <c r="K972" i="2"/>
  <c r="L972" i="2" s="1"/>
  <c r="J973" i="2"/>
  <c r="K973" i="2"/>
  <c r="J974" i="2"/>
  <c r="K974" i="2"/>
  <c r="L974" i="2"/>
  <c r="J975" i="2"/>
  <c r="K975" i="2"/>
  <c r="J976" i="2"/>
  <c r="K976" i="2"/>
  <c r="L976" i="2" s="1"/>
  <c r="J977" i="2"/>
  <c r="K977" i="2"/>
  <c r="J978" i="2"/>
  <c r="K978" i="2"/>
  <c r="L978" i="2" s="1"/>
  <c r="J979" i="2"/>
  <c r="K979" i="2"/>
  <c r="L979" i="2"/>
  <c r="J980" i="2"/>
  <c r="K980" i="2"/>
  <c r="J981" i="2"/>
  <c r="K981" i="2"/>
  <c r="L981" i="2" s="1"/>
  <c r="J982" i="2"/>
  <c r="L982" i="2" s="1"/>
  <c r="K982" i="2"/>
  <c r="J983" i="2"/>
  <c r="K983" i="2"/>
  <c r="L983" i="2" s="1"/>
  <c r="J984" i="2"/>
  <c r="K984" i="2"/>
  <c r="J985" i="2"/>
  <c r="L985" i="2" s="1"/>
  <c r="K985" i="2"/>
  <c r="J986" i="2"/>
  <c r="K986" i="2"/>
  <c r="L986" i="2" s="1"/>
  <c r="J987" i="2"/>
  <c r="K987" i="2"/>
  <c r="J988" i="2"/>
  <c r="K988" i="2"/>
  <c r="L988" i="2" s="1"/>
  <c r="J989" i="2"/>
  <c r="K989" i="2"/>
  <c r="L989" i="2" s="1"/>
  <c r="J990" i="2"/>
  <c r="K990" i="2"/>
  <c r="L990" i="2" s="1"/>
  <c r="J991" i="2"/>
  <c r="L991" i="2" s="1"/>
  <c r="K991" i="2"/>
  <c r="J992" i="2"/>
  <c r="K992" i="2"/>
  <c r="J993" i="2"/>
  <c r="L993" i="2" s="1"/>
  <c r="K993" i="2"/>
  <c r="J994" i="2"/>
  <c r="K994" i="2"/>
  <c r="J995" i="2"/>
  <c r="K995" i="2"/>
  <c r="L995" i="2"/>
  <c r="J996" i="2"/>
  <c r="K996" i="2"/>
  <c r="L996" i="2" s="1"/>
  <c r="J997" i="2"/>
  <c r="K997" i="2"/>
  <c r="L997" i="2" s="1"/>
  <c r="J998" i="2"/>
  <c r="K998" i="2"/>
  <c r="L998" i="2" s="1"/>
  <c r="J999" i="2"/>
  <c r="L999" i="2" s="1"/>
  <c r="K999" i="2"/>
  <c r="J1000" i="2"/>
  <c r="K1000" i="2"/>
  <c r="J1001" i="2"/>
  <c r="K1001" i="2"/>
  <c r="L1001" i="2" s="1"/>
  <c r="J1002" i="2"/>
  <c r="K1002" i="2"/>
  <c r="J1003" i="2"/>
  <c r="L1003" i="2" s="1"/>
  <c r="K1003" i="2"/>
  <c r="J1004" i="2"/>
  <c r="K1004" i="2"/>
  <c r="J1005" i="2"/>
  <c r="K1005" i="2"/>
  <c r="J1006" i="2"/>
  <c r="L1006" i="2" s="1"/>
  <c r="K1006" i="2"/>
  <c r="J1007" i="2"/>
  <c r="K1007" i="2"/>
  <c r="J1008" i="2"/>
  <c r="K1008" i="2"/>
  <c r="L1008" i="2" s="1"/>
  <c r="J1009" i="2"/>
  <c r="K1009" i="2"/>
  <c r="J1010" i="2"/>
  <c r="K1010" i="2"/>
  <c r="L1010" i="2" s="1"/>
  <c r="J1011" i="2"/>
  <c r="K1011" i="2"/>
  <c r="L1011" i="2" s="1"/>
  <c r="J1012" i="2"/>
  <c r="K1012" i="2"/>
  <c r="J1013" i="2"/>
  <c r="K1013" i="2"/>
  <c r="J1014" i="2"/>
  <c r="K1014" i="2"/>
  <c r="L1014" i="2"/>
  <c r="J1015" i="2"/>
  <c r="K1015" i="2"/>
  <c r="L1015" i="2" s="1"/>
  <c r="J1016" i="2"/>
  <c r="K1016" i="2"/>
  <c r="J1017" i="2"/>
  <c r="K1017" i="2"/>
  <c r="L1017" i="2"/>
  <c r="J1018" i="2"/>
  <c r="K1018" i="2"/>
  <c r="L1018" i="2" s="1"/>
  <c r="J1019" i="2"/>
  <c r="K1019" i="2"/>
  <c r="J1020" i="2"/>
  <c r="K1020" i="2"/>
  <c r="L1020" i="2" s="1"/>
  <c r="J1021" i="2"/>
  <c r="K1021" i="2"/>
  <c r="L1021" i="2" s="1"/>
  <c r="J1022" i="2"/>
  <c r="K1022" i="2"/>
  <c r="L1022" i="2" s="1"/>
  <c r="J1023" i="2"/>
  <c r="L1023" i="2" s="1"/>
  <c r="K1023" i="2"/>
  <c r="J1024" i="2"/>
  <c r="K1024" i="2"/>
  <c r="L1024" i="2" s="1"/>
  <c r="J1025" i="2"/>
  <c r="L1025" i="2" s="1"/>
  <c r="K1025" i="2"/>
  <c r="J1026" i="2"/>
  <c r="K1026" i="2"/>
  <c r="L1026" i="2" s="1"/>
  <c r="J1027" i="2"/>
  <c r="L1027" i="2" s="1"/>
  <c r="K1027" i="2"/>
  <c r="J1028" i="2"/>
  <c r="K1028" i="2"/>
  <c r="L1028" i="2" s="1"/>
  <c r="J1029" i="2"/>
  <c r="K1029" i="2"/>
  <c r="L1029" i="2" s="1"/>
  <c r="J1030" i="2"/>
  <c r="K1030" i="2"/>
  <c r="L1030" i="2" s="1"/>
  <c r="J1031" i="2"/>
  <c r="K1031" i="2"/>
  <c r="L1031" i="2"/>
  <c r="J1032" i="2"/>
  <c r="K1032" i="2"/>
  <c r="J1033" i="2"/>
  <c r="K1033" i="2"/>
  <c r="L1033" i="2" s="1"/>
  <c r="J1034" i="2"/>
  <c r="K1034" i="2"/>
  <c r="L1034" i="2" s="1"/>
  <c r="J1035" i="2"/>
  <c r="L1035" i="2" s="1"/>
  <c r="K1035" i="2"/>
  <c r="J1036" i="2"/>
  <c r="K1036" i="2"/>
  <c r="L1036" i="2" s="1"/>
  <c r="J1037" i="2"/>
  <c r="K1037" i="2"/>
  <c r="J1038" i="2"/>
  <c r="K1038" i="2"/>
  <c r="L1038" i="2"/>
  <c r="J1039" i="2"/>
  <c r="K1039" i="2"/>
  <c r="J1040" i="2"/>
  <c r="K1040" i="2"/>
  <c r="L1040" i="2" s="1"/>
  <c r="J1041" i="2"/>
  <c r="K1041" i="2"/>
  <c r="J1042" i="2"/>
  <c r="K1042" i="2"/>
  <c r="L1042" i="2" s="1"/>
  <c r="J1043" i="2"/>
  <c r="K1043" i="2"/>
  <c r="L1043" i="2"/>
  <c r="J1044" i="2"/>
  <c r="K1044" i="2"/>
  <c r="J1045" i="2"/>
  <c r="K1045" i="2"/>
  <c r="L1045" i="2" s="1"/>
  <c r="J1046" i="2"/>
  <c r="L1046" i="2" s="1"/>
  <c r="K1046" i="2"/>
  <c r="J1047" i="2"/>
  <c r="K1047" i="2"/>
  <c r="L1047" i="2" s="1"/>
  <c r="J1048" i="2"/>
  <c r="K1048" i="2"/>
  <c r="J1049" i="2"/>
  <c r="L1049" i="2" s="1"/>
  <c r="K1049" i="2"/>
  <c r="J1050" i="2"/>
  <c r="K1050" i="2"/>
  <c r="L1050" i="2" s="1"/>
  <c r="J1051" i="2"/>
  <c r="K1051" i="2"/>
  <c r="J1052" i="2"/>
  <c r="K1052" i="2"/>
  <c r="L1052" i="2" s="1"/>
  <c r="J1053" i="2"/>
  <c r="K1053" i="2"/>
  <c r="L1053" i="2" s="1"/>
  <c r="J1054" i="2"/>
  <c r="K1054" i="2"/>
  <c r="L1054" i="2" s="1"/>
  <c r="J1055" i="2"/>
  <c r="L1055" i="2" s="1"/>
  <c r="K1055" i="2"/>
  <c r="J1056" i="2"/>
  <c r="K1056" i="2"/>
  <c r="J1057" i="2"/>
  <c r="L1057" i="2" s="1"/>
  <c r="K1057" i="2"/>
  <c r="J1058" i="2"/>
  <c r="K1058" i="2"/>
  <c r="J1059" i="2"/>
  <c r="K1059" i="2"/>
  <c r="L1059" i="2"/>
  <c r="J1060" i="2"/>
  <c r="K1060" i="2"/>
  <c r="L1060" i="2" s="1"/>
  <c r="J1061" i="2"/>
  <c r="K1061" i="2"/>
  <c r="L1061" i="2" s="1"/>
  <c r="J1062" i="2"/>
  <c r="K1062" i="2"/>
  <c r="L1062" i="2" s="1"/>
  <c r="J1063" i="2"/>
  <c r="L1063" i="2" s="1"/>
  <c r="K1063" i="2"/>
  <c r="J1064" i="2"/>
  <c r="K1064" i="2"/>
  <c r="J1065" i="2"/>
  <c r="K1065" i="2"/>
  <c r="L1065" i="2" s="1"/>
  <c r="J1066" i="2"/>
  <c r="K1066" i="2"/>
  <c r="J1067" i="2"/>
  <c r="L1067" i="2" s="1"/>
  <c r="K1067" i="2"/>
  <c r="J1068" i="2"/>
  <c r="K1068" i="2"/>
  <c r="J1069" i="2"/>
  <c r="K1069" i="2"/>
  <c r="J1070" i="2"/>
  <c r="L1070" i="2" s="1"/>
  <c r="K1070" i="2"/>
  <c r="J1071" i="2"/>
  <c r="K1071" i="2"/>
  <c r="J1072" i="2"/>
  <c r="K1072" i="2"/>
  <c r="J1073" i="2"/>
  <c r="K1073" i="2"/>
  <c r="J1074" i="2"/>
  <c r="K1074" i="2"/>
  <c r="L1074" i="2" s="1"/>
  <c r="J1075" i="2"/>
  <c r="K1075" i="2"/>
  <c r="L1075" i="2" s="1"/>
  <c r="J1076" i="2"/>
  <c r="K1076" i="2"/>
  <c r="L1076" i="2" s="1"/>
  <c r="J1077" i="2"/>
  <c r="K1077" i="2"/>
  <c r="J1078" i="2"/>
  <c r="K1078" i="2"/>
  <c r="L1078" i="2"/>
  <c r="J1079" i="2"/>
  <c r="K1079" i="2"/>
  <c r="L1079" i="2"/>
  <c r="J1080" i="2"/>
  <c r="K1080" i="2"/>
  <c r="J1081" i="2"/>
  <c r="K1081" i="2"/>
  <c r="L1081" i="2"/>
  <c r="J1082" i="2"/>
  <c r="K1082" i="2"/>
  <c r="L1082" i="2" s="1"/>
  <c r="J1083" i="2"/>
  <c r="K1083" i="2"/>
  <c r="J1084" i="2"/>
  <c r="K1084" i="2"/>
  <c r="L1084" i="2" s="1"/>
  <c r="J1085" i="2"/>
  <c r="K1085" i="2"/>
  <c r="L1085" i="2" s="1"/>
  <c r="J1086" i="2"/>
  <c r="K1086" i="2"/>
  <c r="L1086" i="2"/>
  <c r="J1087" i="2"/>
  <c r="L1087" i="2" s="1"/>
  <c r="K1087" i="2"/>
  <c r="J1088" i="2"/>
  <c r="K1088" i="2"/>
  <c r="J1089" i="2"/>
  <c r="L1089" i="2" s="1"/>
  <c r="K1089" i="2"/>
  <c r="J1090" i="2"/>
  <c r="K1090" i="2"/>
  <c r="L1090" i="2" s="1"/>
  <c r="J1091" i="2"/>
  <c r="L1091" i="2" s="1"/>
  <c r="K1091" i="2"/>
  <c r="J1092" i="2"/>
  <c r="K1092" i="2"/>
  <c r="L1092" i="2" s="1"/>
  <c r="J1093" i="2"/>
  <c r="K1093" i="2"/>
  <c r="L1093" i="2" s="1"/>
  <c r="J1094" i="2"/>
  <c r="K1094" i="2"/>
  <c r="L1094" i="2" s="1"/>
  <c r="J1095" i="2"/>
  <c r="K1095" i="2"/>
  <c r="L1095" i="2"/>
  <c r="J1096" i="2"/>
  <c r="K1096" i="2"/>
  <c r="J1097" i="2"/>
  <c r="K1097" i="2"/>
  <c r="L1097" i="2" s="1"/>
  <c r="J1098" i="2"/>
  <c r="K1098" i="2"/>
  <c r="L1098" i="2" s="1"/>
  <c r="J1099" i="2"/>
  <c r="L1099" i="2" s="1"/>
  <c r="K1099" i="2"/>
  <c r="J1100" i="2"/>
  <c r="K1100" i="2"/>
  <c r="L1100" i="2" s="1"/>
  <c r="J1101" i="2"/>
  <c r="K1101" i="2"/>
  <c r="J1102" i="2"/>
  <c r="K1102" i="2"/>
  <c r="L1102" i="2"/>
  <c r="J1103" i="2"/>
  <c r="K1103" i="2"/>
  <c r="J1104" i="2"/>
  <c r="K1104" i="2"/>
  <c r="J1105" i="2"/>
  <c r="K1105" i="2"/>
  <c r="J1106" i="2"/>
  <c r="K1106" i="2"/>
  <c r="L1106" i="2" s="1"/>
  <c r="J1107" i="2"/>
  <c r="K1107" i="2"/>
  <c r="L1107" i="2"/>
  <c r="J1108" i="2"/>
  <c r="K1108" i="2"/>
  <c r="J1109" i="2"/>
  <c r="K1109" i="2"/>
  <c r="L1109" i="2" s="1"/>
  <c r="J1110" i="2"/>
  <c r="L1110" i="2" s="1"/>
  <c r="K1110" i="2"/>
  <c r="J1111" i="2"/>
  <c r="K1111" i="2"/>
  <c r="L1111" i="2" s="1"/>
  <c r="J1112" i="2"/>
  <c r="K1112" i="2"/>
  <c r="J1113" i="2"/>
  <c r="L1113" i="2" s="1"/>
  <c r="K1113" i="2"/>
  <c r="J1114" i="2"/>
  <c r="K1114" i="2"/>
  <c r="L1114" i="2" s="1"/>
  <c r="J1115" i="2"/>
  <c r="K1115" i="2"/>
  <c r="J1116" i="2"/>
  <c r="K1116" i="2"/>
  <c r="L1116" i="2" s="1"/>
  <c r="J1117" i="2"/>
  <c r="K1117" i="2"/>
  <c r="L1117" i="2" s="1"/>
  <c r="J1118" i="2"/>
  <c r="K1118" i="2"/>
  <c r="L1118" i="2" s="1"/>
  <c r="J1119" i="2"/>
  <c r="L1119" i="2" s="1"/>
  <c r="K1119" i="2"/>
  <c r="J1120" i="2"/>
  <c r="K1120" i="2"/>
  <c r="J1121" i="2"/>
  <c r="L1121" i="2" s="1"/>
  <c r="K1121" i="2"/>
  <c r="J1122" i="2"/>
  <c r="K1122" i="2"/>
  <c r="J1123" i="2"/>
  <c r="K1123" i="2"/>
  <c r="L1123" i="2"/>
  <c r="J1124" i="2"/>
  <c r="K1124" i="2"/>
  <c r="L1124" i="2" s="1"/>
  <c r="J1125" i="2"/>
  <c r="K1125" i="2"/>
  <c r="L1125" i="2" s="1"/>
  <c r="J1126" i="2"/>
  <c r="K1126" i="2"/>
  <c r="L1126" i="2" s="1"/>
  <c r="J1127" i="2"/>
  <c r="L1127" i="2" s="1"/>
  <c r="K1127" i="2"/>
  <c r="J1128" i="2"/>
  <c r="K1128" i="2"/>
  <c r="J1129" i="2"/>
  <c r="K1129" i="2"/>
  <c r="L1129" i="2" s="1"/>
  <c r="J1130" i="2"/>
  <c r="K1130" i="2"/>
  <c r="J1131" i="2"/>
  <c r="L1131" i="2" s="1"/>
  <c r="K1131" i="2"/>
  <c r="J1132" i="2"/>
  <c r="K1132" i="2"/>
  <c r="J1133" i="2"/>
  <c r="K1133" i="2"/>
  <c r="J1134" i="2"/>
  <c r="L1134" i="2" s="1"/>
  <c r="K1134" i="2"/>
  <c r="J1135" i="2"/>
  <c r="K1135" i="2"/>
  <c r="J1136" i="2"/>
  <c r="K1136" i="2"/>
  <c r="J1137" i="2"/>
  <c r="K1137" i="2"/>
  <c r="J1138" i="2"/>
  <c r="K1138" i="2"/>
  <c r="L1138" i="2" s="1"/>
  <c r="J1139" i="2"/>
  <c r="K1139" i="2"/>
  <c r="L1139" i="2" s="1"/>
  <c r="J1140" i="2"/>
  <c r="K1140" i="2"/>
  <c r="J1141" i="2"/>
  <c r="K1141" i="2"/>
  <c r="J1142" i="2"/>
  <c r="K1142" i="2"/>
  <c r="L1142" i="2"/>
  <c r="J1143" i="2"/>
  <c r="K1143" i="2"/>
  <c r="L1143" i="2" s="1"/>
  <c r="J1144" i="2"/>
  <c r="K1144" i="2"/>
  <c r="J1145" i="2"/>
  <c r="L1145" i="2" s="1"/>
  <c r="K1145" i="2"/>
  <c r="J1146" i="2"/>
  <c r="K1146" i="2"/>
  <c r="L1146" i="2" s="1"/>
  <c r="J1147" i="2"/>
  <c r="K1147" i="2"/>
  <c r="J1148" i="2"/>
  <c r="K1148" i="2"/>
  <c r="L1148" i="2" s="1"/>
  <c r="J1149" i="2"/>
  <c r="K1149" i="2"/>
  <c r="L1149" i="2" s="1"/>
  <c r="J1150" i="2"/>
  <c r="K1150" i="2"/>
  <c r="L1150" i="2" s="1"/>
  <c r="J1151" i="2"/>
  <c r="L1151" i="2" s="1"/>
  <c r="K1151" i="2"/>
  <c r="J1152" i="2"/>
  <c r="K1152" i="2"/>
  <c r="J1153" i="2"/>
  <c r="L1153" i="2" s="1"/>
  <c r="K1153" i="2"/>
  <c r="J1154" i="2"/>
  <c r="K1154" i="2"/>
  <c r="J1155" i="2"/>
  <c r="K1155" i="2"/>
  <c r="L1155" i="2"/>
  <c r="J1156" i="2"/>
  <c r="K1156" i="2"/>
  <c r="L1156" i="2" s="1"/>
  <c r="J1157" i="2"/>
  <c r="K1157" i="2"/>
  <c r="L1157" i="2" s="1"/>
  <c r="J1158" i="2"/>
  <c r="K1158" i="2"/>
  <c r="L1158" i="2" s="1"/>
  <c r="J1159" i="2"/>
  <c r="K1159" i="2"/>
  <c r="L1159" i="2" s="1"/>
  <c r="J1160" i="2"/>
  <c r="K1160" i="2"/>
  <c r="J1161" i="2"/>
  <c r="K1161" i="2"/>
  <c r="J1162" i="2"/>
  <c r="K1162" i="2"/>
  <c r="J1163" i="2"/>
  <c r="L1163" i="2" s="1"/>
  <c r="K1163" i="2"/>
  <c r="J1164" i="2"/>
  <c r="K1164" i="2"/>
  <c r="J1165" i="2"/>
  <c r="L1165" i="2" s="1"/>
  <c r="K1165" i="2"/>
  <c r="J1166" i="2"/>
  <c r="K1166" i="2"/>
  <c r="L1166" i="2" s="1"/>
  <c r="J1167" i="2"/>
  <c r="K1167" i="2"/>
  <c r="J1168" i="2"/>
  <c r="K1168" i="2"/>
  <c r="L1168" i="2" s="1"/>
  <c r="J1169" i="2"/>
  <c r="K1169" i="2"/>
  <c r="L1169" i="2" s="1"/>
  <c r="J1170" i="2"/>
  <c r="K1170" i="2"/>
  <c r="J1171" i="2"/>
  <c r="L1171" i="2" s="1"/>
  <c r="K1171" i="2"/>
  <c r="J1172" i="2"/>
  <c r="K1172" i="2"/>
  <c r="J1173" i="2"/>
  <c r="K1173" i="2"/>
  <c r="L1173" i="2"/>
  <c r="J1174" i="2"/>
  <c r="K1174" i="2"/>
  <c r="L1174" i="2" s="1"/>
  <c r="J1175" i="2"/>
  <c r="K1175" i="2"/>
  <c r="J1176" i="2"/>
  <c r="K1176" i="2"/>
  <c r="L1176" i="2" s="1"/>
  <c r="J1177" i="2"/>
  <c r="K1177" i="2"/>
  <c r="L1177" i="2" s="1"/>
  <c r="J1178" i="2"/>
  <c r="K1178" i="2"/>
  <c r="L1178" i="2" s="1"/>
  <c r="J1179" i="2"/>
  <c r="L1179" i="2" s="1"/>
  <c r="K1179" i="2"/>
  <c r="J1180" i="2"/>
  <c r="K1180" i="2"/>
  <c r="L1180" i="2" s="1"/>
  <c r="J1181" i="2"/>
  <c r="L1181" i="2" s="1"/>
  <c r="K1181" i="2"/>
  <c r="J1182" i="2"/>
  <c r="K1182" i="2"/>
  <c r="J1183" i="2"/>
  <c r="K1183" i="2"/>
  <c r="J1184" i="2"/>
  <c r="K1184" i="2"/>
  <c r="J1185" i="2"/>
  <c r="K1185" i="2"/>
  <c r="L1185" i="2"/>
  <c r="J1186" i="2"/>
  <c r="K1186" i="2"/>
  <c r="J1187" i="2"/>
  <c r="K1187" i="2"/>
  <c r="J1188" i="2"/>
  <c r="K1188" i="2"/>
  <c r="J1189" i="2"/>
  <c r="K1189" i="2"/>
  <c r="L1189" i="2" s="1"/>
  <c r="J1190" i="2"/>
  <c r="K1190" i="2"/>
  <c r="L1190" i="2" s="1"/>
  <c r="J1191" i="2"/>
  <c r="L1191" i="2" s="1"/>
  <c r="K1191" i="2"/>
  <c r="J1192" i="2"/>
  <c r="K1192" i="2"/>
  <c r="L1192" i="2" s="1"/>
  <c r="J1193" i="2"/>
  <c r="K1193" i="2"/>
  <c r="J1194" i="2"/>
  <c r="K1194" i="2"/>
  <c r="J1195" i="2"/>
  <c r="L1195" i="2" s="1"/>
  <c r="K1195" i="2"/>
  <c r="J1196" i="2"/>
  <c r="K1196" i="2"/>
  <c r="J1197" i="2"/>
  <c r="K1197" i="2"/>
  <c r="L1197" i="2"/>
  <c r="J1198" i="2"/>
  <c r="K1198" i="2"/>
  <c r="L1198" i="2" s="1"/>
  <c r="J1199" i="2"/>
  <c r="K1199" i="2"/>
  <c r="J1200" i="2"/>
  <c r="K1200" i="2"/>
  <c r="L1200" i="2" s="1"/>
  <c r="J1201" i="2"/>
  <c r="K1201" i="2"/>
  <c r="L1201" i="2" s="1"/>
  <c r="J1202" i="2"/>
  <c r="K1202" i="2"/>
  <c r="J1203" i="2"/>
  <c r="L1203" i="2" s="1"/>
  <c r="K1203" i="2"/>
  <c r="J1204" i="2"/>
  <c r="K1204" i="2"/>
  <c r="J1205" i="2"/>
  <c r="L1205" i="2" s="1"/>
  <c r="K1205" i="2"/>
  <c r="J1206" i="2"/>
  <c r="K1206" i="2"/>
  <c r="L1206" i="2" s="1"/>
  <c r="J1207" i="2"/>
  <c r="L1207" i="2" s="1"/>
  <c r="K1207" i="2"/>
  <c r="J1208" i="2"/>
  <c r="K1208" i="2"/>
  <c r="J1209" i="2"/>
  <c r="K1209" i="2"/>
  <c r="L1209" i="2"/>
  <c r="J1210" i="2"/>
  <c r="K1210" i="2"/>
  <c r="L1210" i="2" s="1"/>
  <c r="J1211" i="2"/>
  <c r="K1211" i="2"/>
  <c r="J1212" i="2"/>
  <c r="K1212" i="2"/>
  <c r="J1213" i="2"/>
  <c r="K1213" i="2"/>
  <c r="L1213" i="2" s="1"/>
  <c r="J1214" i="2"/>
  <c r="K1214" i="2"/>
  <c r="L1214" i="2"/>
  <c r="J1215" i="2"/>
  <c r="L1215" i="2" s="1"/>
  <c r="K1215" i="2"/>
  <c r="J1216" i="2"/>
  <c r="K1216" i="2"/>
  <c r="L1216" i="2" s="1"/>
  <c r="J1217" i="2"/>
  <c r="K1217" i="2"/>
  <c r="L1217" i="2"/>
  <c r="J1218" i="2"/>
  <c r="K1218" i="2"/>
  <c r="J1219" i="2"/>
  <c r="L1219" i="2" s="1"/>
  <c r="K1219" i="2"/>
  <c r="J1220" i="2"/>
  <c r="K1220" i="2"/>
  <c r="J1221" i="2"/>
  <c r="K1221" i="2"/>
  <c r="L1221" i="2"/>
  <c r="J1222" i="2"/>
  <c r="K1222" i="2"/>
  <c r="L1222" i="2" s="1"/>
  <c r="J1223" i="2"/>
  <c r="L1223" i="2" s="1"/>
  <c r="K1223" i="2"/>
  <c r="J1224" i="2"/>
  <c r="K1224" i="2"/>
  <c r="J1225" i="2"/>
  <c r="L1225" i="2" s="1"/>
  <c r="K1225" i="2"/>
  <c r="J1226" i="2"/>
  <c r="K1226" i="2"/>
  <c r="L1226" i="2" s="1"/>
  <c r="J1227" i="2"/>
  <c r="K1227" i="2"/>
  <c r="J1228" i="2"/>
  <c r="K1228" i="2"/>
  <c r="J1229" i="2"/>
  <c r="K1229" i="2"/>
  <c r="L1229" i="2" s="1"/>
  <c r="J1230" i="2"/>
  <c r="K1230" i="2"/>
  <c r="L1230" i="2"/>
  <c r="J1231" i="2"/>
  <c r="L1231" i="2" s="1"/>
  <c r="K1231" i="2"/>
  <c r="J1232" i="2"/>
  <c r="K1232" i="2"/>
  <c r="L1232" i="2" s="1"/>
  <c r="J1233" i="2"/>
  <c r="L1233" i="2" s="1"/>
  <c r="K1233" i="2"/>
  <c r="J1234" i="2"/>
  <c r="K1234" i="2"/>
  <c r="J1235" i="2"/>
  <c r="L1235" i="2" s="1"/>
  <c r="K1235" i="2"/>
  <c r="J1236" i="2"/>
  <c r="K1236" i="2"/>
  <c r="J1237" i="2"/>
  <c r="L1237" i="2" s="1"/>
  <c r="K1237" i="2"/>
  <c r="J1238" i="2"/>
  <c r="K1238" i="2"/>
  <c r="L1238" i="2" s="1"/>
  <c r="J1239" i="2"/>
  <c r="L1239" i="2" s="1"/>
  <c r="K1239" i="2"/>
  <c r="J1240" i="2"/>
  <c r="K1240" i="2"/>
  <c r="J1241" i="2"/>
  <c r="K1241" i="2"/>
  <c r="L1241" i="2"/>
  <c r="J1242" i="2"/>
  <c r="K1242" i="2"/>
  <c r="L1242" i="2" s="1"/>
  <c r="J1243" i="2"/>
  <c r="K1243" i="2"/>
  <c r="J1244" i="2"/>
  <c r="K1244" i="2"/>
  <c r="J1245" i="2"/>
  <c r="K1245" i="2"/>
  <c r="L1245" i="2" s="1"/>
  <c r="J1246" i="2"/>
  <c r="K1246" i="2"/>
  <c r="L1246" i="2"/>
  <c r="J1247" i="2"/>
  <c r="L1247" i="2" s="1"/>
  <c r="K1247" i="2"/>
  <c r="J1248" i="2"/>
  <c r="K1248" i="2"/>
  <c r="L1248" i="2" s="1"/>
  <c r="J1249" i="2"/>
  <c r="K1249" i="2"/>
  <c r="L1249" i="2"/>
  <c r="J1250" i="2"/>
  <c r="K1250" i="2"/>
  <c r="J1251" i="2"/>
  <c r="L1251" i="2" s="1"/>
  <c r="K1251" i="2"/>
  <c r="J1252" i="2"/>
  <c r="K1252" i="2"/>
  <c r="J1253" i="2"/>
  <c r="K1253" i="2"/>
  <c r="L1253" i="2" s="1"/>
  <c r="J1254" i="2"/>
  <c r="K1254" i="2"/>
  <c r="L1254" i="2"/>
  <c r="J1255" i="2"/>
  <c r="L1255" i="2" s="1"/>
  <c r="K1255" i="2"/>
  <c r="J1256" i="2"/>
  <c r="K1256" i="2"/>
  <c r="L1256" i="2" s="1"/>
  <c r="J1257" i="2"/>
  <c r="L1257" i="2" s="1"/>
  <c r="K1257" i="2"/>
  <c r="J1258" i="2"/>
  <c r="K1258" i="2"/>
  <c r="J1259" i="2"/>
  <c r="K1259" i="2"/>
  <c r="J1260" i="2"/>
  <c r="K1260" i="2"/>
  <c r="J1261" i="2"/>
  <c r="K1261" i="2"/>
  <c r="L1261" i="2"/>
  <c r="J1262" i="2"/>
  <c r="K1262" i="2"/>
  <c r="L1262" i="2"/>
  <c r="J1263" i="2"/>
  <c r="L1263" i="2" s="1"/>
  <c r="K1263" i="2"/>
  <c r="J1264" i="2"/>
  <c r="K1264" i="2"/>
  <c r="L1264" i="2" s="1"/>
  <c r="J1265" i="2"/>
  <c r="L1265" i="2" s="1"/>
  <c r="K1265" i="2"/>
  <c r="J1266" i="2"/>
  <c r="K1266" i="2"/>
  <c r="L1266" i="2" s="1"/>
  <c r="J1267" i="2"/>
  <c r="L1267" i="2" s="1"/>
  <c r="K1267" i="2"/>
  <c r="J1268" i="2"/>
  <c r="K1268" i="2"/>
  <c r="J1269" i="2"/>
  <c r="L1269" i="2" s="1"/>
  <c r="K1269" i="2"/>
  <c r="J1270" i="2"/>
  <c r="K1270" i="2"/>
  <c r="L1270" i="2" s="1"/>
  <c r="J1271" i="2"/>
  <c r="L1271" i="2" s="1"/>
  <c r="K1271" i="2"/>
  <c r="J1272" i="2"/>
  <c r="K1272" i="2"/>
  <c r="J1273" i="2"/>
  <c r="K1273" i="2"/>
  <c r="L1273" i="2"/>
  <c r="J1274" i="2"/>
  <c r="K1274" i="2"/>
  <c r="L1274" i="2" s="1"/>
  <c r="J1275" i="2"/>
  <c r="L1275" i="2" s="1"/>
  <c r="K1275" i="2"/>
  <c r="J1276" i="2"/>
  <c r="K1276" i="2"/>
  <c r="J1277" i="2"/>
  <c r="K1277" i="2"/>
  <c r="L1277" i="2" s="1"/>
  <c r="J1278" i="2"/>
  <c r="K1278" i="2"/>
  <c r="L1278" i="2" s="1"/>
  <c r="J1279" i="2"/>
  <c r="L1279" i="2" s="1"/>
  <c r="K1279" i="2"/>
  <c r="J1280" i="2"/>
  <c r="K1280" i="2"/>
  <c r="J1281" i="2"/>
  <c r="K1281" i="2"/>
  <c r="L1281" i="2"/>
  <c r="J1282" i="2"/>
  <c r="K1282" i="2"/>
  <c r="J1283" i="2"/>
  <c r="K1283" i="2"/>
  <c r="J1284" i="2"/>
  <c r="K1284" i="2"/>
  <c r="J1285" i="2"/>
  <c r="K1285" i="2"/>
  <c r="L1285" i="2" s="1"/>
  <c r="J1286" i="2"/>
  <c r="K1286" i="2"/>
  <c r="L1286" i="2"/>
  <c r="J1287" i="2"/>
  <c r="L1287" i="2" s="1"/>
  <c r="K1287" i="2"/>
  <c r="J1288" i="2"/>
  <c r="K1288" i="2"/>
  <c r="L1288" i="2" s="1"/>
  <c r="J1289" i="2"/>
  <c r="L1289" i="2" s="1"/>
  <c r="K1289" i="2"/>
  <c r="J1290" i="2"/>
  <c r="K1290" i="2"/>
  <c r="J1291" i="2"/>
  <c r="K1291" i="2"/>
  <c r="J1292" i="2"/>
  <c r="K1292" i="2"/>
  <c r="J1293" i="2"/>
  <c r="K1293" i="2"/>
  <c r="L1293" i="2"/>
  <c r="J1294" i="2"/>
  <c r="K1294" i="2"/>
  <c r="L1294" i="2"/>
  <c r="J1295" i="2"/>
  <c r="L1295" i="2" s="1"/>
  <c r="K1295" i="2"/>
  <c r="J1296" i="2"/>
  <c r="K1296" i="2"/>
  <c r="L1296" i="2" s="1"/>
  <c r="J1297" i="2"/>
  <c r="L1297" i="2" s="1"/>
  <c r="K1297" i="2"/>
  <c r="J1298" i="2"/>
  <c r="K1298" i="2"/>
  <c r="L1298" i="2" s="1"/>
  <c r="J1299" i="2"/>
  <c r="L1299" i="2" s="1"/>
  <c r="K1299" i="2"/>
  <c r="J1300" i="2"/>
  <c r="K1300" i="2"/>
  <c r="J1301" i="2"/>
  <c r="L1301" i="2" s="1"/>
  <c r="K1301" i="2"/>
  <c r="J1302" i="2"/>
  <c r="K1302" i="2"/>
  <c r="L1302" i="2" s="1"/>
  <c r="J1303" i="2"/>
  <c r="K1303" i="2"/>
  <c r="J1304" i="2"/>
  <c r="K1304" i="2"/>
  <c r="L1304" i="2" s="1"/>
  <c r="J1305" i="2"/>
  <c r="K1305" i="2"/>
  <c r="L1305" i="2" s="1"/>
  <c r="J1306" i="2"/>
  <c r="K1306" i="2"/>
  <c r="J1307" i="2"/>
  <c r="L1307" i="2" s="1"/>
  <c r="K1307" i="2"/>
  <c r="J1308" i="2"/>
  <c r="K1308" i="2"/>
  <c r="J1309" i="2"/>
  <c r="K1309" i="2"/>
  <c r="L1309" i="2"/>
  <c r="J1310" i="2"/>
  <c r="K1310" i="2"/>
  <c r="J1311" i="2"/>
  <c r="K1311" i="2"/>
  <c r="J1312" i="2"/>
  <c r="K1312" i="2"/>
  <c r="J1313" i="2"/>
  <c r="K1313" i="2"/>
  <c r="L1313" i="2" s="1"/>
  <c r="J1314" i="2"/>
  <c r="K1314" i="2"/>
  <c r="J1315" i="2"/>
  <c r="L1315" i="2" s="1"/>
  <c r="K1315" i="2"/>
  <c r="J1316" i="2"/>
  <c r="K1316" i="2"/>
  <c r="J1317" i="2"/>
  <c r="K1317" i="2"/>
  <c r="L1317" i="2" s="1"/>
  <c r="J1318" i="2"/>
  <c r="K1318" i="2"/>
  <c r="L1318" i="2" s="1"/>
  <c r="J1319" i="2"/>
  <c r="L1319" i="2" s="1"/>
  <c r="K1319" i="2"/>
  <c r="J1320" i="2"/>
  <c r="K1320" i="2"/>
  <c r="L1320" i="2" s="1"/>
  <c r="J1321" i="2"/>
  <c r="K1321" i="2"/>
  <c r="J1322" i="2"/>
  <c r="K1322" i="2"/>
  <c r="L1322" i="2" s="1"/>
  <c r="J1323" i="2"/>
  <c r="L1323" i="2" s="1"/>
  <c r="K1323" i="2"/>
  <c r="J1324" i="2"/>
  <c r="K1324" i="2"/>
  <c r="L1324" i="2" s="1"/>
  <c r="J1325" i="2"/>
  <c r="L1325" i="2" s="1"/>
  <c r="K1325" i="2"/>
  <c r="J1326" i="2"/>
  <c r="K1326" i="2"/>
  <c r="J1327" i="2"/>
  <c r="K1327" i="2"/>
  <c r="J1328" i="2"/>
  <c r="K1328" i="2"/>
  <c r="J1329" i="2"/>
  <c r="K1329" i="2"/>
  <c r="L1329" i="2"/>
  <c r="J1330" i="2"/>
  <c r="K1330" i="2"/>
  <c r="J1331" i="2"/>
  <c r="K1331" i="2"/>
  <c r="J1332" i="2"/>
  <c r="K1332" i="2"/>
  <c r="J1333" i="2"/>
  <c r="K1333" i="2"/>
  <c r="L1333" i="2" s="1"/>
  <c r="J1334" i="2"/>
  <c r="K1334" i="2"/>
  <c r="L1334" i="2" s="1"/>
  <c r="J1335" i="2"/>
  <c r="L1335" i="2" s="1"/>
  <c r="K1335" i="2"/>
  <c r="J1336" i="2"/>
  <c r="K1336" i="2"/>
  <c r="L1336" i="2" s="1"/>
  <c r="J1337" i="2"/>
  <c r="K1337" i="2"/>
  <c r="J1338" i="2"/>
  <c r="K1338" i="2"/>
  <c r="L1338" i="2" s="1"/>
  <c r="J1339" i="2"/>
  <c r="L1339" i="2" s="1"/>
  <c r="K1339" i="2"/>
  <c r="J1340" i="2"/>
  <c r="K1340" i="2"/>
  <c r="L1340" i="2" s="1"/>
  <c r="J1341" i="2"/>
  <c r="L1341" i="2" s="1"/>
  <c r="K1341" i="2"/>
  <c r="J1342" i="2"/>
  <c r="K1342" i="2"/>
  <c r="L1342" i="2"/>
  <c r="J1343" i="2"/>
  <c r="K1343" i="2"/>
  <c r="L1343" i="2"/>
  <c r="J1344" i="2"/>
  <c r="K1344" i="2"/>
  <c r="J1345" i="2"/>
  <c r="K1345" i="2"/>
  <c r="L1345" i="2"/>
  <c r="J1346" i="2"/>
  <c r="K1346" i="2"/>
  <c r="L1346" i="2"/>
  <c r="J1347" i="2"/>
  <c r="L1347" i="2" s="1"/>
  <c r="K1347" i="2"/>
  <c r="J1348" i="2"/>
  <c r="K1348" i="2"/>
  <c r="L1348" i="2" s="1"/>
  <c r="J1349" i="2"/>
  <c r="L1349" i="2" s="1"/>
  <c r="K1349" i="2"/>
  <c r="J1350" i="2"/>
  <c r="K1350" i="2"/>
  <c r="L1350" i="2" s="1"/>
  <c r="J1351" i="2"/>
  <c r="L1351" i="2" s="1"/>
  <c r="K1351" i="2"/>
  <c r="J1352" i="2"/>
  <c r="K1352" i="2"/>
  <c r="J1353" i="2"/>
  <c r="L1353" i="2" s="1"/>
  <c r="K1353" i="2"/>
  <c r="J1354" i="2"/>
  <c r="K1354" i="2"/>
  <c r="J1355" i="2"/>
  <c r="L1355" i="2" s="1"/>
  <c r="K1355" i="2"/>
  <c r="J1356" i="2"/>
  <c r="K1356" i="2"/>
  <c r="L1356" i="2" s="1"/>
  <c r="J1357" i="2"/>
  <c r="K1357" i="2"/>
  <c r="L1357" i="2" s="1"/>
  <c r="J1358" i="2"/>
  <c r="K1358" i="2"/>
  <c r="L1358" i="2" s="1"/>
  <c r="J1359" i="2"/>
  <c r="K1359" i="2"/>
  <c r="L1359" i="2"/>
  <c r="J1360" i="2"/>
  <c r="K1360" i="2"/>
  <c r="J1361" i="2"/>
  <c r="K1361" i="2"/>
  <c r="L1361" i="2" s="1"/>
  <c r="J1362" i="2"/>
  <c r="K1362" i="2"/>
  <c r="L1362" i="2"/>
  <c r="J1363" i="2"/>
  <c r="K1363" i="2"/>
  <c r="J1364" i="2"/>
  <c r="K1364" i="2"/>
  <c r="L1364" i="2" s="1"/>
  <c r="J1365" i="2"/>
  <c r="K1365" i="2"/>
  <c r="L1365" i="2" s="1"/>
  <c r="J1366" i="2"/>
  <c r="K1366" i="2"/>
  <c r="L1366" i="2" s="1"/>
  <c r="J1367" i="2"/>
  <c r="K1367" i="2"/>
  <c r="J1368" i="2"/>
  <c r="K1368" i="2"/>
  <c r="J1369" i="2"/>
  <c r="K1369" i="2"/>
  <c r="J1370" i="2"/>
  <c r="K1370" i="2"/>
  <c r="J1371" i="2"/>
  <c r="K1371" i="2"/>
  <c r="L1371" i="2" s="1"/>
  <c r="J1372" i="2"/>
  <c r="K1372" i="2"/>
  <c r="J1373" i="2"/>
  <c r="K1373" i="2"/>
  <c r="J1374" i="2"/>
  <c r="K1374" i="2"/>
  <c r="L1374" i="2"/>
  <c r="J1375" i="2"/>
  <c r="K1375" i="2"/>
  <c r="J1376" i="2"/>
  <c r="K1376" i="2"/>
  <c r="J1377" i="2"/>
  <c r="L1377" i="2" s="1"/>
  <c r="K1377" i="2"/>
  <c r="J1378" i="2"/>
  <c r="K1378" i="2"/>
  <c r="J1379" i="2"/>
  <c r="K1379" i="2"/>
  <c r="J1380" i="2"/>
  <c r="K1380" i="2"/>
  <c r="J1381" i="2"/>
  <c r="K1381" i="2"/>
  <c r="L1381" i="2"/>
  <c r="J1382" i="2"/>
  <c r="K1382" i="2"/>
  <c r="L1382" i="2"/>
  <c r="J1383" i="2"/>
  <c r="L1383" i="2" s="1"/>
  <c r="K1383" i="2"/>
  <c r="J1384" i="2"/>
  <c r="K1384" i="2"/>
  <c r="L1384" i="2" s="1"/>
  <c r="J1385" i="2"/>
  <c r="L1385" i="2" s="1"/>
  <c r="K1385" i="2"/>
  <c r="J1386" i="2"/>
  <c r="K1386" i="2"/>
  <c r="L1386" i="2" s="1"/>
  <c r="J1387" i="2"/>
  <c r="L1387" i="2" s="1"/>
  <c r="K1387" i="2"/>
  <c r="J1388" i="2"/>
  <c r="K1388" i="2"/>
  <c r="L1388" i="2" s="1"/>
  <c r="J1389" i="2"/>
  <c r="K1389" i="2"/>
  <c r="L1389" i="2" s="1"/>
  <c r="J1390" i="2"/>
  <c r="K1390" i="2"/>
  <c r="L1390" i="2" s="1"/>
  <c r="J1391" i="2"/>
  <c r="L1391" i="2" s="1"/>
  <c r="K1391" i="2"/>
  <c r="J1392" i="2"/>
  <c r="K1392" i="2"/>
  <c r="J1393" i="2"/>
  <c r="K1393" i="2"/>
  <c r="L1393" i="2" s="1"/>
  <c r="J1394" i="2"/>
  <c r="K1394" i="2"/>
  <c r="J1395" i="2"/>
  <c r="K1395" i="2"/>
  <c r="J1396" i="2"/>
  <c r="K1396" i="2"/>
  <c r="J1397" i="2"/>
  <c r="K1397" i="2"/>
  <c r="L1397" i="2" s="1"/>
  <c r="J1398" i="2"/>
  <c r="K1398" i="2"/>
  <c r="L1398" i="2"/>
  <c r="J1399" i="2"/>
  <c r="L1399" i="2" s="1"/>
  <c r="K1399" i="2"/>
  <c r="J1400" i="2"/>
  <c r="K1400" i="2"/>
  <c r="L1400" i="2" s="1"/>
  <c r="J1401" i="2"/>
  <c r="L1401" i="2" s="1"/>
  <c r="K1401" i="2"/>
  <c r="J1402" i="2"/>
  <c r="K1402" i="2"/>
  <c r="L1402" i="2" s="1"/>
  <c r="J1403" i="2"/>
  <c r="K1403" i="2"/>
  <c r="J1404" i="2"/>
  <c r="K1404" i="2"/>
  <c r="L1404" i="2" s="1"/>
  <c r="J1405" i="2"/>
  <c r="K1405" i="2"/>
  <c r="J1406" i="2"/>
  <c r="K1406" i="2"/>
  <c r="L1406" i="2" s="1"/>
  <c r="J1407" i="2"/>
  <c r="K1407" i="2"/>
  <c r="L1407" i="2"/>
  <c r="J1408" i="2"/>
  <c r="K1408" i="2"/>
  <c r="J1409" i="2"/>
  <c r="K1409" i="2"/>
  <c r="L1409" i="2" s="1"/>
  <c r="J1410" i="2"/>
  <c r="K1410" i="2"/>
  <c r="L1410" i="2"/>
  <c r="J1411" i="2"/>
  <c r="L1411" i="2" s="1"/>
  <c r="K1411" i="2"/>
  <c r="J1412" i="2"/>
  <c r="K1412" i="2"/>
  <c r="L1412" i="2" s="1"/>
  <c r="J1413" i="2"/>
  <c r="L1413" i="2" s="1"/>
  <c r="K1413" i="2"/>
  <c r="J1414" i="2"/>
  <c r="K1414" i="2"/>
  <c r="J1415" i="2"/>
  <c r="K1415" i="2"/>
  <c r="J1416" i="2"/>
  <c r="K1416" i="2"/>
  <c r="J1417" i="2"/>
  <c r="K1417" i="2"/>
  <c r="J1418" i="2"/>
  <c r="K1418" i="2"/>
  <c r="J1419" i="2"/>
  <c r="K1419" i="2"/>
  <c r="L1419" i="2"/>
  <c r="J1420" i="2"/>
  <c r="K1420" i="2"/>
  <c r="L1420" i="2" s="1"/>
  <c r="J1421" i="2"/>
  <c r="K1421" i="2"/>
  <c r="L1421" i="2" s="1"/>
  <c r="J1422" i="2"/>
  <c r="K1422" i="2"/>
  <c r="L1422" i="2"/>
  <c r="J1423" i="2"/>
  <c r="L1423" i="2" s="1"/>
  <c r="K1423" i="2"/>
  <c r="J1424" i="2"/>
  <c r="K1424" i="2"/>
  <c r="J1425" i="2"/>
  <c r="K1425" i="2"/>
  <c r="L1425" i="2"/>
  <c r="J1426" i="2"/>
  <c r="L1426" i="2" s="1"/>
  <c r="K1426" i="2"/>
  <c r="J1427" i="2"/>
  <c r="K1427" i="2"/>
  <c r="J1428" i="2"/>
  <c r="K1428" i="2"/>
  <c r="L1428" i="2" s="1"/>
  <c r="J1429" i="2"/>
  <c r="K1429" i="2"/>
  <c r="L1429" i="2" s="1"/>
  <c r="J1430" i="2"/>
  <c r="L1430" i="2" s="1"/>
  <c r="K1430" i="2"/>
  <c r="J1431" i="2"/>
  <c r="K1431" i="2"/>
  <c r="J1432" i="2"/>
  <c r="K1432" i="2"/>
  <c r="L1432" i="2" s="1"/>
  <c r="J1433" i="2"/>
  <c r="K1433" i="2"/>
  <c r="J1434" i="2"/>
  <c r="K1434" i="2"/>
  <c r="L1434" i="2" s="1"/>
  <c r="J1435" i="2"/>
  <c r="K1435" i="2"/>
  <c r="J1436" i="2"/>
  <c r="K1436" i="2"/>
  <c r="L1436" i="2" s="1"/>
  <c r="J1437" i="2"/>
  <c r="K1437" i="2"/>
  <c r="J1438" i="2"/>
  <c r="K1438" i="2"/>
  <c r="L1438" i="2" s="1"/>
  <c r="J1439" i="2"/>
  <c r="K1439" i="2"/>
  <c r="L1439" i="2"/>
  <c r="J1440" i="2"/>
  <c r="K1440" i="2"/>
  <c r="J1441" i="2"/>
  <c r="K1441" i="2"/>
  <c r="L1441" i="2" s="1"/>
  <c r="J1442" i="2"/>
  <c r="K1442" i="2"/>
  <c r="L1442" i="2"/>
  <c r="J1443" i="2"/>
  <c r="L1443" i="2" s="1"/>
  <c r="K1443" i="2"/>
  <c r="J1444" i="2"/>
  <c r="K1444" i="2"/>
  <c r="L1444" i="2" s="1"/>
  <c r="J1445" i="2"/>
  <c r="L1445" i="2" s="1"/>
  <c r="K1445" i="2"/>
  <c r="J1446" i="2"/>
  <c r="K1446" i="2"/>
  <c r="J1447" i="2"/>
  <c r="K1447" i="2"/>
  <c r="J1448" i="2"/>
  <c r="K1448" i="2"/>
  <c r="J1449" i="2"/>
  <c r="K1449" i="2"/>
  <c r="J1450" i="2"/>
  <c r="K1450" i="2"/>
  <c r="J1451" i="2"/>
  <c r="K1451" i="2"/>
  <c r="L1451" i="2" s="1"/>
  <c r="J1452" i="2"/>
  <c r="K1452" i="2"/>
  <c r="L1452" i="2" s="1"/>
  <c r="J1453" i="2"/>
  <c r="K1453" i="2"/>
  <c r="J1454" i="2"/>
  <c r="K1454" i="2"/>
  <c r="L1454" i="2"/>
  <c r="J1455" i="2"/>
  <c r="L1455" i="2" s="1"/>
  <c r="K1455" i="2"/>
  <c r="J1456" i="2"/>
  <c r="K1456" i="2"/>
  <c r="J1457" i="2"/>
  <c r="K1457" i="2"/>
  <c r="L1457" i="2"/>
  <c r="J1458" i="2"/>
  <c r="L1458" i="2" s="1"/>
  <c r="K1458" i="2"/>
  <c r="J1459" i="2"/>
  <c r="L1459" i="2" s="1"/>
  <c r="K1459" i="2"/>
  <c r="J1460" i="2"/>
  <c r="K1460" i="2"/>
  <c r="L1460" i="2" s="1"/>
  <c r="J1461" i="2"/>
  <c r="K1461" i="2"/>
  <c r="J1462" i="2"/>
  <c r="K1462" i="2"/>
  <c r="L1462" i="2" s="1"/>
  <c r="J1463" i="2"/>
  <c r="K1463" i="2"/>
  <c r="J1464" i="2"/>
  <c r="K1464" i="2"/>
  <c r="J1465" i="2"/>
  <c r="K1465" i="2"/>
  <c r="J1466" i="2"/>
  <c r="K1466" i="2"/>
  <c r="J1467" i="2"/>
  <c r="K1467" i="2"/>
  <c r="L1467" i="2"/>
  <c r="J1468" i="2"/>
  <c r="K1468" i="2"/>
  <c r="J1469" i="2"/>
  <c r="K1469" i="2"/>
  <c r="L1469" i="2" s="1"/>
  <c r="J1470" i="2"/>
  <c r="L1470" i="2" s="1"/>
  <c r="K1470" i="2"/>
  <c r="J1471" i="2"/>
  <c r="K1471" i="2"/>
  <c r="L1471" i="2" s="1"/>
  <c r="J1472" i="2"/>
  <c r="K1472" i="2"/>
  <c r="J1473" i="2"/>
  <c r="L1473" i="2" s="1"/>
  <c r="K1473" i="2"/>
  <c r="J1474" i="2"/>
  <c r="K1474" i="2"/>
  <c r="L1474" i="2" s="1"/>
  <c r="J1475" i="2"/>
  <c r="K1475" i="2"/>
  <c r="J1476" i="2"/>
  <c r="K1476" i="2"/>
  <c r="J1477" i="2"/>
  <c r="K1477" i="2"/>
  <c r="L1477" i="2" s="1"/>
  <c r="J1478" i="2"/>
  <c r="K1478" i="2"/>
  <c r="L1478" i="2"/>
  <c r="J1479" i="2"/>
  <c r="L1479" i="2" s="1"/>
  <c r="K1479" i="2"/>
  <c r="J1480" i="2"/>
  <c r="K1480" i="2"/>
  <c r="L1480" i="2" s="1"/>
  <c r="J1481" i="2"/>
  <c r="L1481" i="2" s="1"/>
  <c r="K1481" i="2"/>
  <c r="J1482" i="2"/>
  <c r="K1482" i="2"/>
  <c r="L1482" i="2" s="1"/>
  <c r="J1483" i="2"/>
  <c r="L1483" i="2" s="1"/>
  <c r="K1483" i="2"/>
  <c r="J1484" i="2"/>
  <c r="K1484" i="2"/>
  <c r="J1485" i="2"/>
  <c r="K1485" i="2"/>
  <c r="L1485" i="2" s="1"/>
  <c r="J1486" i="2"/>
  <c r="K1486" i="2"/>
  <c r="L1486" i="2" s="1"/>
  <c r="J1487" i="2"/>
  <c r="K1487" i="2"/>
  <c r="L1487" i="2" s="1"/>
  <c r="J1488" i="2"/>
  <c r="K1488" i="2"/>
  <c r="J1489" i="2"/>
  <c r="K1489" i="2"/>
  <c r="J1490" i="2"/>
  <c r="K1490" i="2"/>
  <c r="L1490" i="2" s="1"/>
  <c r="J1491" i="2"/>
  <c r="K1491" i="2"/>
  <c r="J1492" i="2"/>
  <c r="K1492" i="2"/>
  <c r="J1493" i="2"/>
  <c r="K1493" i="2"/>
  <c r="L1493" i="2"/>
  <c r="J1494" i="2"/>
  <c r="L1494" i="2" s="1"/>
  <c r="K1494" i="2"/>
  <c r="J1495" i="2"/>
  <c r="L1495" i="2" s="1"/>
  <c r="K1495" i="2"/>
  <c r="J1496" i="2"/>
  <c r="K1496" i="2"/>
  <c r="L1496" i="2" s="1"/>
  <c r="J1497" i="2"/>
  <c r="L1497" i="2" s="1"/>
  <c r="K1497" i="2"/>
  <c r="J1498" i="2"/>
  <c r="K1498" i="2"/>
  <c r="L1498" i="2" s="1"/>
  <c r="J1499" i="2"/>
  <c r="K1499" i="2"/>
  <c r="J1500" i="2"/>
  <c r="K1500" i="2"/>
  <c r="L1500" i="2" s="1"/>
  <c r="J1501" i="2"/>
  <c r="K1501" i="2"/>
  <c r="J1502" i="2"/>
  <c r="K1502" i="2"/>
  <c r="L1502" i="2" s="1"/>
  <c r="J1503" i="2"/>
  <c r="K1503" i="2"/>
  <c r="L1503" i="2"/>
  <c r="J1504" i="2"/>
  <c r="K1504" i="2"/>
  <c r="J1505" i="2"/>
  <c r="K1505" i="2"/>
  <c r="L1505" i="2" s="1"/>
  <c r="J1506" i="2"/>
  <c r="K1506" i="2"/>
  <c r="L1506" i="2"/>
  <c r="J1507" i="2"/>
  <c r="L1507" i="2" s="1"/>
  <c r="K1507" i="2"/>
  <c r="J1508" i="2"/>
  <c r="K1508" i="2"/>
  <c r="L1508" i="2" s="1"/>
  <c r="J1509" i="2"/>
  <c r="L1509" i="2" s="1"/>
  <c r="K1509" i="2"/>
  <c r="J1510" i="2"/>
  <c r="K1510" i="2"/>
  <c r="L1510" i="2" s="1"/>
  <c r="J1511" i="2"/>
  <c r="K1511" i="2"/>
  <c r="J1512" i="2"/>
  <c r="K1512" i="2"/>
  <c r="J1513" i="2"/>
  <c r="K1513" i="2"/>
  <c r="J1514" i="2"/>
  <c r="K1514" i="2"/>
  <c r="J1515" i="2"/>
  <c r="K1515" i="2"/>
  <c r="L1515" i="2" s="1"/>
  <c r="J1516" i="2"/>
  <c r="K1516" i="2"/>
  <c r="L1516" i="2" s="1"/>
  <c r="J1517" i="2"/>
  <c r="K1517" i="2"/>
  <c r="J1518" i="2"/>
  <c r="K1518" i="2"/>
  <c r="L1518" i="2"/>
  <c r="J1519" i="2"/>
  <c r="L1519" i="2" s="1"/>
  <c r="K1519" i="2"/>
  <c r="J1520" i="2"/>
  <c r="K1520" i="2"/>
  <c r="J1521" i="2"/>
  <c r="K1521" i="2"/>
  <c r="L1521" i="2"/>
  <c r="J1522" i="2"/>
  <c r="L1522" i="2" s="1"/>
  <c r="K1522" i="2"/>
  <c r="J1523" i="2"/>
  <c r="L1523" i="2" s="1"/>
  <c r="K1523" i="2"/>
  <c r="J1524" i="2"/>
  <c r="K1524" i="2"/>
  <c r="L1524" i="2" s="1"/>
  <c r="J1525" i="2"/>
  <c r="K1525" i="2"/>
  <c r="L1525" i="2" s="1"/>
  <c r="J1526" i="2"/>
  <c r="K1526" i="2"/>
  <c r="L1526" i="2" s="1"/>
  <c r="J1527" i="2"/>
  <c r="K1527" i="2"/>
  <c r="J1528" i="2"/>
  <c r="K1528" i="2"/>
  <c r="J1529" i="2"/>
  <c r="K1529" i="2"/>
  <c r="J1530" i="2"/>
  <c r="K1530" i="2"/>
  <c r="J1531" i="2"/>
  <c r="K1531" i="2"/>
  <c r="L1531" i="2"/>
  <c r="J1532" i="2"/>
  <c r="K1532" i="2"/>
  <c r="J1533" i="2"/>
  <c r="K1533" i="2"/>
  <c r="L1533" i="2" s="1"/>
  <c r="J1534" i="2"/>
  <c r="L1534" i="2" s="1"/>
  <c r="K1534" i="2"/>
  <c r="J1535" i="2"/>
  <c r="K1535" i="2"/>
  <c r="L1535" i="2" s="1"/>
  <c r="J1536" i="2"/>
  <c r="K1536" i="2"/>
  <c r="J1537" i="2"/>
  <c r="L1537" i="2" s="1"/>
  <c r="K1537" i="2"/>
  <c r="J1538" i="2"/>
  <c r="K1538" i="2"/>
  <c r="J1539" i="2"/>
  <c r="K1539" i="2"/>
  <c r="J1540" i="2"/>
  <c r="K1540" i="2"/>
  <c r="J1541" i="2"/>
  <c r="K1541" i="2"/>
  <c r="L1541" i="2" s="1"/>
  <c r="J1542" i="2"/>
  <c r="K1542" i="2"/>
  <c r="L1542" i="2"/>
  <c r="J1543" i="2"/>
  <c r="L1543" i="2" s="1"/>
  <c r="K1543" i="2"/>
  <c r="J1544" i="2"/>
  <c r="K1544" i="2"/>
  <c r="L1544" i="2" s="1"/>
  <c r="J1545" i="2"/>
  <c r="L1545" i="2" s="1"/>
  <c r="K1545" i="2"/>
  <c r="J1546" i="2"/>
  <c r="K1546" i="2"/>
  <c r="L1546" i="2" s="1"/>
  <c r="J1547" i="2"/>
  <c r="L1547" i="2" s="1"/>
  <c r="K1547" i="2"/>
  <c r="J1548" i="2"/>
  <c r="K1548" i="2"/>
  <c r="J1549" i="2"/>
  <c r="K1549" i="2"/>
  <c r="L1549" i="2" s="1"/>
  <c r="J1550" i="2"/>
  <c r="K1550" i="2"/>
  <c r="L1550" i="2" s="1"/>
  <c r="J1551" i="2"/>
  <c r="K1551" i="2"/>
  <c r="L1551" i="2" s="1"/>
  <c r="J1552" i="2"/>
  <c r="K1552" i="2"/>
  <c r="J1553" i="2"/>
  <c r="K1553" i="2"/>
  <c r="L1553" i="2" s="1"/>
  <c r="J1554" i="2"/>
  <c r="K1554" i="2"/>
  <c r="L1554" i="2" s="1"/>
  <c r="J1555" i="2"/>
  <c r="K1555" i="2"/>
  <c r="J1556" i="2"/>
  <c r="K1556" i="2"/>
  <c r="J1557" i="2"/>
  <c r="K1557" i="2"/>
  <c r="L1557" i="2"/>
  <c r="J1558" i="2"/>
  <c r="L1558" i="2" s="1"/>
  <c r="K1558" i="2"/>
  <c r="J1559" i="2"/>
  <c r="L1559" i="2" s="1"/>
  <c r="K1559" i="2"/>
  <c r="J1560" i="2"/>
  <c r="K1560" i="2"/>
  <c r="L1560" i="2" s="1"/>
  <c r="J1561" i="2"/>
  <c r="L1561" i="2" s="1"/>
  <c r="K1561" i="2"/>
  <c r="J1562" i="2"/>
  <c r="K1562" i="2"/>
  <c r="L1562" i="2" s="1"/>
  <c r="J1563" i="2"/>
  <c r="K1563" i="2"/>
  <c r="J1564" i="2"/>
  <c r="K1564" i="2"/>
  <c r="L1564" i="2" s="1"/>
  <c r="J1565" i="2"/>
  <c r="K1565" i="2"/>
  <c r="J1566" i="2"/>
  <c r="K1566" i="2"/>
  <c r="L1566" i="2" s="1"/>
  <c r="J1567" i="2"/>
  <c r="K1567" i="2"/>
  <c r="L1567" i="2"/>
  <c r="J1568" i="2"/>
  <c r="K1568" i="2"/>
  <c r="J1569" i="2"/>
  <c r="K1569" i="2"/>
  <c r="L1569" i="2" s="1"/>
  <c r="J1570" i="2"/>
  <c r="K1570" i="2"/>
  <c r="L1570" i="2"/>
  <c r="J1571" i="2"/>
  <c r="L1571" i="2" s="1"/>
  <c r="K1571" i="2"/>
  <c r="J1572" i="2"/>
  <c r="K1572" i="2"/>
  <c r="L1572" i="2" s="1"/>
  <c r="J1573" i="2"/>
  <c r="L1573" i="2" s="1"/>
  <c r="K1573" i="2"/>
  <c r="J1574" i="2"/>
  <c r="K1574" i="2"/>
  <c r="J1575" i="2"/>
  <c r="K1575" i="2"/>
  <c r="J1576" i="2"/>
  <c r="K1576" i="2"/>
  <c r="J1577" i="2"/>
  <c r="K1577" i="2"/>
  <c r="J1578" i="2"/>
  <c r="K1578" i="2"/>
  <c r="J1579" i="2"/>
  <c r="K1579" i="2"/>
  <c r="L1579" i="2" s="1"/>
  <c r="J1580" i="2"/>
  <c r="K1580" i="2"/>
  <c r="L1580" i="2" s="1"/>
  <c r="J1581" i="2"/>
  <c r="K1581" i="2"/>
  <c r="J1582" i="2"/>
  <c r="K1582" i="2"/>
  <c r="L1582" i="2"/>
  <c r="J1583" i="2"/>
  <c r="L1583" i="2" s="1"/>
  <c r="K1583" i="2"/>
  <c r="J1584" i="2"/>
  <c r="K1584" i="2"/>
  <c r="J1585" i="2"/>
  <c r="K1585" i="2"/>
  <c r="L1585" i="2"/>
  <c r="J1586" i="2"/>
  <c r="L1586" i="2" s="1"/>
  <c r="K1586" i="2"/>
  <c r="J1587" i="2"/>
  <c r="L1587" i="2" s="1"/>
  <c r="K1587" i="2"/>
  <c r="J1588" i="2"/>
  <c r="K1588" i="2"/>
  <c r="L1588" i="2" s="1"/>
  <c r="J1589" i="2"/>
  <c r="K1589" i="2"/>
  <c r="J1590" i="2"/>
  <c r="K1590" i="2"/>
  <c r="L1590" i="2" s="1"/>
  <c r="J1591" i="2"/>
  <c r="K1591" i="2"/>
  <c r="J1592" i="2"/>
  <c r="K1592" i="2"/>
  <c r="J1593" i="2"/>
  <c r="K1593" i="2"/>
  <c r="J1594" i="2"/>
  <c r="K1594" i="2"/>
  <c r="J1595" i="2"/>
  <c r="K1595" i="2"/>
  <c r="L1595" i="2"/>
  <c r="J1596" i="2"/>
  <c r="K1596" i="2"/>
  <c r="J1597" i="2"/>
  <c r="K1597" i="2"/>
  <c r="L1597" i="2" s="1"/>
  <c r="J1598" i="2"/>
  <c r="L1598" i="2" s="1"/>
  <c r="K1598" i="2"/>
  <c r="J1599" i="2"/>
  <c r="K1599" i="2"/>
  <c r="L1599" i="2" s="1"/>
  <c r="J1600" i="2"/>
  <c r="K1600" i="2"/>
  <c r="J1601" i="2"/>
  <c r="L1601" i="2" s="1"/>
  <c r="K1601" i="2"/>
  <c r="J1602" i="2"/>
  <c r="K1602" i="2"/>
  <c r="L1602" i="2" s="1"/>
  <c r="J1603" i="2"/>
  <c r="K1603" i="2"/>
  <c r="J1604" i="2"/>
  <c r="K1604" i="2"/>
  <c r="J1605" i="2"/>
  <c r="K1605" i="2"/>
  <c r="L1605" i="2" s="1"/>
  <c r="J1606" i="2"/>
  <c r="K1606" i="2"/>
  <c r="L1606" i="2"/>
  <c r="J1607" i="2"/>
  <c r="L1607" i="2" s="1"/>
  <c r="K1607" i="2"/>
  <c r="J1608" i="2"/>
  <c r="K1608" i="2"/>
  <c r="L1608" i="2" s="1"/>
  <c r="J1609" i="2"/>
  <c r="L1609" i="2" s="1"/>
  <c r="K1609" i="2"/>
  <c r="J1610" i="2"/>
  <c r="K1610" i="2"/>
  <c r="L1610" i="2" s="1"/>
  <c r="J1611" i="2"/>
  <c r="L1611" i="2" s="1"/>
  <c r="K1611" i="2"/>
  <c r="J1612" i="2"/>
  <c r="K1612" i="2"/>
  <c r="J1613" i="2"/>
  <c r="K1613" i="2"/>
  <c r="L1613" i="2" s="1"/>
  <c r="J1614" i="2"/>
  <c r="K1614" i="2"/>
  <c r="J1615" i="2"/>
  <c r="K1615" i="2"/>
  <c r="L1615" i="2" s="1"/>
  <c r="J1616" i="2"/>
  <c r="K1616" i="2"/>
  <c r="J1617" i="2"/>
  <c r="K1617" i="2"/>
  <c r="J1618" i="2"/>
  <c r="K1618" i="2"/>
  <c r="L1618" i="2" s="1"/>
  <c r="J1619" i="2"/>
  <c r="K1619" i="2"/>
  <c r="J1620" i="2"/>
  <c r="K1620" i="2"/>
  <c r="J1621" i="2"/>
  <c r="K1621" i="2"/>
  <c r="L1621" i="2"/>
  <c r="J1622" i="2"/>
  <c r="L1622" i="2" s="1"/>
  <c r="K1622" i="2"/>
  <c r="J1623" i="2"/>
  <c r="L1623" i="2" s="1"/>
  <c r="K1623" i="2"/>
  <c r="J1624" i="2"/>
  <c r="K1624" i="2"/>
  <c r="L1624" i="2" s="1"/>
  <c r="J1625" i="2"/>
  <c r="L1625" i="2" s="1"/>
  <c r="K1625" i="2"/>
  <c r="J1626" i="2"/>
  <c r="K1626" i="2"/>
  <c r="L1626" i="2" s="1"/>
  <c r="J1627" i="2"/>
  <c r="K1627" i="2"/>
  <c r="J1628" i="2"/>
  <c r="K1628" i="2"/>
  <c r="L1628" i="2" s="1"/>
  <c r="J1629" i="2"/>
  <c r="K1629" i="2"/>
  <c r="J1630" i="2"/>
  <c r="K1630" i="2"/>
  <c r="L1630" i="2" s="1"/>
  <c r="J1631" i="2"/>
  <c r="K1631" i="2"/>
  <c r="L1631" i="2"/>
  <c r="J1632" i="2"/>
  <c r="K1632" i="2"/>
  <c r="J1633" i="2"/>
  <c r="K1633" i="2"/>
  <c r="L1633" i="2" s="1"/>
  <c r="J1634" i="2"/>
  <c r="K1634" i="2"/>
  <c r="L1634" i="2"/>
  <c r="J1635" i="2"/>
  <c r="L1635" i="2" s="1"/>
  <c r="K1635" i="2"/>
  <c r="J1636" i="2"/>
  <c r="K1636" i="2"/>
  <c r="L1636" i="2" s="1"/>
  <c r="J1637" i="2"/>
  <c r="L1637" i="2" s="1"/>
  <c r="K1637" i="2"/>
  <c r="J1638" i="2"/>
  <c r="K1638" i="2"/>
  <c r="L1638" i="2" s="1"/>
  <c r="J1639" i="2"/>
  <c r="K1639" i="2"/>
  <c r="J1640" i="2"/>
  <c r="K1640" i="2"/>
  <c r="J1641" i="2"/>
  <c r="K1641" i="2"/>
  <c r="J1642" i="2"/>
  <c r="K1642" i="2"/>
  <c r="J1643" i="2"/>
  <c r="K1643" i="2"/>
  <c r="L1643" i="2" s="1"/>
  <c r="J1644" i="2"/>
  <c r="K1644" i="2"/>
  <c r="L1644" i="2" s="1"/>
  <c r="J1645" i="2"/>
  <c r="K1645" i="2"/>
  <c r="J1646" i="2"/>
  <c r="K1646" i="2"/>
  <c r="L1646" i="2"/>
  <c r="J1647" i="2"/>
  <c r="L1647" i="2" s="1"/>
  <c r="K1647" i="2"/>
  <c r="J1648" i="2"/>
  <c r="K1648" i="2"/>
  <c r="J1649" i="2"/>
  <c r="K1649" i="2"/>
  <c r="L1649" i="2"/>
  <c r="J1650" i="2"/>
  <c r="L1650" i="2" s="1"/>
  <c r="K1650" i="2"/>
  <c r="J1651" i="2"/>
  <c r="L1651" i="2" s="1"/>
  <c r="K1651" i="2"/>
  <c r="J1652" i="2"/>
  <c r="K1652" i="2"/>
  <c r="L1652" i="2" s="1"/>
  <c r="J1653" i="2"/>
  <c r="K1653" i="2"/>
  <c r="L1653" i="2" s="1"/>
  <c r="J1654" i="2"/>
  <c r="K1654" i="2"/>
  <c r="L1654" i="2" s="1"/>
  <c r="J1655" i="2"/>
  <c r="K1655" i="2"/>
  <c r="J1656" i="2"/>
  <c r="K1656" i="2"/>
  <c r="J1657" i="2"/>
  <c r="K1657" i="2"/>
  <c r="J1658" i="2"/>
  <c r="K1658" i="2"/>
  <c r="J1659" i="2"/>
  <c r="K1659" i="2"/>
  <c r="L1659" i="2"/>
  <c r="J1660" i="2"/>
  <c r="K1660" i="2"/>
  <c r="J1661" i="2"/>
  <c r="K1661" i="2"/>
  <c r="L1661" i="2" s="1"/>
  <c r="J1662" i="2"/>
  <c r="L1662" i="2" s="1"/>
  <c r="K1662" i="2"/>
  <c r="J1663" i="2"/>
  <c r="K1663" i="2"/>
  <c r="J1664" i="2"/>
  <c r="K1664" i="2"/>
  <c r="J1665" i="2"/>
  <c r="L1665" i="2" s="1"/>
  <c r="K1665" i="2"/>
  <c r="J1666" i="2"/>
  <c r="K1666" i="2"/>
  <c r="J1667" i="2"/>
  <c r="K1667" i="2"/>
  <c r="J1668" i="2"/>
  <c r="K1668" i="2"/>
  <c r="J1669" i="2"/>
  <c r="K1669" i="2"/>
  <c r="L1669" i="2" s="1"/>
  <c r="J1670" i="2"/>
  <c r="K1670" i="2"/>
  <c r="L1670" i="2"/>
  <c r="J1671" i="2"/>
  <c r="L1671" i="2" s="1"/>
  <c r="K1671" i="2"/>
  <c r="J1672" i="2"/>
  <c r="K1672" i="2"/>
  <c r="L1672" i="2" s="1"/>
  <c r="J1673" i="2"/>
  <c r="L1673" i="2" s="1"/>
  <c r="K1673" i="2"/>
  <c r="J1674" i="2"/>
  <c r="K1674" i="2"/>
  <c r="L1674" i="2" s="1"/>
  <c r="J1675" i="2"/>
  <c r="L1675" i="2" s="1"/>
  <c r="K1675" i="2"/>
  <c r="J1676" i="2"/>
  <c r="K1676" i="2"/>
  <c r="J1677" i="2"/>
  <c r="K1677" i="2"/>
  <c r="L1677" i="2" s="1"/>
  <c r="J1678" i="2"/>
  <c r="K1678" i="2"/>
  <c r="L1678" i="2" s="1"/>
  <c r="J1679" i="2"/>
  <c r="K1679" i="2"/>
  <c r="L1679" i="2" s="1"/>
  <c r="J1680" i="2"/>
  <c r="K1680" i="2"/>
  <c r="J1681" i="2"/>
  <c r="K1681" i="2"/>
  <c r="L1681" i="2" s="1"/>
  <c r="J1682" i="2"/>
  <c r="K1682" i="2"/>
  <c r="L1682" i="2" s="1"/>
  <c r="J1683" i="2"/>
  <c r="K1683" i="2"/>
  <c r="J1684" i="2"/>
  <c r="K1684" i="2"/>
  <c r="J1685" i="2"/>
  <c r="K1685" i="2"/>
  <c r="L1685" i="2"/>
  <c r="J1686" i="2"/>
  <c r="L1686" i="2" s="1"/>
  <c r="K1686" i="2"/>
  <c r="J1687" i="2"/>
  <c r="L1687" i="2" s="1"/>
  <c r="K1687" i="2"/>
  <c r="J1688" i="2"/>
  <c r="K1688" i="2"/>
  <c r="L1688" i="2" s="1"/>
  <c r="J1689" i="2"/>
  <c r="L1689" i="2" s="1"/>
  <c r="K1689" i="2"/>
  <c r="J1690" i="2"/>
  <c r="K1690" i="2"/>
  <c r="L1690" i="2" s="1"/>
  <c r="J1691" i="2"/>
  <c r="K1691" i="2"/>
  <c r="J1692" i="2"/>
  <c r="K1692" i="2"/>
  <c r="L1692" i="2" s="1"/>
  <c r="J1693" i="2"/>
  <c r="K1693" i="2"/>
  <c r="J1694" i="2"/>
  <c r="K1694" i="2"/>
  <c r="L1694" i="2" s="1"/>
  <c r="J1695" i="2"/>
  <c r="K1695" i="2"/>
  <c r="L1695" i="2"/>
  <c r="J1696" i="2"/>
  <c r="K1696" i="2"/>
  <c r="J1697" i="2"/>
  <c r="K1697" i="2"/>
  <c r="L1697" i="2" s="1"/>
  <c r="J1698" i="2"/>
  <c r="K1698" i="2"/>
  <c r="L1698" i="2"/>
  <c r="J1699" i="2"/>
  <c r="L1699" i="2" s="1"/>
  <c r="K1699" i="2"/>
  <c r="J1700" i="2"/>
  <c r="K1700" i="2"/>
  <c r="L1700" i="2" s="1"/>
  <c r="J1701" i="2"/>
  <c r="L1701" i="2" s="1"/>
  <c r="K1701" i="2"/>
  <c r="J1702" i="2"/>
  <c r="K1702" i="2"/>
  <c r="J1703" i="2"/>
  <c r="K1703" i="2"/>
  <c r="J1704" i="2"/>
  <c r="K1704" i="2"/>
  <c r="J1705" i="2"/>
  <c r="K1705" i="2"/>
  <c r="J1706" i="2"/>
  <c r="K1706" i="2"/>
  <c r="J1707" i="2"/>
  <c r="K1707" i="2"/>
  <c r="L1707" i="2" s="1"/>
  <c r="J1708" i="2"/>
  <c r="K1708" i="2"/>
  <c r="L1708" i="2" s="1"/>
  <c r="J1709" i="2"/>
  <c r="K1709" i="2"/>
  <c r="J1710" i="2"/>
  <c r="K1710" i="2"/>
  <c r="L1710" i="2"/>
  <c r="J1711" i="2"/>
  <c r="L1711" i="2" s="1"/>
  <c r="K1711" i="2"/>
  <c r="J1712" i="2"/>
  <c r="K1712" i="2"/>
  <c r="J1713" i="2"/>
  <c r="K1713" i="2"/>
  <c r="L1713" i="2"/>
  <c r="J1714" i="2"/>
  <c r="L1714" i="2" s="1"/>
  <c r="K1714" i="2"/>
  <c r="J1715" i="2"/>
  <c r="L1715" i="2" s="1"/>
  <c r="K1715" i="2"/>
  <c r="J1716" i="2"/>
  <c r="K1716" i="2"/>
  <c r="L1716" i="2" s="1"/>
  <c r="J1717" i="2"/>
  <c r="K1717" i="2"/>
  <c r="J1718" i="2"/>
  <c r="K1718" i="2"/>
  <c r="L1718" i="2" s="1"/>
  <c r="J1719" i="2"/>
  <c r="K1719" i="2"/>
  <c r="J1720" i="2"/>
  <c r="K1720" i="2"/>
  <c r="J1721" i="2"/>
  <c r="K1721" i="2"/>
  <c r="J1722" i="2"/>
  <c r="K1722" i="2"/>
  <c r="J1723" i="2"/>
  <c r="K1723" i="2"/>
  <c r="L1723" i="2"/>
  <c r="J1724" i="2"/>
  <c r="K1724" i="2"/>
  <c r="J1725" i="2"/>
  <c r="K1725" i="2"/>
  <c r="L1725" i="2" s="1"/>
  <c r="J1726" i="2"/>
  <c r="L1726" i="2" s="1"/>
  <c r="K1726" i="2"/>
  <c r="J1727" i="2"/>
  <c r="K1727" i="2"/>
  <c r="L1727" i="2" s="1"/>
  <c r="J1728" i="2"/>
  <c r="K1728" i="2"/>
  <c r="J1729" i="2"/>
  <c r="L1729" i="2" s="1"/>
  <c r="K1729" i="2"/>
  <c r="J1730" i="2"/>
  <c r="K1730" i="2"/>
  <c r="L1730" i="2" s="1"/>
  <c r="J1731" i="2"/>
  <c r="K1731" i="2"/>
  <c r="J1732" i="2"/>
  <c r="K1732" i="2"/>
  <c r="J1733" i="2"/>
  <c r="K1733" i="2"/>
  <c r="L1733" i="2" s="1"/>
  <c r="J1734" i="2"/>
  <c r="K1734" i="2"/>
  <c r="L1734" i="2"/>
  <c r="J1735" i="2"/>
  <c r="L1735" i="2" s="1"/>
  <c r="K1735" i="2"/>
  <c r="J1736" i="2"/>
  <c r="K1736" i="2"/>
  <c r="L1736" i="2" s="1"/>
  <c r="J1737" i="2"/>
  <c r="L1737" i="2" s="1"/>
  <c r="K1737" i="2"/>
  <c r="J1738" i="2"/>
  <c r="K1738" i="2"/>
  <c r="L1738" i="2" s="1"/>
  <c r="J1739" i="2"/>
  <c r="L1739" i="2" s="1"/>
  <c r="K1739" i="2"/>
  <c r="J1740" i="2"/>
  <c r="K1740" i="2"/>
  <c r="J1741" i="2"/>
  <c r="K1741" i="2"/>
  <c r="L1741" i="2" s="1"/>
  <c r="J1742" i="2"/>
  <c r="K1742" i="2"/>
  <c r="J1743" i="2"/>
  <c r="K1743" i="2"/>
  <c r="L1743" i="2" s="1"/>
  <c r="J1744" i="2"/>
  <c r="K1744" i="2"/>
  <c r="J1745" i="2"/>
  <c r="K1745" i="2"/>
  <c r="J1746" i="2"/>
  <c r="K1746" i="2"/>
  <c r="L1746" i="2" s="1"/>
  <c r="J1747" i="2"/>
  <c r="K1747" i="2"/>
  <c r="J1748" i="2"/>
  <c r="K1748" i="2"/>
  <c r="J1749" i="2"/>
  <c r="K1749" i="2"/>
  <c r="L1749" i="2"/>
  <c r="J1750" i="2"/>
  <c r="L1750" i="2" s="1"/>
  <c r="K1750" i="2"/>
  <c r="J1751" i="2"/>
  <c r="L1751" i="2" s="1"/>
  <c r="K1751" i="2"/>
  <c r="J1752" i="2"/>
  <c r="K1752" i="2"/>
  <c r="L1752" i="2" s="1"/>
  <c r="J1753" i="2"/>
  <c r="L1753" i="2" s="1"/>
  <c r="K1753" i="2"/>
  <c r="J1754" i="2"/>
  <c r="K1754" i="2"/>
  <c r="L1754" i="2" s="1"/>
  <c r="J1755" i="2"/>
  <c r="K1755" i="2"/>
  <c r="L1755" i="2" s="1"/>
  <c r="J1756" i="2"/>
  <c r="K1756" i="2"/>
  <c r="L1756" i="2" s="1"/>
  <c r="J1757" i="2"/>
  <c r="K1757" i="2"/>
  <c r="J1758" i="2"/>
  <c r="K1758" i="2"/>
  <c r="L1758" i="2" s="1"/>
  <c r="J1759" i="2"/>
  <c r="K1759" i="2"/>
  <c r="L1759" i="2"/>
  <c r="J1760" i="2"/>
  <c r="K1760" i="2"/>
  <c r="J1761" i="2"/>
  <c r="K1761" i="2"/>
  <c r="L1761" i="2" s="1"/>
  <c r="J1762" i="2"/>
  <c r="K1762" i="2"/>
  <c r="L1762" i="2"/>
  <c r="J1763" i="2"/>
  <c r="L1763" i="2" s="1"/>
  <c r="K1763" i="2"/>
  <c r="J1764" i="2"/>
  <c r="K1764" i="2"/>
  <c r="L1764" i="2" s="1"/>
  <c r="J1765" i="2"/>
  <c r="L1765" i="2" s="1"/>
  <c r="K1765" i="2"/>
  <c r="J1766" i="2"/>
  <c r="K1766" i="2"/>
  <c r="L1766" i="2" s="1"/>
  <c r="J1767" i="2"/>
  <c r="K1767" i="2"/>
  <c r="J1768" i="2"/>
  <c r="K1768" i="2"/>
  <c r="J1769" i="2"/>
  <c r="K1769" i="2"/>
  <c r="J1770" i="2"/>
  <c r="K1770" i="2"/>
  <c r="J1771" i="2"/>
  <c r="K1771" i="2"/>
  <c r="L1771" i="2" s="1"/>
  <c r="J1772" i="2"/>
  <c r="K1772" i="2"/>
  <c r="L1772" i="2" s="1"/>
  <c r="J1773" i="2"/>
  <c r="K1773" i="2"/>
  <c r="J1774" i="2"/>
  <c r="K1774" i="2"/>
  <c r="L1774" i="2"/>
  <c r="J1775" i="2"/>
  <c r="L1775" i="2" s="1"/>
  <c r="K1775" i="2"/>
  <c r="J1776" i="2"/>
  <c r="K1776" i="2"/>
  <c r="J1777" i="2"/>
  <c r="K1777" i="2"/>
  <c r="L1777" i="2"/>
  <c r="J1778" i="2"/>
  <c r="L1778" i="2" s="1"/>
  <c r="K1778" i="2"/>
  <c r="J1779" i="2"/>
  <c r="L1779" i="2" s="1"/>
  <c r="K1779" i="2"/>
  <c r="J1780" i="2"/>
  <c r="K1780" i="2"/>
  <c r="L1780" i="2" s="1"/>
  <c r="J1781" i="2"/>
  <c r="K1781" i="2"/>
  <c r="J1782" i="2"/>
  <c r="K1782" i="2"/>
  <c r="L1782" i="2"/>
  <c r="J1783" i="2"/>
  <c r="K1783" i="2"/>
  <c r="J1784" i="2"/>
  <c r="K1784" i="2"/>
  <c r="L1784" i="2" s="1"/>
  <c r="J1785" i="2"/>
  <c r="K1785" i="2"/>
  <c r="J1786" i="2"/>
  <c r="K1786" i="2"/>
  <c r="L1786" i="2" s="1"/>
  <c r="J1787" i="2"/>
  <c r="K1787" i="2"/>
  <c r="L1787" i="2"/>
  <c r="J1788" i="2"/>
  <c r="K1788" i="2"/>
  <c r="J1789" i="2"/>
  <c r="K1789" i="2"/>
  <c r="L1789" i="2" s="1"/>
  <c r="J1790" i="2"/>
  <c r="L1790" i="2" s="1"/>
  <c r="K1790" i="2"/>
  <c r="J1791" i="2"/>
  <c r="K1791" i="2"/>
  <c r="L1791" i="2" s="1"/>
  <c r="J1792" i="2"/>
  <c r="K1792" i="2"/>
  <c r="J1793" i="2"/>
  <c r="L1793" i="2" s="1"/>
  <c r="K1793" i="2"/>
  <c r="J1794" i="2"/>
  <c r="K1794" i="2"/>
  <c r="J1795" i="2"/>
  <c r="K1795" i="2"/>
  <c r="J1796" i="2"/>
  <c r="K1796" i="2"/>
  <c r="J1797" i="2"/>
  <c r="K1797" i="2"/>
  <c r="L1797" i="2"/>
  <c r="J1798" i="2"/>
  <c r="K1798" i="2"/>
  <c r="L1798" i="2"/>
  <c r="J1799" i="2"/>
  <c r="L1799" i="2" s="1"/>
  <c r="K1799" i="2"/>
  <c r="J1800" i="2"/>
  <c r="K1800" i="2"/>
  <c r="L1800" i="2" s="1"/>
  <c r="J1801" i="2"/>
  <c r="L1801" i="2" s="1"/>
  <c r="K1801" i="2"/>
  <c r="J1802" i="2"/>
  <c r="K1802" i="2"/>
  <c r="L1802" i="2" s="1"/>
  <c r="J1803" i="2"/>
  <c r="L1803" i="2" s="1"/>
  <c r="K1803" i="2"/>
  <c r="J1804" i="2"/>
  <c r="K1804" i="2"/>
  <c r="L1804" i="2" s="1"/>
  <c r="J1805" i="2"/>
  <c r="K1805" i="2"/>
  <c r="L1805" i="2" s="1"/>
  <c r="J1806" i="2"/>
  <c r="K1806" i="2"/>
  <c r="L1806" i="2" s="1"/>
  <c r="J1807" i="2"/>
  <c r="K1807" i="2"/>
  <c r="L1807" i="2" s="1"/>
  <c r="J1808" i="2"/>
  <c r="L1808" i="2" s="1"/>
  <c r="K1808" i="2"/>
  <c r="J1809" i="2"/>
  <c r="K1809" i="2"/>
  <c r="L1809" i="2" s="1"/>
  <c r="J1810" i="2"/>
  <c r="L1810" i="2" s="1"/>
  <c r="K1810" i="2"/>
  <c r="J1811" i="2"/>
  <c r="K1811" i="2"/>
  <c r="J1812" i="2"/>
  <c r="K1812" i="2"/>
  <c r="J1813" i="2"/>
  <c r="K1813" i="2"/>
  <c r="J1814" i="2"/>
  <c r="K1814" i="2"/>
  <c r="L1814" i="2" s="1"/>
  <c r="J1815" i="2"/>
  <c r="K1815" i="2"/>
  <c r="L1815" i="2"/>
  <c r="J1816" i="2"/>
  <c r="L1816" i="2" s="1"/>
  <c r="K1816" i="2"/>
  <c r="J1817" i="2"/>
  <c r="K1817" i="2"/>
  <c r="L1817" i="2" s="1"/>
  <c r="J1818" i="2"/>
  <c r="L1818" i="2" s="1"/>
  <c r="K1818" i="2"/>
  <c r="J1819" i="2"/>
  <c r="K1819" i="2"/>
  <c r="L1819" i="2" s="1"/>
  <c r="J1820" i="2"/>
  <c r="K1820" i="2"/>
  <c r="J1821" i="2"/>
  <c r="K1821" i="2"/>
  <c r="J1822" i="2"/>
  <c r="K1822" i="2"/>
  <c r="L1822" i="2"/>
  <c r="J1823" i="2"/>
  <c r="K1823" i="2"/>
  <c r="L1823" i="2"/>
  <c r="J1824" i="2"/>
  <c r="L1824" i="2" s="1"/>
  <c r="K1824" i="2"/>
  <c r="J1825" i="2"/>
  <c r="K1825" i="2"/>
  <c r="L1825" i="2" s="1"/>
  <c r="J1826" i="2"/>
  <c r="L1826" i="2" s="1"/>
  <c r="K1826" i="2"/>
  <c r="J1827" i="2"/>
  <c r="K1827" i="2"/>
  <c r="J1828" i="2"/>
  <c r="K1828" i="2"/>
  <c r="J1829" i="2"/>
  <c r="K1829" i="2"/>
  <c r="J1830" i="2"/>
  <c r="K1830" i="2"/>
  <c r="L1830" i="2" s="1"/>
  <c r="J1831" i="2"/>
  <c r="K1831" i="2"/>
  <c r="L1831" i="2"/>
  <c r="J1832" i="2"/>
  <c r="L1832" i="2" s="1"/>
  <c r="K1832" i="2"/>
  <c r="J1833" i="2"/>
  <c r="K1833" i="2"/>
  <c r="L1833" i="2" s="1"/>
  <c r="J1834" i="2"/>
  <c r="L1834" i="2" s="1"/>
  <c r="K1834" i="2"/>
  <c r="J1835" i="2"/>
  <c r="K1835" i="2"/>
  <c r="L1835" i="2" s="1"/>
  <c r="J1836" i="2"/>
  <c r="K1836" i="2"/>
  <c r="J1837" i="2"/>
  <c r="K1837" i="2"/>
  <c r="J1838" i="2"/>
  <c r="L1838" i="2" s="1"/>
  <c r="K1838" i="2"/>
  <c r="J1839" i="2"/>
  <c r="K1839" i="2"/>
  <c r="L1839" i="2" s="1"/>
  <c r="J1840" i="2"/>
  <c r="L1840" i="2" s="1"/>
  <c r="K1840" i="2"/>
  <c r="J1841" i="2"/>
  <c r="K1841" i="2"/>
  <c r="J1842" i="2"/>
  <c r="K1842" i="2"/>
  <c r="L1842" i="2"/>
  <c r="J1843" i="2"/>
  <c r="K1843" i="2"/>
  <c r="L1843" i="2" s="1"/>
  <c r="J1844" i="2"/>
  <c r="K1844" i="2"/>
  <c r="J1845" i="2"/>
  <c r="K1845" i="2"/>
  <c r="L1845" i="2" s="1"/>
  <c r="J1846" i="2"/>
  <c r="K1846" i="2"/>
  <c r="L1846" i="2" s="1"/>
  <c r="J1847" i="2"/>
  <c r="K1847" i="2"/>
  <c r="L1847" i="2"/>
  <c r="J1848" i="2"/>
  <c r="K1848" i="2"/>
  <c r="J1849" i="2"/>
  <c r="K1849" i="2"/>
  <c r="L1849" i="2" s="1"/>
  <c r="J1850" i="2"/>
  <c r="K1850" i="2"/>
  <c r="L1850" i="2"/>
  <c r="J1851" i="2"/>
  <c r="L1851" i="2" s="1"/>
  <c r="K1851" i="2"/>
  <c r="J1852" i="2"/>
  <c r="K1852" i="2"/>
  <c r="J1853" i="2"/>
  <c r="K1853" i="2"/>
  <c r="L1853" i="2" s="1"/>
  <c r="J1854" i="2"/>
  <c r="K1854" i="2"/>
  <c r="L1854" i="2" s="1"/>
  <c r="J1855" i="2"/>
  <c r="K1855" i="2"/>
  <c r="L1855" i="2"/>
  <c r="J1856" i="2"/>
  <c r="K1856" i="2"/>
  <c r="J1857" i="2"/>
  <c r="K1857" i="2"/>
  <c r="L1857" i="2" s="1"/>
  <c r="J1858" i="2"/>
  <c r="K1858" i="2"/>
  <c r="L1858" i="2"/>
  <c r="J1859" i="2"/>
  <c r="L1859" i="2" s="1"/>
  <c r="K1859" i="2"/>
  <c r="J1860" i="2"/>
  <c r="K1860" i="2"/>
  <c r="J1861" i="2"/>
  <c r="K1861" i="2"/>
  <c r="L1861" i="2" s="1"/>
  <c r="J1862" i="2"/>
  <c r="K1862" i="2"/>
  <c r="L1862" i="2" s="1"/>
  <c r="J1863" i="2"/>
  <c r="K1863" i="2"/>
  <c r="L1863" i="2"/>
  <c r="J1864" i="2"/>
  <c r="K1864" i="2"/>
  <c r="J1865" i="2"/>
  <c r="K1865" i="2"/>
  <c r="L1865" i="2" s="1"/>
  <c r="J1866" i="2"/>
  <c r="K1866" i="2"/>
  <c r="L1866" i="2"/>
  <c r="J1867" i="2"/>
  <c r="L1867" i="2" s="1"/>
  <c r="K1867" i="2"/>
  <c r="J1868" i="2"/>
  <c r="K1868" i="2"/>
  <c r="J1869" i="2"/>
  <c r="K1869" i="2"/>
  <c r="L1869" i="2" s="1"/>
  <c r="J1870" i="2"/>
  <c r="K1870" i="2"/>
  <c r="L1870" i="2" s="1"/>
  <c r="J1871" i="2"/>
  <c r="K1871" i="2"/>
  <c r="L1871" i="2"/>
  <c r="J1872" i="2"/>
  <c r="K1872" i="2"/>
  <c r="J1873" i="2"/>
  <c r="K1873" i="2"/>
  <c r="L1873" i="2" s="1"/>
  <c r="J1874" i="2"/>
  <c r="K1874" i="2"/>
  <c r="L1874" i="2"/>
  <c r="J1875" i="2"/>
  <c r="L1875" i="2" s="1"/>
  <c r="K1875" i="2"/>
  <c r="J1876" i="2"/>
  <c r="K1876" i="2"/>
  <c r="J1877" i="2"/>
  <c r="K1877" i="2"/>
  <c r="L1877" i="2" s="1"/>
  <c r="J1878" i="2"/>
  <c r="K1878" i="2"/>
  <c r="L1878" i="2" s="1"/>
  <c r="J1879" i="2"/>
  <c r="K1879" i="2"/>
  <c r="L1879" i="2"/>
  <c r="J1880" i="2"/>
  <c r="K1880" i="2"/>
  <c r="J1881" i="2"/>
  <c r="K1881" i="2"/>
  <c r="L1881" i="2" s="1"/>
  <c r="J1882" i="2"/>
  <c r="K1882" i="2"/>
  <c r="L1882" i="2"/>
  <c r="J1883" i="2"/>
  <c r="L1883" i="2" s="1"/>
  <c r="K1883" i="2"/>
  <c r="J1884" i="2"/>
  <c r="K1884" i="2"/>
  <c r="J1885" i="2"/>
  <c r="K1885" i="2"/>
  <c r="L1885" i="2" s="1"/>
  <c r="J1886" i="2"/>
  <c r="K1886" i="2"/>
  <c r="L1886" i="2" s="1"/>
  <c r="J1887" i="2"/>
  <c r="K1887" i="2"/>
  <c r="L1887" i="2"/>
  <c r="J1888" i="2"/>
  <c r="K1888" i="2"/>
  <c r="J1889" i="2"/>
  <c r="K1889" i="2"/>
  <c r="L1889" i="2" s="1"/>
  <c r="J1890" i="2"/>
  <c r="K1890" i="2"/>
  <c r="L1890" i="2"/>
  <c r="J1891" i="2"/>
  <c r="L1891" i="2" s="1"/>
  <c r="K1891" i="2"/>
  <c r="J1892" i="2"/>
  <c r="K1892" i="2"/>
  <c r="J1893" i="2"/>
  <c r="K1893" i="2"/>
  <c r="L1893" i="2" s="1"/>
  <c r="J1894" i="2"/>
  <c r="K1894" i="2"/>
  <c r="L1894" i="2" s="1"/>
  <c r="J1895" i="2"/>
  <c r="K1895" i="2"/>
  <c r="L1895" i="2"/>
  <c r="J1896" i="2"/>
  <c r="K1896" i="2"/>
  <c r="J1897" i="2"/>
  <c r="K1897" i="2"/>
  <c r="L1897" i="2" s="1"/>
  <c r="J1898" i="2"/>
  <c r="K1898" i="2"/>
  <c r="L1898" i="2"/>
  <c r="J1899" i="2"/>
  <c r="L1899" i="2" s="1"/>
  <c r="K1899" i="2"/>
  <c r="J1900" i="2"/>
  <c r="K1900" i="2"/>
  <c r="J1901" i="2"/>
  <c r="K1901" i="2"/>
  <c r="L1901" i="2" s="1"/>
  <c r="J1902" i="2"/>
  <c r="K1902" i="2"/>
  <c r="L1902" i="2" s="1"/>
  <c r="J1903" i="2"/>
  <c r="K1903" i="2"/>
  <c r="L1903" i="2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2" i="1"/>
  <c r="AH3" i="1"/>
  <c r="AH4" i="1"/>
  <c r="AH5" i="1"/>
  <c r="AH6" i="1"/>
  <c r="AH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L1499" i="2" l="1"/>
  <c r="L1900" i="2"/>
  <c r="L1892" i="2"/>
  <c r="L1884" i="2"/>
  <c r="L1876" i="2"/>
  <c r="L1868" i="2"/>
  <c r="L1860" i="2"/>
  <c r="L1852" i="2"/>
  <c r="L1844" i="2"/>
  <c r="L1773" i="2"/>
  <c r="L1745" i="2"/>
  <c r="L1663" i="2"/>
  <c r="L1614" i="2"/>
  <c r="L1589" i="2"/>
  <c r="L1574" i="2"/>
  <c r="L1563" i="2"/>
  <c r="L1538" i="2"/>
  <c r="L1489" i="2"/>
  <c r="L1627" i="2"/>
  <c r="L1896" i="2"/>
  <c r="L1888" i="2"/>
  <c r="L1880" i="2"/>
  <c r="L1872" i="2"/>
  <c r="L1864" i="2"/>
  <c r="L1856" i="2"/>
  <c r="L1848" i="2"/>
  <c r="L1841" i="2"/>
  <c r="L1827" i="2"/>
  <c r="L1811" i="2"/>
  <c r="L1794" i="2"/>
  <c r="L1781" i="2"/>
  <c r="L1742" i="2"/>
  <c r="L1717" i="2"/>
  <c r="L1702" i="2"/>
  <c r="L1691" i="2"/>
  <c r="L1666" i="2"/>
  <c r="L1617" i="2"/>
  <c r="L1461" i="2"/>
  <c r="L1446" i="2"/>
  <c r="L1435" i="2"/>
  <c r="L1394" i="2"/>
  <c r="L1748" i="2"/>
  <c r="L1740" i="2"/>
  <c r="L1722" i="2"/>
  <c r="L1720" i="2"/>
  <c r="L1709" i="2"/>
  <c r="L1684" i="2"/>
  <c r="L1676" i="2"/>
  <c r="L1658" i="2"/>
  <c r="L1656" i="2"/>
  <c r="L1645" i="2"/>
  <c r="L1620" i="2"/>
  <c r="L1612" i="2"/>
  <c r="L1594" i="2"/>
  <c r="L1592" i="2"/>
  <c r="L1581" i="2"/>
  <c r="L1556" i="2"/>
  <c r="L1548" i="2"/>
  <c r="L1530" i="2"/>
  <c r="L1528" i="2"/>
  <c r="L1517" i="2"/>
  <c r="L1492" i="2"/>
  <c r="L1484" i="2"/>
  <c r="L1466" i="2"/>
  <c r="L1464" i="2"/>
  <c r="L1453" i="2"/>
  <c r="L1414" i="2"/>
  <c r="L1378" i="2"/>
  <c r="L1373" i="2"/>
  <c r="L1337" i="2"/>
  <c r="L1328" i="2"/>
  <c r="L1326" i="2"/>
  <c r="L1308" i="2"/>
  <c r="L1306" i="2"/>
  <c r="L1290" i="2"/>
  <c r="L1280" i="2"/>
  <c r="L1258" i="2"/>
  <c r="L1243" i="2"/>
  <c r="L1234" i="2"/>
  <c r="L1224" i="2"/>
  <c r="L1211" i="2"/>
  <c r="L1193" i="2"/>
  <c r="L1184" i="2"/>
  <c r="L1182" i="2"/>
  <c r="L1175" i="2"/>
  <c r="L1164" i="2"/>
  <c r="L1162" i="2"/>
  <c r="L1836" i="2"/>
  <c r="L1828" i="2"/>
  <c r="L1820" i="2"/>
  <c r="L1812" i="2"/>
  <c r="L1795" i="2"/>
  <c r="L1769" i="2"/>
  <c r="L1767" i="2"/>
  <c r="L1731" i="2"/>
  <c r="L1705" i="2"/>
  <c r="L1703" i="2"/>
  <c r="L1667" i="2"/>
  <c r="L1641" i="2"/>
  <c r="L1639" i="2"/>
  <c r="L1603" i="2"/>
  <c r="L1577" i="2"/>
  <c r="L1575" i="2"/>
  <c r="L1539" i="2"/>
  <c r="L1513" i="2"/>
  <c r="L1511" i="2"/>
  <c r="L1475" i="2"/>
  <c r="L1449" i="2"/>
  <c r="L1447" i="2"/>
  <c r="L1427" i="2"/>
  <c r="L1331" i="2"/>
  <c r="L1283" i="2"/>
  <c r="L1837" i="2"/>
  <c r="L1829" i="2"/>
  <c r="L1821" i="2"/>
  <c r="L1813" i="2"/>
  <c r="L1796" i="2"/>
  <c r="L1788" i="2"/>
  <c r="L1785" i="2"/>
  <c r="L1783" i="2"/>
  <c r="L1770" i="2"/>
  <c r="L1768" i="2"/>
  <c r="L1757" i="2"/>
  <c r="L1747" i="2"/>
  <c r="L1732" i="2"/>
  <c r="L1724" i="2"/>
  <c r="L1721" i="2"/>
  <c r="L1719" i="2"/>
  <c r="L1706" i="2"/>
  <c r="L1704" i="2"/>
  <c r="L1693" i="2"/>
  <c r="L1683" i="2"/>
  <c r="L1668" i="2"/>
  <c r="L1660" i="2"/>
  <c r="L1657" i="2"/>
  <c r="L1655" i="2"/>
  <c r="L1642" i="2"/>
  <c r="L1640" i="2"/>
  <c r="L1629" i="2"/>
  <c r="L1619" i="2"/>
  <c r="L1604" i="2"/>
  <c r="L1596" i="2"/>
  <c r="L1593" i="2"/>
  <c r="L1591" i="2"/>
  <c r="L1578" i="2"/>
  <c r="L1576" i="2"/>
  <c r="L1565" i="2"/>
  <c r="L1555" i="2"/>
  <c r="L1540" i="2"/>
  <c r="L1532" i="2"/>
  <c r="L1529" i="2"/>
  <c r="L1527" i="2"/>
  <c r="L1514" i="2"/>
  <c r="L1512" i="2"/>
  <c r="L1501" i="2"/>
  <c r="L1491" i="2"/>
  <c r="L1476" i="2"/>
  <c r="L1468" i="2"/>
  <c r="L1465" i="2"/>
  <c r="L1463" i="2"/>
  <c r="L1450" i="2"/>
  <c r="L1448" i="2"/>
  <c r="L1437" i="2"/>
  <c r="L1417" i="2"/>
  <c r="L1415" i="2"/>
  <c r="L1403" i="2"/>
  <c r="L1396" i="2"/>
  <c r="L1379" i="2"/>
  <c r="L1375" i="2"/>
  <c r="L1370" i="2"/>
  <c r="L1368" i="2"/>
  <c r="L1363" i="2"/>
  <c r="L1321" i="2"/>
  <c r="L1312" i="2"/>
  <c r="L1310" i="2"/>
  <c r="L1303" i="2"/>
  <c r="L1291" i="2"/>
  <c r="L1282" i="2"/>
  <c r="L1272" i="2"/>
  <c r="L1259" i="2"/>
  <c r="L1250" i="2"/>
  <c r="L1240" i="2"/>
  <c r="L1227" i="2"/>
  <c r="L1218" i="2"/>
  <c r="L1208" i="2"/>
  <c r="L1196" i="2"/>
  <c r="L1194" i="2"/>
  <c r="L1187" i="2"/>
  <c r="L1161" i="2"/>
  <c r="L1154" i="2"/>
  <c r="L1147" i="2"/>
  <c r="L1140" i="2"/>
  <c r="L1137" i="2"/>
  <c r="L1135" i="2"/>
  <c r="L1133" i="2"/>
  <c r="L1083" i="2"/>
  <c r="L1073" i="2"/>
  <c r="L1071" i="2"/>
  <c r="L1069" i="2"/>
  <c r="L1019" i="2"/>
  <c r="L1012" i="2"/>
  <c r="L1009" i="2"/>
  <c r="L1007" i="2"/>
  <c r="L1005" i="2"/>
  <c r="L955" i="2"/>
  <c r="L948" i="2"/>
  <c r="L945" i="2"/>
  <c r="L943" i="2"/>
  <c r="L941" i="2"/>
  <c r="L906" i="2"/>
  <c r="L891" i="2"/>
  <c r="L884" i="2"/>
  <c r="L881" i="2"/>
  <c r="L879" i="2"/>
  <c r="L877" i="2"/>
  <c r="L844" i="2"/>
  <c r="L836" i="2"/>
  <c r="L824" i="2"/>
  <c r="L822" i="2"/>
  <c r="L819" i="2"/>
  <c r="L782" i="2"/>
  <c r="L775" i="2"/>
  <c r="L755" i="2"/>
  <c r="L711" i="2"/>
  <c r="L691" i="2"/>
  <c r="L791" i="2"/>
  <c r="L771" i="2"/>
  <c r="L727" i="2"/>
  <c r="L707" i="2"/>
  <c r="L1433" i="2"/>
  <c r="L1431" i="2"/>
  <c r="L1418" i="2"/>
  <c r="L1416" i="2"/>
  <c r="L1405" i="2"/>
  <c r="L1395" i="2"/>
  <c r="L1380" i="2"/>
  <c r="L1372" i="2"/>
  <c r="L1369" i="2"/>
  <c r="L1367" i="2"/>
  <c r="L1354" i="2"/>
  <c r="L1352" i="2"/>
  <c r="L1332" i="2"/>
  <c r="L1330" i="2"/>
  <c r="L1327" i="2"/>
  <c r="L1316" i="2"/>
  <c r="L1314" i="2"/>
  <c r="L1311" i="2"/>
  <c r="L1300" i="2"/>
  <c r="L1292" i="2"/>
  <c r="L1284" i="2"/>
  <c r="L1276" i="2"/>
  <c r="L1268" i="2"/>
  <c r="L1260" i="2"/>
  <c r="L1252" i="2"/>
  <c r="L1244" i="2"/>
  <c r="L1236" i="2"/>
  <c r="L1228" i="2"/>
  <c r="L1220" i="2"/>
  <c r="L1212" i="2"/>
  <c r="L1204" i="2"/>
  <c r="L1202" i="2"/>
  <c r="L1199" i="2"/>
  <c r="L1188" i="2"/>
  <c r="L1186" i="2"/>
  <c r="L1183" i="2"/>
  <c r="L1172" i="2"/>
  <c r="L1170" i="2"/>
  <c r="L1167" i="2"/>
  <c r="L1141" i="2"/>
  <c r="L1132" i="2"/>
  <c r="L1130" i="2"/>
  <c r="L1122" i="2"/>
  <c r="L1115" i="2"/>
  <c r="L1108" i="2"/>
  <c r="L1105" i="2"/>
  <c r="L1103" i="2"/>
  <c r="L1101" i="2"/>
  <c r="L1077" i="2"/>
  <c r="L1068" i="2"/>
  <c r="L1066" i="2"/>
  <c r="L1058" i="2"/>
  <c r="L1056" i="2"/>
  <c r="L1051" i="2"/>
  <c r="L1044" i="2"/>
  <c r="L1041" i="2"/>
  <c r="L1039" i="2"/>
  <c r="L1037" i="2"/>
  <c r="L1013" i="2"/>
  <c r="L1004" i="2"/>
  <c r="L1002" i="2"/>
  <c r="L994" i="2"/>
  <c r="L992" i="2"/>
  <c r="L987" i="2"/>
  <c r="L980" i="2"/>
  <c r="L977" i="2"/>
  <c r="L975" i="2"/>
  <c r="L973" i="2"/>
  <c r="L949" i="2"/>
  <c r="L940" i="2"/>
  <c r="L938" i="2"/>
  <c r="L930" i="2"/>
  <c r="L928" i="2"/>
  <c r="L923" i="2"/>
  <c r="L916" i="2"/>
  <c r="L913" i="2"/>
  <c r="L911" i="2"/>
  <c r="L909" i="2"/>
  <c r="L885" i="2"/>
  <c r="L876" i="2"/>
  <c r="L874" i="2"/>
  <c r="L866" i="2"/>
  <c r="L859" i="2"/>
  <c r="L852" i="2"/>
  <c r="L849" i="2"/>
  <c r="L847" i="2"/>
  <c r="L845" i="2"/>
  <c r="L832" i="2"/>
  <c r="L830" i="2"/>
  <c r="L827" i="2"/>
  <c r="L816" i="2"/>
  <c r="L814" i="2"/>
  <c r="L807" i="2"/>
  <c r="L796" i="2"/>
  <c r="L794" i="2"/>
  <c r="L787" i="2"/>
  <c r="L761" i="2"/>
  <c r="L752" i="2"/>
  <c r="L750" i="2"/>
  <c r="L743" i="2"/>
  <c r="L732" i="2"/>
  <c r="L730" i="2"/>
  <c r="L723" i="2"/>
  <c r="L697" i="2"/>
  <c r="L688" i="2"/>
  <c r="L686" i="2"/>
  <c r="L679" i="2"/>
  <c r="L650" i="2"/>
  <c r="L648" i="2"/>
  <c r="L639" i="2"/>
  <c r="L629" i="2"/>
  <c r="L627" i="2"/>
  <c r="L625" i="2"/>
  <c r="L575" i="2"/>
  <c r="L565" i="2"/>
  <c r="L563" i="2"/>
  <c r="L561" i="2"/>
  <c r="L511" i="2"/>
  <c r="L480" i="2"/>
  <c r="L472" i="2"/>
  <c r="L448" i="2"/>
  <c r="L440" i="2"/>
  <c r="L611" i="2"/>
  <c r="L815" i="2"/>
  <c r="L804" i="2"/>
  <c r="L802" i="2"/>
  <c r="L799" i="2"/>
  <c r="L788" i="2"/>
  <c r="L786" i="2"/>
  <c r="L783" i="2"/>
  <c r="L772" i="2"/>
  <c r="L770" i="2"/>
  <c r="L767" i="2"/>
  <c r="L756" i="2"/>
  <c r="L754" i="2"/>
  <c r="L751" i="2"/>
  <c r="L740" i="2"/>
  <c r="L738" i="2"/>
  <c r="L735" i="2"/>
  <c r="L724" i="2"/>
  <c r="L722" i="2"/>
  <c r="L719" i="2"/>
  <c r="L708" i="2"/>
  <c r="L706" i="2"/>
  <c r="L703" i="2"/>
  <c r="L692" i="2"/>
  <c r="L690" i="2"/>
  <c r="L687" i="2"/>
  <c r="L676" i="2"/>
  <c r="L674" i="2"/>
  <c r="L671" i="2"/>
  <c r="L664" i="2"/>
  <c r="L661" i="2"/>
  <c r="L659" i="2"/>
  <c r="L657" i="2"/>
  <c r="L633" i="2"/>
  <c r="L624" i="2"/>
  <c r="L622" i="2"/>
  <c r="L614" i="2"/>
  <c r="L607" i="2"/>
  <c r="L600" i="2"/>
  <c r="L597" i="2"/>
  <c r="L595" i="2"/>
  <c r="L593" i="2"/>
  <c r="L569" i="2"/>
  <c r="L560" i="2"/>
  <c r="L558" i="2"/>
  <c r="L550" i="2"/>
  <c r="L543" i="2"/>
  <c r="L536" i="2"/>
  <c r="L533" i="2"/>
  <c r="L531" i="2"/>
  <c r="L529" i="2"/>
  <c r="L452" i="2"/>
  <c r="L444" i="2"/>
  <c r="L436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85" i="2"/>
  <c r="L77" i="2"/>
  <c r="L427" i="2"/>
  <c r="L419" i="2"/>
  <c r="L411" i="2"/>
  <c r="L403" i="2"/>
  <c r="L395" i="2"/>
  <c r="L387" i="2"/>
  <c r="L379" i="2"/>
  <c r="L371" i="2"/>
  <c r="L363" i="2"/>
  <c r="L355" i="2"/>
  <c r="L347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1" i="2"/>
  <c r="L69" i="2"/>
  <c r="L66" i="2"/>
  <c r="L61" i="2"/>
  <c r="L58" i="2"/>
  <c r="L53" i="2"/>
  <c r="L50" i="2"/>
  <c r="L45" i="2"/>
  <c r="L42" i="2"/>
  <c r="L37" i="2"/>
  <c r="L34" i="2"/>
  <c r="L26" i="2"/>
  <c r="L21" i="2"/>
  <c r="L18" i="2"/>
  <c r="L10" i="2"/>
  <c r="L5" i="2"/>
  <c r="L1792" i="2"/>
  <c r="L1776" i="2"/>
  <c r="L1760" i="2"/>
  <c r="L1744" i="2"/>
  <c r="L1728" i="2"/>
  <c r="L1712" i="2"/>
  <c r="L1696" i="2"/>
  <c r="L1680" i="2"/>
  <c r="L1664" i="2"/>
  <c r="L1648" i="2"/>
  <c r="L1632" i="2"/>
  <c r="L1616" i="2"/>
  <c r="L1600" i="2"/>
  <c r="L1584" i="2"/>
  <c r="L1568" i="2"/>
  <c r="L1552" i="2"/>
  <c r="L1536" i="2"/>
  <c r="L1520" i="2"/>
  <c r="L1504" i="2"/>
  <c r="L1488" i="2"/>
  <c r="L1472" i="2"/>
  <c r="L1456" i="2"/>
  <c r="L1440" i="2"/>
  <c r="L1424" i="2"/>
  <c r="L1408" i="2"/>
  <c r="L1392" i="2"/>
  <c r="L1376" i="2"/>
  <c r="L1360" i="2"/>
  <c r="L1344" i="2"/>
  <c r="L1152" i="2"/>
  <c r="L1136" i="2"/>
  <c r="L1120" i="2"/>
  <c r="L1104" i="2"/>
  <c r="L1088" i="2"/>
  <c r="L1072" i="2"/>
  <c r="L896" i="2"/>
  <c r="L880" i="2"/>
  <c r="L864" i="2"/>
  <c r="L848" i="2"/>
  <c r="L1160" i="2"/>
  <c r="L1144" i="2"/>
  <c r="L1128" i="2"/>
  <c r="L1112" i="2"/>
  <c r="L1096" i="2"/>
  <c r="L1080" i="2"/>
  <c r="L1064" i="2"/>
  <c r="L1048" i="2"/>
  <c r="L1032" i="2"/>
  <c r="L1016" i="2"/>
  <c r="L1000" i="2"/>
  <c r="L984" i="2"/>
  <c r="L968" i="2"/>
  <c r="L952" i="2"/>
  <c r="L936" i="2"/>
  <c r="L920" i="2"/>
  <c r="L904" i="2"/>
  <c r="L888" i="2"/>
  <c r="L872" i="2"/>
  <c r="L856" i="2"/>
  <c r="L840" i="2"/>
  <c r="L628" i="2"/>
  <c r="L612" i="2"/>
  <c r="L596" i="2"/>
  <c r="L580" i="2"/>
  <c r="L564" i="2"/>
  <c r="L548" i="2"/>
  <c r="L532" i="2"/>
  <c r="L516" i="2"/>
  <c r="L464" i="2"/>
  <c r="L456" i="2"/>
  <c r="L668" i="2"/>
  <c r="L652" i="2"/>
  <c r="L636" i="2"/>
  <c r="L620" i="2"/>
  <c r="L604" i="2"/>
  <c r="L588" i="2"/>
  <c r="L572" i="2"/>
  <c r="L556" i="2"/>
  <c r="L540" i="2"/>
  <c r="L524" i="2"/>
  <c r="L508" i="2"/>
  <c r="L500" i="2"/>
  <c r="L492" i="2"/>
  <c r="L484" i="2"/>
  <c r="L476" i="2"/>
  <c r="L468" i="2"/>
  <c r="L460" i="2"/>
  <c r="L338" i="2"/>
  <c r="L330" i="2"/>
  <c r="L322" i="2"/>
</calcChain>
</file>

<file path=xl/sharedStrings.xml><?xml version="1.0" encoding="utf-8"?>
<sst xmlns="http://schemas.openxmlformats.org/spreadsheetml/2006/main" count="15050" uniqueCount="1423">
  <si>
    <t>Nombre del Cliente</t>
  </si>
  <si>
    <t>Hora de Llegada</t>
  </si>
  <si>
    <t>Hora de Salida</t>
  </si>
  <si>
    <t>Mesero Asignado</t>
  </si>
  <si>
    <t>Tipo de Servicio</t>
  </si>
  <si>
    <t>Propina</t>
  </si>
  <si>
    <t>Estado de la Mesa</t>
  </si>
  <si>
    <t>Cliente_724</t>
  </si>
  <si>
    <t>Mesero_3</t>
  </si>
  <si>
    <t>Almuerzo</t>
  </si>
  <si>
    <t>48.55</t>
  </si>
  <si>
    <t>Reservada</t>
  </si>
  <si>
    <t>Cliente_538</t>
  </si>
  <si>
    <t>Mesero_1</t>
  </si>
  <si>
    <t>Desayuno</t>
  </si>
  <si>
    <t>Efectivo</t>
  </si>
  <si>
    <t>43.3</t>
  </si>
  <si>
    <t>Colombia</t>
  </si>
  <si>
    <t>Cliente_911</t>
  </si>
  <si>
    <t>Mesero_2</t>
  </si>
  <si>
    <t>30.87</t>
  </si>
  <si>
    <t>Libre</t>
  </si>
  <si>
    <t>Brasil</t>
  </si>
  <si>
    <t>Cliente_129</t>
  </si>
  <si>
    <t>Mesero_5</t>
  </si>
  <si>
    <t>34.68</t>
  </si>
  <si>
    <t>Paraguay</t>
  </si>
  <si>
    <t>Cliente_938</t>
  </si>
  <si>
    <t>Mesero_4</t>
  </si>
  <si>
    <t>24.33</t>
  </si>
  <si>
    <t>Cliente_965</t>
  </si>
  <si>
    <t>Cena</t>
  </si>
  <si>
    <t>26.57</t>
  </si>
  <si>
    <t>Plato_8</t>
  </si>
  <si>
    <t>Cliente_306</t>
  </si>
  <si>
    <t>10.54</t>
  </si>
  <si>
    <t>Ocupada</t>
  </si>
  <si>
    <t>Venezuela</t>
  </si>
  <si>
    <t>Cliente_974</t>
  </si>
  <si>
    <t>49.18</t>
  </si>
  <si>
    <t>Cliente_740</t>
  </si>
  <si>
    <t>46.85</t>
  </si>
  <si>
    <t>Bolivia</t>
  </si>
  <si>
    <t>Cliente_33</t>
  </si>
  <si>
    <t>16.6</t>
  </si>
  <si>
    <t>Uruguay</t>
  </si>
  <si>
    <t>Cliente_881</t>
  </si>
  <si>
    <t>32.89</t>
  </si>
  <si>
    <t>Cliente_890</t>
  </si>
  <si>
    <t>45.27</t>
  </si>
  <si>
    <t>Cliente_873</t>
  </si>
  <si>
    <t>22.06</t>
  </si>
  <si>
    <t>Plato_9</t>
  </si>
  <si>
    <t>Cliente_780</t>
  </si>
  <si>
    <t>48.76</t>
  </si>
  <si>
    <t>Cliente_728</t>
  </si>
  <si>
    <t>28.77</t>
  </si>
  <si>
    <t>Cliente_175</t>
  </si>
  <si>
    <t>37.9</t>
  </si>
  <si>
    <t>Plato_16</t>
  </si>
  <si>
    <t>Cliente_200</t>
  </si>
  <si>
    <t>12.17</t>
  </si>
  <si>
    <t>Ecuador</t>
  </si>
  <si>
    <t>Cliente_190</t>
  </si>
  <si>
    <t>33.09</t>
  </si>
  <si>
    <t>Cliente_290</t>
  </si>
  <si>
    <t>17.45</t>
  </si>
  <si>
    <t>Chile</t>
  </si>
  <si>
    <t>Plato_20</t>
  </si>
  <si>
    <t>Cliente_972</t>
  </si>
  <si>
    <t>31.7</t>
  </si>
  <si>
    <t>Cliente_210</t>
  </si>
  <si>
    <t>20.53</t>
  </si>
  <si>
    <t>Cliente_88</t>
  </si>
  <si>
    <t>45.41</t>
  </si>
  <si>
    <t>Cliente_427</t>
  </si>
  <si>
    <t>38.46</t>
  </si>
  <si>
    <t>Cliente_424</t>
  </si>
  <si>
    <t>38.18</t>
  </si>
  <si>
    <t>Cliente_824</t>
  </si>
  <si>
    <t>46.15</t>
  </si>
  <si>
    <t>Plato_18</t>
  </si>
  <si>
    <t>Cliente_107</t>
  </si>
  <si>
    <t>10.37</t>
  </si>
  <si>
    <t>Cliente_775</t>
  </si>
  <si>
    <t>19.27</t>
  </si>
  <si>
    <t>Cliente_358</t>
  </si>
  <si>
    <t>41.22</t>
  </si>
  <si>
    <t>Argentina</t>
  </si>
  <si>
    <t>Cliente_377</t>
  </si>
  <si>
    <t>14.83</t>
  </si>
  <si>
    <t>Cliente_361</t>
  </si>
  <si>
    <t>26.29</t>
  </si>
  <si>
    <t>Cliente_229</t>
  </si>
  <si>
    <t>19.81</t>
  </si>
  <si>
    <t>Cliente_27</t>
  </si>
  <si>
    <t>28.25</t>
  </si>
  <si>
    <t>Cliente_103</t>
  </si>
  <si>
    <t>20.38</t>
  </si>
  <si>
    <t>Cliente_1</t>
  </si>
  <si>
    <t>13.08</t>
  </si>
  <si>
    <t>Cliente_828</t>
  </si>
  <si>
    <t>15.75</t>
  </si>
  <si>
    <t>Cliente_874</t>
  </si>
  <si>
    <t>45.28</t>
  </si>
  <si>
    <t>Plato_2</t>
  </si>
  <si>
    <t>Cliente_999</t>
  </si>
  <si>
    <t>10.39</t>
  </si>
  <si>
    <t>Plato_13</t>
  </si>
  <si>
    <t>Cliente_167</t>
  </si>
  <si>
    <t>16.31</t>
  </si>
  <si>
    <t>Cliente_606</t>
  </si>
  <si>
    <t>48.36</t>
  </si>
  <si>
    <t>Plato_19</t>
  </si>
  <si>
    <t>Cliente_710</t>
  </si>
  <si>
    <t>13.68</t>
  </si>
  <si>
    <t>Cliente_870</t>
  </si>
  <si>
    <t>15.24</t>
  </si>
  <si>
    <t>Cliente_230</t>
  </si>
  <si>
    <t>49.58</t>
  </si>
  <si>
    <t>Cliente_814</t>
  </si>
  <si>
    <t>32.19</t>
  </si>
  <si>
    <t>42.6</t>
  </si>
  <si>
    <t>Cliente_640</t>
  </si>
  <si>
    <t>25.41</t>
  </si>
  <si>
    <t>Plato_4</t>
  </si>
  <si>
    <t>Cliente_623</t>
  </si>
  <si>
    <t>27.97</t>
  </si>
  <si>
    <t>Cliente_72</t>
  </si>
  <si>
    <t>10.98</t>
  </si>
  <si>
    <t>Cliente_963</t>
  </si>
  <si>
    <t>25.31</t>
  </si>
  <si>
    <t>Cliente_929</t>
  </si>
  <si>
    <t>20.92</t>
  </si>
  <si>
    <t>Cliente_708</t>
  </si>
  <si>
    <t>16.74</t>
  </si>
  <si>
    <t>Cliente_631</t>
  </si>
  <si>
    <t>37.08</t>
  </si>
  <si>
    <t>Cliente_894</t>
  </si>
  <si>
    <t>46.88</t>
  </si>
  <si>
    <t>Cliente_63</t>
  </si>
  <si>
    <t>36.88</t>
  </si>
  <si>
    <t>Cliente_144</t>
  </si>
  <si>
    <t>23.36</t>
  </si>
  <si>
    <t>Cliente_390</t>
  </si>
  <si>
    <t>45.49</t>
  </si>
  <si>
    <t>43.2</t>
  </si>
  <si>
    <t>Cliente_886</t>
  </si>
  <si>
    <t>45.45</t>
  </si>
  <si>
    <t>Cliente_510</t>
  </si>
  <si>
    <t>30.7</t>
  </si>
  <si>
    <t>Cliente_878</t>
  </si>
  <si>
    <t>33.89</t>
  </si>
  <si>
    <t>Cliente_977</t>
  </si>
  <si>
    <t>19.54</t>
  </si>
  <si>
    <t>Cliente_553</t>
  </si>
  <si>
    <t>42.87</t>
  </si>
  <si>
    <t>Cliente_792</t>
  </si>
  <si>
    <t>37.93</t>
  </si>
  <si>
    <t>33.34</t>
  </si>
  <si>
    <t>Cliente_265</t>
  </si>
  <si>
    <t>34.77</t>
  </si>
  <si>
    <t>Cliente_946</t>
  </si>
  <si>
    <t>14.0</t>
  </si>
  <si>
    <t>Cliente_614</t>
  </si>
  <si>
    <t>10.88</t>
  </si>
  <si>
    <t>Cliente_352</t>
  </si>
  <si>
    <t>21.25</t>
  </si>
  <si>
    <t>Cliente_784</t>
  </si>
  <si>
    <t>45.65</t>
  </si>
  <si>
    <t>Cliente_118</t>
  </si>
  <si>
    <t>31.49</t>
  </si>
  <si>
    <t>Cliente_61</t>
  </si>
  <si>
    <t>28.26</t>
  </si>
  <si>
    <t>Cliente_440</t>
  </si>
  <si>
    <t>24.01</t>
  </si>
  <si>
    <t>Cliente_258</t>
  </si>
  <si>
    <t>15.28</t>
  </si>
  <si>
    <t>Cliente_742</t>
  </si>
  <si>
    <t>34.51</t>
  </si>
  <si>
    <t>Plato_6</t>
  </si>
  <si>
    <t>Cliente_865</t>
  </si>
  <si>
    <t>30.83</t>
  </si>
  <si>
    <t>Cliente_79</t>
  </si>
  <si>
    <t>45.23</t>
  </si>
  <si>
    <t>Cliente_42</t>
  </si>
  <si>
    <t>17.76</t>
  </si>
  <si>
    <t>Cliente_374</t>
  </si>
  <si>
    <t>19.88</t>
  </si>
  <si>
    <t>Cliente_636</t>
  </si>
  <si>
    <t>20.02</t>
  </si>
  <si>
    <t>Plato_12</t>
  </si>
  <si>
    <t>Cliente_753</t>
  </si>
  <si>
    <t>34.01</t>
  </si>
  <si>
    <t>Cliente_632</t>
  </si>
  <si>
    <t>39.05</t>
  </si>
  <si>
    <t>Cliente_969</t>
  </si>
  <si>
    <t>23.69</t>
  </si>
  <si>
    <t>Plato_17</t>
  </si>
  <si>
    <t>Cliente_574</t>
  </si>
  <si>
    <t>38.6</t>
  </si>
  <si>
    <t>Cliente_292</t>
  </si>
  <si>
    <t>24.94</t>
  </si>
  <si>
    <t>Cliente_148</t>
  </si>
  <si>
    <t>15.11</t>
  </si>
  <si>
    <t>Cliente_747</t>
  </si>
  <si>
    <t>45.96</t>
  </si>
  <si>
    <t>Cliente_501</t>
  </si>
  <si>
    <t>11.84</t>
  </si>
  <si>
    <t>Plato_1</t>
  </si>
  <si>
    <t>Cliente_733</t>
  </si>
  <si>
    <t>29.46</t>
  </si>
  <si>
    <t>Cliente_36</t>
  </si>
  <si>
    <t>23.93</t>
  </si>
  <si>
    <t>12.28</t>
  </si>
  <si>
    <t>Cliente_1000</t>
  </si>
  <si>
    <t>30.69</t>
  </si>
  <si>
    <t>Cliente_607</t>
  </si>
  <si>
    <t>39.1</t>
  </si>
  <si>
    <t>Cliente_378</t>
  </si>
  <si>
    <t>12.75</t>
  </si>
  <si>
    <t>Cliente_612</t>
  </si>
  <si>
    <t>45.66</t>
  </si>
  <si>
    <t>Cliente_452</t>
  </si>
  <si>
    <t>28.36</t>
  </si>
  <si>
    <t>Cliente_244</t>
  </si>
  <si>
    <t>24.68</t>
  </si>
  <si>
    <t>Cliente_840</t>
  </si>
  <si>
    <t>33.63</t>
  </si>
  <si>
    <t>Cliente_993</t>
  </si>
  <si>
    <t>19.22</t>
  </si>
  <si>
    <t>Cliente_29</t>
  </si>
  <si>
    <t>17.15</t>
  </si>
  <si>
    <t>33.55</t>
  </si>
  <si>
    <t>15.15</t>
  </si>
  <si>
    <t>Cliente_313</t>
  </si>
  <si>
    <t>15.09</t>
  </si>
  <si>
    <t>Cliente_520</t>
  </si>
  <si>
    <t>12.65</t>
  </si>
  <si>
    <t>Cliente_388</t>
  </si>
  <si>
    <t>26.75</t>
  </si>
  <si>
    <t>Cliente_384</t>
  </si>
  <si>
    <t>11.12</t>
  </si>
  <si>
    <t>Cliente_517</t>
  </si>
  <si>
    <t>15.64</t>
  </si>
  <si>
    <t>Cliente_711</t>
  </si>
  <si>
    <t>22.72</t>
  </si>
  <si>
    <t>Cliente_651</t>
  </si>
  <si>
    <t>48.77</t>
  </si>
  <si>
    <t>Cliente_545</t>
  </si>
  <si>
    <t>23.26</t>
  </si>
  <si>
    <t>Cliente_116</t>
  </si>
  <si>
    <t>42.95</t>
  </si>
  <si>
    <t>Cliente_170</t>
  </si>
  <si>
    <t>47.91</t>
  </si>
  <si>
    <t>Cliente_92</t>
  </si>
  <si>
    <t>18.82</t>
  </si>
  <si>
    <t>Cliente_552</t>
  </si>
  <si>
    <t>35.36</t>
  </si>
  <si>
    <t>Plato_3</t>
  </si>
  <si>
    <t>Cliente_627</t>
  </si>
  <si>
    <t>29.74</t>
  </si>
  <si>
    <t>Cliente_588</t>
  </si>
  <si>
    <t>38.81</t>
  </si>
  <si>
    <t>46.46</t>
  </si>
  <si>
    <t>Cliente_949</t>
  </si>
  <si>
    <t>47.69</t>
  </si>
  <si>
    <t>Cliente_863</t>
  </si>
  <si>
    <t>11.65</t>
  </si>
  <si>
    <t>Cliente_140</t>
  </si>
  <si>
    <t>49.32</t>
  </si>
  <si>
    <t>Cliente_523</t>
  </si>
  <si>
    <t>11.5</t>
  </si>
  <si>
    <t>Cliente_916</t>
  </si>
  <si>
    <t>12.51</t>
  </si>
  <si>
    <t>Cliente_416</t>
  </si>
  <si>
    <t>12.3</t>
  </si>
  <si>
    <t>Plato_10</t>
  </si>
  <si>
    <t>Cliente_346</t>
  </si>
  <si>
    <t>Cliente_381</t>
  </si>
  <si>
    <t>Plato_7</t>
  </si>
  <si>
    <t>Cliente_791</t>
  </si>
  <si>
    <t>10.85</t>
  </si>
  <si>
    <t>Cliente_697</t>
  </si>
  <si>
    <t>24.66</t>
  </si>
  <si>
    <t>Cliente_516</t>
  </si>
  <si>
    <t>41.82</t>
  </si>
  <si>
    <t>Cliente_541</t>
  </si>
  <si>
    <t>32.82</t>
  </si>
  <si>
    <t>Cliente_830</t>
  </si>
  <si>
    <t>49.36</t>
  </si>
  <si>
    <t>Cliente_656</t>
  </si>
  <si>
    <t>49.3</t>
  </si>
  <si>
    <t>Cliente_486</t>
  </si>
  <si>
    <t>38.13</t>
  </si>
  <si>
    <t>42.41</t>
  </si>
  <si>
    <t>Cliente_774</t>
  </si>
  <si>
    <t>30.96</t>
  </si>
  <si>
    <t>Cliente_26</t>
  </si>
  <si>
    <t>39.74</t>
  </si>
  <si>
    <t>Cliente_273</t>
  </si>
  <si>
    <t>30.1</t>
  </si>
  <si>
    <t>Cliente_798</t>
  </si>
  <si>
    <t>34.7</t>
  </si>
  <si>
    <t>Cliente_8</t>
  </si>
  <si>
    <t>30.25</t>
  </si>
  <si>
    <t>Cliente_31</t>
  </si>
  <si>
    <t>12.4</t>
  </si>
  <si>
    <t>Cliente_658</t>
  </si>
  <si>
    <t>32.79</t>
  </si>
  <si>
    <t>Cliente_773</t>
  </si>
  <si>
    <t>47.2</t>
  </si>
  <si>
    <t>Cliente_158</t>
  </si>
  <si>
    <t>32.13</t>
  </si>
  <si>
    <t>Cliente_569</t>
  </si>
  <si>
    <t>41.56</t>
  </si>
  <si>
    <t>Cliente_286</t>
  </si>
  <si>
    <t>16.29</t>
  </si>
  <si>
    <t>Cliente_199</t>
  </si>
  <si>
    <t>48.26</t>
  </si>
  <si>
    <t>Cliente_712</t>
  </si>
  <si>
    <t>11.22</t>
  </si>
  <si>
    <t>Cliente_56</t>
  </si>
  <si>
    <t>11.32</t>
  </si>
  <si>
    <t>Cliente_670</t>
  </si>
  <si>
    <t>38.4</t>
  </si>
  <si>
    <t>Cliente_909</t>
  </si>
  <si>
    <t>27.14</t>
  </si>
  <si>
    <t>Cliente_402</t>
  </si>
  <si>
    <t>46.26</t>
  </si>
  <si>
    <t>Cliente_709</t>
  </si>
  <si>
    <t>15.92</t>
  </si>
  <si>
    <t>Cliente_533</t>
  </si>
  <si>
    <t>48.43</t>
  </si>
  <si>
    <t>Cliente_953</t>
  </si>
  <si>
    <t>41.51</t>
  </si>
  <si>
    <t>Cliente_380</t>
  </si>
  <si>
    <t>25.57</t>
  </si>
  <si>
    <t>42.84</t>
  </si>
  <si>
    <t>Cliente_964</t>
  </si>
  <si>
    <t>17.2</t>
  </si>
  <si>
    <t>Cliente_939</t>
  </si>
  <si>
    <t>25.72</t>
  </si>
  <si>
    <t>Cliente_536</t>
  </si>
  <si>
    <t>19.03</t>
  </si>
  <si>
    <t>Cliente_5</t>
  </si>
  <si>
    <t>28.48</t>
  </si>
  <si>
    <t>Cliente_115</t>
  </si>
  <si>
    <t>48.75</t>
  </si>
  <si>
    <t>Cliente_580</t>
  </si>
  <si>
    <t>47.81</t>
  </si>
  <si>
    <t>Cliente_788</t>
  </si>
  <si>
    <t>26.02</t>
  </si>
  <si>
    <t>Cliente_892</t>
  </si>
  <si>
    <t>18.86</t>
  </si>
  <si>
    <t>Cliente_406</t>
  </si>
  <si>
    <t>17.55</t>
  </si>
  <si>
    <t>Cliente_295</t>
  </si>
  <si>
    <t>14.94</t>
  </si>
  <si>
    <t>Cliente_547</t>
  </si>
  <si>
    <t>47.53</t>
  </si>
  <si>
    <t>Cliente_156</t>
  </si>
  <si>
    <t>41.9</t>
  </si>
  <si>
    <t>Cliente_768</t>
  </si>
  <si>
    <t>43.95</t>
  </si>
  <si>
    <t>Plato_14</t>
  </si>
  <si>
    <t>Cliente_359</t>
  </si>
  <si>
    <t>42.74</t>
  </si>
  <si>
    <t>Cliente_131</t>
  </si>
  <si>
    <t>17.09</t>
  </si>
  <si>
    <t>Plato_5</t>
  </si>
  <si>
    <t>Cliente_485</t>
  </si>
  <si>
    <t>16.62</t>
  </si>
  <si>
    <t>Cliente_493</t>
  </si>
  <si>
    <t>25.98</t>
  </si>
  <si>
    <t>Cliente_282</t>
  </si>
  <si>
    <t>46.56</t>
  </si>
  <si>
    <t>Cliente_850</t>
  </si>
  <si>
    <t>45.17</t>
  </si>
  <si>
    <t>Cliente_301</t>
  </si>
  <si>
    <t>48.73</t>
  </si>
  <si>
    <t>Cliente_124</t>
  </si>
  <si>
    <t>48.24</t>
  </si>
  <si>
    <t>27.94</t>
  </si>
  <si>
    <t>Cliente_741</t>
  </si>
  <si>
    <t>30.5</t>
  </si>
  <si>
    <t>Cliente_610</t>
  </si>
  <si>
    <t>Cliente_681</t>
  </si>
  <si>
    <t>31.6</t>
  </si>
  <si>
    <t>Cliente_173</t>
  </si>
  <si>
    <t>13.3</t>
  </si>
  <si>
    <t>Cliente_55</t>
  </si>
  <si>
    <t>46.61</t>
  </si>
  <si>
    <t>Cliente_653</t>
  </si>
  <si>
    <t>42.58</t>
  </si>
  <si>
    <t>Cliente_628</t>
  </si>
  <si>
    <t>38.36</t>
  </si>
  <si>
    <t>Cliente_715</t>
  </si>
  <si>
    <t>11.69</t>
  </si>
  <si>
    <t>Cliente_321</t>
  </si>
  <si>
    <t>24.24</t>
  </si>
  <si>
    <t>28.07</t>
  </si>
  <si>
    <t>Cliente_442</t>
  </si>
  <si>
    <t>Cliente_752</t>
  </si>
  <si>
    <t>17.4</t>
  </si>
  <si>
    <t>Cliente_727</t>
  </si>
  <si>
    <t>13.95</t>
  </si>
  <si>
    <t>Cliente_548</t>
  </si>
  <si>
    <t>41.66</t>
  </si>
  <si>
    <t>38.88</t>
  </si>
  <si>
    <t>Cliente_30</t>
  </si>
  <si>
    <t>24.36</t>
  </si>
  <si>
    <t>Cliente_412</t>
  </si>
  <si>
    <t>15.99</t>
  </si>
  <si>
    <t>Cliente_646</t>
  </si>
  <si>
    <t>24.85</t>
  </si>
  <si>
    <t>Cliente_151</t>
  </si>
  <si>
    <t>11.41</t>
  </si>
  <si>
    <t>Cliente_318</t>
  </si>
  <si>
    <t>10.06</t>
  </si>
  <si>
    <t>42.65</t>
  </si>
  <si>
    <t>Cliente_336</t>
  </si>
  <si>
    <t>20.11</t>
  </si>
  <si>
    <t>Cliente_560</t>
  </si>
  <si>
    <t>36.72</t>
  </si>
  <si>
    <t>Cliente_367</t>
  </si>
  <si>
    <t>13.26</t>
  </si>
  <si>
    <t>Cliente_765</t>
  </si>
  <si>
    <t>Cliente_679</t>
  </si>
  <si>
    <t>19.84</t>
  </si>
  <si>
    <t>Cliente_512</t>
  </si>
  <si>
    <t>24.19</t>
  </si>
  <si>
    <t>Cliente_701</t>
  </si>
  <si>
    <t>40.19</t>
  </si>
  <si>
    <t>Cliente_331</t>
  </si>
  <si>
    <t>49.56</t>
  </si>
  <si>
    <t>Cliente_83</t>
  </si>
  <si>
    <t>26.49</t>
  </si>
  <si>
    <t>Cliente_339</t>
  </si>
  <si>
    <t>36.96</t>
  </si>
  <si>
    <t>Cliente_323</t>
  </si>
  <si>
    <t>46.54</t>
  </si>
  <si>
    <t>Cliente_678</t>
  </si>
  <si>
    <t>36.7</t>
  </si>
  <si>
    <t>Cliente_74</t>
  </si>
  <si>
    <t>34.49</t>
  </si>
  <si>
    <t>Cliente_146</t>
  </si>
  <si>
    <t>14.67</t>
  </si>
  <si>
    <t>Cliente_212</t>
  </si>
  <si>
    <t>11.13</t>
  </si>
  <si>
    <t>18.85</t>
  </si>
  <si>
    <t>Cliente_3</t>
  </si>
  <si>
    <t>28.1</t>
  </si>
  <si>
    <t>Cliente_176</t>
  </si>
  <si>
    <t>33.39</t>
  </si>
  <si>
    <t>Cliente_551</t>
  </si>
  <si>
    <t>35.64</t>
  </si>
  <si>
    <t>Cliente_240</t>
  </si>
  <si>
    <t>35.69</t>
  </si>
  <si>
    <t>31.17</t>
  </si>
  <si>
    <t>Plato_15</t>
  </si>
  <si>
    <t>Cliente_759</t>
  </si>
  <si>
    <t>23.34</t>
  </si>
  <si>
    <t>Cliente_959</t>
  </si>
  <si>
    <t>46.96</t>
  </si>
  <si>
    <t>48.5</t>
  </si>
  <si>
    <t>Cliente_744</t>
  </si>
  <si>
    <t>17.83</t>
  </si>
  <si>
    <t>Cliente_189</t>
  </si>
  <si>
    <t>32.58</t>
  </si>
  <si>
    <t>Cliente_576</t>
  </si>
  <si>
    <t>49.62</t>
  </si>
  <si>
    <t>Cliente_474</t>
  </si>
  <si>
    <t>17.61</t>
  </si>
  <si>
    <t>Cliente_990</t>
  </si>
  <si>
    <t>35.02</t>
  </si>
  <si>
    <t>Cliente_67</t>
  </si>
  <si>
    <t>39.48</t>
  </si>
  <si>
    <t>41.05</t>
  </si>
  <si>
    <t>Cliente_445</t>
  </si>
  <si>
    <t>10.66</t>
  </si>
  <si>
    <t>Cliente_984</t>
  </si>
  <si>
    <t>28.58</t>
  </si>
  <si>
    <t>15.84</t>
  </si>
  <si>
    <t>Cliente_877</t>
  </si>
  <si>
    <t>49.1</t>
  </si>
  <si>
    <t>Cliente_494</t>
  </si>
  <si>
    <t>15.43</t>
  </si>
  <si>
    <t>45.64</t>
  </si>
  <si>
    <t>Cliente_264</t>
  </si>
  <si>
    <t>10.22</t>
  </si>
  <si>
    <t>26.37</t>
  </si>
  <si>
    <t>Plato_11</t>
  </si>
  <si>
    <t>Cliente_142</t>
  </si>
  <si>
    <t>39.81</t>
  </si>
  <si>
    <t>13.15</t>
  </si>
  <si>
    <t>Cliente_599</t>
  </si>
  <si>
    <t>33.02</t>
  </si>
  <si>
    <t>Cliente_856</t>
  </si>
  <si>
    <t>11.76</t>
  </si>
  <si>
    <t>Cliente_722</t>
  </si>
  <si>
    <t>33.81</t>
  </si>
  <si>
    <t>Cliente_935</t>
  </si>
  <si>
    <t>38.97</t>
  </si>
  <si>
    <t>Cliente_961</t>
  </si>
  <si>
    <t>31.29</t>
  </si>
  <si>
    <t>Cliente_924</t>
  </si>
  <si>
    <t>21.45</t>
  </si>
  <si>
    <t>17.65</t>
  </si>
  <si>
    <t>Cliente_579</t>
  </si>
  <si>
    <t>14.82</t>
  </si>
  <si>
    <t>42.75</t>
  </si>
  <si>
    <t>49.07</t>
  </si>
  <si>
    <t>Cliente_567</t>
  </si>
  <si>
    <t>18.69</t>
  </si>
  <si>
    <t>Cliente_927</t>
  </si>
  <si>
    <t>47.71</t>
  </si>
  <si>
    <t>Cliente_539</t>
  </si>
  <si>
    <t>23.21</t>
  </si>
  <si>
    <t>Cliente_872</t>
  </si>
  <si>
    <t>13.69</t>
  </si>
  <si>
    <t>Cliente_425</t>
  </si>
  <si>
    <t>43.81</t>
  </si>
  <si>
    <t>Cliente_700</t>
  </si>
  <si>
    <t>34.69</t>
  </si>
  <si>
    <t>Cliente_665</t>
  </si>
  <si>
    <t>36.43</t>
  </si>
  <si>
    <t>Cliente_978</t>
  </si>
  <si>
    <t>13.34</t>
  </si>
  <si>
    <t>Cliente_577</t>
  </si>
  <si>
    <t>49.88</t>
  </si>
  <si>
    <t>Cliente_429</t>
  </si>
  <si>
    <t>26.78</t>
  </si>
  <si>
    <t>Cliente_811</t>
  </si>
  <si>
    <t>47.99</t>
  </si>
  <si>
    <t>46.72</t>
  </si>
  <si>
    <t>Cliente_228</t>
  </si>
  <si>
    <t>47.55</t>
  </si>
  <si>
    <t>Cliente_249</t>
  </si>
  <si>
    <t>32.42</t>
  </si>
  <si>
    <t>Cliente_326</t>
  </si>
  <si>
    <t>42.83</t>
  </si>
  <si>
    <t>42.96</t>
  </si>
  <si>
    <t>Cliente_281</t>
  </si>
  <si>
    <t>49.21</t>
  </si>
  <si>
    <t>Cliente_686</t>
  </si>
  <si>
    <t>21.48</t>
  </si>
  <si>
    <t>Cliente_418</t>
  </si>
  <si>
    <t>24.75</t>
  </si>
  <si>
    <t>Cliente_397</t>
  </si>
  <si>
    <t>44.66</t>
  </si>
  <si>
    <t>Cliente_477</t>
  </si>
  <si>
    <t>23.16</t>
  </si>
  <si>
    <t>Cliente_300</t>
  </si>
  <si>
    <t>39.17</t>
  </si>
  <si>
    <t>10.13</t>
  </si>
  <si>
    <t>Cliente_928</t>
  </si>
  <si>
    <t>16.11</t>
  </si>
  <si>
    <t>Cliente_132</t>
  </si>
  <si>
    <t>42.73</t>
  </si>
  <si>
    <t>36.3</t>
  </si>
  <si>
    <t>Cliente_53</t>
  </si>
  <si>
    <t>19.93</t>
  </si>
  <si>
    <t>49.67</t>
  </si>
  <si>
    <t>Cliente_673</t>
  </si>
  <si>
    <t>20.98</t>
  </si>
  <si>
    <t>Cliente_243</t>
  </si>
  <si>
    <t>10.29</t>
  </si>
  <si>
    <t>41.36</t>
  </si>
  <si>
    <t>43.53</t>
  </si>
  <si>
    <t>Cliente_730</t>
  </si>
  <si>
    <t>36.08</t>
  </si>
  <si>
    <t>Cliente_617</t>
  </si>
  <si>
    <t>44.3</t>
  </si>
  <si>
    <t>Cliente_827</t>
  </si>
  <si>
    <t>19.05</t>
  </si>
  <si>
    <t>Cliente_184</t>
  </si>
  <si>
    <t>43.07</t>
  </si>
  <si>
    <t>Cliente_345</t>
  </si>
  <si>
    <t>29.99</t>
  </si>
  <si>
    <t>Cliente_277</t>
  </si>
  <si>
    <t>10.94</t>
  </si>
  <si>
    <t>41.96</t>
  </si>
  <si>
    <t>31.67</t>
  </si>
  <si>
    <t>Cliente_981</t>
  </si>
  <si>
    <t>Cliente_24</t>
  </si>
  <si>
    <t>26.56</t>
  </si>
  <si>
    <t>14.59</t>
  </si>
  <si>
    <t>Cliente_463</t>
  </si>
  <si>
    <t>15.44</t>
  </si>
  <si>
    <t>Cliente_746</t>
  </si>
  <si>
    <t>29.72</t>
  </si>
  <si>
    <t>Cliente_409</t>
  </si>
  <si>
    <t>33.11</t>
  </si>
  <si>
    <t>20.36</t>
  </si>
  <si>
    <t>Cliente_729</t>
  </si>
  <si>
    <t>46.42</t>
  </si>
  <si>
    <t>Cliente_565</t>
  </si>
  <si>
    <t>29.07</t>
  </si>
  <si>
    <t>43.46</t>
  </si>
  <si>
    <t>Cliente_195</t>
  </si>
  <si>
    <t>23.24</t>
  </si>
  <si>
    <t>Cliente_211</t>
  </si>
  <si>
    <t>29.68</t>
  </si>
  <si>
    <t>38.38</t>
  </si>
  <si>
    <t>Cliente_385</t>
  </si>
  <si>
    <t>16.52</t>
  </si>
  <si>
    <t>39.89</t>
  </si>
  <si>
    <t>Cliente_986</t>
  </si>
  <si>
    <t>16.49</t>
  </si>
  <si>
    <t>Cliente_994</t>
  </si>
  <si>
    <t>22.05</t>
  </si>
  <si>
    <t>Cliente_648</t>
  </si>
  <si>
    <t>37.92</t>
  </si>
  <si>
    <t>Cliente_702</t>
  </si>
  <si>
    <t>16.96</t>
  </si>
  <si>
    <t>31.66</t>
  </si>
  <si>
    <t>Cliente_846</t>
  </si>
  <si>
    <t>33.79</t>
  </si>
  <si>
    <t>Cliente_620</t>
  </si>
  <si>
    <t>36.09</t>
  </si>
  <si>
    <t>Cliente_672</t>
  </si>
  <si>
    <t>11.47</t>
  </si>
  <si>
    <t>Cliente_735</t>
  </si>
  <si>
    <t>39.27</t>
  </si>
  <si>
    <t>Cliente_268</t>
  </si>
  <si>
    <t>30.89</t>
  </si>
  <si>
    <t>43.14</t>
  </si>
  <si>
    <t>Cliente_161</t>
  </si>
  <si>
    <t>32.18</t>
  </si>
  <si>
    <t>Cliente_600</t>
  </si>
  <si>
    <t>20.6</t>
  </si>
  <si>
    <t>Cliente_654</t>
  </si>
  <si>
    <t>31.13</t>
  </si>
  <si>
    <t>24.55</t>
  </si>
  <si>
    <t>Cliente_269</t>
  </si>
  <si>
    <t>10.08</t>
  </si>
  <si>
    <t>Cliente_12</t>
  </si>
  <si>
    <t>30.05</t>
  </si>
  <si>
    <t>Cliente_294</t>
  </si>
  <si>
    <t>44.02</t>
  </si>
  <si>
    <t>Cliente_659</t>
  </si>
  <si>
    <t>23.59</t>
  </si>
  <si>
    <t>Cliente_47</t>
  </si>
  <si>
    <t>24.69</t>
  </si>
  <si>
    <t>Cliente_544</t>
  </si>
  <si>
    <t>Cliente_633</t>
  </si>
  <si>
    <t>21.6</t>
  </si>
  <si>
    <t>Cliente_154</t>
  </si>
  <si>
    <t>32.5</t>
  </si>
  <si>
    <t>Cliente_489</t>
  </si>
  <si>
    <t>13.85</t>
  </si>
  <si>
    <t>15.08</t>
  </si>
  <si>
    <t>Cliente_350</t>
  </si>
  <si>
    <t>Cliente_797</t>
  </si>
  <si>
    <t>38.89</t>
  </si>
  <si>
    <t>Cliente_436</t>
  </si>
  <si>
    <t>32.17</t>
  </si>
  <si>
    <t>Cliente_597</t>
  </si>
  <si>
    <t>36.61</t>
  </si>
  <si>
    <t>Cliente_823</t>
  </si>
  <si>
    <t>25.21</t>
  </si>
  <si>
    <t>Cliente_690</t>
  </si>
  <si>
    <t>13.19</t>
  </si>
  <si>
    <t>Cliente_216</t>
  </si>
  <si>
    <t>17.5</t>
  </si>
  <si>
    <t>Cliente_546</t>
  </si>
  <si>
    <t>Cliente_524</t>
  </si>
  <si>
    <t>17.93</t>
  </si>
  <si>
    <t>Cliente_193</t>
  </si>
  <si>
    <t>19.28</t>
  </si>
  <si>
    <t>Cliente_794</t>
  </si>
  <si>
    <t>30.62</t>
  </si>
  <si>
    <t>Cliente_602</t>
  </si>
  <si>
    <t>19.6</t>
  </si>
  <si>
    <t>Cliente_296</t>
  </si>
  <si>
    <t>38.52</t>
  </si>
  <si>
    <t>Cliente_568</t>
  </si>
  <si>
    <t>47.05</t>
  </si>
  <si>
    <t>Cliente_897</t>
  </si>
  <si>
    <t>20.06</t>
  </si>
  <si>
    <t>Cliente_816</t>
  </si>
  <si>
    <t>23.01</t>
  </si>
  <si>
    <t>Cliente_221</t>
  </si>
  <si>
    <t>33.01</t>
  </si>
  <si>
    <t>Cliente_755</t>
  </si>
  <si>
    <t>13.98</t>
  </si>
  <si>
    <t>Cliente_289</t>
  </si>
  <si>
    <t>35.93</t>
  </si>
  <si>
    <t>Cliente_476</t>
  </si>
  <si>
    <t>48.52</t>
  </si>
  <si>
    <t>Cliente_940</t>
  </si>
  <si>
    <t>30.78</t>
  </si>
  <si>
    <t>Cliente_707</t>
  </si>
  <si>
    <t>40.63</t>
  </si>
  <si>
    <t>Cliente_644</t>
  </si>
  <si>
    <t>36.21</t>
  </si>
  <si>
    <t>Cliente_619</t>
  </si>
  <si>
    <t>48.93</t>
  </si>
  <si>
    <t>Cliente_833</t>
  </si>
  <si>
    <t>27.37</t>
  </si>
  <si>
    <t>Cliente_899</t>
  </si>
  <si>
    <t>29.58</t>
  </si>
  <si>
    <t>30.53</t>
  </si>
  <si>
    <t>Cliente_498</t>
  </si>
  <si>
    <t>28.92</t>
  </si>
  <si>
    <t>Cliente_470</t>
  </si>
  <si>
    <t>26.87</t>
  </si>
  <si>
    <t>42.1</t>
  </si>
  <si>
    <t>12.2</t>
  </si>
  <si>
    <t>Cliente_191</t>
  </si>
  <si>
    <t>39.26</t>
  </si>
  <si>
    <t>Cliente_183</t>
  </si>
  <si>
    <t>41.73</t>
  </si>
  <si>
    <t>47.21</t>
  </si>
  <si>
    <t>Cliente_499</t>
  </si>
  <si>
    <t>49.02</t>
  </si>
  <si>
    <t>Cliente_495</t>
  </si>
  <si>
    <t>48.28</t>
  </si>
  <si>
    <t>Cliente_54</t>
  </si>
  <si>
    <t>34.97</t>
  </si>
  <si>
    <t>Cliente_923</t>
  </si>
  <si>
    <t>10.57</t>
  </si>
  <si>
    <t>Cliente_453</t>
  </si>
  <si>
    <t>12.62</t>
  </si>
  <si>
    <t>Cliente_14</t>
  </si>
  <si>
    <t>37.65</t>
  </si>
  <si>
    <t>Cliente_611</t>
  </si>
  <si>
    <t>34.83</t>
  </si>
  <si>
    <t>Cliente_666</t>
  </si>
  <si>
    <t>47.79</t>
  </si>
  <si>
    <t>Cliente_505</t>
  </si>
  <si>
    <t>32.51</t>
  </si>
  <si>
    <t>Cliente_858</t>
  </si>
  <si>
    <t>17.17</t>
  </si>
  <si>
    <t>Cliente_882</t>
  </si>
  <si>
    <t>26.62</t>
  </si>
  <si>
    <t>Cliente_275</t>
  </si>
  <si>
    <t>33.35</t>
  </si>
  <si>
    <t>Cliente_871</t>
  </si>
  <si>
    <t>22.3</t>
  </si>
  <si>
    <t>27.51</t>
  </si>
  <si>
    <t>Cliente_841</t>
  </si>
  <si>
    <t>14.96</t>
  </si>
  <si>
    <t>Cliente_789</t>
  </si>
  <si>
    <t>40.31</t>
  </si>
  <si>
    <t>10.61</t>
  </si>
  <si>
    <t>22.53</t>
  </si>
  <si>
    <t>Cliente_141</t>
  </si>
  <si>
    <t>27.69</t>
  </si>
  <si>
    <t>19.8</t>
  </si>
  <si>
    <t>Cliente_992</t>
  </si>
  <si>
    <t>31.33</t>
  </si>
  <si>
    <t>Cliente_622</t>
  </si>
  <si>
    <t>39.32</t>
  </si>
  <si>
    <t>Cliente_508</t>
  </si>
  <si>
    <t>11.14</t>
  </si>
  <si>
    <t>28.96</t>
  </si>
  <si>
    <t>Cliente_676</t>
  </si>
  <si>
    <t>20.84</t>
  </si>
  <si>
    <t>27.03</t>
  </si>
  <si>
    <t>Cliente_667</t>
  </si>
  <si>
    <t>39.14</t>
  </si>
  <si>
    <t>42.68</t>
  </si>
  <si>
    <t>Cliente_609</t>
  </si>
  <si>
    <t>48.6</t>
  </si>
  <si>
    <t>Cliente_471</t>
  </si>
  <si>
    <t>32.73</t>
  </si>
  <si>
    <t>Cliente_196</t>
  </si>
  <si>
    <t>12.54</t>
  </si>
  <si>
    <t>18.05</t>
  </si>
  <si>
    <t>Cliente_563</t>
  </si>
  <si>
    <t>40.9</t>
  </si>
  <si>
    <t>Cliente_991</t>
  </si>
  <si>
    <t>34.5</t>
  </si>
  <si>
    <t>37.79</t>
  </si>
  <si>
    <t>Cliente_330</t>
  </si>
  <si>
    <t>48.96</t>
  </si>
  <si>
    <t>Cliente_943</t>
  </si>
  <si>
    <t>27.32</t>
  </si>
  <si>
    <t>Cliente_285</t>
  </si>
  <si>
    <t>15.87</t>
  </si>
  <si>
    <t>Cliente_905</t>
  </si>
  <si>
    <t>31.02</t>
  </si>
  <si>
    <t>Cliente_543</t>
  </si>
  <si>
    <t>14.76</t>
  </si>
  <si>
    <t>32.56</t>
  </si>
  <si>
    <t>Cliente_239</t>
  </si>
  <si>
    <t>14.56</t>
  </si>
  <si>
    <t>34.03</t>
  </si>
  <si>
    <t>Cliente_315</t>
  </si>
  <si>
    <t>22.98</t>
  </si>
  <si>
    <t>10.14</t>
  </si>
  <si>
    <t>Cliente_166</t>
  </si>
  <si>
    <t>48.7</t>
  </si>
  <si>
    <t>Cliente_157</t>
  </si>
  <si>
    <t>43.65</t>
  </si>
  <si>
    <t>21.88</t>
  </si>
  <si>
    <t>Cliente_912</t>
  </si>
  <si>
    <t>12.94</t>
  </si>
  <si>
    <t>Cliente_736</t>
  </si>
  <si>
    <t>Cliente_328</t>
  </si>
  <si>
    <t>13.17</t>
  </si>
  <si>
    <t>Cliente_919</t>
  </si>
  <si>
    <t>20.51</t>
  </si>
  <si>
    <t>Cliente_958</t>
  </si>
  <si>
    <t>12.9</t>
  </si>
  <si>
    <t>Cliente_395</t>
  </si>
  <si>
    <t>35.08</t>
  </si>
  <si>
    <t>Cliente_287</t>
  </si>
  <si>
    <t>35.51</t>
  </si>
  <si>
    <t>Cliente_479</t>
  </si>
  <si>
    <t>14.09</t>
  </si>
  <si>
    <t>Cliente_160</t>
  </si>
  <si>
    <t>17.57</t>
  </si>
  <si>
    <t>Cliente_109</t>
  </si>
  <si>
    <t>39.72</t>
  </si>
  <si>
    <t>34.13</t>
  </si>
  <si>
    <t>Cliente_342</t>
  </si>
  <si>
    <t>11.02</t>
  </si>
  <si>
    <t>Cliente_332</t>
  </si>
  <si>
    <t>49.43</t>
  </si>
  <si>
    <t>Cliente_689</t>
  </si>
  <si>
    <t>47.8</t>
  </si>
  <si>
    <t>43.74</t>
  </si>
  <si>
    <t>Cliente_518</t>
  </si>
  <si>
    <t>15.6</t>
  </si>
  <si>
    <t>Cliente_348</t>
  </si>
  <si>
    <t>10.95</t>
  </si>
  <si>
    <t>Cliente_259</t>
  </si>
  <si>
    <t>42.09</t>
  </si>
  <si>
    <t>39.82</t>
  </si>
  <si>
    <t>Cliente_869</t>
  </si>
  <si>
    <t>18.71</t>
  </si>
  <si>
    <t>45.77</t>
  </si>
  <si>
    <t>Cliente_842</t>
  </si>
  <si>
    <t>37.15</t>
  </si>
  <si>
    <t>Cliente_349</t>
  </si>
  <si>
    <t>30.48</t>
  </si>
  <si>
    <t>Cliente_316</t>
  </si>
  <si>
    <t>12.56</t>
  </si>
  <si>
    <t>Cliente_732</t>
  </si>
  <si>
    <t>19.3</t>
  </si>
  <si>
    <t>Cliente_807</t>
  </si>
  <si>
    <t>25.56</t>
  </si>
  <si>
    <t>Cliente_900</t>
  </si>
  <si>
    <t>38.85</t>
  </si>
  <si>
    <t>Cliente_143</t>
  </si>
  <si>
    <t>23.31</t>
  </si>
  <si>
    <t>Cliente_405</t>
  </si>
  <si>
    <t>21.07</t>
  </si>
  <si>
    <t>14.48</t>
  </si>
  <si>
    <t>25.26</t>
  </si>
  <si>
    <t>Cliente_473</t>
  </si>
  <si>
    <t>14.28</t>
  </si>
  <si>
    <t>35.24</t>
  </si>
  <si>
    <t>Cliente_404</t>
  </si>
  <si>
    <t>28.68</t>
  </si>
  <si>
    <t>35.68</t>
  </si>
  <si>
    <t>Cliente_717</t>
  </si>
  <si>
    <t>42.25</t>
  </si>
  <si>
    <t>Cliente_783</t>
  </si>
  <si>
    <t>48.9</t>
  </si>
  <si>
    <t>46.37</t>
  </si>
  <si>
    <t>Cliente_589</t>
  </si>
  <si>
    <t>43.48</t>
  </si>
  <si>
    <t>Cliente_284</t>
  </si>
  <si>
    <t>36.83</t>
  </si>
  <si>
    <t>39.62</t>
  </si>
  <si>
    <t>19.7</t>
  </si>
  <si>
    <t>Cliente_207</t>
  </si>
  <si>
    <t>21.94</t>
  </si>
  <si>
    <t>Cliente_531</t>
  </si>
  <si>
    <t>17.26</t>
  </si>
  <si>
    <t>Cliente_420</t>
  </si>
  <si>
    <t>15.21</t>
  </si>
  <si>
    <t>Cliente_989</t>
  </si>
  <si>
    <t>32.77</t>
  </si>
  <si>
    <t>49.6</t>
  </si>
  <si>
    <t>Cliente_421</t>
  </si>
  <si>
    <t>21.51</t>
  </si>
  <si>
    <t>21.17</t>
  </si>
  <si>
    <t>Cliente_194</t>
  </si>
  <si>
    <t>17.07</t>
  </si>
  <si>
    <t>Cliente_876</t>
  </si>
  <si>
    <t>44.9</t>
  </si>
  <si>
    <t>Cliente_365</t>
  </si>
  <si>
    <t>26.63</t>
  </si>
  <si>
    <t>Cliente_185</t>
  </si>
  <si>
    <t>42.31</t>
  </si>
  <si>
    <t>Cliente_558</t>
  </si>
  <si>
    <t>Cliente_535</t>
  </si>
  <si>
    <t>Cliente_18</t>
  </si>
  <si>
    <t>47.46</t>
  </si>
  <si>
    <t>Cliente_696</t>
  </si>
  <si>
    <t>28.49</t>
  </si>
  <si>
    <t>Cliente_704</t>
  </si>
  <si>
    <t>36.79</t>
  </si>
  <si>
    <t>Cliente_720</t>
  </si>
  <si>
    <t>15.63</t>
  </si>
  <si>
    <t>Cliente_624</t>
  </si>
  <si>
    <t>21.66</t>
  </si>
  <si>
    <t>19.55</t>
  </si>
  <si>
    <t>Cliente_434</t>
  </si>
  <si>
    <t>Cliente_149</t>
  </si>
  <si>
    <t>33.85</t>
  </si>
  <si>
    <t>32.78</t>
  </si>
  <si>
    <t>39.58</t>
  </si>
  <si>
    <t>Cliente_125</t>
  </si>
  <si>
    <t>18.63</t>
  </si>
  <si>
    <t>Cliente_618</t>
  </si>
  <si>
    <t>42.02</t>
  </si>
  <si>
    <t>18.84</t>
  </si>
  <si>
    <t>Cliente_527</t>
  </si>
  <si>
    <t>12.74</t>
  </si>
  <si>
    <t>Cliente_71</t>
  </si>
  <si>
    <t>22.76</t>
  </si>
  <si>
    <t>39.07</t>
  </si>
  <si>
    <t>Cliente_437</t>
  </si>
  <si>
    <t>12.66</t>
  </si>
  <si>
    <t>45.76</t>
  </si>
  <si>
    <t>Cliente_719</t>
  </si>
  <si>
    <t>37.38</t>
  </si>
  <si>
    <t>Cliente_354</t>
  </si>
  <si>
    <t>22.27</t>
  </si>
  <si>
    <t>26.79</t>
  </si>
  <si>
    <t>Cliente_363</t>
  </si>
  <si>
    <t>32.67</t>
  </si>
  <si>
    <t>11.85</t>
  </si>
  <si>
    <t>Cliente_778</t>
  </si>
  <si>
    <t>33.96</t>
  </si>
  <si>
    <t>39.42</t>
  </si>
  <si>
    <t>29.93</t>
  </si>
  <si>
    <t>21.99</t>
  </si>
  <si>
    <t>22.69</t>
  </si>
  <si>
    <t>37.62</t>
  </si>
  <si>
    <t>Cliente_637</t>
  </si>
  <si>
    <t>28.38</t>
  </si>
  <si>
    <t>32.9</t>
  </si>
  <si>
    <t>Cliente_948</t>
  </si>
  <si>
    <t>35.84</t>
  </si>
  <si>
    <t>Cliente_172</t>
  </si>
  <si>
    <t>31.31</t>
  </si>
  <si>
    <t>Cliente_70</t>
  </si>
  <si>
    <t>25.76</t>
  </si>
  <si>
    <t>Cliente_835</t>
  </si>
  <si>
    <t>43.42</t>
  </si>
  <si>
    <t>Cliente_821</t>
  </si>
  <si>
    <t>42.8</t>
  </si>
  <si>
    <t>16.26</t>
  </si>
  <si>
    <t>Cliente_509</t>
  </si>
  <si>
    <t>14.97</t>
  </si>
  <si>
    <t>Cliente_951</t>
  </si>
  <si>
    <t>35.95</t>
  </si>
  <si>
    <t>37.37</t>
  </si>
  <si>
    <t>22.74</t>
  </si>
  <si>
    <t>Cliente_819</t>
  </si>
  <si>
    <t>38.84</t>
  </si>
  <si>
    <t>43.79</t>
  </si>
  <si>
    <t>Cliente_334</t>
  </si>
  <si>
    <t>20.85</t>
  </si>
  <si>
    <t>23.92</t>
  </si>
  <si>
    <t>18.48</t>
  </si>
  <si>
    <t>Cliente_787</t>
  </si>
  <si>
    <t>34.59</t>
  </si>
  <si>
    <t>Cliente_616</t>
  </si>
  <si>
    <t>43.99</t>
  </si>
  <si>
    <t>Cliente_422</t>
  </si>
  <si>
    <t>15.18</t>
  </si>
  <si>
    <t>35.35</t>
  </si>
  <si>
    <t>Cliente_930</t>
  </si>
  <si>
    <t>Cliente_218</t>
  </si>
  <si>
    <t>26.91</t>
  </si>
  <si>
    <t>32.87</t>
  </si>
  <si>
    <t>Cliente_257</t>
  </si>
  <si>
    <t>43.02</t>
  </si>
  <si>
    <t>Cliente_112</t>
  </si>
  <si>
    <t>22.95</t>
  </si>
  <si>
    <t>Cliente_95</t>
  </si>
  <si>
    <t>15.62</t>
  </si>
  <si>
    <t>Cliente_866</t>
  </si>
  <si>
    <t>25.91</t>
  </si>
  <si>
    <t>Cliente_232</t>
  </si>
  <si>
    <t>30.19</t>
  </si>
  <si>
    <t>34.39</t>
  </si>
  <si>
    <t>17.95</t>
  </si>
  <si>
    <t>20.09</t>
  </si>
  <si>
    <t>Cliente_113</t>
  </si>
  <si>
    <t>39.45</t>
  </si>
  <si>
    <t>Cliente_785</t>
  </si>
  <si>
    <t>46.0</t>
  </si>
  <si>
    <t>41.35</t>
  </si>
  <si>
    <t>Cliente_554</t>
  </si>
  <si>
    <t>20.9</t>
  </si>
  <si>
    <t>Cliente_320</t>
  </si>
  <si>
    <t>47.85</t>
  </si>
  <si>
    <t>33.7</t>
  </si>
  <si>
    <t>49.05</t>
  </si>
  <si>
    <t>Cliente_996</t>
  </si>
  <si>
    <t>49.37</t>
  </si>
  <si>
    <t>Cliente_392</t>
  </si>
  <si>
    <t>44.91</t>
  </si>
  <si>
    <t>Cliente_615</t>
  </si>
  <si>
    <t>12.18</t>
  </si>
  <si>
    <t>Cliente_968</t>
  </si>
  <si>
    <t>Cliente_206</t>
  </si>
  <si>
    <t>20.04</t>
  </si>
  <si>
    <t>Cliente_669</t>
  </si>
  <si>
    <t>28.88</t>
  </si>
  <si>
    <t>35.34</t>
  </si>
  <si>
    <t>28.33</t>
  </si>
  <si>
    <t>Cliente_705</t>
  </si>
  <si>
    <t>17.54</t>
  </si>
  <si>
    <t>Cliente_462</t>
  </si>
  <si>
    <t>10.28</t>
  </si>
  <si>
    <t>Cliente_809</t>
  </si>
  <si>
    <t>44.38</t>
  </si>
  <si>
    <t>Cliente_21</t>
  </si>
  <si>
    <t>Cliente_110</t>
  </si>
  <si>
    <t>41.08</t>
  </si>
  <si>
    <t>35.88</t>
  </si>
  <si>
    <t>45.26</t>
  </si>
  <si>
    <t>31.53</t>
  </si>
  <si>
    <t>44.24</t>
  </si>
  <si>
    <t>Cliente_454</t>
  </si>
  <si>
    <t>21.49</t>
  </si>
  <si>
    <t>20.07</t>
  </si>
  <si>
    <t>Cliente_825</t>
  </si>
  <si>
    <t>33.08</t>
  </si>
  <si>
    <t>Cliente_134</t>
  </si>
  <si>
    <t>42.62</t>
  </si>
  <si>
    <t>21.13</t>
  </si>
  <si>
    <t>Cliente_555</t>
  </si>
  <si>
    <t>28.52</t>
  </si>
  <si>
    <t>Cliente_887</t>
  </si>
  <si>
    <t>49.54</t>
  </si>
  <si>
    <t>Cliente_913</t>
  </si>
  <si>
    <t>46.21</t>
  </si>
  <si>
    <t>Cliente_41</t>
  </si>
  <si>
    <t>47.08</t>
  </si>
  <si>
    <t>Cliente_738</t>
  </si>
  <si>
    <t>42.57</t>
  </si>
  <si>
    <t>33.52</t>
  </si>
  <si>
    <t>Cliente_280</t>
  </si>
  <si>
    <t>21.71</t>
  </si>
  <si>
    <t>Cliente_117</t>
  </si>
  <si>
    <t>34.12</t>
  </si>
  <si>
    <t>32.8</t>
  </si>
  <si>
    <t>Cliente_988</t>
  </si>
  <si>
    <t>35.96</t>
  </si>
  <si>
    <t>44.54</t>
  </si>
  <si>
    <t>13.27</t>
  </si>
  <si>
    <t>Cliente_372</t>
  </si>
  <si>
    <t>20.23</t>
  </si>
  <si>
    <t>35.99</t>
  </si>
  <si>
    <t>Cliente_283</t>
  </si>
  <si>
    <t>36.98</t>
  </si>
  <si>
    <t>10.07</t>
  </si>
  <si>
    <t>Cliente_857</t>
  </si>
  <si>
    <t>Cliente_208</t>
  </si>
  <si>
    <t>35.03</t>
  </si>
  <si>
    <t>33.93</t>
  </si>
  <si>
    <t>Cliente_443</t>
  </si>
  <si>
    <t>40.94</t>
  </si>
  <si>
    <t>Cliente_138</t>
  </si>
  <si>
    <t>44.33</t>
  </si>
  <si>
    <t>Cliente_177</t>
  </si>
  <si>
    <t>35.67</t>
  </si>
  <si>
    <t>Cliente_832</t>
  </si>
  <si>
    <t>48.8</t>
  </si>
  <si>
    <t>Cliente_480</t>
  </si>
  <si>
    <t>46.01</t>
  </si>
  <si>
    <t>40.33</t>
  </si>
  <si>
    <t>Cliente_351</t>
  </si>
  <si>
    <t>23.7</t>
  </si>
  <si>
    <t>45.46</t>
  </si>
  <si>
    <t>Cliente_344</t>
  </si>
  <si>
    <t>11.31</t>
  </si>
  <si>
    <t>Cliente_564</t>
  </si>
  <si>
    <t>30.97</t>
  </si>
  <si>
    <t>Cliente_782</t>
  </si>
  <si>
    <t>16.81</t>
  </si>
  <si>
    <t>Cliente_165</t>
  </si>
  <si>
    <t>16.5</t>
  </si>
  <si>
    <t>24.2</t>
  </si>
  <si>
    <t>Cliente_608</t>
  </si>
  <si>
    <t>24.38</t>
  </si>
  <si>
    <t>31.58</t>
  </si>
  <si>
    <t>28.9</t>
  </si>
  <si>
    <t>Cliente_657</t>
  </si>
  <si>
    <t>36.55</t>
  </si>
  <si>
    <t>23.29</t>
  </si>
  <si>
    <t>Cliente_224</t>
  </si>
  <si>
    <t>44.28</t>
  </si>
  <si>
    <t>Cliente_680</t>
  </si>
  <si>
    <t>23.54</t>
  </si>
  <si>
    <t>23.56</t>
  </si>
  <si>
    <t>26.48</t>
  </si>
  <si>
    <t>Cliente_513</t>
  </si>
  <si>
    <t>18.42</t>
  </si>
  <si>
    <t>23.89</t>
  </si>
  <si>
    <t>Cliente_973</t>
  </si>
  <si>
    <t>25.93</t>
  </si>
  <si>
    <t>16.44</t>
  </si>
  <si>
    <t>Cliente_592</t>
  </si>
  <si>
    <t>26.64</t>
  </si>
  <si>
    <t>Cliente_575</t>
  </si>
  <si>
    <t>42.27</t>
  </si>
  <si>
    <t>38.0</t>
  </si>
  <si>
    <t>Cliente_511</t>
  </si>
  <si>
    <t>Cliente_772</t>
  </si>
  <si>
    <t>19.24</t>
  </si>
  <si>
    <t>15.03</t>
  </si>
  <si>
    <t>26.07</t>
  </si>
  <si>
    <t>36.62</t>
  </si>
  <si>
    <t>39.71</t>
  </si>
  <si>
    <t>Cliente_605</t>
  </si>
  <si>
    <t>22.41</t>
  </si>
  <si>
    <t>Cliente_197</t>
  </si>
  <si>
    <t>11.19</t>
  </si>
  <si>
    <t>29.25</t>
  </si>
  <si>
    <t>Cliente_19</t>
  </si>
  <si>
    <t>22.15</t>
  </si>
  <si>
    <t>Cliente_586</t>
  </si>
  <si>
    <t>32.86</t>
  </si>
  <si>
    <t>Cliente_687</t>
  </si>
  <si>
    <t>36.58</t>
  </si>
  <si>
    <t>30.71</t>
  </si>
  <si>
    <t>Cliente_415</t>
  </si>
  <si>
    <t>18.97</t>
  </si>
  <si>
    <t>Cliente_456</t>
  </si>
  <si>
    <t>49.29</t>
  </si>
  <si>
    <t>Cliente_820</t>
  </si>
  <si>
    <t>39.68</t>
  </si>
  <si>
    <t>Cliente_698</t>
  </si>
  <si>
    <t>11.11</t>
  </si>
  <si>
    <t>Cliente_59</t>
  </si>
  <si>
    <t>28.81</t>
  </si>
  <si>
    <t>Cliente_799</t>
  </si>
  <si>
    <t>13.86</t>
  </si>
  <si>
    <t>40.03</t>
  </si>
  <si>
    <t>12.59</t>
  </si>
  <si>
    <t>Cliente_52</t>
  </si>
  <si>
    <t>42.79</t>
  </si>
  <si>
    <t>17.43</t>
  </si>
  <si>
    <t>Cliente_278</t>
  </si>
  <si>
    <t>15.98</t>
  </si>
  <si>
    <t>38.21</t>
  </si>
  <si>
    <t>Cliente_595</t>
  </si>
  <si>
    <t>20.27</t>
  </si>
  <si>
    <t>Cliente_2</t>
  </si>
  <si>
    <t>34.33</t>
  </si>
  <si>
    <t>Cliente_880</t>
  </si>
  <si>
    <t>23.98</t>
  </si>
  <si>
    <t>Cliente_626</t>
  </si>
  <si>
    <t>21.7</t>
  </si>
  <si>
    <t>Cliente_411</t>
  </si>
  <si>
    <t>31.23</t>
  </si>
  <si>
    <t>Cliente_123</t>
  </si>
  <si>
    <t>44.2</t>
  </si>
  <si>
    <t>Cliente_910</t>
  </si>
  <si>
    <t>31.27</t>
  </si>
  <si>
    <t>Cliente_483</t>
  </si>
  <si>
    <t>15.91</t>
  </si>
  <si>
    <t>32.54</t>
  </si>
  <si>
    <t>Cliente_642</t>
  </si>
  <si>
    <t>11.64</t>
  </si>
  <si>
    <t>Cliente_962</t>
  </si>
  <si>
    <t>41.8</t>
  </si>
  <si>
    <t>Cliente_883</t>
  </si>
  <si>
    <t>25.32</t>
  </si>
  <si>
    <t>Cliente_593</t>
  </si>
  <si>
    <t>11.86</t>
  </si>
  <si>
    <t>Cliente_368</t>
  </si>
  <si>
    <t>20.49</t>
  </si>
  <si>
    <t>18.61</t>
  </si>
  <si>
    <t>Cliente_693</t>
  </si>
  <si>
    <t>10.68</t>
  </si>
  <si>
    <t>Cliente_226</t>
  </si>
  <si>
    <t>32.2</t>
  </si>
  <si>
    <t>29.19</t>
  </si>
  <si>
    <t>36.5</t>
  </si>
  <si>
    <t>Cliente_834</t>
  </si>
  <si>
    <t>41.29</t>
  </si>
  <si>
    <t>Cliente_104</t>
  </si>
  <si>
    <t>30.74</t>
  </si>
  <si>
    <t>41.6</t>
  </si>
  <si>
    <t>12.57</t>
  </si>
  <si>
    <t>26.76</t>
  </si>
  <si>
    <t>Cliente_35</t>
  </si>
  <si>
    <t>12.06</t>
  </si>
  <si>
    <t>37.07</t>
  </si>
  <si>
    <t>21.04</t>
  </si>
  <si>
    <t>Cliente_837</t>
  </si>
  <si>
    <t>40.42</t>
  </si>
  <si>
    <t>Cliente_514</t>
  </si>
  <si>
    <t>48.15</t>
  </si>
  <si>
    <t>19.89</t>
  </si>
  <si>
    <t>15.83</t>
  </si>
  <si>
    <t>10.53</t>
  </si>
  <si>
    <t>Cliente_725</t>
  </si>
  <si>
    <t>Cliente_114</t>
  </si>
  <si>
    <t>10.25</t>
  </si>
  <si>
    <t>37.22</t>
  </si>
  <si>
    <t>13.9</t>
  </si>
  <si>
    <t>25.92</t>
  </si>
  <si>
    <t>28.31</t>
  </si>
  <si>
    <t>23.66</t>
  </si>
  <si>
    <t>18.23</t>
  </si>
  <si>
    <t>18.76</t>
  </si>
  <si>
    <t>Cliente_90</t>
  </si>
  <si>
    <t>34.35</t>
  </si>
  <si>
    <t>38.44</t>
  </si>
  <si>
    <t>Cliente_496</t>
  </si>
  <si>
    <t>Cliente_58</t>
  </si>
  <si>
    <t>39.83</t>
  </si>
  <si>
    <t>Cliente_468</t>
  </si>
  <si>
    <t>47.07</t>
  </si>
  <si>
    <t>Cliente_714</t>
  </si>
  <si>
    <t>22.24</t>
  </si>
  <si>
    <t>Cliente_950</t>
  </si>
  <si>
    <t>33.29</t>
  </si>
  <si>
    <t>Cliente_663</t>
  </si>
  <si>
    <t>44.45</t>
  </si>
  <si>
    <t>Cliente_801</t>
  </si>
  <si>
    <t>40.39</t>
  </si>
  <si>
    <t>Cliente_804</t>
  </si>
  <si>
    <t>26.15</t>
  </si>
  <si>
    <t>Cliente_716</t>
  </si>
  <si>
    <t>28.43</t>
  </si>
  <si>
    <t>49.74</t>
  </si>
  <si>
    <t>Cliente_786</t>
  </si>
  <si>
    <t>42.21</t>
  </si>
  <si>
    <t>Cliente_594</t>
  </si>
  <si>
    <t>35.11</t>
  </si>
  <si>
    <t>10.69</t>
  </si>
  <si>
    <t>Cliente_396</t>
  </si>
  <si>
    <t>39.91</t>
  </si>
  <si>
    <t>44.73</t>
  </si>
  <si>
    <t>23.67</t>
  </si>
  <si>
    <t>37.21</t>
  </si>
  <si>
    <t>Cliente_954</t>
  </si>
  <si>
    <t>17.23</t>
  </si>
  <si>
    <t>Cliente_263</t>
  </si>
  <si>
    <t>40.28</t>
  </si>
  <si>
    <t>47.13</t>
  </si>
  <si>
    <t>Cliente_438</t>
  </si>
  <si>
    <t>20.62</t>
  </si>
  <si>
    <t>27.79</t>
  </si>
  <si>
    <t>14.12</t>
  </si>
  <si>
    <t>Cliente_353</t>
  </si>
  <si>
    <t>18.66</t>
  </si>
  <si>
    <t>41.38</t>
  </si>
  <si>
    <t>13.24</t>
  </si>
  <si>
    <t>34.28</t>
  </si>
  <si>
    <t>15.02</t>
  </si>
  <si>
    <t>14.35</t>
  </si>
  <si>
    <t>Cliente_770</t>
  </si>
  <si>
    <t>43.35</t>
  </si>
  <si>
    <t>35.09</t>
  </si>
  <si>
    <t>Cliente_888</t>
  </si>
  <si>
    <t>46.82</t>
  </si>
  <si>
    <t>38.43</t>
  </si>
  <si>
    <t>Cliente_635</t>
  </si>
  <si>
    <t>24.09</t>
  </si>
  <si>
    <t>17.37</t>
  </si>
  <si>
    <t>Cliente_484</t>
  </si>
  <si>
    <t>33.69</t>
  </si>
  <si>
    <t>Cliente_297</t>
  </si>
  <si>
    <t>16.05</t>
  </si>
  <si>
    <t>10.51</t>
  </si>
  <si>
    <t>25.7</t>
  </si>
  <si>
    <t>26.5</t>
  </si>
  <si>
    <t>18.75</t>
  </si>
  <si>
    <t>Cliente_446</t>
  </si>
  <si>
    <t>37.23</t>
  </si>
  <si>
    <t>Cliente_298</t>
  </si>
  <si>
    <t>12.55</t>
  </si>
  <si>
    <t>24.12</t>
  </si>
  <si>
    <t>Cliente_304</t>
  </si>
  <si>
    <t>21.82</t>
  </si>
  <si>
    <t>49.35</t>
  </si>
  <si>
    <t>46.27</t>
  </si>
  <si>
    <t>26.24</t>
  </si>
  <si>
    <t>Cliente_743</t>
  </si>
  <si>
    <t>26.65</t>
  </si>
  <si>
    <t>Cliente_428</t>
  </si>
  <si>
    <t>31.75</t>
  </si>
  <si>
    <t>Cliente_750</t>
  </si>
  <si>
    <t>10.03</t>
  </si>
  <si>
    <t>Cliente_808</t>
  </si>
  <si>
    <t>27.04</t>
  </si>
  <si>
    <t>Cliente_376</t>
  </si>
  <si>
    <t>13.7</t>
  </si>
  <si>
    <t>Cliente_721</t>
  </si>
  <si>
    <t>16.85</t>
  </si>
  <si>
    <t>49.45</t>
  </si>
  <si>
    <t>22.88</t>
  </si>
  <si>
    <t>Cliente_227</t>
  </si>
  <si>
    <t>20.41</t>
  </si>
  <si>
    <t>30.77</t>
  </si>
  <si>
    <t>Cliente_757</t>
  </si>
  <si>
    <t>Numero de Mesa</t>
  </si>
  <si>
    <t>Numero de Comensales</t>
  </si>
  <si>
    <t>Numero de Orden</t>
  </si>
  <si>
    <t>Peru</t>
  </si>
  <si>
    <t>Pais de Origen</t>
  </si>
  <si>
    <t>España</t>
  </si>
  <si>
    <t>Tarjeta de debito</t>
  </si>
  <si>
    <t>Tarjeta de credito</t>
  </si>
  <si>
    <t>Metodo de Pago</t>
  </si>
  <si>
    <t>Precio Unitario</t>
  </si>
  <si>
    <t xml:space="preserve"> Plato_16</t>
  </si>
  <si>
    <t>Plato</t>
  </si>
  <si>
    <t>Total Cuenta</t>
  </si>
  <si>
    <t>Platos Ordenados 2</t>
  </si>
  <si>
    <t>Platos Ordenados3</t>
  </si>
  <si>
    <t>Platos Ordenados4</t>
  </si>
  <si>
    <t/>
  </si>
  <si>
    <t>Fecha de Factura</t>
  </si>
  <si>
    <t>Tiempo de Permanencia</t>
  </si>
  <si>
    <t>Tiempo de Preparacion</t>
  </si>
  <si>
    <t>Nombre del Plato</t>
  </si>
  <si>
    <t>Tiempo Medio</t>
  </si>
  <si>
    <t>1 horas y 6 minutos</t>
  </si>
  <si>
    <t>1 horas y 4 minutos</t>
  </si>
  <si>
    <t>2 horas y 7 minutos</t>
  </si>
  <si>
    <t>0 horas y 33 minutos</t>
  </si>
  <si>
    <t>1 horas y 5 minutos</t>
  </si>
  <si>
    <t>0 horas y 30 minutos</t>
  </si>
  <si>
    <t>1 horas y 0 minutos</t>
  </si>
  <si>
    <t>1 horas y 35 minutos</t>
  </si>
  <si>
    <t>1 horas y 3 minutos</t>
  </si>
  <si>
    <t>2 horas y 4 minutos</t>
  </si>
  <si>
    <t>0 horas y 31 minutos</t>
  </si>
  <si>
    <t>2 horas y 11 minutos</t>
  </si>
  <si>
    <t>1 horas y 30 minutos</t>
  </si>
  <si>
    <t>1 horas y 33 minutos</t>
  </si>
  <si>
    <t>2 horas y 6 minutos</t>
  </si>
  <si>
    <t>1 horas y 31 minutos</t>
  </si>
  <si>
    <t>2 horas y 10 minutos</t>
  </si>
  <si>
    <t>2 horas y 5 minutos</t>
  </si>
  <si>
    <t>1 horas y 34 minutos</t>
  </si>
  <si>
    <t>1 horas y 2 minutos</t>
  </si>
  <si>
    <t>1 horas y 9 minutos</t>
  </si>
  <si>
    <t>2 horas y 9 minutos</t>
  </si>
  <si>
    <t>1 horas y 38 minutos</t>
  </si>
  <si>
    <t>1 horas y 37 minutos</t>
  </si>
  <si>
    <t>1 horas y 1 minutos</t>
  </si>
  <si>
    <t>1 horas y 8 minutos</t>
  </si>
  <si>
    <t>1 horas y 40 minutos</t>
  </si>
  <si>
    <t>2 horas y 0 minutos</t>
  </si>
  <si>
    <t>1 horas y 36 minutos</t>
  </si>
  <si>
    <t>0 horas y 32 minutos</t>
  </si>
  <si>
    <t>1 horas y 32 minutos</t>
  </si>
  <si>
    <t>1 horas y 42 minutos</t>
  </si>
  <si>
    <t>1 horas y 39 minutos</t>
  </si>
  <si>
    <t>2 horas y 8 minutos</t>
  </si>
  <si>
    <t>0 horas y 36 minutos</t>
  </si>
  <si>
    <t>2 horas y 3 minutos</t>
  </si>
  <si>
    <t>2 horas y 1 minutos</t>
  </si>
  <si>
    <t>2 horas y 12 minutos</t>
  </si>
  <si>
    <t>2 horas y 13 minutos</t>
  </si>
  <si>
    <t>1 horas y 41 minutos</t>
  </si>
  <si>
    <t>0 horas y 59 minutos</t>
  </si>
  <si>
    <t>0 horas y 29 minutos</t>
  </si>
  <si>
    <t>1 horas y 7 minutos</t>
  </si>
  <si>
    <t>2 horas y 15 minutos</t>
  </si>
  <si>
    <t>2 horas y 2 minutos</t>
  </si>
  <si>
    <t>0 horas y 58 minutos</t>
  </si>
  <si>
    <t>1 horas y 59 minutos</t>
  </si>
  <si>
    <t>Platos_Ordenados1</t>
  </si>
  <si>
    <t>Sin cebolla</t>
  </si>
  <si>
    <t>Descripcion del Plato_13</t>
  </si>
  <si>
    <t>Descripcion del Plato_7</t>
  </si>
  <si>
    <t>Descripcion del Plato_9</t>
  </si>
  <si>
    <t>Descripcion del Plato_14</t>
  </si>
  <si>
    <t>Ninguna</t>
  </si>
  <si>
    <t>Descripcion del Plato_3</t>
  </si>
  <si>
    <t>Descripcion del Plato_12</t>
  </si>
  <si>
    <t>Descripcion del Plato_2</t>
  </si>
  <si>
    <t>Descripcion del Plato_19</t>
  </si>
  <si>
    <t>Descripcion del Plato_16</t>
  </si>
  <si>
    <t>Descripcion del Plato_10</t>
  </si>
  <si>
    <t>Descripcion del Plato_18</t>
  </si>
  <si>
    <t>Descripcion del Plato_6</t>
  </si>
  <si>
    <t>Descripcion del Plato_11</t>
  </si>
  <si>
    <t>Descripcion del Plato_8</t>
  </si>
  <si>
    <t>Descripcion del Plato_1</t>
  </si>
  <si>
    <t>Descripcion del Plato_5</t>
  </si>
  <si>
    <t>Descripcion del Plato_17</t>
  </si>
  <si>
    <t>Descripcion del Plato_15</t>
  </si>
  <si>
    <t>Descripcion del Plato_4</t>
  </si>
  <si>
    <t>Descripcion del Plato_20</t>
  </si>
  <si>
    <t>Porcentaje de ganancia</t>
  </si>
  <si>
    <t>Ganancia Neta</t>
  </si>
  <si>
    <t>Ganancia Bruta</t>
  </si>
  <si>
    <t>Observaciones</t>
  </si>
  <si>
    <t>Cantidad Ordenada</t>
  </si>
  <si>
    <t>Costo Unitario</t>
  </si>
  <si>
    <t>Descripcion del Plato</t>
  </si>
  <si>
    <t>Total general</t>
  </si>
  <si>
    <t>Total</t>
  </si>
  <si>
    <t>Ingresos por Servicio</t>
  </si>
  <si>
    <t>Número de transacciones por metodo de pago</t>
  </si>
  <si>
    <t>Días (Fecha de Factura)</t>
  </si>
  <si>
    <t>1-abr</t>
  </si>
  <si>
    <t>2-abr</t>
  </si>
  <si>
    <t>3-abr</t>
  </si>
  <si>
    <t>4-abr</t>
  </si>
  <si>
    <t>5-abr</t>
  </si>
  <si>
    <t>6-abr</t>
  </si>
  <si>
    <t>7-abr</t>
  </si>
  <si>
    <t>Ingresos por tipo de servicio y día</t>
  </si>
  <si>
    <t>Ingresos por pais de Origen</t>
  </si>
  <si>
    <t>Propina por servicio</t>
  </si>
  <si>
    <t>Ordenes por mesero</t>
  </si>
  <si>
    <t>Número medio de comensales</t>
  </si>
  <si>
    <t>Número total de ordenes</t>
  </si>
  <si>
    <t>Ticket medio</t>
  </si>
  <si>
    <t>Facturación total</t>
  </si>
  <si>
    <t>Coste</t>
  </si>
  <si>
    <t>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</si>
</sst>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7" formatCode="[$-F400]h:mm:ss\ AM/PM"/>
    <numFmt numFmtId="168" formatCode="h:mm;@"/>
    <numFmt numFmtId="172" formatCode="#,##0\ &quot;€&quot;"/>
  </numFmts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6" fillId="2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6" fillId="0" borderId="9" applyNumberFormat="0" applyFill="0" applyAlignment="0" applyProtection="0"/>
  </cellStyleXfs>
  <cellXfs count="33">
    <xf numFmtId="0" fontId="0" fillId="0" borderId="0" xfId="0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67" fontId="0" fillId="0" borderId="0" xfId="0" applyNumberFormat="1"/>
    <xf numFmtId="168" fontId="0" fillId="0" borderId="0" xfId="0" applyNumberFormat="1"/>
    <xf numFmtId="168" fontId="19" fillId="0" borderId="0" xfId="0" applyNumberFormat="1" applyFont="1"/>
    <xf numFmtId="168" fontId="18" fillId="0" borderId="0" xfId="0" applyNumberFormat="1" applyFont="1"/>
    <xf numFmtId="0" fontId="0" fillId="0" borderId="0" xfId="0" applyNumberFormat="1"/>
    <xf numFmtId="10" fontId="0" fillId="0" borderId="0" xfId="0" applyNumberFormat="1"/>
    <xf numFmtId="0" fontId="19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33" borderId="10" xfId="0" applyFill="1" applyBorder="1"/>
    <xf numFmtId="0" fontId="0" fillId="0" borderId="10" xfId="0" applyNumberFormat="1" applyBorder="1"/>
    <xf numFmtId="0" fontId="0" fillId="0" borderId="14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Border="1"/>
    <xf numFmtId="0" fontId="0" fillId="34" borderId="10" xfId="0" applyFill="1" applyBorder="1"/>
    <xf numFmtId="0" fontId="0" fillId="0" borderId="18" xfId="0" applyBorder="1"/>
    <xf numFmtId="0" fontId="21" fillId="0" borderId="0" xfId="0" applyFont="1"/>
    <xf numFmtId="0" fontId="22" fillId="0" borderId="0" xfId="0" applyFont="1" applyAlignment="1">
      <alignment horizontal="center"/>
    </xf>
    <xf numFmtId="164" fontId="22" fillId="0" borderId="0" xfId="0" applyNumberFormat="1" applyFont="1" applyAlignment="1">
      <alignment horizontal="center"/>
    </xf>
    <xf numFmtId="172" fontId="22" fillId="0" borderId="0" xfId="0" applyNumberFormat="1" applyFont="1" applyAlignment="1">
      <alignment horizontal="center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3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Incorrecto" xfId="32" builtinId="27" customBuiltin="1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7"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[EjercicioExcel.xlsx]Tablas Dinámicas!TablaDinámica1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Ingreso por servicio</a:t>
            </a:r>
            <a:br>
              <a:rPr lang="en-US" b="1"/>
            </a:b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35870516185478"/>
          <c:y val="0.12078703703703704"/>
          <c:w val="0.75083092738407697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Dinámicas'!$B$1:$B$2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'Tablas Dinámicas'!$A$3:$A$6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Dinámicas'!$B$3:$B$6</c:f>
              <c:numCache>
                <c:formatCode>General</c:formatCode>
                <c:ptCount val="3"/>
                <c:pt idx="0">
                  <c:v>30888</c:v>
                </c:pt>
                <c:pt idx="1">
                  <c:v>11285</c:v>
                </c:pt>
                <c:pt idx="2">
                  <c:v>10397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6-9742-9810-938AAB277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351119"/>
        <c:axId val="1891260831"/>
      </c:barChart>
      <c:catAx>
        <c:axId val="189135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1260831"/>
        <c:crosses val="autoZero"/>
        <c:auto val="1"/>
        <c:lblAlgn val="ctr"/>
        <c:lblOffset val="100"/>
        <c:noMultiLvlLbl val="0"/>
      </c:catAx>
      <c:valAx>
        <c:axId val="18912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135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[EjercicioExcel.xlsx]Tablas Dinámicas!TablaDinámica2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Transacciones por método de</a:t>
            </a:r>
            <a:r>
              <a:rPr lang="en-US" b="1" baseline="0"/>
              <a:t> pago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20000"/>
              <a:lumOff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2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000000000000001E-2"/>
          <c:y val="0.15319444444444447"/>
          <c:w val="0.67871719160104982"/>
          <c:h val="0.77736111111111106"/>
        </c:manualLayout>
      </c:layout>
      <c:pie3DChart>
        <c:varyColors val="1"/>
        <c:ser>
          <c:idx val="0"/>
          <c:order val="0"/>
          <c:tx>
            <c:strRef>
              <c:f>'Tablas Dinámicas'!$B$10:$B$11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84B-AA44-975A-6DA4D4684B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84B-AA44-975A-6DA4D4684B67}"/>
              </c:ext>
            </c:extLst>
          </c:dPt>
          <c:dPt>
            <c:idx val="2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84B-AA44-975A-6DA4D4684B67}"/>
              </c:ext>
            </c:extLst>
          </c:dPt>
          <c:cat>
            <c:strRef>
              <c:f>'Tablas Dinámicas'!$A$12:$A$15</c:f>
              <c:strCache>
                <c:ptCount val="3"/>
                <c:pt idx="0">
                  <c:v>Efectivo</c:v>
                </c:pt>
                <c:pt idx="1">
                  <c:v>Tarjeta de credito</c:v>
                </c:pt>
                <c:pt idx="2">
                  <c:v>Tarjeta de debito</c:v>
                </c:pt>
              </c:strCache>
            </c:strRef>
          </c:cat>
          <c:val>
            <c:numRef>
              <c:f>'Tablas Dinámicas'!$B$12:$B$15</c:f>
              <c:numCache>
                <c:formatCode>General</c:formatCode>
                <c:ptCount val="3"/>
                <c:pt idx="0">
                  <c:v>92</c:v>
                </c:pt>
                <c:pt idx="1">
                  <c:v>525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4B-AA44-975A-6DA4D468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[EjercicioExcel.xlsx]Tablas Dinámicas!TablaDinámica3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297805373236939E-2"/>
          <c:y val="7.3969430291801766E-2"/>
          <c:w val="0.70153492441351806"/>
          <c:h val="0.842045056867891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'Tablas Dinámicas'!$C$19:$C$20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Dinámicas'!$A$21:$B$28</c:f>
              <c:strCache>
                <c:ptCount val="7"/>
                <c:pt idx="0">
                  <c:v>1-abr</c:v>
                </c:pt>
                <c:pt idx="1">
                  <c:v>2-abr</c:v>
                </c:pt>
                <c:pt idx="2">
                  <c:v>3-abr</c:v>
                </c:pt>
                <c:pt idx="3">
                  <c:v>4-abr</c:v>
                </c:pt>
                <c:pt idx="4">
                  <c:v>5-abr</c:v>
                </c:pt>
                <c:pt idx="5">
                  <c:v>6-abr</c:v>
                </c:pt>
                <c:pt idx="6">
                  <c:v>7-abr</c:v>
                </c:pt>
              </c:strCache>
            </c:strRef>
          </c:cat>
          <c:val>
            <c:numRef>
              <c:f>'Tablas Dinámicas'!$C$21:$C$28</c:f>
              <c:numCache>
                <c:formatCode>General</c:formatCode>
                <c:ptCount val="7"/>
                <c:pt idx="0">
                  <c:v>5473</c:v>
                </c:pt>
                <c:pt idx="1">
                  <c:v>6166</c:v>
                </c:pt>
                <c:pt idx="2">
                  <c:v>2484</c:v>
                </c:pt>
                <c:pt idx="3">
                  <c:v>1744</c:v>
                </c:pt>
                <c:pt idx="4">
                  <c:v>3442</c:v>
                </c:pt>
                <c:pt idx="5">
                  <c:v>6659</c:v>
                </c:pt>
                <c:pt idx="6">
                  <c:v>4920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0-D64A-9F81-222BFBC1E2A9}"/>
            </c:ext>
          </c:extLst>
        </c:ser>
        <c:ser>
          <c:idx val="1"/>
          <c:order val="1"/>
          <c:tx>
            <c:strRef>
              <c:f>'Tablas Dinámicas'!$D$19:$D$20</c:f>
              <c:strCache>
                <c:ptCount val="1"/>
                <c:pt idx="0">
                  <c:v>Cena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Dinámicas'!$A$21:$B$28</c:f>
              <c:strCache>
                <c:ptCount val="7"/>
                <c:pt idx="0">
                  <c:v>1-abr</c:v>
                </c:pt>
                <c:pt idx="1">
                  <c:v>2-abr</c:v>
                </c:pt>
                <c:pt idx="2">
                  <c:v>3-abr</c:v>
                </c:pt>
                <c:pt idx="3">
                  <c:v>4-abr</c:v>
                </c:pt>
                <c:pt idx="4">
                  <c:v>5-abr</c:v>
                </c:pt>
                <c:pt idx="5">
                  <c:v>6-abr</c:v>
                </c:pt>
                <c:pt idx="6">
                  <c:v>7-abr</c:v>
                </c:pt>
              </c:strCache>
            </c:strRef>
          </c:cat>
          <c:val>
            <c:numRef>
              <c:f>'Tablas Dinámicas'!$D$21:$D$28</c:f>
              <c:numCache>
                <c:formatCode>General</c:formatCode>
                <c:ptCount val="7"/>
                <c:pt idx="0">
                  <c:v>1755</c:v>
                </c:pt>
                <c:pt idx="1">
                  <c:v>2149</c:v>
                </c:pt>
                <c:pt idx="2">
                  <c:v>686</c:v>
                </c:pt>
                <c:pt idx="3">
                  <c:v>901</c:v>
                </c:pt>
                <c:pt idx="4">
                  <c:v>1247</c:v>
                </c:pt>
                <c:pt idx="5">
                  <c:v>2721</c:v>
                </c:pt>
                <c:pt idx="6">
                  <c:v>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0-D64A-9F81-222BFBC1E2A9}"/>
            </c:ext>
          </c:extLst>
        </c:ser>
        <c:ser>
          <c:idx val="2"/>
          <c:order val="2"/>
          <c:tx>
            <c:strRef>
              <c:f>'Tablas Dinámicas'!$E$19:$E$20</c:f>
              <c:strCache>
                <c:ptCount val="1"/>
                <c:pt idx="0">
                  <c:v>Desayuno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Dinámicas'!$A$21:$B$28</c:f>
              <c:strCache>
                <c:ptCount val="7"/>
                <c:pt idx="0">
                  <c:v>1-abr</c:v>
                </c:pt>
                <c:pt idx="1">
                  <c:v>2-abr</c:v>
                </c:pt>
                <c:pt idx="2">
                  <c:v>3-abr</c:v>
                </c:pt>
                <c:pt idx="3">
                  <c:v>4-abr</c:v>
                </c:pt>
                <c:pt idx="4">
                  <c:v>5-abr</c:v>
                </c:pt>
                <c:pt idx="5">
                  <c:v>6-abr</c:v>
                </c:pt>
                <c:pt idx="6">
                  <c:v>7-abr</c:v>
                </c:pt>
              </c:strCache>
            </c:strRef>
          </c:cat>
          <c:val>
            <c:numRef>
              <c:f>'Tablas Dinámicas'!$E$21:$E$28</c:f>
              <c:numCache>
                <c:formatCode>General</c:formatCode>
                <c:ptCount val="7"/>
                <c:pt idx="0">
                  <c:v>1613</c:v>
                </c:pt>
                <c:pt idx="1">
                  <c:v>1798</c:v>
                </c:pt>
                <c:pt idx="2">
                  <c:v>1068</c:v>
                </c:pt>
                <c:pt idx="3">
                  <c:v>1250</c:v>
                </c:pt>
                <c:pt idx="4">
                  <c:v>667</c:v>
                </c:pt>
                <c:pt idx="5">
                  <c:v>2492</c:v>
                </c:pt>
                <c:pt idx="6">
                  <c:v>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0-D64A-9F81-222BFBC1E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228863"/>
        <c:axId val="1981230575"/>
      </c:barChart>
      <c:catAx>
        <c:axId val="1981228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1230575"/>
        <c:crosses val="autoZero"/>
        <c:auto val="1"/>
        <c:lblAlgn val="ctr"/>
        <c:lblOffset val="100"/>
        <c:noMultiLvlLbl val="0"/>
      </c:catAx>
      <c:valAx>
        <c:axId val="19812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122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[EjercicioExcel.xlsx]Tablas Dinámicas!TablaDinámica4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b="1"/>
              <a:t>Ingresos por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Dinámicas'!$B$29:$B$30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'Tablas Dinámicas'!$A$31:$A$42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España</c:v>
                </c:pt>
                <c:pt idx="7">
                  <c:v>Paraguay</c:v>
                </c:pt>
                <c:pt idx="8">
                  <c:v>Peru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'Tablas Dinámicas'!$B$31:$B$42</c:f>
              <c:numCache>
                <c:formatCode>General</c:formatCode>
                <c:ptCount val="11"/>
                <c:pt idx="0">
                  <c:v>4869</c:v>
                </c:pt>
                <c:pt idx="1">
                  <c:v>5789</c:v>
                </c:pt>
                <c:pt idx="2">
                  <c:v>4292</c:v>
                </c:pt>
                <c:pt idx="3">
                  <c:v>5666</c:v>
                </c:pt>
                <c:pt idx="4">
                  <c:v>4963</c:v>
                </c:pt>
                <c:pt idx="5">
                  <c:v>3766</c:v>
                </c:pt>
                <c:pt idx="6">
                  <c:v>4493</c:v>
                </c:pt>
                <c:pt idx="7">
                  <c:v>4488</c:v>
                </c:pt>
                <c:pt idx="8">
                  <c:v>5047</c:v>
                </c:pt>
                <c:pt idx="9">
                  <c:v>4677</c:v>
                </c:pt>
                <c:pt idx="10">
                  <c:v>4520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2-AC4E-95F4-C1152CB9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124831"/>
        <c:axId val="1891115487"/>
      </c:barChart>
      <c:catAx>
        <c:axId val="1900124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1115487"/>
        <c:crosses val="autoZero"/>
        <c:auto val="1"/>
        <c:lblAlgn val="ctr"/>
        <c:lblOffset val="100"/>
        <c:noMultiLvlLbl val="0"/>
      </c:catAx>
      <c:valAx>
        <c:axId val="189111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01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[EjercicioExcel.xlsx]Tablas Dinámicas!TablaDinámica5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Propina por servicio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2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'Tablas Dinámicas'!$B$46:$B$47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FAC-234A-A6AB-9E8264D23218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FAC-234A-A6AB-9E8264D23218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FAC-234A-A6AB-9E8264D23218}"/>
              </c:ext>
            </c:extLst>
          </c:dPt>
          <c:cat>
            <c:strRef>
              <c:f>'Tablas Dinámicas'!$A$48:$A$51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Dinámicas'!$B$48:$B$51</c:f>
              <c:numCache>
                <c:formatCode>General</c:formatCode>
                <c:ptCount val="3"/>
                <c:pt idx="0">
                  <c:v>459</c:v>
                </c:pt>
                <c:pt idx="1">
                  <c:v>159</c:v>
                </c:pt>
                <c:pt idx="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AC-234A-A6AB-9E8264D23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[EjercicioExcel.xlsx]Tablas Dinámicas!TablaDinámica6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Ordenes</a:t>
            </a:r>
            <a:r>
              <a:rPr lang="en-US" b="1" baseline="0"/>
              <a:t> por Mesero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247594050743651E-2"/>
          <c:y val="0.19710666375036454"/>
          <c:w val="0.77616426071741029"/>
          <c:h val="0.71901246719160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Dinámicas'!$B$54:$B$55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'Tablas Dinámicas'!$A$56:$A$61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Dinámicas'!$B$56:$B$61</c:f>
              <c:numCache>
                <c:formatCode>General</c:formatCode>
                <c:ptCount val="5"/>
                <c:pt idx="0">
                  <c:v>138</c:v>
                </c:pt>
                <c:pt idx="1">
                  <c:v>192</c:v>
                </c:pt>
                <c:pt idx="2">
                  <c:v>158</c:v>
                </c:pt>
                <c:pt idx="3">
                  <c:v>149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0-C646-880A-8CAFAE7D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05723999"/>
        <c:axId val="1911764687"/>
      </c:barChart>
      <c:catAx>
        <c:axId val="1905723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764687"/>
        <c:crosses val="autoZero"/>
        <c:auto val="1"/>
        <c:lblAlgn val="ctr"/>
        <c:lblOffset val="100"/>
        <c:noMultiLvlLbl val="0"/>
      </c:catAx>
      <c:valAx>
        <c:axId val="19117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572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0</xdr:row>
      <xdr:rowOff>139700</xdr:rowOff>
    </xdr:from>
    <xdr:to>
      <xdr:col>6</xdr:col>
      <xdr:colOff>406400</xdr:colOff>
      <xdr:row>14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52940-7B29-F14C-91CC-0B2389A40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584200</xdr:colOff>
      <xdr:row>0</xdr:row>
      <xdr:rowOff>127000</xdr:rowOff>
    </xdr:from>
    <xdr:to>
      <xdr:col>12</xdr:col>
      <xdr:colOff>203200</xdr:colOff>
      <xdr:row>14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7802E1-4935-8948-871F-9B1D9B125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787400</xdr:colOff>
      <xdr:row>15</xdr:row>
      <xdr:rowOff>12700</xdr:rowOff>
    </xdr:from>
    <xdr:to>
      <xdr:col>12</xdr:col>
      <xdr:colOff>190500</xdr:colOff>
      <xdr:row>29</xdr:row>
      <xdr:rowOff>190500</xdr:rowOff>
    </xdr:to>
    <xdr:graphicFrame macro="">
      <xdr:nvGraphicFramePr>
        <xdr:cNvPr id="5" name="Ingresos por día y servicio">
          <a:extLst>
            <a:ext uri="{FF2B5EF4-FFF2-40B4-BE49-F238E27FC236}">
              <a16:creationId xmlns:a16="http://schemas.microsoft.com/office/drawing/2014/main" id="{042711AC-BA6C-A34D-95E3-B2762A899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317500</xdr:colOff>
      <xdr:row>15</xdr:row>
      <xdr:rowOff>25400</xdr:rowOff>
    </xdr:from>
    <xdr:to>
      <xdr:col>12</xdr:col>
      <xdr:colOff>177800</xdr:colOff>
      <xdr:row>16</xdr:row>
      <xdr:rowOff>152400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76D3C15E-F820-CFCA-B5A3-20AC04C1A83B}"/>
            </a:ext>
          </a:extLst>
        </xdr:cNvPr>
        <xdr:cNvSpPr txBox="1"/>
      </xdr:nvSpPr>
      <xdr:spPr>
        <a:xfrm>
          <a:off x="6921500" y="3073400"/>
          <a:ext cx="3162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400" b="1"/>
            <a:t>Ingresos por</a:t>
          </a:r>
          <a:r>
            <a:rPr lang="es-ES_tradnl" sz="1400" b="1" baseline="0"/>
            <a:t> tipo de servicio y día</a:t>
          </a:r>
          <a:br>
            <a:rPr lang="es-ES_tradnl" sz="1100" baseline="0"/>
          </a:br>
          <a:endParaRPr lang="es-ES_tradnl" sz="1100"/>
        </a:p>
      </xdr:txBody>
    </xdr:sp>
    <xdr:clientData/>
  </xdr:twoCellAnchor>
  <xdr:twoCellAnchor>
    <xdr:from>
      <xdr:col>12</xdr:col>
      <xdr:colOff>431800</xdr:colOff>
      <xdr:row>0</xdr:row>
      <xdr:rowOff>127000</xdr:rowOff>
    </xdr:from>
    <xdr:to>
      <xdr:col>18</xdr:col>
      <xdr:colOff>50800</xdr:colOff>
      <xdr:row>14</xdr:row>
      <xdr:rowOff>25400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2ACFBA3-32FA-7645-9E2D-794C2C077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457200</xdr:colOff>
      <xdr:row>15</xdr:row>
      <xdr:rowOff>12700</xdr:rowOff>
    </xdr:from>
    <xdr:to>
      <xdr:col>18</xdr:col>
      <xdr:colOff>76200</xdr:colOff>
      <xdr:row>30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F28C031-7205-AC43-A795-25CE2EF78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254000</xdr:colOff>
      <xdr:row>0</xdr:row>
      <xdr:rowOff>114300</xdr:rowOff>
    </xdr:from>
    <xdr:to>
      <xdr:col>23</xdr:col>
      <xdr:colOff>698500</xdr:colOff>
      <xdr:row>14</xdr:row>
      <xdr:rowOff>12700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276A26F-F43B-0946-AE0B-404048836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37.447175000001" createdVersion="1" refreshedVersion="8" recordCount="767" upgradeOnRefresh="1" xr:uid="{3C961BBC-224D-2D48-8A30-8C3A8DC8A51C}">
  <cacheSource type="worksheet">
    <worksheetSource ref="A1:T768" sheet="Sala"/>
  </cacheSource>
  <cacheFields count="23">
    <cacheField name="Numero de Mesa" numFmtId="0">
      <sharedItems containsSemiMixedTypes="0" containsString="0" containsNumber="1" containsInteger="1" minValue="1" maxValue="20"/>
    </cacheField>
    <cacheField name="Nombre del Cliente" numFmtId="0">
      <sharedItems/>
    </cacheField>
    <cacheField name="Numero de Comensales" numFmtId="0">
      <sharedItems containsSemiMixedTypes="0" containsString="0" containsNumber="1" containsInteger="1" minValue="1" maxValue="6"/>
    </cacheField>
    <cacheField name="Hora de Llegada" numFmtId="168">
      <sharedItems containsSemiMixedTypes="0" containsNonDate="0" containsDate="1" containsString="0" minDate="2023-04-01T00:01:00" maxDate="2023-04-07T03:56:00"/>
    </cacheField>
    <cacheField name="Hora de Salida" numFmtId="168">
      <sharedItems containsSemiMixedTypes="0" containsNonDate="0" containsDate="1" containsString="0" minDate="2023-04-01T01:11:00" maxDate="2023-04-07T07:51:00"/>
    </cacheField>
    <cacheField name="Tiempo de Permanencia" numFmtId="168">
      <sharedItems containsSemiMixedTypes="0" containsNonDate="0" containsDate="1" containsString="0" minDate="1899-12-30T01:01:00" maxDate="1899-12-30T04:14:00"/>
    </cacheField>
    <cacheField name="Mesero Asignado" numFmtId="0">
      <sharedItems count="5">
        <s v="Mesero_3"/>
        <s v="Mesero_1"/>
        <s v="Mesero_2"/>
        <s v="Mesero_5"/>
        <s v="Mesero_4"/>
      </sharedItems>
    </cacheField>
    <cacheField name="Tipo de Servicio" numFmtId="0">
      <sharedItems count="3">
        <s v="Almuerzo"/>
        <s v="Desayuno"/>
        <s v="Cena"/>
      </sharedItems>
    </cacheField>
    <cacheField name="Metodo de Pago" numFmtId="0">
      <sharedItems count="3">
        <s v="Tarjeta de debito"/>
        <s v="Efectivo"/>
        <s v="Tarjeta de credito"/>
      </sharedItems>
    </cacheField>
    <cacheField name="Propina" numFmtId="0">
      <sharedItems/>
    </cacheField>
    <cacheField name="Estado de la Mesa" numFmtId="0">
      <sharedItems/>
    </cacheField>
    <cacheField name="Numero de Orden" numFmtId="0">
      <sharedItems containsSemiMixedTypes="0" containsString="0" containsNumber="1" containsInteger="1" minValue="1" maxValue="767"/>
    </cacheField>
    <cacheField name="Pais de Origen" numFmtId="0">
      <sharedItems count="11">
        <s v="España"/>
        <s v="Colombia"/>
        <s v="Brasil"/>
        <s v="Paraguay"/>
        <s v="Peru"/>
        <s v="Venezuela"/>
        <s v="Bolivia"/>
        <s v="Uruguay"/>
        <s v="Ecuador"/>
        <s v="Chile"/>
        <s v="Argentina"/>
      </sharedItems>
    </cacheField>
    <cacheField name="Platos_Ordenados1" numFmtId="49">
      <sharedItems/>
    </cacheField>
    <cacheField name="Platos Ordenados 2" numFmtId="0">
      <sharedItems/>
    </cacheField>
    <cacheField name="Platos Ordenados3" numFmtId="0">
      <sharedItems/>
    </cacheField>
    <cacheField name="Platos Ordenados4" numFmtId="0">
      <sharedItems containsBlank="1"/>
    </cacheField>
    <cacheField name="Total Cuenta" numFmtId="164">
      <sharedItems containsSemiMixedTypes="0" containsString="0" containsNumber="1" containsInteger="1" minValue="18" maxValue="140"/>
    </cacheField>
    <cacheField name="Fecha de Factura" numFmtId="14">
      <sharedItems containsSemiMixedTypes="0" containsNonDate="0" containsDate="1" containsString="0" minDate="2023-04-01T00:00:00" maxDate="2023-04-07T05:44:00" count="70">
        <d v="2023-04-01T00:00:00"/>
        <d v="2023-04-01T03:49:00"/>
        <d v="2023-04-02T05:03:00"/>
        <d v="2023-04-02T01:42:00"/>
        <d v="2023-04-02T00:00:00"/>
        <d v="2023-04-03T03:48:00"/>
        <d v="2023-04-03T03:44:00"/>
        <d v="2023-04-03T00:00:00"/>
        <d v="2023-04-04T05:34:00"/>
        <d v="2023-04-04T04:36:00"/>
        <d v="2023-04-04T04:07:00"/>
        <d v="2023-04-04T02:41:00"/>
        <d v="2023-04-04T03:57:00"/>
        <d v="2023-04-04T06:17:00"/>
        <d v="2023-04-04T01:29:00"/>
        <d v="2023-04-04T04:29:00"/>
        <d v="2023-04-04T06:31:00"/>
        <d v="2023-04-04T03:09:00"/>
        <d v="2023-04-04T04:51:00"/>
        <d v="2023-04-04T04:31:00"/>
        <d v="2023-04-04T03:30:00"/>
        <d v="2023-04-04T02:01:00"/>
        <d v="2023-04-04T04:38:00"/>
        <d v="2023-04-04T04:19:00"/>
        <d v="2023-04-04T06:11:00"/>
        <d v="2023-04-04T05:45:00"/>
        <d v="2023-04-04T02:04:00"/>
        <d v="2023-04-04T03:56:00"/>
        <d v="2023-04-04T04:34:00"/>
        <d v="2023-04-04T04:59:00"/>
        <d v="2023-04-04T07:31:00"/>
        <d v="2023-04-04T02:59:00"/>
        <d v="2023-04-04T06:09:00"/>
        <d v="2023-04-04T02:53:00"/>
        <d v="2023-04-04T07:36:00"/>
        <d v="2023-04-04T03:24:00"/>
        <d v="2023-04-04T05:07:00"/>
        <d v="2023-04-04T02:18:00"/>
        <d v="2023-04-04T04:26:00"/>
        <d v="2023-04-04T05:57:00"/>
        <d v="2023-04-04T04:10:00"/>
        <d v="2023-04-04T04:58:00"/>
        <d v="2023-04-04T05:28:00"/>
        <d v="2023-04-04T05:59:00"/>
        <d v="2023-04-04T03:29:00"/>
        <d v="2023-04-04T07:10:00"/>
        <d v="2023-04-04T04:33:00"/>
        <d v="2023-04-04T04:46:00"/>
        <d v="2023-04-04T03:45:00"/>
        <d v="2023-04-04T05:33:00"/>
        <d v="2023-04-04T05:54:00"/>
        <d v="2023-04-04T03:23:00"/>
        <d v="2023-04-04T06:14:00"/>
        <d v="2023-04-04T03:11:00"/>
        <d v="2023-04-04T04:24:00"/>
        <d v="2023-04-04T05:12:00"/>
        <d v="2023-04-04T05:18:00"/>
        <d v="2023-04-04T04:32:00"/>
        <d v="2023-04-04T06:27:00"/>
        <d v="2023-04-04T06:33:00"/>
        <d v="2023-04-04T02:33:00"/>
        <d v="2023-04-05T06:43:00"/>
        <d v="2023-04-05T02:58:00"/>
        <d v="2023-04-05T00:00:00"/>
        <d v="2023-04-06T07:04:00"/>
        <d v="2023-04-06T03:32:00"/>
        <d v="2023-04-06T00:00:00"/>
        <d v="2023-04-07T05:02:00"/>
        <d v="2023-04-07T05:44:00"/>
        <d v="2023-04-07T00:00:00"/>
      </sharedItems>
      <fieldGroup par="22"/>
    </cacheField>
    <cacheField name="Tiempo de Preparacion" numFmtId="0">
      <sharedItems/>
    </cacheField>
    <cacheField name="Minutos (Fecha de Factura)" numFmtId="0" databaseField="0">
      <fieldGroup base="18">
        <rangePr groupBy="minutes" startDate="2023-04-01T00:00:00" endDate="2023-04-07T05:44:00"/>
        <groupItems count="62">
          <s v="&lt;1/4/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4/23"/>
        </groupItems>
      </fieldGroup>
    </cacheField>
    <cacheField name="Horas (Fecha de Factura)" numFmtId="0" databaseField="0">
      <fieldGroup base="18">
        <rangePr groupBy="hours" startDate="2023-04-01T00:00:00" endDate="2023-04-07T05:44:00"/>
        <groupItems count="26">
          <s v="&lt;1/4/23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7/4/23"/>
        </groupItems>
      </fieldGroup>
    </cacheField>
    <cacheField name="Días (Fecha de Factura)" numFmtId="0" databaseField="0">
      <fieldGroup base="18">
        <rangePr groupBy="days" startDate="2023-04-01T00:00:00" endDate="2023-04-07T05:44:00"/>
        <groupItems count="368">
          <s v="&lt;1/4/23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t"/>
          <s v="2-sept"/>
          <s v="3-sept"/>
          <s v="4-sept"/>
          <s v="5-sept"/>
          <s v="6-sept"/>
          <s v="7-sept"/>
          <s v="8-sept"/>
          <s v="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7/4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n v="10"/>
    <s v="Cliente_724"/>
    <n v="6"/>
    <d v="2023-04-01T01:07:00"/>
    <d v="2023-04-01T03:50:00"/>
    <d v="1899-12-30T02:43:00"/>
    <x v="0"/>
    <x v="0"/>
    <x v="0"/>
    <s v="48.55"/>
    <s v="Reservada"/>
    <n v="1"/>
    <x v="0"/>
    <s v="Plato_7"/>
    <s v="Plato_2"/>
    <s v=""/>
    <s v=""/>
    <n v="54"/>
    <x v="0"/>
    <s v="1 horas y 6 minutos"/>
  </r>
  <r>
    <n v="6"/>
    <s v="Cliente_538"/>
    <n v="6"/>
    <d v="2023-04-01T01:28:00"/>
    <d v="2023-04-01T03:49:00"/>
    <d v="1899-12-30T02:21:00"/>
    <x v="1"/>
    <x v="1"/>
    <x v="1"/>
    <s v="43.3"/>
    <s v="Reservada"/>
    <n v="2"/>
    <x v="1"/>
    <s v="Plato_17"/>
    <s v="Plato_6"/>
    <s v=""/>
    <s v=""/>
    <n v="58"/>
    <x v="1"/>
    <s v="1 horas y 4 minutos"/>
  </r>
  <r>
    <n v="20"/>
    <s v="Cliente_911"/>
    <n v="1"/>
    <d v="2023-04-01T00:29:00"/>
    <d v="2023-04-01T03:56:00"/>
    <d v="1899-12-30T03:27:00"/>
    <x v="2"/>
    <x v="1"/>
    <x v="2"/>
    <s v="30.87"/>
    <s v="Libre"/>
    <n v="3"/>
    <x v="2"/>
    <s v="Plato_20"/>
    <s v="Plato_17"/>
    <s v="Plato_19"/>
    <s v="Plato_9"/>
    <n v="136"/>
    <x v="0"/>
    <s v="2 horas y 7 minutos"/>
  </r>
  <r>
    <n v="3"/>
    <s v="Cliente_129"/>
    <n v="1"/>
    <d v="2023-04-01T03:03:00"/>
    <d v="2023-04-01T04:31:00"/>
    <d v="1899-12-30T01:28:00"/>
    <x v="3"/>
    <x v="0"/>
    <x v="2"/>
    <s v="34.68"/>
    <s v="Libre"/>
    <n v="4"/>
    <x v="3"/>
    <s v="Plato_11"/>
    <s v=" Plato_16"/>
    <s v=""/>
    <s v=""/>
    <n v="33"/>
    <x v="0"/>
    <s v="0 horas y 33 minutos"/>
  </r>
  <r>
    <n v="8"/>
    <s v="Cliente_938"/>
    <n v="2"/>
    <d v="2023-04-01T00:01:00"/>
    <d v="2023-04-01T02:06:00"/>
    <d v="1899-12-30T02:05:00"/>
    <x v="4"/>
    <x v="0"/>
    <x v="2"/>
    <s v="24.33"/>
    <s v="Libre"/>
    <n v="5"/>
    <x v="4"/>
    <s v="Plato_12"/>
    <s v="Plato_7"/>
    <s v=""/>
    <s v=""/>
    <n v="43"/>
    <x v="0"/>
    <s v="1 horas y 5 minutos"/>
  </r>
  <r>
    <n v="7"/>
    <s v="Cliente_965"/>
    <n v="5"/>
    <d v="2023-04-01T01:24:00"/>
    <d v="2023-04-01T03:32:00"/>
    <d v="1899-12-30T02:08:00"/>
    <x v="4"/>
    <x v="2"/>
    <x v="2"/>
    <s v="26.57"/>
    <s v="Libre"/>
    <n v="6"/>
    <x v="4"/>
    <s v="Plato_8"/>
    <s v=""/>
    <s v=""/>
    <s v=""/>
    <n v="35"/>
    <x v="0"/>
    <s v="0 horas y 30 minutos"/>
  </r>
  <r>
    <n v="17"/>
    <s v="Cliente_306"/>
    <n v="6"/>
    <d v="2023-04-01T01:57:00"/>
    <d v="2023-04-01T04:22:00"/>
    <d v="1899-12-30T02:40:00"/>
    <x v="2"/>
    <x v="2"/>
    <x v="2"/>
    <s v="10.54"/>
    <s v="Ocupada"/>
    <n v="7"/>
    <x v="5"/>
    <s v="Plato_15"/>
    <s v="Plato_19"/>
    <s v=""/>
    <s v=""/>
    <n v="68"/>
    <x v="0"/>
    <s v="1 horas y 0 minutos"/>
  </r>
  <r>
    <n v="11"/>
    <s v="Cliente_974"/>
    <n v="1"/>
    <d v="2023-04-01T02:11:00"/>
    <d v="2023-04-01T04:49:00"/>
    <d v="1899-12-30T02:38:00"/>
    <x v="2"/>
    <x v="1"/>
    <x v="2"/>
    <s v="49.18"/>
    <s v="Reservada"/>
    <n v="8"/>
    <x v="3"/>
    <s v="Plato_5"/>
    <s v="Plato_16"/>
    <s v="Plato_20"/>
    <s v=""/>
    <n v="90"/>
    <x v="0"/>
    <s v="1 horas y 35 minutos"/>
  </r>
  <r>
    <n v="15"/>
    <s v="Cliente_740"/>
    <n v="5"/>
    <d v="2023-04-01T02:03:00"/>
    <d v="2023-04-01T04:25:00"/>
    <d v="1899-12-30T02:22:00"/>
    <x v="2"/>
    <x v="0"/>
    <x v="0"/>
    <s v="46.85"/>
    <s v="Libre"/>
    <n v="9"/>
    <x v="6"/>
    <s v="Plato_2"/>
    <s v="Plato_7"/>
    <s v="Plato_12"/>
    <s v="Plato_15"/>
    <n v="105"/>
    <x v="0"/>
    <s v="2 horas y 7 minutos"/>
  </r>
  <r>
    <n v="17"/>
    <s v="Cliente_33"/>
    <n v="1"/>
    <d v="2023-04-01T00:02:00"/>
    <d v="2023-04-01T01:53:00"/>
    <d v="1899-12-30T02:06:00"/>
    <x v="4"/>
    <x v="0"/>
    <x v="2"/>
    <s v="16.6"/>
    <s v="Ocupada"/>
    <n v="10"/>
    <x v="7"/>
    <s v="Plato_18"/>
    <s v="Plato_20"/>
    <s v=""/>
    <s v=""/>
    <n v="74"/>
    <x v="0"/>
    <s v="1 horas y 6 minutos"/>
  </r>
  <r>
    <n v="14"/>
    <s v="Cliente_881"/>
    <n v="1"/>
    <d v="2023-04-01T03:46:00"/>
    <d v="2023-04-01T06:33:00"/>
    <d v="1899-12-30T02:47:00"/>
    <x v="1"/>
    <x v="0"/>
    <x v="2"/>
    <s v="32.89"/>
    <s v="Libre"/>
    <n v="11"/>
    <x v="4"/>
    <s v="Plato_16"/>
    <s v="Plato_2"/>
    <s v=""/>
    <s v=""/>
    <n v="58"/>
    <x v="0"/>
    <s v="1 horas y 3 minutos"/>
  </r>
  <r>
    <n v="14"/>
    <s v="Cliente_890"/>
    <n v="6"/>
    <d v="2023-04-01T00:04:00"/>
    <d v="2023-04-01T03:23:00"/>
    <d v="1899-12-30T03:34:00"/>
    <x v="4"/>
    <x v="2"/>
    <x v="2"/>
    <s v="45.27"/>
    <s v="Ocupada"/>
    <n v="12"/>
    <x v="1"/>
    <s v="Plato_16"/>
    <s v="Plato_19"/>
    <s v="Plato_8"/>
    <s v="Plato_20"/>
    <n v="139"/>
    <x v="0"/>
    <s v="2 horas y 4 minutos"/>
  </r>
  <r>
    <n v="2"/>
    <s v="Cliente_873"/>
    <n v="1"/>
    <d v="2023-04-01T03:09:00"/>
    <d v="2023-04-01T05:32:00"/>
    <d v="1899-12-30T02:38:00"/>
    <x v="3"/>
    <x v="0"/>
    <x v="1"/>
    <s v="22.06"/>
    <s v="Ocupada"/>
    <n v="13"/>
    <x v="2"/>
    <s v="Plato_9"/>
    <s v=""/>
    <s v=""/>
    <s v=""/>
    <n v="29"/>
    <x v="0"/>
    <s v="0 horas y 31 minutos"/>
  </r>
  <r>
    <n v="16"/>
    <s v="Cliente_780"/>
    <n v="6"/>
    <d v="2023-04-01T00:18:00"/>
    <d v="2023-04-01T01:58:00"/>
    <d v="1899-12-30T01:40:00"/>
    <x v="2"/>
    <x v="0"/>
    <x v="1"/>
    <s v="48.76"/>
    <s v="Libre"/>
    <n v="14"/>
    <x v="4"/>
    <s v="Plato_3"/>
    <s v="Plato_11"/>
    <s v="Plato_14"/>
    <s v="Plato_2"/>
    <n v="106"/>
    <x v="0"/>
    <s v="2 horas y 11 minutos"/>
  </r>
  <r>
    <n v="6"/>
    <s v="Cliente_728"/>
    <n v="4"/>
    <d v="2023-04-01T03:24:00"/>
    <d v="2023-04-01T04:59:00"/>
    <d v="1899-12-30T01:50:00"/>
    <x v="1"/>
    <x v="1"/>
    <x v="2"/>
    <s v="28.77"/>
    <s v="Ocupada"/>
    <n v="15"/>
    <x v="7"/>
    <s v="Plato_16"/>
    <s v="Plato_13"/>
    <s v="Plato_8"/>
    <s v=""/>
    <n v="84"/>
    <x v="0"/>
    <s v="1 horas y 30 minutos"/>
  </r>
  <r>
    <n v="20"/>
    <s v="Cliente_175"/>
    <n v="5"/>
    <d v="2023-04-01T02:31:00"/>
    <d v="2023-04-01T04:24:00"/>
    <d v="1899-12-30T01:53:00"/>
    <x v="4"/>
    <x v="0"/>
    <x v="1"/>
    <s v="37.9"/>
    <s v="Reservada"/>
    <n v="16"/>
    <x v="6"/>
    <s v="Plato_16"/>
    <s v=""/>
    <s v=""/>
    <s v=""/>
    <n v="28"/>
    <x v="0"/>
    <s v="0 horas y 30 minutos"/>
  </r>
  <r>
    <n v="14"/>
    <s v="Cliente_200"/>
    <n v="6"/>
    <d v="2023-04-01T00:09:00"/>
    <d v="2023-04-01T03:27:00"/>
    <d v="1899-12-30T03:18:00"/>
    <x v="2"/>
    <x v="1"/>
    <x v="2"/>
    <s v="12.17"/>
    <s v="Libre"/>
    <n v="17"/>
    <x v="8"/>
    <s v="Plato_8"/>
    <s v="Plato_4"/>
    <s v="Plato_5"/>
    <s v=""/>
    <n v="75"/>
    <x v="0"/>
    <s v="1 horas y 33 minutos"/>
  </r>
  <r>
    <n v="9"/>
    <s v="Cliente_190"/>
    <n v="2"/>
    <d v="2023-04-01T02:06:00"/>
    <d v="2023-04-01T04:26:00"/>
    <d v="1899-12-30T02:20:00"/>
    <x v="2"/>
    <x v="1"/>
    <x v="2"/>
    <s v="33.09"/>
    <s v="Libre"/>
    <n v="18"/>
    <x v="1"/>
    <s v="Plato_9"/>
    <s v="Plato_20"/>
    <s v="Plato_10"/>
    <s v="Plato_15"/>
    <n v="127"/>
    <x v="0"/>
    <s v="2 horas y 6 minutos"/>
  </r>
  <r>
    <n v="18"/>
    <s v="Cliente_290"/>
    <n v="3"/>
    <d v="2023-04-01T00:35:00"/>
    <d v="2023-04-01T03:29:00"/>
    <d v="1899-12-30T02:54:00"/>
    <x v="2"/>
    <x v="0"/>
    <x v="2"/>
    <s v="17.45"/>
    <s v="Libre"/>
    <n v="19"/>
    <x v="9"/>
    <s v="Plato_20"/>
    <s v=""/>
    <s v=""/>
    <s v=""/>
    <n v="40"/>
    <x v="0"/>
    <s v="0 horas y 33 minutos"/>
  </r>
  <r>
    <n v="8"/>
    <s v="Cliente_972"/>
    <n v="2"/>
    <d v="2023-04-01T01:25:00"/>
    <d v="2023-04-01T05:12:00"/>
    <d v="1899-12-30T03:47:00"/>
    <x v="0"/>
    <x v="0"/>
    <x v="2"/>
    <s v="31.7"/>
    <s v="Reservada"/>
    <n v="20"/>
    <x v="9"/>
    <s v="Plato_8"/>
    <s v="Plato_1"/>
    <s v="Plato_14"/>
    <s v=""/>
    <n v="83"/>
    <x v="0"/>
    <s v="1 horas y 31 minutos"/>
  </r>
  <r>
    <n v="12"/>
    <s v="Cliente_210"/>
    <n v="2"/>
    <d v="2023-04-01T03:39:00"/>
    <d v="2023-04-01T05:52:00"/>
    <d v="1899-12-30T02:13:00"/>
    <x v="0"/>
    <x v="0"/>
    <x v="2"/>
    <s v="20.53"/>
    <s v="Reservada"/>
    <n v="21"/>
    <x v="7"/>
    <s v="Plato_20"/>
    <s v="Plato_3"/>
    <s v="Plato_15"/>
    <s v="Plato_1"/>
    <n v="117"/>
    <x v="0"/>
    <s v="2 horas y 10 minutos"/>
  </r>
  <r>
    <n v="15"/>
    <s v="Cliente_88"/>
    <n v="1"/>
    <d v="2023-04-01T02:16:00"/>
    <d v="2023-04-01T04:47:00"/>
    <d v="1899-12-30T02:31:00"/>
    <x v="4"/>
    <x v="0"/>
    <x v="2"/>
    <s v="45.41"/>
    <s v="Libre"/>
    <n v="22"/>
    <x v="8"/>
    <s v="Plato_4"/>
    <s v="Plato_18"/>
    <s v="Plato_9"/>
    <s v="Plato_8"/>
    <n v="116"/>
    <x v="0"/>
    <s v="2 horas y 5 minutos"/>
  </r>
  <r>
    <n v="1"/>
    <s v="Cliente_427"/>
    <n v="5"/>
    <d v="2023-04-01T02:44:00"/>
    <d v="2023-04-01T04:09:00"/>
    <d v="1899-12-30T01:25:00"/>
    <x v="3"/>
    <x v="2"/>
    <x v="2"/>
    <s v="38.46"/>
    <s v="Libre"/>
    <n v="23"/>
    <x v="9"/>
    <s v="Plato_12"/>
    <s v="Plato_6"/>
    <s v=""/>
    <s v=""/>
    <n v="46"/>
    <x v="0"/>
    <s v="1 horas y 4 minutos"/>
  </r>
  <r>
    <n v="5"/>
    <s v="Cliente_424"/>
    <n v="5"/>
    <d v="2023-04-01T03:01:00"/>
    <d v="2023-04-01T06:20:00"/>
    <d v="1899-12-30T03:34:00"/>
    <x v="0"/>
    <x v="0"/>
    <x v="2"/>
    <s v="38.18"/>
    <s v="Ocupada"/>
    <n v="24"/>
    <x v="5"/>
    <s v="Plato_10"/>
    <s v="Plato_9"/>
    <s v="Plato_14"/>
    <s v="Plato_20"/>
    <n v="118"/>
    <x v="0"/>
    <s v="2 horas y 6 minutos"/>
  </r>
  <r>
    <n v="12"/>
    <s v="Cliente_824"/>
    <n v="5"/>
    <d v="2023-04-01T03:01:00"/>
    <d v="2023-04-01T04:59:00"/>
    <d v="1899-12-30T02:13:00"/>
    <x v="3"/>
    <x v="2"/>
    <x v="0"/>
    <s v="46.15"/>
    <s v="Ocupada"/>
    <n v="25"/>
    <x v="1"/>
    <s v="Plato_18"/>
    <s v=""/>
    <s v=""/>
    <s v=""/>
    <n v="34"/>
    <x v="0"/>
    <s v="0 horas y 33 minutos"/>
  </r>
  <r>
    <n v="18"/>
    <s v="Cliente_107"/>
    <n v="2"/>
    <d v="2023-04-01T02:04:00"/>
    <d v="2023-04-01T05:47:00"/>
    <d v="1899-12-30T03:58:00"/>
    <x v="3"/>
    <x v="1"/>
    <x v="2"/>
    <s v="10.37"/>
    <s v="Ocupada"/>
    <n v="26"/>
    <x v="7"/>
    <s v="Plato_4"/>
    <s v="Plato_13"/>
    <s v="Plato_7"/>
    <s v=""/>
    <n v="63"/>
    <x v="0"/>
    <s v="1 horas y 34 minutos"/>
  </r>
  <r>
    <n v="4"/>
    <s v="Cliente_775"/>
    <n v="2"/>
    <d v="2023-04-01T01:19:00"/>
    <d v="2023-04-01T02:27:00"/>
    <d v="1899-12-30T01:23:00"/>
    <x v="3"/>
    <x v="0"/>
    <x v="2"/>
    <s v="19.27"/>
    <s v="Ocupada"/>
    <n v="27"/>
    <x v="2"/>
    <s v="Plato_8"/>
    <s v="Plato_10"/>
    <s v=""/>
    <s v=""/>
    <n v="61"/>
    <x v="0"/>
    <s v="1 horas y 3 minutos"/>
  </r>
  <r>
    <n v="2"/>
    <s v="Cliente_358"/>
    <n v="2"/>
    <d v="2023-04-01T00:49:00"/>
    <d v="2023-04-01T03:16:00"/>
    <d v="1899-12-30T02:27:00"/>
    <x v="4"/>
    <x v="2"/>
    <x v="2"/>
    <s v="41.22"/>
    <s v="Reservada"/>
    <n v="28"/>
    <x v="10"/>
    <s v="Plato_4"/>
    <s v="Plato_9"/>
    <s v=""/>
    <s v=""/>
    <n v="47"/>
    <x v="0"/>
    <s v="1 horas y 2 minutos"/>
  </r>
  <r>
    <n v="20"/>
    <s v="Cliente_377"/>
    <n v="5"/>
    <d v="2023-04-01T03:02:00"/>
    <d v="2023-04-01T06:10:00"/>
    <d v="1899-12-30T03:23:00"/>
    <x v="2"/>
    <x v="0"/>
    <x v="2"/>
    <s v="14.83"/>
    <s v="Ocupada"/>
    <n v="29"/>
    <x v="8"/>
    <s v="Plato_1"/>
    <s v="Plato_4"/>
    <s v="Plato_17"/>
    <s v=""/>
    <n v="74"/>
    <x v="0"/>
    <s v="1 horas y 35 minutos"/>
  </r>
  <r>
    <n v="14"/>
    <s v="Cliente_361"/>
    <n v="4"/>
    <d v="2023-04-01T02:55:00"/>
    <d v="2023-04-01T06:13:00"/>
    <d v="1899-12-30T03:18:00"/>
    <x v="4"/>
    <x v="0"/>
    <x v="1"/>
    <s v="26.29"/>
    <s v="Libre"/>
    <n v="30"/>
    <x v="5"/>
    <s v="Plato_10"/>
    <s v="Plato_3"/>
    <s v=""/>
    <s v=""/>
    <n v="46"/>
    <x v="0"/>
    <s v="1 horas y 9 minutos"/>
  </r>
  <r>
    <n v="13"/>
    <s v="Cliente_229"/>
    <n v="3"/>
    <d v="2023-04-01T02:51:00"/>
    <d v="2023-04-01T06:02:00"/>
    <d v="1899-12-30T03:26:00"/>
    <x v="2"/>
    <x v="1"/>
    <x v="2"/>
    <s v="19.81"/>
    <s v="Ocupada"/>
    <n v="31"/>
    <x v="10"/>
    <s v="Plato_9"/>
    <s v="Plato_12"/>
    <s v=""/>
    <s v=""/>
    <n v="48"/>
    <x v="0"/>
    <s v="1 horas y 3 minutos"/>
  </r>
  <r>
    <n v="5"/>
    <s v="Cliente_27"/>
    <n v="1"/>
    <d v="2023-04-01T03:08:00"/>
    <d v="2023-04-01T06:49:00"/>
    <d v="1899-12-30T03:56:00"/>
    <x v="1"/>
    <x v="0"/>
    <x v="2"/>
    <s v="28.25"/>
    <s v="Ocupada"/>
    <n v="32"/>
    <x v="7"/>
    <s v="Plato_15"/>
    <s v="Plato_11"/>
    <s v="Plato_10"/>
    <s v="Plato_4"/>
    <n v="109"/>
    <x v="0"/>
    <s v="2 horas y 6 minutos"/>
  </r>
  <r>
    <n v="4"/>
    <s v="Cliente_103"/>
    <n v="5"/>
    <d v="2023-04-01T03:33:00"/>
    <d v="2023-04-01T06:21:00"/>
    <d v="1899-12-30T03:03:00"/>
    <x v="4"/>
    <x v="2"/>
    <x v="0"/>
    <s v="20.38"/>
    <s v="Ocupada"/>
    <n v="33"/>
    <x v="4"/>
    <s v="Plato_8"/>
    <s v="Plato_6"/>
    <s v="Plato_15"/>
    <s v="Plato_10"/>
    <n v="120"/>
    <x v="0"/>
    <s v="2 horas y 4 minutos"/>
  </r>
  <r>
    <n v="15"/>
    <s v="Cliente_1"/>
    <n v="1"/>
    <d v="2023-04-01T02:16:00"/>
    <d v="2023-04-01T06:07:00"/>
    <d v="1899-12-30T03:51:00"/>
    <x v="4"/>
    <x v="1"/>
    <x v="2"/>
    <s v="13.08"/>
    <s v="Libre"/>
    <n v="34"/>
    <x v="4"/>
    <s v="Plato_18"/>
    <s v="Plato_10"/>
    <s v=""/>
    <s v=""/>
    <n v="60"/>
    <x v="0"/>
    <s v="1 horas y 6 minutos"/>
  </r>
  <r>
    <n v="13"/>
    <s v="Cliente_828"/>
    <n v="2"/>
    <d v="2023-04-01T03:18:00"/>
    <d v="2023-04-01T05:55:00"/>
    <d v="1899-12-30T02:52:00"/>
    <x v="0"/>
    <x v="0"/>
    <x v="2"/>
    <s v="15.75"/>
    <s v="Ocupada"/>
    <n v="35"/>
    <x v="4"/>
    <s v="Plato_2"/>
    <s v="Plato_9"/>
    <s v="Plato_11"/>
    <s v="Plato_17"/>
    <n v="123"/>
    <x v="0"/>
    <s v="2 horas y 9 minutos"/>
  </r>
  <r>
    <n v="5"/>
    <s v="Cliente_874"/>
    <n v="5"/>
    <d v="2023-04-01T03:27:00"/>
    <d v="2023-04-01T06:26:00"/>
    <d v="1899-12-30T03:14:00"/>
    <x v="2"/>
    <x v="0"/>
    <x v="2"/>
    <s v="45.28"/>
    <s v="Ocupada"/>
    <n v="36"/>
    <x v="6"/>
    <s v="Plato_2"/>
    <s v=""/>
    <s v=""/>
    <s v=""/>
    <n v="30"/>
    <x v="0"/>
    <s v="0 horas y 33 minutos"/>
  </r>
  <r>
    <n v="20"/>
    <s v="Cliente_999"/>
    <n v="1"/>
    <d v="2023-04-01T03:24:00"/>
    <d v="2023-04-01T06:02:00"/>
    <d v="1899-12-30T02:53:00"/>
    <x v="3"/>
    <x v="2"/>
    <x v="2"/>
    <s v="10.39"/>
    <s v="Ocupada"/>
    <n v="37"/>
    <x v="2"/>
    <s v="Plato_13"/>
    <s v=""/>
    <s v=""/>
    <s v=""/>
    <n v="21"/>
    <x v="0"/>
    <s v="0 horas y 30 minutos"/>
  </r>
  <r>
    <n v="10"/>
    <s v="Cliente_167"/>
    <n v="6"/>
    <d v="2023-04-01T02:38:00"/>
    <d v="2023-04-01T03:53:00"/>
    <d v="1899-12-30T01:15:00"/>
    <x v="4"/>
    <x v="0"/>
    <x v="0"/>
    <s v="16.31"/>
    <s v="Reservada"/>
    <n v="38"/>
    <x v="9"/>
    <s v="Plato_17"/>
    <s v="Plato_8"/>
    <s v="Plato_19"/>
    <s v=""/>
    <n v="102"/>
    <x v="0"/>
    <s v="1 horas y 33 minutos"/>
  </r>
  <r>
    <n v="15"/>
    <s v="Cliente_606"/>
    <n v="3"/>
    <d v="2023-04-01T03:41:00"/>
    <d v="2023-04-01T07:39:00"/>
    <d v="1899-12-30T04:13:00"/>
    <x v="2"/>
    <x v="2"/>
    <x v="1"/>
    <s v="48.36"/>
    <s v="Ocupada"/>
    <n v="39"/>
    <x v="6"/>
    <s v="Plato_19"/>
    <s v=""/>
    <s v=""/>
    <s v=""/>
    <n v="36"/>
    <x v="0"/>
    <s v="0 horas y 31 minutos"/>
  </r>
  <r>
    <n v="1"/>
    <s v="Cliente_710"/>
    <n v="1"/>
    <d v="2023-04-01T02:00:00"/>
    <d v="2023-04-01T04:05:00"/>
    <d v="1899-12-30T02:05:00"/>
    <x v="0"/>
    <x v="0"/>
    <x v="1"/>
    <s v="13.68"/>
    <s v="Libre"/>
    <n v="40"/>
    <x v="10"/>
    <s v="Plato_9"/>
    <s v="Plato_11"/>
    <s v="Plato_16"/>
    <s v=""/>
    <n v="90"/>
    <x v="0"/>
    <s v="1 horas y 34 minutos"/>
  </r>
  <r>
    <n v="7"/>
    <s v="Cliente_870"/>
    <n v="4"/>
    <d v="2023-04-01T02:14:00"/>
    <d v="2023-04-01T04:20:00"/>
    <d v="1899-12-30T02:21:00"/>
    <x v="2"/>
    <x v="0"/>
    <x v="2"/>
    <s v="15.24"/>
    <s v="Ocupada"/>
    <n v="41"/>
    <x v="4"/>
    <s v="Plato_15"/>
    <s v="Plato_10"/>
    <s v="Plato_2"/>
    <s v=""/>
    <n v="88"/>
    <x v="0"/>
    <s v="1 horas y 35 minutos"/>
  </r>
  <r>
    <n v="14"/>
    <s v="Cliente_230"/>
    <n v="1"/>
    <d v="2023-04-01T00:25:00"/>
    <d v="2023-04-01T01:46:00"/>
    <d v="1899-12-30T01:21:00"/>
    <x v="2"/>
    <x v="0"/>
    <x v="2"/>
    <s v="49.58"/>
    <s v="Reservada"/>
    <n v="42"/>
    <x v="6"/>
    <s v="Plato_5"/>
    <s v="Plato_20"/>
    <s v=""/>
    <s v=""/>
    <n v="62"/>
    <x v="0"/>
    <s v="1 horas y 5 minutos"/>
  </r>
  <r>
    <n v="8"/>
    <s v="Cliente_814"/>
    <n v="6"/>
    <d v="2023-04-01T01:02:00"/>
    <d v="2023-04-01T03:14:00"/>
    <d v="1899-12-30T02:27:00"/>
    <x v="4"/>
    <x v="0"/>
    <x v="2"/>
    <s v="32.19"/>
    <s v="Ocupada"/>
    <n v="43"/>
    <x v="4"/>
    <s v="Plato_15"/>
    <s v="Plato_18"/>
    <s v="Plato_7"/>
    <s v="Plato_17"/>
    <n v="121"/>
    <x v="0"/>
    <s v="2 horas y 7 minutos"/>
  </r>
  <r>
    <n v="18"/>
    <s v="Cliente_710"/>
    <n v="1"/>
    <d v="2023-04-01T03:06:00"/>
    <d v="2023-04-01T06:18:00"/>
    <d v="1899-12-30T03:12:00"/>
    <x v="4"/>
    <x v="0"/>
    <x v="2"/>
    <s v="42.6"/>
    <s v="Libre"/>
    <n v="44"/>
    <x v="0"/>
    <s v="Plato_10"/>
    <s v="Plato_1"/>
    <s v="Plato_13"/>
    <s v=""/>
    <n v="72"/>
    <x v="0"/>
    <s v="1 horas y 35 minutos"/>
  </r>
  <r>
    <n v="17"/>
    <s v="Cliente_640"/>
    <n v="2"/>
    <d v="2023-04-01T02:15:00"/>
    <d v="2023-04-01T04:01:00"/>
    <d v="1899-12-30T01:46:00"/>
    <x v="2"/>
    <x v="0"/>
    <x v="2"/>
    <s v="25.41"/>
    <s v="Reservada"/>
    <n v="45"/>
    <x v="4"/>
    <s v="Plato_4"/>
    <s v=""/>
    <s v=""/>
    <s v=""/>
    <n v="18"/>
    <x v="0"/>
    <s v="0 horas y 31 minutos"/>
  </r>
  <r>
    <n v="10"/>
    <s v="Cliente_623"/>
    <n v="1"/>
    <d v="2023-04-01T01:47:00"/>
    <d v="2023-04-01T03:39:00"/>
    <d v="1899-12-30T01:52:00"/>
    <x v="3"/>
    <x v="0"/>
    <x v="2"/>
    <s v="27.97"/>
    <s v="Libre"/>
    <n v="46"/>
    <x v="9"/>
    <s v="Plato_2"/>
    <s v="Plato_18"/>
    <s v="Plato_14"/>
    <s v=""/>
    <n v="87"/>
    <x v="0"/>
    <s v="1 horas y 35 minutos"/>
  </r>
  <r>
    <n v="18"/>
    <s v="Cliente_72"/>
    <n v="3"/>
    <d v="2023-04-01T03:30:00"/>
    <d v="2023-04-01T07:29:00"/>
    <d v="1899-12-30T04:14:00"/>
    <x v="2"/>
    <x v="0"/>
    <x v="2"/>
    <s v="10.98"/>
    <s v="Ocupada"/>
    <n v="47"/>
    <x v="2"/>
    <s v="Plato_11"/>
    <s v="Plato_14"/>
    <s v="Plato_3"/>
    <s v=""/>
    <n v="76"/>
    <x v="0"/>
    <s v="1 horas y 38 minutos"/>
  </r>
  <r>
    <n v="17"/>
    <s v="Cliente_963"/>
    <n v="2"/>
    <d v="2023-04-01T00:28:00"/>
    <d v="2023-04-01T04:02:00"/>
    <d v="1899-12-30T03:34:00"/>
    <x v="0"/>
    <x v="1"/>
    <x v="2"/>
    <s v="25.31"/>
    <s v="Libre"/>
    <n v="48"/>
    <x v="6"/>
    <s v="Plato_6"/>
    <s v="Plato_5"/>
    <s v="Plato_11"/>
    <s v=""/>
    <n v="82"/>
    <x v="0"/>
    <s v="1 horas y 37 minutos"/>
  </r>
  <r>
    <n v="8"/>
    <s v="Cliente_929"/>
    <n v="3"/>
    <d v="2023-04-01T01:44:00"/>
    <d v="2023-04-01T05:29:00"/>
    <d v="1899-12-30T03:45:00"/>
    <x v="2"/>
    <x v="0"/>
    <x v="2"/>
    <s v="20.92"/>
    <s v="Libre"/>
    <n v="49"/>
    <x v="7"/>
    <s v="Plato_7"/>
    <s v="Plato_15"/>
    <s v="Plato_4"/>
    <s v=""/>
    <n v="74"/>
    <x v="0"/>
    <s v="1 horas y 33 minutos"/>
  </r>
  <r>
    <n v="19"/>
    <s v="Cliente_708"/>
    <n v="5"/>
    <d v="2023-04-01T03:54:00"/>
    <d v="2023-04-01T06:57:00"/>
    <d v="1899-12-30T03:18:00"/>
    <x v="4"/>
    <x v="0"/>
    <x v="0"/>
    <s v="16.74"/>
    <s v="Ocupada"/>
    <n v="50"/>
    <x v="10"/>
    <s v="Plato_15"/>
    <s v="Plato_5"/>
    <s v=""/>
    <s v=""/>
    <n v="54"/>
    <x v="0"/>
    <s v="1 horas y 1 minutos"/>
  </r>
  <r>
    <n v="12"/>
    <s v="Cliente_631"/>
    <n v="1"/>
    <d v="2023-04-01T01:42:00"/>
    <d v="2023-04-01T03:02:00"/>
    <d v="1899-12-30T01:20:00"/>
    <x v="3"/>
    <x v="2"/>
    <x v="2"/>
    <s v="37.08"/>
    <s v="Reservada"/>
    <n v="51"/>
    <x v="0"/>
    <s v="Plato_14"/>
    <s v="Plato_11"/>
    <s v="Plato_5"/>
    <s v="Plato_4"/>
    <n v="96"/>
    <x v="0"/>
    <s v="2 horas y 5 minutos"/>
  </r>
  <r>
    <n v="7"/>
    <s v="Cliente_894"/>
    <n v="4"/>
    <d v="2023-04-01T00:01:00"/>
    <d v="2023-04-01T01:11:00"/>
    <d v="1899-12-30T01:10:00"/>
    <x v="0"/>
    <x v="0"/>
    <x v="2"/>
    <s v="46.88"/>
    <s v="Libre"/>
    <n v="52"/>
    <x v="3"/>
    <s v="Plato_11"/>
    <s v="Plato_17"/>
    <s v="Plato_18"/>
    <s v=""/>
    <n v="98"/>
    <x v="0"/>
    <s v="1 horas y 38 minutos"/>
  </r>
  <r>
    <n v="16"/>
    <s v="Cliente_63"/>
    <n v="5"/>
    <d v="2023-04-01T03:01:00"/>
    <d v="2023-04-01T04:44:00"/>
    <d v="1899-12-30T01:43:00"/>
    <x v="3"/>
    <x v="0"/>
    <x v="0"/>
    <s v="36.88"/>
    <s v="Libre"/>
    <n v="53"/>
    <x v="3"/>
    <s v="Plato_14"/>
    <s v="Plato_2"/>
    <s v="Plato_19"/>
    <s v=""/>
    <n v="89"/>
    <x v="0"/>
    <s v="1 horas y 33 minutos"/>
  </r>
  <r>
    <n v="6"/>
    <s v="Cliente_144"/>
    <n v="6"/>
    <d v="2023-04-01T00:40:00"/>
    <d v="2023-04-01T04:14:00"/>
    <d v="1899-12-30T03:34:00"/>
    <x v="4"/>
    <x v="2"/>
    <x v="2"/>
    <s v="23.36"/>
    <s v="Reservada"/>
    <n v="54"/>
    <x v="6"/>
    <s v="Plato_8"/>
    <s v="Plato_17"/>
    <s v="Plato_4"/>
    <s v="Plato_11"/>
    <n v="117"/>
    <x v="0"/>
    <s v="2 horas y 6 minutos"/>
  </r>
  <r>
    <n v="20"/>
    <s v="Cliente_390"/>
    <n v="5"/>
    <d v="2023-04-01T01:30:00"/>
    <d v="2023-04-01T05:00:00"/>
    <d v="1899-12-30T03:45:00"/>
    <x v="4"/>
    <x v="2"/>
    <x v="2"/>
    <s v="45.49"/>
    <s v="Ocupada"/>
    <n v="55"/>
    <x v="4"/>
    <s v="Plato_11"/>
    <s v="Plato_7"/>
    <s v="Plato_19"/>
    <s v="Plato_15"/>
    <n v="125"/>
    <x v="0"/>
    <s v="2 horas y 6 minutos"/>
  </r>
  <r>
    <n v="1"/>
    <s v="Cliente_728"/>
    <n v="3"/>
    <d v="2023-04-01T01:20:00"/>
    <d v="2023-04-01T04:57:00"/>
    <d v="1899-12-30T03:37:00"/>
    <x v="3"/>
    <x v="0"/>
    <x v="0"/>
    <s v="43.2"/>
    <s v="Libre"/>
    <n v="56"/>
    <x v="8"/>
    <s v="Plato_9"/>
    <s v="Plato_12"/>
    <s v=""/>
    <s v=""/>
    <n v="48"/>
    <x v="0"/>
    <s v="1 horas y 3 minutos"/>
  </r>
  <r>
    <n v="18"/>
    <s v="Cliente_886"/>
    <n v="2"/>
    <d v="2023-04-01T03:04:00"/>
    <d v="2023-04-01T04:52:00"/>
    <d v="1899-12-30T01:48:00"/>
    <x v="2"/>
    <x v="0"/>
    <x v="2"/>
    <s v="45.45"/>
    <s v="Libre"/>
    <n v="57"/>
    <x v="1"/>
    <s v="Plato_8"/>
    <s v="Plato_20"/>
    <s v="Plato_5"/>
    <s v="Plato_19"/>
    <n v="133"/>
    <x v="0"/>
    <s v="2 horas y 6 minutos"/>
  </r>
  <r>
    <n v="8"/>
    <s v="Cliente_510"/>
    <n v="3"/>
    <d v="2023-04-01T01:31:00"/>
    <d v="2023-04-01T04:21:00"/>
    <d v="1899-12-30T02:50:00"/>
    <x v="1"/>
    <x v="2"/>
    <x v="2"/>
    <s v="30.7"/>
    <s v="Reservada"/>
    <n v="58"/>
    <x v="2"/>
    <s v="Plato_5"/>
    <s v="Plato_3"/>
    <s v=""/>
    <s v=""/>
    <n v="42"/>
    <x v="0"/>
    <s v="1 horas y 8 minutos"/>
  </r>
  <r>
    <n v="8"/>
    <s v="Cliente_878"/>
    <n v="4"/>
    <d v="2023-04-01T01:21:00"/>
    <d v="2023-04-01T05:04:00"/>
    <d v="1899-12-30T03:43:00"/>
    <x v="1"/>
    <x v="0"/>
    <x v="1"/>
    <s v="33.89"/>
    <s v="Libre"/>
    <n v="59"/>
    <x v="1"/>
    <s v="Plato_12"/>
    <s v="Plato_14"/>
    <s v="Plato_4"/>
    <s v="Plato_20"/>
    <n v="100"/>
    <x v="0"/>
    <s v="2 horas y 5 minutos"/>
  </r>
  <r>
    <n v="6"/>
    <s v="Cliente_977"/>
    <n v="1"/>
    <d v="2023-04-01T02:09:00"/>
    <d v="2023-04-01T05:46:00"/>
    <d v="1899-12-30T03:37:00"/>
    <x v="1"/>
    <x v="0"/>
    <x v="2"/>
    <s v="19.54"/>
    <s v="Reservada"/>
    <n v="60"/>
    <x v="6"/>
    <s v="Plato_4"/>
    <s v="Plato_11"/>
    <s v=""/>
    <s v=""/>
    <n v="51"/>
    <x v="0"/>
    <s v="1 horas y 4 minutos"/>
  </r>
  <r>
    <n v="10"/>
    <s v="Cliente_553"/>
    <n v="5"/>
    <d v="2023-04-01T03:49:00"/>
    <d v="2023-04-01T06:22:00"/>
    <d v="1899-12-30T02:48:00"/>
    <x v="2"/>
    <x v="0"/>
    <x v="2"/>
    <s v="42.87"/>
    <s v="Ocupada"/>
    <n v="61"/>
    <x v="9"/>
    <s v="Plato_20"/>
    <s v="Plato_4"/>
    <s v="Plato_2"/>
    <s v="Plato_16"/>
    <n v="116"/>
    <x v="0"/>
    <s v="2 horas y 7 minutos"/>
  </r>
  <r>
    <n v="2"/>
    <s v="Cliente_792"/>
    <n v="1"/>
    <d v="2023-04-01T02:47:00"/>
    <d v="2023-04-01T06:24:00"/>
    <d v="1899-12-30T03:52:00"/>
    <x v="1"/>
    <x v="2"/>
    <x v="2"/>
    <s v="37.93"/>
    <s v="Ocupada"/>
    <n v="62"/>
    <x v="10"/>
    <s v="Plato_2"/>
    <s v="Plato_12"/>
    <s v="Plato_17"/>
    <s v=""/>
    <n v="80"/>
    <x v="0"/>
    <s v="1 horas y 37 minutos"/>
  </r>
  <r>
    <n v="17"/>
    <s v="Cliente_881"/>
    <n v="4"/>
    <d v="2023-04-01T00:41:00"/>
    <d v="2023-04-01T04:06:00"/>
    <d v="1899-12-30T03:25:00"/>
    <x v="4"/>
    <x v="0"/>
    <x v="2"/>
    <s v="33.34"/>
    <s v="Reservada"/>
    <n v="63"/>
    <x v="1"/>
    <s v="Plato_3"/>
    <s v="Plato_8"/>
    <s v=""/>
    <s v=""/>
    <n v="55"/>
    <x v="0"/>
    <s v="1 horas y 6 minutos"/>
  </r>
  <r>
    <n v="3"/>
    <s v="Cliente_265"/>
    <n v="3"/>
    <d v="2023-04-01T01:40:00"/>
    <d v="2023-04-01T04:02:00"/>
    <d v="1899-12-30T02:22:00"/>
    <x v="3"/>
    <x v="1"/>
    <x v="1"/>
    <s v="34.77"/>
    <s v="Reservada"/>
    <n v="64"/>
    <x v="4"/>
    <s v="Plato_3"/>
    <s v="Plato_20"/>
    <s v="Plato_19"/>
    <s v=""/>
    <n v="96"/>
    <x v="0"/>
    <s v="1 horas y 40 minutos"/>
  </r>
  <r>
    <n v="5"/>
    <s v="Cliente_946"/>
    <n v="1"/>
    <d v="2023-04-01T01:54:00"/>
    <d v="2023-04-01T03:03:00"/>
    <d v="1899-12-30T01:24:00"/>
    <x v="0"/>
    <x v="0"/>
    <x v="0"/>
    <s v="14.0"/>
    <s v="Ocupada"/>
    <n v="65"/>
    <x v="6"/>
    <s v="Plato_16"/>
    <s v="Plato_17"/>
    <s v="Plato_12"/>
    <s v="Plato_20"/>
    <n v="118"/>
    <x v="0"/>
    <s v="2 horas y 7 minutos"/>
  </r>
  <r>
    <n v="18"/>
    <s v="Cliente_614"/>
    <n v="2"/>
    <d v="2023-04-01T02:28:00"/>
    <d v="2023-04-01T06:18:00"/>
    <d v="1899-12-30T03:50:00"/>
    <x v="3"/>
    <x v="0"/>
    <x v="2"/>
    <s v="10.88"/>
    <s v="Reservada"/>
    <n v="66"/>
    <x v="0"/>
    <s v="Plato_19"/>
    <s v="Plato_20"/>
    <s v="Plato_4"/>
    <s v=""/>
    <n v="94"/>
    <x v="0"/>
    <s v="1 horas y 35 minutos"/>
  </r>
  <r>
    <n v="2"/>
    <s v="Cliente_352"/>
    <n v="6"/>
    <d v="2023-04-01T03:45:00"/>
    <d v="2023-04-01T05:10:00"/>
    <d v="1899-12-30T01:25:00"/>
    <x v="2"/>
    <x v="0"/>
    <x v="0"/>
    <s v="21.25"/>
    <s v="Reservada"/>
    <n v="67"/>
    <x v="4"/>
    <s v="Plato_20"/>
    <s v="Plato_19"/>
    <s v="Plato_10"/>
    <s v="Plato_2"/>
    <n v="132"/>
    <x v="0"/>
    <s v="2 horas y 10 minutos"/>
  </r>
  <r>
    <n v="8"/>
    <s v="Cliente_784"/>
    <n v="4"/>
    <d v="2023-04-01T00:02:00"/>
    <d v="2023-04-01T03:15:00"/>
    <d v="1899-12-30T03:28:00"/>
    <x v="3"/>
    <x v="2"/>
    <x v="2"/>
    <s v="45.65"/>
    <s v="Ocupada"/>
    <n v="68"/>
    <x v="2"/>
    <s v="Plato_14"/>
    <s v="Plato_16"/>
    <s v="Plato_15"/>
    <s v="Plato_1"/>
    <n v="108"/>
    <x v="0"/>
    <s v="2 horas y 0 minutos"/>
  </r>
  <r>
    <n v="5"/>
    <s v="Cliente_118"/>
    <n v="4"/>
    <d v="2023-04-01T02:02:00"/>
    <d v="2023-04-01T03:57:00"/>
    <d v="1899-12-30T01:55:00"/>
    <x v="2"/>
    <x v="0"/>
    <x v="2"/>
    <s v="31.49"/>
    <s v="Libre"/>
    <n v="69"/>
    <x v="4"/>
    <s v="Plato_13"/>
    <s v="Plato_7"/>
    <s v="Plato_11"/>
    <s v=""/>
    <n v="78"/>
    <x v="0"/>
    <s v="1 horas y 36 minutos"/>
  </r>
  <r>
    <n v="17"/>
    <s v="Cliente_61"/>
    <n v="4"/>
    <d v="2023-04-01T00:11:00"/>
    <d v="2023-04-01T01:22:00"/>
    <d v="1899-12-30T01:11:00"/>
    <x v="4"/>
    <x v="0"/>
    <x v="0"/>
    <s v="28.26"/>
    <s v="Libre"/>
    <n v="70"/>
    <x v="3"/>
    <s v="Plato_1"/>
    <s v="Plato_18"/>
    <s v=""/>
    <s v=""/>
    <n v="59"/>
    <x v="0"/>
    <s v="1 horas y 5 minutos"/>
  </r>
  <r>
    <n v="18"/>
    <s v="Cliente_440"/>
    <n v="4"/>
    <d v="2023-04-01T01:57:00"/>
    <d v="2023-04-01T05:56:00"/>
    <d v="1899-12-30T04:14:00"/>
    <x v="0"/>
    <x v="0"/>
    <x v="2"/>
    <s v="24.01"/>
    <s v="Ocupada"/>
    <n v="71"/>
    <x v="3"/>
    <s v="Plato_2"/>
    <s v="Plato_14"/>
    <s v=""/>
    <s v=""/>
    <n v="53"/>
    <x v="0"/>
    <s v="1 horas y 2 minutos"/>
  </r>
  <r>
    <n v="17"/>
    <s v="Cliente_258"/>
    <n v="1"/>
    <d v="2023-04-01T02:42:00"/>
    <d v="2023-04-01T05:51:00"/>
    <d v="1899-12-30T03:09:00"/>
    <x v="2"/>
    <x v="0"/>
    <x v="2"/>
    <s v="15.28"/>
    <s v="Reservada"/>
    <n v="72"/>
    <x v="4"/>
    <s v="Plato_13"/>
    <s v="Plato_4"/>
    <s v=""/>
    <s v=""/>
    <n v="39"/>
    <x v="0"/>
    <s v="1 horas y 1 minutos"/>
  </r>
  <r>
    <n v="1"/>
    <s v="Cliente_742"/>
    <n v="4"/>
    <d v="2023-04-01T02:39:00"/>
    <d v="2023-04-01T06:09:00"/>
    <d v="1899-12-30T03:30:00"/>
    <x v="4"/>
    <x v="1"/>
    <x v="2"/>
    <s v="34.51"/>
    <s v="Libre"/>
    <n v="73"/>
    <x v="10"/>
    <s v="Plato_6"/>
    <s v=""/>
    <s v=""/>
    <s v=""/>
    <n v="27"/>
    <x v="0"/>
    <s v="0 horas y 32 minutos"/>
  </r>
  <r>
    <n v="19"/>
    <s v="Cliente_865"/>
    <n v="4"/>
    <d v="2023-04-01T01:04:00"/>
    <d v="2023-04-01T04:13:00"/>
    <d v="1899-12-30T03:09:00"/>
    <x v="4"/>
    <x v="0"/>
    <x v="2"/>
    <s v="30.83"/>
    <s v="Libre"/>
    <n v="74"/>
    <x v="2"/>
    <s v="Plato_10"/>
    <s v="Plato_18"/>
    <s v="Plato_15"/>
    <s v=""/>
    <n v="92"/>
    <x v="0"/>
    <s v="1 horas y 35 minutos"/>
  </r>
  <r>
    <n v="19"/>
    <s v="Cliente_79"/>
    <n v="5"/>
    <d v="2023-04-01T03:36:00"/>
    <d v="2023-04-01T04:49:00"/>
    <d v="1899-12-30T01:28:00"/>
    <x v="3"/>
    <x v="0"/>
    <x v="2"/>
    <s v="45.23"/>
    <s v="Ocupada"/>
    <n v="75"/>
    <x v="5"/>
    <s v="Plato_20"/>
    <s v="Plato_14"/>
    <s v=""/>
    <s v=""/>
    <n v="63"/>
    <x v="0"/>
    <s v="1 horas y 2 minutos"/>
  </r>
  <r>
    <n v="17"/>
    <s v="Cliente_42"/>
    <n v="3"/>
    <d v="2023-04-01T02:57:00"/>
    <d v="2023-04-01T05:24:00"/>
    <d v="1899-12-30T02:27:00"/>
    <x v="1"/>
    <x v="0"/>
    <x v="2"/>
    <s v="17.76"/>
    <s v="Reservada"/>
    <n v="76"/>
    <x v="10"/>
    <s v="Plato_2"/>
    <s v="Plato_4"/>
    <s v="Plato_7"/>
    <s v="Plato_10"/>
    <n v="98"/>
    <x v="0"/>
    <s v="2 horas y 10 minutos"/>
  </r>
  <r>
    <n v="3"/>
    <s v="Cliente_374"/>
    <n v="1"/>
    <d v="2023-04-01T02:46:00"/>
    <d v="2023-04-01T06:15:00"/>
    <d v="1899-12-30T03:29:00"/>
    <x v="0"/>
    <x v="2"/>
    <x v="2"/>
    <s v="19.88"/>
    <s v="Libre"/>
    <n v="77"/>
    <x v="6"/>
    <s v="Plato_4"/>
    <s v="Plato_7"/>
    <s v="Plato_11"/>
    <s v=""/>
    <n v="75"/>
    <x v="0"/>
    <s v="1 horas y 37 minutos"/>
  </r>
  <r>
    <n v="7"/>
    <s v="Cliente_636"/>
    <n v="4"/>
    <d v="2023-04-01T01:34:00"/>
    <d v="2023-04-01T03:03:00"/>
    <d v="1899-12-30T01:29:00"/>
    <x v="0"/>
    <x v="0"/>
    <x v="2"/>
    <s v="20.02"/>
    <s v="Libre"/>
    <n v="78"/>
    <x v="1"/>
    <s v="Plato_12"/>
    <s v=""/>
    <s v=""/>
    <s v=""/>
    <n v="19"/>
    <x v="0"/>
    <s v="0 horas y 32 minutos"/>
  </r>
  <r>
    <n v="16"/>
    <s v="Cliente_753"/>
    <n v="2"/>
    <d v="2023-04-01T01:34:00"/>
    <d v="2023-04-01T05:08:00"/>
    <d v="1899-12-30T03:34:00"/>
    <x v="0"/>
    <x v="0"/>
    <x v="2"/>
    <s v="34.01"/>
    <s v="Libre"/>
    <n v="79"/>
    <x v="5"/>
    <s v="Plato_9"/>
    <s v="Plato_11"/>
    <s v="Plato_3"/>
    <s v="Plato_13"/>
    <n v="103"/>
    <x v="0"/>
    <s v="2 horas y 10 minutos"/>
  </r>
  <r>
    <n v="18"/>
    <s v="Cliente_632"/>
    <n v="6"/>
    <d v="2023-04-01T02:14:00"/>
    <d v="2023-04-01T03:46:00"/>
    <d v="1899-12-30T01:32:00"/>
    <x v="4"/>
    <x v="0"/>
    <x v="2"/>
    <s v="39.05"/>
    <s v="Libre"/>
    <n v="80"/>
    <x v="5"/>
    <s v="Plato_5"/>
    <s v="Plato_9"/>
    <s v="Plato_7"/>
    <s v=""/>
    <n v="75"/>
    <x v="0"/>
    <s v="1 horas y 36 minutos"/>
  </r>
  <r>
    <n v="17"/>
    <s v="Cliente_969"/>
    <n v="4"/>
    <d v="2023-04-01T03:40:00"/>
    <d v="2023-04-01T06:31:00"/>
    <d v="1899-12-30T03:06:00"/>
    <x v="3"/>
    <x v="2"/>
    <x v="2"/>
    <s v="23.69"/>
    <s v="Ocupada"/>
    <n v="81"/>
    <x v="7"/>
    <s v="Plato_17"/>
    <s v=""/>
    <s v=""/>
    <s v=""/>
    <n v="31"/>
    <x v="0"/>
    <s v="0 horas y 32 minutos"/>
  </r>
  <r>
    <n v="16"/>
    <s v="Cliente_574"/>
    <n v="3"/>
    <d v="2023-04-01T03:25:00"/>
    <d v="2023-04-01T07:10:00"/>
    <d v="1899-12-30T03:45:00"/>
    <x v="3"/>
    <x v="1"/>
    <x v="2"/>
    <s v="38.6"/>
    <s v="Libre"/>
    <n v="82"/>
    <x v="3"/>
    <s v="Plato_1"/>
    <s v="Plato_2"/>
    <s v=""/>
    <s v=""/>
    <n v="55"/>
    <x v="0"/>
    <s v="1 horas y 5 minutos"/>
  </r>
  <r>
    <n v="15"/>
    <s v="Cliente_292"/>
    <n v="1"/>
    <d v="2023-04-01T03:42:00"/>
    <d v="2023-04-01T06:39:00"/>
    <d v="1899-12-30T03:12:00"/>
    <x v="1"/>
    <x v="2"/>
    <x v="2"/>
    <s v="24.94"/>
    <s v="Ocupada"/>
    <n v="83"/>
    <x v="10"/>
    <s v="Plato_6"/>
    <s v="Plato_3"/>
    <s v="Plato_15"/>
    <s v=""/>
    <n v="79"/>
    <x v="0"/>
    <s v="1 horas y 37 minutos"/>
  </r>
  <r>
    <n v="19"/>
    <s v="Cliente_148"/>
    <n v="5"/>
    <d v="2023-04-01T01:42:00"/>
    <d v="2023-04-01T03:18:00"/>
    <d v="1899-12-30T01:51:00"/>
    <x v="4"/>
    <x v="0"/>
    <x v="2"/>
    <s v="15.11"/>
    <s v="Ocupada"/>
    <n v="84"/>
    <x v="4"/>
    <s v="Plato_2"/>
    <s v=""/>
    <s v=""/>
    <s v=""/>
    <n v="30"/>
    <x v="0"/>
    <s v="0 horas y 33 minutos"/>
  </r>
  <r>
    <n v="8"/>
    <s v="Cliente_747"/>
    <n v="3"/>
    <d v="2023-04-01T02:35:00"/>
    <d v="2023-04-01T04:31:00"/>
    <d v="1899-12-30T01:56:00"/>
    <x v="2"/>
    <x v="2"/>
    <x v="2"/>
    <s v="45.96"/>
    <s v="Libre"/>
    <n v="85"/>
    <x v="8"/>
    <s v="Plato_16"/>
    <s v="Plato_19"/>
    <s v="Plato_3"/>
    <s v="Plato_15"/>
    <n v="116"/>
    <x v="0"/>
    <s v="2 horas y 6 minutos"/>
  </r>
  <r>
    <n v="20"/>
    <s v="Cliente_501"/>
    <n v="3"/>
    <d v="2023-04-01T00:02:00"/>
    <d v="2023-04-01T02:08:00"/>
    <d v="1899-12-30T02:06:00"/>
    <x v="3"/>
    <x v="0"/>
    <x v="0"/>
    <s v="11.84"/>
    <s v="Libre"/>
    <n v="86"/>
    <x v="0"/>
    <s v="Plato_1"/>
    <s v=""/>
    <s v=""/>
    <s v=""/>
    <n v="25"/>
    <x v="0"/>
    <s v="0 horas y 32 minutos"/>
  </r>
  <r>
    <n v="3"/>
    <s v="Cliente_733"/>
    <n v="2"/>
    <d v="2023-04-01T01:46:00"/>
    <d v="2023-04-01T03:18:00"/>
    <d v="1899-12-30T01:47:00"/>
    <x v="4"/>
    <x v="0"/>
    <x v="2"/>
    <s v="29.46"/>
    <s v="Ocupada"/>
    <n v="87"/>
    <x v="5"/>
    <s v="Plato_4"/>
    <s v="Plato_15"/>
    <s v="Plato_17"/>
    <s v=""/>
    <n v="81"/>
    <x v="0"/>
    <s v="1 horas y 32 minutos"/>
  </r>
  <r>
    <n v="18"/>
    <s v="Cliente_36"/>
    <n v="1"/>
    <d v="2023-04-01T03:30:00"/>
    <d v="2023-04-01T06:40:00"/>
    <d v="1899-12-30T03:10:00"/>
    <x v="4"/>
    <x v="0"/>
    <x v="0"/>
    <s v="23.93"/>
    <s v="Reservada"/>
    <n v="88"/>
    <x v="8"/>
    <s v="Plato_20"/>
    <s v="Plato_12"/>
    <s v="Plato_10"/>
    <s v=""/>
    <n v="85"/>
    <x v="0"/>
    <s v="1 horas y 38 minutos"/>
  </r>
  <r>
    <n v="11"/>
    <s v="Cliente_553"/>
    <n v="4"/>
    <d v="2023-04-01T00:42:00"/>
    <d v="2023-04-01T02:19:00"/>
    <d v="1899-12-30T01:37:00"/>
    <x v="3"/>
    <x v="1"/>
    <x v="0"/>
    <s v="12.28"/>
    <s v="Libre"/>
    <n v="89"/>
    <x v="7"/>
    <s v="Plato_14"/>
    <s v="Plato_18"/>
    <s v="Plato_5"/>
    <s v=""/>
    <n v="79"/>
    <x v="0"/>
    <s v="1 horas y 34 minutos"/>
  </r>
  <r>
    <n v="6"/>
    <s v="Cliente_1000"/>
    <n v="3"/>
    <d v="2023-04-01T01:17:00"/>
    <d v="2023-04-01T03:13:00"/>
    <d v="1899-12-30T01:56:00"/>
    <x v="3"/>
    <x v="0"/>
    <x v="0"/>
    <s v="30.69"/>
    <s v="Reservada"/>
    <n v="90"/>
    <x v="8"/>
    <s v="Plato_18"/>
    <s v=""/>
    <s v=""/>
    <s v=""/>
    <n v="34"/>
    <x v="0"/>
    <s v="0 horas y 33 minutos"/>
  </r>
  <r>
    <n v="1"/>
    <s v="Cliente_607"/>
    <n v="5"/>
    <d v="2023-04-01T03:38:00"/>
    <d v="2023-04-01T05:24:00"/>
    <d v="1899-12-30T01:46:00"/>
    <x v="3"/>
    <x v="0"/>
    <x v="2"/>
    <s v="39.1"/>
    <s v="Reservada"/>
    <n v="91"/>
    <x v="0"/>
    <s v="Plato_8"/>
    <s v="Plato_13"/>
    <s v="Plato_5"/>
    <s v="Plato_6"/>
    <n v="105"/>
    <x v="0"/>
    <s v="2 horas y 4 minutos"/>
  </r>
  <r>
    <n v="6"/>
    <s v="Cliente_378"/>
    <n v="2"/>
    <d v="2023-04-01T03:35:00"/>
    <d v="2023-04-01T06:09:00"/>
    <d v="1899-12-30T02:34:00"/>
    <x v="2"/>
    <x v="1"/>
    <x v="2"/>
    <s v="12.75"/>
    <s v="Libre"/>
    <n v="92"/>
    <x v="5"/>
    <s v="Plato_9"/>
    <s v="Plato_7"/>
    <s v=""/>
    <s v=""/>
    <n v="53"/>
    <x v="0"/>
    <s v="1 horas y 4 minutos"/>
  </r>
  <r>
    <n v="2"/>
    <s v="Cliente_612"/>
    <n v="2"/>
    <d v="2023-04-01T01:39:00"/>
    <d v="2023-04-01T03:48:00"/>
    <d v="1899-12-30T02:09:00"/>
    <x v="2"/>
    <x v="0"/>
    <x v="2"/>
    <s v="45.66"/>
    <s v="Libre"/>
    <n v="93"/>
    <x v="4"/>
    <s v="Plato_9"/>
    <s v=""/>
    <s v=""/>
    <s v=""/>
    <n v="29"/>
    <x v="0"/>
    <s v="0 horas y 31 minutos"/>
  </r>
  <r>
    <n v="12"/>
    <s v="Cliente_452"/>
    <n v="1"/>
    <d v="2023-04-01T01:52:00"/>
    <d v="2023-04-01T04:53:00"/>
    <d v="1899-12-30T03:16:00"/>
    <x v="4"/>
    <x v="0"/>
    <x v="2"/>
    <s v="28.36"/>
    <s v="Ocupada"/>
    <n v="94"/>
    <x v="9"/>
    <s v="Plato_2"/>
    <s v="Plato_15"/>
    <s v="Plato_11"/>
    <s v=""/>
    <n v="95"/>
    <x v="0"/>
    <s v="1 horas y 35 minutos"/>
  </r>
  <r>
    <n v="12"/>
    <s v="Cliente_244"/>
    <n v="5"/>
    <d v="2023-04-01T03:19:00"/>
    <d v="2023-04-01T06:07:00"/>
    <d v="1899-12-30T03:03:00"/>
    <x v="2"/>
    <x v="2"/>
    <x v="2"/>
    <s v="24.68"/>
    <s v="Ocupada"/>
    <n v="95"/>
    <x v="0"/>
    <s v="Plato_12"/>
    <s v="Plato_15"/>
    <s v=""/>
    <s v=""/>
    <n v="51"/>
    <x v="0"/>
    <s v="1 horas y 1 minutos"/>
  </r>
  <r>
    <n v="16"/>
    <s v="Cliente_840"/>
    <n v="5"/>
    <d v="2023-04-01T01:59:00"/>
    <d v="2023-04-01T05:26:00"/>
    <d v="1899-12-30T03:27:00"/>
    <x v="4"/>
    <x v="1"/>
    <x v="2"/>
    <s v="33.63"/>
    <s v="Libre"/>
    <n v="96"/>
    <x v="6"/>
    <s v="Plato_11"/>
    <s v="Plato_12"/>
    <s v="Plato_7"/>
    <s v=""/>
    <n v="76"/>
    <x v="0"/>
    <s v="1 horas y 38 minutos"/>
  </r>
  <r>
    <n v="14"/>
    <s v="Cliente_993"/>
    <n v="2"/>
    <d v="2023-04-01T01:46:00"/>
    <d v="2023-04-01T03:03:00"/>
    <d v="1899-12-30T01:32:00"/>
    <x v="2"/>
    <x v="2"/>
    <x v="2"/>
    <s v="19.22"/>
    <s v="Ocupada"/>
    <n v="97"/>
    <x v="8"/>
    <s v="Plato_10"/>
    <s v="Plato_3"/>
    <s v="Plato_18"/>
    <s v=""/>
    <n v="80"/>
    <x v="0"/>
    <s v="1 horas y 42 minutos"/>
  </r>
  <r>
    <n v="7"/>
    <s v="Cliente_29"/>
    <n v="3"/>
    <d v="2023-04-01T01:01:00"/>
    <d v="2023-04-01T03:22:00"/>
    <d v="1899-12-30T02:36:00"/>
    <x v="3"/>
    <x v="0"/>
    <x v="2"/>
    <s v="17.15"/>
    <s v="Ocupada"/>
    <n v="98"/>
    <x v="6"/>
    <s v="Plato_3"/>
    <s v="Plato_9"/>
    <s v="Plato_12"/>
    <s v=""/>
    <n v="68"/>
    <x v="0"/>
    <s v="1 horas y 39 minutos"/>
  </r>
  <r>
    <n v="2"/>
    <s v="Cliente_873"/>
    <n v="6"/>
    <d v="2023-04-01T02:22:00"/>
    <d v="2023-04-01T06:18:00"/>
    <d v="1899-12-30T04:11:00"/>
    <x v="2"/>
    <x v="0"/>
    <x v="2"/>
    <s v="33.55"/>
    <s v="Ocupada"/>
    <n v="99"/>
    <x v="9"/>
    <s v="Plato_2"/>
    <s v="Plato_17"/>
    <s v="Plato_12"/>
    <s v="Plato_9"/>
    <n v="109"/>
    <x v="0"/>
    <s v="2 horas y 8 minutos"/>
  </r>
  <r>
    <n v="18"/>
    <s v="Cliente_965"/>
    <n v="1"/>
    <d v="2023-04-01T03:32:00"/>
    <d v="2023-04-01T06:45:00"/>
    <d v="1899-12-30T03:13:00"/>
    <x v="1"/>
    <x v="0"/>
    <x v="2"/>
    <s v="15.15"/>
    <s v="Reservada"/>
    <n v="100"/>
    <x v="3"/>
    <s v="Plato_7"/>
    <s v="Plato_5"/>
    <s v="Plato_1"/>
    <s v=""/>
    <n v="71"/>
    <x v="0"/>
    <s v="1 horas y 37 minutos"/>
  </r>
  <r>
    <n v="1"/>
    <s v="Cliente_313"/>
    <n v="5"/>
    <d v="2023-04-01T00:14:00"/>
    <d v="2023-04-01T02:15:00"/>
    <d v="1899-12-30T02:01:00"/>
    <x v="4"/>
    <x v="0"/>
    <x v="2"/>
    <s v="15.09"/>
    <s v="Libre"/>
    <n v="101"/>
    <x v="5"/>
    <s v="Plato_17"/>
    <s v="Plato_1"/>
    <s v="Plato_5"/>
    <s v="Plato_8"/>
    <n v="113"/>
    <x v="0"/>
    <s v="2 horas y 6 minutos"/>
  </r>
  <r>
    <n v="19"/>
    <s v="Cliente_520"/>
    <n v="2"/>
    <d v="2023-04-01T01:33:00"/>
    <d v="2023-04-01T04:14:00"/>
    <d v="1899-12-30T02:41:00"/>
    <x v="0"/>
    <x v="0"/>
    <x v="2"/>
    <s v="12.65"/>
    <s v="Reservada"/>
    <n v="102"/>
    <x v="5"/>
    <s v="Plato_16"/>
    <s v="Plato_9"/>
    <s v=""/>
    <s v=""/>
    <n v="57"/>
    <x v="0"/>
    <s v="1 horas y 1 minutos"/>
  </r>
  <r>
    <n v="13"/>
    <s v="Cliente_388"/>
    <n v="3"/>
    <d v="2023-04-01T01:42:00"/>
    <d v="2023-04-01T05:10:00"/>
    <d v="1899-12-30T03:28:00"/>
    <x v="4"/>
    <x v="0"/>
    <x v="0"/>
    <s v="26.75"/>
    <s v="Reservada"/>
    <n v="103"/>
    <x v="2"/>
    <s v="Plato_13"/>
    <s v="Plato_18"/>
    <s v="Plato_4"/>
    <s v=""/>
    <n v="73"/>
    <x v="0"/>
    <s v="1 horas y 34 minutos"/>
  </r>
  <r>
    <n v="14"/>
    <s v="Cliente_384"/>
    <n v="4"/>
    <d v="2023-04-01T01:28:00"/>
    <d v="2023-04-01T02:44:00"/>
    <d v="1899-12-30T01:16:00"/>
    <x v="0"/>
    <x v="1"/>
    <x v="0"/>
    <s v="11.12"/>
    <s v="Reservada"/>
    <n v="104"/>
    <x v="7"/>
    <s v="Plato_14"/>
    <s v="Plato_17"/>
    <s v=""/>
    <s v=""/>
    <n v="54"/>
    <x v="0"/>
    <s v="1 horas y 1 minutos"/>
  </r>
  <r>
    <n v="14"/>
    <s v="Cliente_517"/>
    <n v="6"/>
    <d v="2023-04-01T01:18:00"/>
    <d v="2023-04-01T04:00:00"/>
    <d v="1899-12-30T02:42:00"/>
    <x v="0"/>
    <x v="0"/>
    <x v="2"/>
    <s v="15.64"/>
    <s v="Libre"/>
    <n v="105"/>
    <x v="2"/>
    <s v="Plato_3"/>
    <s v="Plato_6"/>
    <s v=""/>
    <s v=""/>
    <n v="47"/>
    <x v="0"/>
    <s v="1 horas y 8 minutos"/>
  </r>
  <r>
    <n v="15"/>
    <s v="Cliente_711"/>
    <n v="3"/>
    <d v="2023-04-01T02:00:00"/>
    <d v="2023-04-01T05:08:00"/>
    <d v="1899-12-30T03:08:00"/>
    <x v="4"/>
    <x v="1"/>
    <x v="1"/>
    <s v="22.72"/>
    <s v="Libre"/>
    <n v="106"/>
    <x v="7"/>
    <s v="Plato_18"/>
    <s v=""/>
    <s v=""/>
    <s v=""/>
    <n v="34"/>
    <x v="0"/>
    <s v="0 horas y 33 minutos"/>
  </r>
  <r>
    <n v="11"/>
    <s v="Cliente_651"/>
    <n v="5"/>
    <d v="2023-04-01T01:29:00"/>
    <d v="2023-04-01T02:58:00"/>
    <d v="1899-12-30T01:29:00"/>
    <x v="2"/>
    <x v="0"/>
    <x v="0"/>
    <s v="48.77"/>
    <s v="Reservada"/>
    <n v="107"/>
    <x v="6"/>
    <s v="Plato_15"/>
    <s v="Plato_9"/>
    <s v="Plato_18"/>
    <s v=""/>
    <n v="95"/>
    <x v="0"/>
    <s v="1 horas y 33 minutos"/>
  </r>
  <r>
    <n v="3"/>
    <s v="Cliente_545"/>
    <n v="3"/>
    <d v="2023-04-01T01:32:00"/>
    <d v="2023-04-01T03:37:00"/>
    <d v="1899-12-30T02:05:00"/>
    <x v="4"/>
    <x v="1"/>
    <x v="0"/>
    <s v="23.26"/>
    <s v="Reservada"/>
    <n v="108"/>
    <x v="3"/>
    <s v="Plato_9"/>
    <s v="Plato_4"/>
    <s v="Plato_3"/>
    <s v="Plato_16"/>
    <n v="95"/>
    <x v="0"/>
    <s v="2 horas y 8 minutos"/>
  </r>
  <r>
    <n v="10"/>
    <s v="Cliente_116"/>
    <n v="2"/>
    <d v="2023-04-01T01:25:00"/>
    <d v="2023-04-01T02:26:00"/>
    <d v="1899-12-30T01:01:00"/>
    <x v="4"/>
    <x v="1"/>
    <x v="2"/>
    <s v="42.95"/>
    <s v="Libre"/>
    <n v="109"/>
    <x v="8"/>
    <s v="Plato_18"/>
    <s v="Plato_14"/>
    <s v="Plato_5"/>
    <s v=""/>
    <n v="79"/>
    <x v="0"/>
    <s v="1 horas y 34 minutos"/>
  </r>
  <r>
    <n v="5"/>
    <s v="Cliente_170"/>
    <n v="1"/>
    <d v="2023-04-01T03:32:00"/>
    <d v="2023-04-01T06:37:00"/>
    <d v="1899-12-30T03:05:00"/>
    <x v="1"/>
    <x v="0"/>
    <x v="2"/>
    <s v="47.91"/>
    <s v="Reservada"/>
    <n v="110"/>
    <x v="3"/>
    <s v="Plato_9"/>
    <s v="Plato_10"/>
    <s v="Plato_6"/>
    <s v=""/>
    <n v="82"/>
    <x v="0"/>
    <s v="1 horas y 36 minutos"/>
  </r>
  <r>
    <n v="3"/>
    <s v="Cliente_92"/>
    <n v="2"/>
    <d v="2023-04-01T01:48:00"/>
    <d v="2023-04-01T05:07:00"/>
    <d v="1899-12-30T03:19:00"/>
    <x v="0"/>
    <x v="1"/>
    <x v="2"/>
    <s v="18.82"/>
    <s v="Reservada"/>
    <n v="111"/>
    <x v="8"/>
    <s v="Plato_15"/>
    <s v="Plato_5"/>
    <s v="Plato_7"/>
    <s v="Plato_9"/>
    <n v="107"/>
    <x v="0"/>
    <s v="2 horas y 5 minutos"/>
  </r>
  <r>
    <n v="6"/>
    <s v="Cliente_552"/>
    <n v="2"/>
    <d v="2023-04-01T01:49:00"/>
    <d v="2023-04-01T04:01:00"/>
    <d v="1899-12-30T02:27:00"/>
    <x v="2"/>
    <x v="2"/>
    <x v="1"/>
    <s v="35.36"/>
    <s v="Ocupada"/>
    <n v="112"/>
    <x v="4"/>
    <s v="Plato_3"/>
    <s v=""/>
    <s v=""/>
    <s v=""/>
    <n v="20"/>
    <x v="0"/>
    <s v="0 horas y 36 minutos"/>
  </r>
  <r>
    <n v="4"/>
    <s v="Cliente_627"/>
    <n v="2"/>
    <d v="2023-04-01T01:12:00"/>
    <d v="2023-04-01T04:21:00"/>
    <d v="1899-12-30T03:24:00"/>
    <x v="0"/>
    <x v="0"/>
    <x v="2"/>
    <s v="29.74"/>
    <s v="Ocupada"/>
    <n v="113"/>
    <x v="2"/>
    <s v="Plato_18"/>
    <s v=""/>
    <s v=""/>
    <s v=""/>
    <n v="34"/>
    <x v="0"/>
    <s v="0 horas y 33 minutos"/>
  </r>
  <r>
    <n v="7"/>
    <s v="Cliente_588"/>
    <n v="6"/>
    <d v="2023-04-01T00:49:00"/>
    <d v="2023-04-01T03:30:00"/>
    <d v="1899-12-30T02:56:00"/>
    <x v="1"/>
    <x v="0"/>
    <x v="2"/>
    <s v="38.81"/>
    <s v="Ocupada"/>
    <n v="114"/>
    <x v="9"/>
    <s v="Plato_2"/>
    <s v="Plato_9"/>
    <s v="Plato_4"/>
    <s v="Plato_5"/>
    <n v="99"/>
    <x v="0"/>
    <s v="2 horas y 7 minutos"/>
  </r>
  <r>
    <n v="12"/>
    <s v="Cliente_313"/>
    <n v="6"/>
    <d v="2023-04-01T03:43:00"/>
    <d v="2023-04-01T06:26:00"/>
    <d v="1899-12-30T02:58:00"/>
    <x v="1"/>
    <x v="2"/>
    <x v="0"/>
    <s v="46.46"/>
    <s v="Ocupada"/>
    <n v="115"/>
    <x v="7"/>
    <s v="Plato_6"/>
    <s v="Plato_2"/>
    <s v="Plato_15"/>
    <s v=""/>
    <n v="89"/>
    <x v="0"/>
    <s v="1 horas y 34 minutos"/>
  </r>
  <r>
    <n v="8"/>
    <s v="Cliente_949"/>
    <n v="5"/>
    <d v="2023-04-01T03:15:00"/>
    <d v="2023-04-01T06:33:00"/>
    <d v="1899-12-30T03:33:00"/>
    <x v="1"/>
    <x v="0"/>
    <x v="2"/>
    <s v="47.69"/>
    <s v="Ocupada"/>
    <n v="116"/>
    <x v="9"/>
    <s v="Plato_15"/>
    <s v="Plato_8"/>
    <s v="Plato_19"/>
    <s v="Plato_18"/>
    <n v="137"/>
    <x v="0"/>
    <s v="2 horas y 3 minutos"/>
  </r>
  <r>
    <n v="8"/>
    <s v="Cliente_863"/>
    <n v="4"/>
    <d v="2023-04-01T02:55:00"/>
    <d v="2023-04-01T05:45:00"/>
    <d v="1899-12-30T03:05:00"/>
    <x v="0"/>
    <x v="1"/>
    <x v="2"/>
    <s v="11.65"/>
    <s v="Ocupada"/>
    <n v="117"/>
    <x v="9"/>
    <s v="Plato_8"/>
    <s v=""/>
    <s v=""/>
    <s v=""/>
    <n v="35"/>
    <x v="0"/>
    <s v="0 horas y 30 minutos"/>
  </r>
  <r>
    <n v="13"/>
    <s v="Cliente_140"/>
    <n v="1"/>
    <d v="2023-04-01T00:34:00"/>
    <d v="2023-04-01T01:45:00"/>
    <d v="1899-12-30T01:11:00"/>
    <x v="3"/>
    <x v="2"/>
    <x v="0"/>
    <s v="49.32"/>
    <s v="Libre"/>
    <n v="118"/>
    <x v="6"/>
    <s v="Plato_4"/>
    <s v="Plato_14"/>
    <s v="Plato_6"/>
    <s v="Plato_15"/>
    <n v="100"/>
    <x v="0"/>
    <s v="2 horas y 1 minutos"/>
  </r>
  <r>
    <n v="17"/>
    <s v="Cliente_523"/>
    <n v="3"/>
    <d v="2023-04-02T03:24:00"/>
    <d v="2023-04-02T05:03:00"/>
    <d v="1899-12-30T01:39:00"/>
    <x v="2"/>
    <x v="1"/>
    <x v="2"/>
    <s v="11.5"/>
    <s v="Reservada"/>
    <n v="119"/>
    <x v="4"/>
    <s v="Plato_10"/>
    <s v="Plato_19"/>
    <s v="Plato_4"/>
    <s v=""/>
    <n v="80"/>
    <x v="2"/>
    <s v="1 horas y 35 minutos"/>
  </r>
  <r>
    <n v="4"/>
    <s v="Cliente_916"/>
    <n v="2"/>
    <d v="2023-04-02T00:38:00"/>
    <d v="2023-04-02T01:42:00"/>
    <d v="1899-12-30T01:04:00"/>
    <x v="1"/>
    <x v="0"/>
    <x v="1"/>
    <s v="12.51"/>
    <s v="Reservada"/>
    <n v="120"/>
    <x v="7"/>
    <s v="Plato_17"/>
    <s v="Plato_10"/>
    <s v=""/>
    <s v=""/>
    <n v="57"/>
    <x v="3"/>
    <s v="1 horas y 5 minutos"/>
  </r>
  <r>
    <n v="5"/>
    <s v="Cliente_416"/>
    <n v="4"/>
    <d v="2023-04-02T03:45:00"/>
    <d v="2023-04-02T06:13:00"/>
    <d v="1899-12-30T02:28:00"/>
    <x v="4"/>
    <x v="0"/>
    <x v="2"/>
    <s v="12.3"/>
    <s v="Reservada"/>
    <n v="121"/>
    <x v="3"/>
    <s v="Plato_10"/>
    <s v=""/>
    <s v=""/>
    <s v=""/>
    <n v="26"/>
    <x v="4"/>
    <s v="0 horas y 33 minutos"/>
  </r>
  <r>
    <n v="6"/>
    <s v="Cliente_346"/>
    <n v="6"/>
    <d v="2023-04-02T01:23:00"/>
    <d v="2023-04-02T02:48:00"/>
    <d v="1899-12-30T01:40:00"/>
    <x v="1"/>
    <x v="0"/>
    <x v="0"/>
    <s v="20.38"/>
    <s v="Ocupada"/>
    <n v="122"/>
    <x v="1"/>
    <s v="Plato_8"/>
    <s v=""/>
    <s v=""/>
    <s v=""/>
    <n v="35"/>
    <x v="4"/>
    <s v="0 horas y 30 minutos"/>
  </r>
  <r>
    <n v="16"/>
    <s v="Cliente_381"/>
    <n v="6"/>
    <d v="2023-04-02T03:09:00"/>
    <d v="2023-04-02T04:10:00"/>
    <d v="1899-12-30T01:01:00"/>
    <x v="4"/>
    <x v="0"/>
    <x v="0"/>
    <s v="46.88"/>
    <s v="Reservada"/>
    <n v="123"/>
    <x v="10"/>
    <s v="Plato_7"/>
    <s v=""/>
    <s v=""/>
    <s v=""/>
    <n v="24"/>
    <x v="4"/>
    <s v="0 horas y 33 minutos"/>
  </r>
  <r>
    <n v="16"/>
    <s v="Cliente_791"/>
    <n v="5"/>
    <d v="2023-04-02T03:39:00"/>
    <d v="2023-04-02T05:22:00"/>
    <d v="1899-12-30T01:43:00"/>
    <x v="0"/>
    <x v="0"/>
    <x v="0"/>
    <s v="10.85"/>
    <s v="Libre"/>
    <n v="124"/>
    <x v="0"/>
    <s v="Plato_3"/>
    <s v="Plato_1"/>
    <s v="Plato_11"/>
    <s v="Plato_9"/>
    <n v="107"/>
    <x v="4"/>
    <s v="2 horas y 12 minutos"/>
  </r>
  <r>
    <n v="14"/>
    <s v="Cliente_697"/>
    <n v="2"/>
    <d v="2023-04-02T02:56:00"/>
    <d v="2023-04-02T06:13:00"/>
    <d v="1899-12-30T03:17:00"/>
    <x v="0"/>
    <x v="0"/>
    <x v="2"/>
    <s v="24.66"/>
    <s v="Libre"/>
    <n v="125"/>
    <x v="6"/>
    <s v="Plato_16"/>
    <s v="Plato_18"/>
    <s v="Plato_3"/>
    <s v=""/>
    <n v="82"/>
    <x v="4"/>
    <s v="1 horas y 39 minutos"/>
  </r>
  <r>
    <n v="18"/>
    <s v="Cliente_516"/>
    <n v="3"/>
    <d v="2023-04-02T02:45:00"/>
    <d v="2023-04-02T05:12:00"/>
    <d v="1899-12-30T02:27:00"/>
    <x v="1"/>
    <x v="0"/>
    <x v="2"/>
    <s v="41.82"/>
    <s v="Libre"/>
    <n v="126"/>
    <x v="4"/>
    <s v="Plato_16"/>
    <s v="Plato_8"/>
    <s v="Plato_7"/>
    <s v="Plato_2"/>
    <n v="117"/>
    <x v="4"/>
    <s v="2 horas y 6 minutos"/>
  </r>
  <r>
    <n v="6"/>
    <s v="Cliente_541"/>
    <n v="4"/>
    <d v="2023-04-02T00:42:00"/>
    <d v="2023-04-02T02:28:00"/>
    <d v="1899-12-30T01:46:00"/>
    <x v="4"/>
    <x v="0"/>
    <x v="2"/>
    <s v="32.82"/>
    <s v="Libre"/>
    <n v="127"/>
    <x v="10"/>
    <s v="Plato_19"/>
    <s v=""/>
    <s v=""/>
    <s v=""/>
    <n v="36"/>
    <x v="4"/>
    <s v="0 horas y 31 minutos"/>
  </r>
  <r>
    <n v="2"/>
    <s v="Cliente_830"/>
    <n v="5"/>
    <d v="2023-04-02T01:31:00"/>
    <d v="2023-04-02T03:28:00"/>
    <d v="1899-12-30T02:12:00"/>
    <x v="2"/>
    <x v="0"/>
    <x v="1"/>
    <s v="49.36"/>
    <s v="Ocupada"/>
    <n v="128"/>
    <x v="7"/>
    <s v="Plato_1"/>
    <s v="Plato_4"/>
    <s v="Plato_7"/>
    <s v="Plato_17"/>
    <n v="98"/>
    <x v="4"/>
    <s v="2 horas y 8 minutos"/>
  </r>
  <r>
    <n v="16"/>
    <s v="Cliente_656"/>
    <n v="5"/>
    <d v="2023-04-02T00:41:00"/>
    <d v="2023-04-02T02:41:00"/>
    <d v="1899-12-30T02:00:00"/>
    <x v="2"/>
    <x v="0"/>
    <x v="2"/>
    <s v="49.3"/>
    <s v="Reservada"/>
    <n v="129"/>
    <x v="4"/>
    <s v="Plato_12"/>
    <s v="Plato_3"/>
    <s v="Plato_9"/>
    <s v=""/>
    <n v="68"/>
    <x v="4"/>
    <s v="1 horas y 39 minutos"/>
  </r>
  <r>
    <n v="10"/>
    <s v="Cliente_486"/>
    <n v="4"/>
    <d v="2023-04-02T00:26:00"/>
    <d v="2023-04-02T01:32:00"/>
    <d v="1899-12-30T01:06:00"/>
    <x v="2"/>
    <x v="0"/>
    <x v="2"/>
    <s v="38.13"/>
    <s v="Libre"/>
    <n v="130"/>
    <x v="1"/>
    <s v="Plato_8"/>
    <s v=""/>
    <s v=""/>
    <s v=""/>
    <n v="35"/>
    <x v="4"/>
    <s v="0 horas y 30 minutos"/>
  </r>
  <r>
    <n v="7"/>
    <s v="Cliente_728"/>
    <n v="5"/>
    <d v="2023-04-02T00:43:00"/>
    <d v="2023-04-02T04:18:00"/>
    <d v="1899-12-30T03:50:00"/>
    <x v="4"/>
    <x v="0"/>
    <x v="2"/>
    <s v="42.41"/>
    <s v="Ocupada"/>
    <n v="131"/>
    <x v="8"/>
    <s v="Plato_20"/>
    <s v="Plato_4"/>
    <s v="Plato_13"/>
    <s v=""/>
    <n v="79"/>
    <x v="4"/>
    <s v="1 horas y 34 minutos"/>
  </r>
  <r>
    <n v="9"/>
    <s v="Cliente_774"/>
    <n v="2"/>
    <d v="2023-04-02T01:26:00"/>
    <d v="2023-04-02T02:43:00"/>
    <d v="1899-12-30T01:17:00"/>
    <x v="0"/>
    <x v="2"/>
    <x v="0"/>
    <s v="30.96"/>
    <s v="Reservada"/>
    <n v="132"/>
    <x v="6"/>
    <s v="Plato_14"/>
    <s v="Plato_19"/>
    <s v="Plato_13"/>
    <s v="Plato_8"/>
    <n v="115"/>
    <x v="4"/>
    <s v="2 horas y 0 minutos"/>
  </r>
  <r>
    <n v="20"/>
    <s v="Cliente_26"/>
    <n v="6"/>
    <d v="2023-04-02T00:54:00"/>
    <d v="2023-04-02T03:52:00"/>
    <d v="1899-12-30T03:13:00"/>
    <x v="2"/>
    <x v="0"/>
    <x v="2"/>
    <s v="39.74"/>
    <s v="Ocupada"/>
    <n v="133"/>
    <x v="9"/>
    <s v="Plato_15"/>
    <s v="Plato_18"/>
    <s v="Plato_17"/>
    <s v="Plato_4"/>
    <n v="115"/>
    <x v="4"/>
    <s v="2 horas y 5 minutos"/>
  </r>
  <r>
    <n v="3"/>
    <s v="Cliente_273"/>
    <n v="6"/>
    <d v="2023-04-02T00:07:00"/>
    <d v="2023-04-02T03:52:00"/>
    <d v="1899-12-30T03:45:00"/>
    <x v="1"/>
    <x v="2"/>
    <x v="2"/>
    <s v="30.1"/>
    <s v="Libre"/>
    <n v="134"/>
    <x v="7"/>
    <s v="Plato_7"/>
    <s v="Plato_15"/>
    <s v=""/>
    <s v=""/>
    <n v="56"/>
    <x v="4"/>
    <s v="1 horas y 2 minutos"/>
  </r>
  <r>
    <n v="11"/>
    <s v="Cliente_798"/>
    <n v="1"/>
    <d v="2023-04-02T01:00:00"/>
    <d v="2023-04-02T03:01:00"/>
    <d v="1899-12-30T02:16:00"/>
    <x v="3"/>
    <x v="2"/>
    <x v="2"/>
    <s v="34.7"/>
    <s v="Ocupada"/>
    <n v="135"/>
    <x v="2"/>
    <s v="Plato_17"/>
    <s v="Plato_20"/>
    <s v="Plato_9"/>
    <s v=""/>
    <n v="100"/>
    <x v="4"/>
    <s v="1 horas y 36 minutos"/>
  </r>
  <r>
    <n v="6"/>
    <s v="Cliente_8"/>
    <n v="1"/>
    <d v="2023-04-02T01:50:00"/>
    <d v="2023-04-02T05:01:00"/>
    <d v="1899-12-30T03:26:00"/>
    <x v="1"/>
    <x v="0"/>
    <x v="2"/>
    <s v="30.25"/>
    <s v="Ocupada"/>
    <n v="136"/>
    <x v="6"/>
    <s v="Plato_20"/>
    <s v=""/>
    <s v=""/>
    <s v=""/>
    <n v="40"/>
    <x v="4"/>
    <s v="0 horas y 33 minutos"/>
  </r>
  <r>
    <n v="13"/>
    <s v="Cliente_31"/>
    <n v="3"/>
    <d v="2023-04-02T01:21:00"/>
    <d v="2023-04-02T04:11:00"/>
    <d v="1899-12-30T03:05:00"/>
    <x v="4"/>
    <x v="1"/>
    <x v="2"/>
    <s v="12.4"/>
    <s v="Ocupada"/>
    <n v="137"/>
    <x v="1"/>
    <s v="Plato_13"/>
    <s v=""/>
    <s v=""/>
    <s v=""/>
    <n v="21"/>
    <x v="4"/>
    <s v="0 horas y 30 minutos"/>
  </r>
  <r>
    <n v="6"/>
    <s v="Cliente_658"/>
    <n v="2"/>
    <d v="2023-04-02T03:48:00"/>
    <d v="2023-04-02T05:09:00"/>
    <d v="1899-12-30T01:36:00"/>
    <x v="2"/>
    <x v="1"/>
    <x v="0"/>
    <s v="32.79"/>
    <s v="Ocupada"/>
    <n v="138"/>
    <x v="5"/>
    <s v="Plato_17"/>
    <s v="Plato_12"/>
    <s v="Plato_10"/>
    <s v="Plato_2"/>
    <n v="106"/>
    <x v="4"/>
    <s v="2 horas y 10 minutos"/>
  </r>
  <r>
    <n v="16"/>
    <s v="Cliente_773"/>
    <n v="3"/>
    <d v="2023-04-02T00:40:00"/>
    <d v="2023-04-02T04:39:00"/>
    <d v="1899-12-30T03:59:00"/>
    <x v="2"/>
    <x v="0"/>
    <x v="2"/>
    <s v="47.2"/>
    <s v="Libre"/>
    <n v="139"/>
    <x v="9"/>
    <s v="Plato_8"/>
    <s v=""/>
    <s v=""/>
    <s v=""/>
    <n v="35"/>
    <x v="4"/>
    <s v="0 horas y 30 minutos"/>
  </r>
  <r>
    <n v="11"/>
    <s v="Cliente_158"/>
    <n v="4"/>
    <d v="2023-04-02T03:49:00"/>
    <d v="2023-04-02T06:29:00"/>
    <d v="1899-12-30T02:40:00"/>
    <x v="2"/>
    <x v="0"/>
    <x v="1"/>
    <s v="32.13"/>
    <s v="Libre"/>
    <n v="140"/>
    <x v="3"/>
    <s v="Plato_1"/>
    <s v="Plato_8"/>
    <s v="Plato_4"/>
    <s v=""/>
    <n v="78"/>
    <x v="4"/>
    <s v="1 horas y 33 minutos"/>
  </r>
  <r>
    <n v="4"/>
    <s v="Cliente_569"/>
    <n v="4"/>
    <d v="2023-04-02T01:58:00"/>
    <d v="2023-04-02T05:45:00"/>
    <d v="1899-12-30T03:47:00"/>
    <x v="0"/>
    <x v="1"/>
    <x v="2"/>
    <s v="41.56"/>
    <s v="Reservada"/>
    <n v="141"/>
    <x v="8"/>
    <s v="Plato_13"/>
    <s v=""/>
    <s v=""/>
    <s v=""/>
    <n v="21"/>
    <x v="4"/>
    <s v="0 horas y 30 minutos"/>
  </r>
  <r>
    <n v="14"/>
    <s v="Cliente_286"/>
    <n v="3"/>
    <d v="2023-04-02T02:05:00"/>
    <d v="2023-04-02T04:05:00"/>
    <d v="1899-12-30T02:15:00"/>
    <x v="4"/>
    <x v="0"/>
    <x v="2"/>
    <s v="16.29"/>
    <s v="Ocupada"/>
    <n v="142"/>
    <x v="10"/>
    <s v="Plato_7"/>
    <s v="Plato_14"/>
    <s v="Plato_20"/>
    <s v=""/>
    <n v="87"/>
    <x v="4"/>
    <s v="1 horas y 35 minutos"/>
  </r>
  <r>
    <n v="9"/>
    <s v="Cliente_199"/>
    <n v="4"/>
    <d v="2023-04-02T00:32:00"/>
    <d v="2023-04-02T04:30:00"/>
    <d v="1899-12-30T03:58:00"/>
    <x v="4"/>
    <x v="0"/>
    <x v="1"/>
    <s v="48.26"/>
    <s v="Libre"/>
    <n v="143"/>
    <x v="4"/>
    <s v="Plato_1"/>
    <s v=""/>
    <s v=""/>
    <s v=""/>
    <n v="25"/>
    <x v="4"/>
    <s v="0 horas y 32 minutos"/>
  </r>
  <r>
    <n v="18"/>
    <s v="Cliente_712"/>
    <n v="1"/>
    <d v="2023-04-02T02:58:00"/>
    <d v="2023-04-02T05:32:00"/>
    <d v="1899-12-30T02:49:00"/>
    <x v="4"/>
    <x v="2"/>
    <x v="2"/>
    <s v="11.22"/>
    <s v="Ocupada"/>
    <n v="144"/>
    <x v="4"/>
    <s v="Plato_19"/>
    <s v="Plato_12"/>
    <s v="Plato_9"/>
    <s v="Plato_18"/>
    <n v="118"/>
    <x v="4"/>
    <s v="2 horas y 7 minutos"/>
  </r>
  <r>
    <n v="2"/>
    <s v="Cliente_56"/>
    <n v="5"/>
    <d v="2023-04-02T00:37:00"/>
    <d v="2023-04-02T01:42:00"/>
    <d v="1899-12-30T01:20:00"/>
    <x v="2"/>
    <x v="2"/>
    <x v="2"/>
    <s v="11.32"/>
    <s v="Ocupada"/>
    <n v="145"/>
    <x v="5"/>
    <s v="Plato_5"/>
    <s v="Plato_2"/>
    <s v=""/>
    <s v=""/>
    <n v="52"/>
    <x v="4"/>
    <s v="1 horas y 5 minutos"/>
  </r>
  <r>
    <n v="8"/>
    <s v="Cliente_670"/>
    <n v="6"/>
    <d v="2023-04-02T01:40:00"/>
    <d v="2023-04-02T02:54:00"/>
    <d v="1899-12-30T01:14:00"/>
    <x v="0"/>
    <x v="0"/>
    <x v="2"/>
    <s v="38.4"/>
    <s v="Reservada"/>
    <n v="146"/>
    <x v="3"/>
    <s v="Plato_17"/>
    <s v=""/>
    <s v=""/>
    <s v=""/>
    <n v="31"/>
    <x v="4"/>
    <s v="0 horas y 32 minutos"/>
  </r>
  <r>
    <n v="5"/>
    <s v="Cliente_909"/>
    <n v="4"/>
    <d v="2023-04-02T03:18:00"/>
    <d v="2023-04-02T04:58:00"/>
    <d v="1899-12-30T01:40:00"/>
    <x v="0"/>
    <x v="1"/>
    <x v="2"/>
    <s v="27.14"/>
    <s v="Reservada"/>
    <n v="147"/>
    <x v="1"/>
    <s v="Plato_20"/>
    <s v="Plato_5"/>
    <s v=""/>
    <s v=""/>
    <n v="62"/>
    <x v="4"/>
    <s v="1 horas y 5 minutos"/>
  </r>
  <r>
    <n v="10"/>
    <s v="Cliente_402"/>
    <n v="6"/>
    <d v="2023-04-02T03:52:00"/>
    <d v="2023-04-02T05:59:00"/>
    <d v="1899-12-30T02:22:00"/>
    <x v="0"/>
    <x v="0"/>
    <x v="0"/>
    <s v="46.26"/>
    <s v="Ocupada"/>
    <n v="148"/>
    <x v="1"/>
    <s v="Plato_9"/>
    <s v="Plato_18"/>
    <s v="Plato_3"/>
    <s v="Plato_10"/>
    <n v="109"/>
    <x v="4"/>
    <s v="2 horas y 13 minutos"/>
  </r>
  <r>
    <n v="18"/>
    <s v="Cliente_709"/>
    <n v="4"/>
    <d v="2023-04-02T01:35:00"/>
    <d v="2023-04-02T04:50:00"/>
    <d v="1899-12-30T03:30:00"/>
    <x v="3"/>
    <x v="1"/>
    <x v="2"/>
    <s v="15.92"/>
    <s v="Ocupada"/>
    <n v="149"/>
    <x v="2"/>
    <s v="Plato_18"/>
    <s v="Plato_2"/>
    <s v="Plato_4"/>
    <s v="Plato_9"/>
    <n v="111"/>
    <x v="4"/>
    <s v="2 horas y 8 minutos"/>
  </r>
  <r>
    <n v="18"/>
    <s v="Cliente_533"/>
    <n v="6"/>
    <d v="2023-04-02T00:37:00"/>
    <d v="2023-04-02T03:10:00"/>
    <d v="1899-12-30T02:33:00"/>
    <x v="1"/>
    <x v="0"/>
    <x v="0"/>
    <s v="48.43"/>
    <s v="Libre"/>
    <n v="150"/>
    <x v="10"/>
    <s v="Plato_5"/>
    <s v="Plato_11"/>
    <s v="Plato_3"/>
    <s v=""/>
    <n v="75"/>
    <x v="4"/>
    <s v="1 horas y 41 minutos"/>
  </r>
  <r>
    <n v="6"/>
    <s v="Cliente_953"/>
    <n v="2"/>
    <d v="2023-04-02T03:15:00"/>
    <d v="2023-04-02T06:53:00"/>
    <d v="1899-12-30T03:53:00"/>
    <x v="4"/>
    <x v="2"/>
    <x v="2"/>
    <s v="41.51"/>
    <s v="Ocupada"/>
    <n v="151"/>
    <x v="8"/>
    <s v="Plato_14"/>
    <s v="Plato_13"/>
    <s v=""/>
    <s v=""/>
    <n v="44"/>
    <x v="4"/>
    <s v="0 horas y 59 minutos"/>
  </r>
  <r>
    <n v="5"/>
    <s v="Cliente_380"/>
    <n v="6"/>
    <d v="2023-04-02T01:14:00"/>
    <d v="2023-04-02T02:52:00"/>
    <d v="1899-12-30T01:38:00"/>
    <x v="4"/>
    <x v="0"/>
    <x v="0"/>
    <s v="25.57"/>
    <s v="Reservada"/>
    <n v="152"/>
    <x v="8"/>
    <s v="Plato_16"/>
    <s v=""/>
    <s v=""/>
    <s v=""/>
    <n v="28"/>
    <x v="4"/>
    <s v="0 horas y 30 minutos"/>
  </r>
  <r>
    <n v="10"/>
    <s v="Cliente_870"/>
    <n v="1"/>
    <d v="2023-04-02T03:06:00"/>
    <d v="2023-04-02T05:26:00"/>
    <d v="1899-12-30T02:35:00"/>
    <x v="2"/>
    <x v="1"/>
    <x v="0"/>
    <s v="42.84"/>
    <s v="Ocupada"/>
    <n v="153"/>
    <x v="3"/>
    <s v="Plato_11"/>
    <s v="Plato_7"/>
    <s v="Plato_20"/>
    <s v=""/>
    <n v="97"/>
    <x v="4"/>
    <s v="1 horas y 39 minutos"/>
  </r>
  <r>
    <n v="11"/>
    <s v="Cliente_964"/>
    <n v="6"/>
    <d v="2023-04-02T02:09:00"/>
    <d v="2023-04-02T03:36:00"/>
    <d v="1899-12-30T01:27:00"/>
    <x v="1"/>
    <x v="1"/>
    <x v="2"/>
    <s v="17.2"/>
    <s v="Libre"/>
    <n v="154"/>
    <x v="8"/>
    <s v="Plato_19"/>
    <s v="Plato_4"/>
    <s v=""/>
    <s v=""/>
    <n v="54"/>
    <x v="4"/>
    <s v="1 horas y 2 minutos"/>
  </r>
  <r>
    <n v="7"/>
    <s v="Cliente_939"/>
    <n v="2"/>
    <d v="2023-04-02T01:53:00"/>
    <d v="2023-04-02T04:44:00"/>
    <d v="1899-12-30T02:51:00"/>
    <x v="3"/>
    <x v="0"/>
    <x v="2"/>
    <s v="25.72"/>
    <s v="Reservada"/>
    <n v="155"/>
    <x v="5"/>
    <s v="Plato_6"/>
    <s v="Plato_17"/>
    <s v="Plato_3"/>
    <s v=""/>
    <n v="78"/>
    <x v="4"/>
    <s v="1 horas y 40 minutos"/>
  </r>
  <r>
    <n v="6"/>
    <s v="Cliente_536"/>
    <n v="4"/>
    <d v="2023-04-02T00:40:00"/>
    <d v="2023-04-02T04:17:00"/>
    <d v="1899-12-30T03:37:00"/>
    <x v="0"/>
    <x v="2"/>
    <x v="2"/>
    <s v="19.03"/>
    <s v="Libre"/>
    <n v="156"/>
    <x v="0"/>
    <s v="Plato_16"/>
    <s v=""/>
    <s v=""/>
    <s v=""/>
    <n v="28"/>
    <x v="4"/>
    <s v="0 horas y 30 minutos"/>
  </r>
  <r>
    <n v="13"/>
    <s v="Cliente_5"/>
    <n v="5"/>
    <d v="2023-04-02T03:22:00"/>
    <d v="2023-04-02T06:15:00"/>
    <d v="1899-12-30T03:08:00"/>
    <x v="0"/>
    <x v="1"/>
    <x v="2"/>
    <s v="28.48"/>
    <s v="Ocupada"/>
    <n v="157"/>
    <x v="4"/>
    <s v="Plato_1"/>
    <s v="Plato_16"/>
    <s v="Plato_2"/>
    <s v="Plato_19"/>
    <n v="119"/>
    <x v="4"/>
    <s v="2 horas y 6 minutos"/>
  </r>
  <r>
    <n v="5"/>
    <s v="Cliente_115"/>
    <n v="5"/>
    <d v="2023-04-02T02:45:00"/>
    <d v="2023-04-02T03:59:00"/>
    <d v="1899-12-30T01:14:00"/>
    <x v="0"/>
    <x v="0"/>
    <x v="2"/>
    <s v="48.75"/>
    <s v="Libre"/>
    <n v="158"/>
    <x v="9"/>
    <s v="Plato_12"/>
    <s v="Plato_10"/>
    <s v="Plato_19"/>
    <s v="Plato_8"/>
    <n v="116"/>
    <x v="4"/>
    <s v="2 horas y 6 minutos"/>
  </r>
  <r>
    <n v="16"/>
    <s v="Cliente_580"/>
    <n v="1"/>
    <d v="2023-04-02T00:10:00"/>
    <d v="2023-04-02T01:15:00"/>
    <d v="1899-12-30T01:20:00"/>
    <x v="0"/>
    <x v="1"/>
    <x v="2"/>
    <s v="47.81"/>
    <s v="Ocupada"/>
    <n v="159"/>
    <x v="2"/>
    <s v="Plato_9"/>
    <s v="Plato_17"/>
    <s v="Plato_4"/>
    <s v="Plato_11"/>
    <n v="111"/>
    <x v="4"/>
    <s v="2 horas y 7 minutos"/>
  </r>
  <r>
    <n v="19"/>
    <s v="Cliente_788"/>
    <n v="6"/>
    <d v="2023-04-02T01:06:00"/>
    <d v="2023-04-02T04:33:00"/>
    <d v="1899-12-30T03:27:00"/>
    <x v="2"/>
    <x v="0"/>
    <x v="2"/>
    <s v="26.02"/>
    <s v="Reservada"/>
    <n v="160"/>
    <x v="1"/>
    <s v="Plato_19"/>
    <s v="Plato_7"/>
    <s v=""/>
    <s v=""/>
    <n v="60"/>
    <x v="4"/>
    <s v="1 horas y 4 minutos"/>
  </r>
  <r>
    <n v="13"/>
    <s v="Cliente_892"/>
    <n v="6"/>
    <d v="2023-04-02T00:45:00"/>
    <d v="2023-04-02T04:23:00"/>
    <d v="1899-12-30T03:38:00"/>
    <x v="2"/>
    <x v="0"/>
    <x v="2"/>
    <s v="18.86"/>
    <s v="Reservada"/>
    <n v="161"/>
    <x v="3"/>
    <s v="Plato_16"/>
    <s v=""/>
    <s v=""/>
    <s v=""/>
    <n v="28"/>
    <x v="4"/>
    <s v="0 horas y 30 minutos"/>
  </r>
  <r>
    <n v="14"/>
    <s v="Cliente_406"/>
    <n v="4"/>
    <d v="2023-04-02T00:57:00"/>
    <d v="2023-04-02T02:34:00"/>
    <d v="1899-12-30T01:37:00"/>
    <x v="1"/>
    <x v="0"/>
    <x v="2"/>
    <s v="17.55"/>
    <s v="Reservada"/>
    <n v="162"/>
    <x v="3"/>
    <s v="Plato_7"/>
    <s v=""/>
    <s v=""/>
    <s v=""/>
    <n v="24"/>
    <x v="4"/>
    <s v="0 horas y 33 minutos"/>
  </r>
  <r>
    <n v="6"/>
    <s v="Cliente_295"/>
    <n v="1"/>
    <d v="2023-04-02T01:35:00"/>
    <d v="2023-04-02T04:09:00"/>
    <d v="1899-12-30T02:49:00"/>
    <x v="3"/>
    <x v="0"/>
    <x v="2"/>
    <s v="14.94"/>
    <s v="Ocupada"/>
    <n v="163"/>
    <x v="9"/>
    <s v="Plato_17"/>
    <s v="Plato_2"/>
    <s v="Plato_11"/>
    <s v="Plato_5"/>
    <n v="116"/>
    <x v="4"/>
    <s v="2 horas y 10 minutos"/>
  </r>
  <r>
    <n v="8"/>
    <s v="Cliente_547"/>
    <n v="2"/>
    <d v="2023-04-02T02:34:00"/>
    <d v="2023-04-02T06:02:00"/>
    <d v="1899-12-30T03:28:00"/>
    <x v="4"/>
    <x v="2"/>
    <x v="2"/>
    <s v="47.53"/>
    <s v="Reservada"/>
    <n v="164"/>
    <x v="1"/>
    <s v="Plato_5"/>
    <s v="Plato_19"/>
    <s v="Plato_15"/>
    <s v="Plato_7"/>
    <n v="114"/>
    <x v="4"/>
    <s v="2 horas y 5 minutos"/>
  </r>
  <r>
    <n v="10"/>
    <s v="Cliente_156"/>
    <n v="3"/>
    <d v="2023-04-02T02:21:00"/>
    <d v="2023-04-02T05:12:00"/>
    <d v="1899-12-30T03:06:00"/>
    <x v="0"/>
    <x v="2"/>
    <x v="2"/>
    <s v="41.9"/>
    <s v="Ocupada"/>
    <n v="165"/>
    <x v="4"/>
    <s v="Plato_7"/>
    <s v="Plato_13"/>
    <s v=""/>
    <s v=""/>
    <n v="45"/>
    <x v="4"/>
    <s v="1 horas y 3 minutos"/>
  </r>
  <r>
    <n v="12"/>
    <s v="Cliente_768"/>
    <n v="1"/>
    <d v="2023-04-02T01:18:00"/>
    <d v="2023-04-02T02:44:00"/>
    <d v="1899-12-30T01:41:00"/>
    <x v="4"/>
    <x v="0"/>
    <x v="1"/>
    <s v="43.95"/>
    <s v="Ocupada"/>
    <n v="166"/>
    <x v="4"/>
    <s v="Plato_14"/>
    <s v=""/>
    <s v=""/>
    <s v=""/>
    <n v="23"/>
    <x v="4"/>
    <s v="0 horas y 29 minutos"/>
  </r>
  <r>
    <n v="5"/>
    <s v="Cliente_359"/>
    <n v="6"/>
    <d v="2023-04-02T01:19:00"/>
    <d v="2023-04-02T02:46:00"/>
    <d v="1899-12-30T01:27:00"/>
    <x v="2"/>
    <x v="0"/>
    <x v="0"/>
    <s v="42.74"/>
    <s v="Reservada"/>
    <n v="167"/>
    <x v="10"/>
    <s v="Plato_12"/>
    <s v="Plato_18"/>
    <s v="Plato_17"/>
    <s v=""/>
    <n v="84"/>
    <x v="4"/>
    <s v="1 horas y 37 minutos"/>
  </r>
  <r>
    <n v="17"/>
    <s v="Cliente_131"/>
    <n v="4"/>
    <d v="2023-04-02T02:05:00"/>
    <d v="2023-04-02T03:23:00"/>
    <d v="1899-12-30T01:18:00"/>
    <x v="1"/>
    <x v="0"/>
    <x v="2"/>
    <s v="17.09"/>
    <s v="Reservada"/>
    <n v="168"/>
    <x v="5"/>
    <s v="Plato_5"/>
    <s v=""/>
    <s v=""/>
    <s v=""/>
    <n v="22"/>
    <x v="4"/>
    <s v="0 horas y 32 minutos"/>
  </r>
  <r>
    <n v="19"/>
    <s v="Cliente_485"/>
    <n v="1"/>
    <d v="2023-04-02T01:56:00"/>
    <d v="2023-04-02T05:14:00"/>
    <d v="1899-12-30T03:18:00"/>
    <x v="0"/>
    <x v="0"/>
    <x v="0"/>
    <s v="16.62"/>
    <s v="Libre"/>
    <n v="169"/>
    <x v="3"/>
    <s v="Plato_13"/>
    <s v="Plato_18"/>
    <s v="Plato_5"/>
    <s v=""/>
    <n v="77"/>
    <x v="4"/>
    <s v="1 horas y 35 minutos"/>
  </r>
  <r>
    <n v="12"/>
    <s v="Cliente_493"/>
    <n v="2"/>
    <d v="2023-04-02T02:37:00"/>
    <d v="2023-04-02T05:26:00"/>
    <d v="1899-12-30T02:49:00"/>
    <x v="2"/>
    <x v="2"/>
    <x v="2"/>
    <s v="25.98"/>
    <s v="Libre"/>
    <n v="170"/>
    <x v="1"/>
    <s v="Plato_3"/>
    <s v="Plato_9"/>
    <s v="Plato_19"/>
    <s v="Plato_2"/>
    <n v="115"/>
    <x v="4"/>
    <s v="2 horas y 11 minutos"/>
  </r>
  <r>
    <n v="16"/>
    <s v="Cliente_282"/>
    <n v="6"/>
    <d v="2023-04-02T01:53:00"/>
    <d v="2023-04-02T03:04:00"/>
    <d v="1899-12-30T01:11:00"/>
    <x v="2"/>
    <x v="2"/>
    <x v="2"/>
    <s v="46.56"/>
    <s v="Libre"/>
    <n v="171"/>
    <x v="2"/>
    <s v="Plato_10"/>
    <s v="Plato_9"/>
    <s v=""/>
    <s v=""/>
    <n v="55"/>
    <x v="4"/>
    <s v="1 horas y 4 minutos"/>
  </r>
  <r>
    <n v="12"/>
    <s v="Cliente_850"/>
    <n v="3"/>
    <d v="2023-04-02T02:49:00"/>
    <d v="2023-04-02T06:06:00"/>
    <d v="1899-12-30T03:32:00"/>
    <x v="1"/>
    <x v="0"/>
    <x v="2"/>
    <s v="45.17"/>
    <s v="Ocupada"/>
    <n v="172"/>
    <x v="6"/>
    <s v="Plato_18"/>
    <s v=""/>
    <s v=""/>
    <s v=""/>
    <n v="34"/>
    <x v="4"/>
    <s v="0 horas y 33 minutos"/>
  </r>
  <r>
    <n v="11"/>
    <s v="Cliente_301"/>
    <n v="3"/>
    <d v="2023-04-02T00:18:00"/>
    <d v="2023-04-02T03:43:00"/>
    <d v="1899-12-30T03:40:00"/>
    <x v="4"/>
    <x v="0"/>
    <x v="2"/>
    <s v="48.73"/>
    <s v="Ocupada"/>
    <n v="173"/>
    <x v="9"/>
    <s v="Plato_6"/>
    <s v="Plato_15"/>
    <s v=""/>
    <s v=""/>
    <n v="59"/>
    <x v="4"/>
    <s v="1 horas y 1 minutos"/>
  </r>
  <r>
    <n v="10"/>
    <s v="Cliente_124"/>
    <n v="5"/>
    <d v="2023-04-02T00:09:00"/>
    <d v="2023-04-02T01:12:00"/>
    <d v="1899-12-30T01:03:00"/>
    <x v="4"/>
    <x v="0"/>
    <x v="2"/>
    <s v="48.24"/>
    <s v="Reservada"/>
    <n v="174"/>
    <x v="5"/>
    <s v="Plato_2"/>
    <s v=""/>
    <s v=""/>
    <s v=""/>
    <n v="30"/>
    <x v="4"/>
    <s v="0 horas y 33 minutos"/>
  </r>
  <r>
    <n v="14"/>
    <s v="Cliente_747"/>
    <n v="3"/>
    <d v="2023-04-02T01:27:00"/>
    <d v="2023-04-02T03:04:00"/>
    <d v="1899-12-30T01:37:00"/>
    <x v="0"/>
    <x v="0"/>
    <x v="2"/>
    <s v="27.94"/>
    <s v="Reservada"/>
    <n v="175"/>
    <x v="1"/>
    <s v="Plato_15"/>
    <s v="Plato_7"/>
    <s v=""/>
    <s v=""/>
    <n v="56"/>
    <x v="4"/>
    <s v="1 horas y 2 minutos"/>
  </r>
  <r>
    <n v="20"/>
    <s v="Cliente_741"/>
    <n v="4"/>
    <d v="2023-04-02T02:27:00"/>
    <d v="2023-04-02T04:32:00"/>
    <d v="1899-12-30T02:20:00"/>
    <x v="2"/>
    <x v="0"/>
    <x v="2"/>
    <s v="30.5"/>
    <s v="Ocupada"/>
    <n v="176"/>
    <x v="9"/>
    <s v="Plato_13"/>
    <s v=""/>
    <s v=""/>
    <s v=""/>
    <n v="21"/>
    <x v="4"/>
    <s v="0 horas y 30 minutos"/>
  </r>
  <r>
    <n v="4"/>
    <s v="Cliente_610"/>
    <n v="1"/>
    <d v="2023-04-02T00:14:00"/>
    <d v="2023-04-02T01:14:00"/>
    <d v="1899-12-30T01:15:00"/>
    <x v="4"/>
    <x v="2"/>
    <x v="2"/>
    <s v="10.39"/>
    <s v="Ocupada"/>
    <n v="177"/>
    <x v="4"/>
    <s v="Plato_7"/>
    <s v="Plato_10"/>
    <s v="Plato_13"/>
    <s v="Plato_12"/>
    <n v="90"/>
    <x v="4"/>
    <s v="2 horas y 8 minutos"/>
  </r>
  <r>
    <n v="11"/>
    <s v="Cliente_681"/>
    <n v="6"/>
    <d v="2023-04-02T01:53:00"/>
    <d v="2023-04-02T05:18:00"/>
    <d v="1899-12-30T03:25:00"/>
    <x v="0"/>
    <x v="2"/>
    <x v="2"/>
    <s v="31.6"/>
    <s v="Reservada"/>
    <n v="178"/>
    <x v="5"/>
    <s v="Plato_2"/>
    <s v="Plato_8"/>
    <s v="Plato_5"/>
    <s v="Plato_11"/>
    <n v="120"/>
    <x v="4"/>
    <s v="2 horas y 8 minutos"/>
  </r>
  <r>
    <n v="12"/>
    <s v="Cliente_173"/>
    <n v="2"/>
    <d v="2023-04-02T00:44:00"/>
    <d v="2023-04-02T03:08:00"/>
    <d v="1899-12-30T02:24:00"/>
    <x v="4"/>
    <x v="1"/>
    <x v="2"/>
    <s v="13.3"/>
    <s v="Reservada"/>
    <n v="179"/>
    <x v="1"/>
    <s v="Plato_17"/>
    <s v=""/>
    <s v=""/>
    <s v=""/>
    <n v="31"/>
    <x v="4"/>
    <s v="0 horas y 32 minutos"/>
  </r>
  <r>
    <n v="10"/>
    <s v="Cliente_55"/>
    <n v="1"/>
    <d v="2023-04-02T02:21:00"/>
    <d v="2023-04-02T05:09:00"/>
    <d v="1899-12-30T02:48:00"/>
    <x v="2"/>
    <x v="2"/>
    <x v="2"/>
    <s v="46.61"/>
    <s v="Reservada"/>
    <n v="180"/>
    <x v="2"/>
    <s v="Plato_9"/>
    <s v="Plato_2"/>
    <s v="Plato_3"/>
    <s v="Plato_6"/>
    <n v="106"/>
    <x v="4"/>
    <s v="2 horas y 12 minutos"/>
  </r>
  <r>
    <n v="15"/>
    <s v="Cliente_653"/>
    <n v="1"/>
    <d v="2023-04-02T02:45:00"/>
    <d v="2023-04-02T03:54:00"/>
    <d v="1899-12-30T01:24:00"/>
    <x v="1"/>
    <x v="2"/>
    <x v="2"/>
    <s v="42.58"/>
    <s v="Ocupada"/>
    <n v="181"/>
    <x v="3"/>
    <s v="Plato_6"/>
    <s v=""/>
    <s v=""/>
    <s v=""/>
    <n v="27"/>
    <x v="4"/>
    <s v="0 horas y 32 minutos"/>
  </r>
  <r>
    <n v="18"/>
    <s v="Cliente_628"/>
    <n v="2"/>
    <d v="2023-04-02T03:53:00"/>
    <d v="2023-04-02T06:30:00"/>
    <d v="1899-12-30T02:37:00"/>
    <x v="0"/>
    <x v="0"/>
    <x v="0"/>
    <s v="38.36"/>
    <s v="Libre"/>
    <n v="182"/>
    <x v="3"/>
    <s v="Plato_12"/>
    <s v=""/>
    <s v=""/>
    <s v=""/>
    <n v="19"/>
    <x v="4"/>
    <s v="0 horas y 32 minutos"/>
  </r>
  <r>
    <n v="18"/>
    <s v="Cliente_715"/>
    <n v="1"/>
    <d v="2023-04-02T02:46:00"/>
    <d v="2023-04-02T06:28:00"/>
    <d v="1899-12-30T03:57:00"/>
    <x v="1"/>
    <x v="0"/>
    <x v="2"/>
    <s v="11.69"/>
    <s v="Ocupada"/>
    <n v="183"/>
    <x v="7"/>
    <s v="Plato_15"/>
    <s v="Plato_10"/>
    <s v="Plato_3"/>
    <s v="Plato_8"/>
    <n v="113"/>
    <x v="4"/>
    <s v="2 horas y 8 minutos"/>
  </r>
  <r>
    <n v="4"/>
    <s v="Cliente_321"/>
    <n v="6"/>
    <d v="2023-04-02T03:55:00"/>
    <d v="2023-04-02T07:01:00"/>
    <d v="1899-12-30T03:21:00"/>
    <x v="3"/>
    <x v="0"/>
    <x v="2"/>
    <s v="24.24"/>
    <s v="Ocupada"/>
    <n v="184"/>
    <x v="9"/>
    <s v="Plato_16"/>
    <s v="Plato_6"/>
    <s v="Plato_3"/>
    <s v=""/>
    <n v="75"/>
    <x v="4"/>
    <s v="1 horas y 38 minutos"/>
  </r>
  <r>
    <n v="16"/>
    <s v="Cliente_670"/>
    <n v="2"/>
    <d v="2023-04-02T02:47:00"/>
    <d v="2023-04-02T06:26:00"/>
    <d v="1899-12-30T03:39:00"/>
    <x v="1"/>
    <x v="1"/>
    <x v="2"/>
    <s v="28.07"/>
    <s v="Libre"/>
    <n v="185"/>
    <x v="7"/>
    <s v="Plato_13"/>
    <s v="Plato_16"/>
    <s v=""/>
    <s v=""/>
    <n v="49"/>
    <x v="4"/>
    <s v="1 horas y 0 minutos"/>
  </r>
  <r>
    <n v="13"/>
    <s v="Cliente_442"/>
    <n v="6"/>
    <d v="2023-04-02T00:40:00"/>
    <d v="2023-04-02T04:14:00"/>
    <d v="1899-12-30T03:34:00"/>
    <x v="1"/>
    <x v="0"/>
    <x v="2"/>
    <s v="17.55"/>
    <s v="Reservada"/>
    <n v="186"/>
    <x v="1"/>
    <s v="Plato_6"/>
    <s v="Plato_15"/>
    <s v="Plato_17"/>
    <s v=""/>
    <n v="90"/>
    <x v="4"/>
    <s v="1 horas y 33 minutos"/>
  </r>
  <r>
    <n v="5"/>
    <s v="Cliente_752"/>
    <n v="1"/>
    <d v="2023-04-02T02:23:00"/>
    <d v="2023-04-02T05:28:00"/>
    <d v="1899-12-30T03:05:00"/>
    <x v="4"/>
    <x v="0"/>
    <x v="2"/>
    <s v="17.4"/>
    <s v="Libre"/>
    <n v="187"/>
    <x v="5"/>
    <s v="Plato_18"/>
    <s v="Plato_10"/>
    <s v="Plato_9"/>
    <s v="Plato_6"/>
    <n v="116"/>
    <x v="4"/>
    <s v="2 horas y 9 minutos"/>
  </r>
  <r>
    <n v="20"/>
    <s v="Cliente_727"/>
    <n v="4"/>
    <d v="2023-04-02T03:40:00"/>
    <d v="2023-04-02T05:21:00"/>
    <d v="1899-12-30T01:41:00"/>
    <x v="0"/>
    <x v="1"/>
    <x v="2"/>
    <s v="13.95"/>
    <s v="Reservada"/>
    <n v="188"/>
    <x v="1"/>
    <s v="Plato_17"/>
    <s v="Plato_10"/>
    <s v=""/>
    <s v=""/>
    <n v="57"/>
    <x v="4"/>
    <s v="1 horas y 5 minutos"/>
  </r>
  <r>
    <n v="11"/>
    <s v="Cliente_548"/>
    <n v="4"/>
    <d v="2023-04-02T03:48:00"/>
    <d v="2023-04-02T06:10:00"/>
    <d v="1899-12-30T02:22:00"/>
    <x v="2"/>
    <x v="0"/>
    <x v="2"/>
    <s v="41.66"/>
    <s v="Reservada"/>
    <n v="189"/>
    <x v="0"/>
    <s v="Plato_18"/>
    <s v="Plato_10"/>
    <s v="Plato_7"/>
    <s v=""/>
    <n v="84"/>
    <x v="4"/>
    <s v="1 horas y 39 minutos"/>
  </r>
  <r>
    <n v="5"/>
    <s v="Cliente_709"/>
    <n v="2"/>
    <d v="2023-04-02T01:31:00"/>
    <d v="2023-04-02T03:22:00"/>
    <d v="1899-12-30T01:51:00"/>
    <x v="2"/>
    <x v="0"/>
    <x v="2"/>
    <s v="38.88"/>
    <s v="Libre"/>
    <n v="190"/>
    <x v="1"/>
    <s v="Plato_4"/>
    <s v="Plato_20"/>
    <s v="Plato_8"/>
    <s v="Plato_14"/>
    <n v="116"/>
    <x v="4"/>
    <s v="2 horas y 3 minutos"/>
  </r>
  <r>
    <n v="12"/>
    <s v="Cliente_30"/>
    <n v="6"/>
    <d v="2023-04-02T00:00:00"/>
    <d v="2023-04-02T02:36:00"/>
    <d v="1899-12-30T02:51:00"/>
    <x v="2"/>
    <x v="0"/>
    <x v="2"/>
    <s v="24.36"/>
    <s v="Ocupada"/>
    <n v="191"/>
    <x v="3"/>
    <s v="Plato_1"/>
    <s v="Plato_9"/>
    <s v=""/>
    <s v=""/>
    <n v="54"/>
    <x v="4"/>
    <s v="1 horas y 3 minutos"/>
  </r>
  <r>
    <n v="17"/>
    <s v="Cliente_412"/>
    <n v="4"/>
    <d v="2023-04-02T02:36:00"/>
    <d v="2023-04-02T04:53:00"/>
    <d v="1899-12-30T02:17:00"/>
    <x v="2"/>
    <x v="1"/>
    <x v="1"/>
    <s v="15.99"/>
    <s v="Libre"/>
    <n v="192"/>
    <x v="9"/>
    <s v="Plato_1"/>
    <s v=""/>
    <s v=""/>
    <s v=""/>
    <n v="25"/>
    <x v="4"/>
    <s v="0 horas y 32 minutos"/>
  </r>
  <r>
    <n v="3"/>
    <s v="Cliente_646"/>
    <n v="5"/>
    <d v="2023-04-02T00:12:00"/>
    <d v="2023-04-02T03:04:00"/>
    <d v="1899-12-30T02:52:00"/>
    <x v="3"/>
    <x v="1"/>
    <x v="2"/>
    <s v="24.85"/>
    <s v="Reservada"/>
    <n v="193"/>
    <x v="10"/>
    <s v="Plato_10"/>
    <s v="Plato_19"/>
    <s v="Plato_6"/>
    <s v="Plato_14"/>
    <n v="112"/>
    <x v="4"/>
    <s v="2 horas y 5 minutos"/>
  </r>
  <r>
    <n v="3"/>
    <s v="Cliente_151"/>
    <n v="6"/>
    <d v="2023-04-02T02:40:00"/>
    <d v="2023-04-02T03:56:00"/>
    <d v="1899-12-30T01:16:00"/>
    <x v="3"/>
    <x v="0"/>
    <x v="0"/>
    <s v="11.41"/>
    <s v="Reservada"/>
    <n v="194"/>
    <x v="4"/>
    <s v="Plato_11"/>
    <s v="Plato_2"/>
    <s v=""/>
    <s v=""/>
    <n v="63"/>
    <x v="4"/>
    <s v="1 horas y 6 minutos"/>
  </r>
  <r>
    <n v="2"/>
    <s v="Cliente_318"/>
    <n v="1"/>
    <d v="2023-04-02T03:04:00"/>
    <d v="2023-04-02T04:09:00"/>
    <d v="1899-12-30T01:20:00"/>
    <x v="0"/>
    <x v="0"/>
    <x v="0"/>
    <s v="10.06"/>
    <s v="Ocupada"/>
    <n v="195"/>
    <x v="1"/>
    <s v="Plato_1"/>
    <s v=""/>
    <s v=""/>
    <s v=""/>
    <n v="25"/>
    <x v="4"/>
    <s v="0 horas y 32 minutos"/>
  </r>
  <r>
    <n v="4"/>
    <s v="Cliente_965"/>
    <n v="3"/>
    <d v="2023-04-02T00:11:00"/>
    <d v="2023-04-02T04:10:00"/>
    <d v="1899-12-30T03:59:00"/>
    <x v="2"/>
    <x v="0"/>
    <x v="2"/>
    <s v="42.65"/>
    <s v="Reservada"/>
    <n v="196"/>
    <x v="0"/>
    <s v="Plato_3"/>
    <s v="Plato_14"/>
    <s v="Plato_9"/>
    <s v="Plato_16"/>
    <n v="100"/>
    <x v="4"/>
    <s v="2 horas y 6 minutos"/>
  </r>
  <r>
    <n v="5"/>
    <s v="Cliente_336"/>
    <n v="6"/>
    <d v="2023-04-02T02:46:00"/>
    <d v="2023-04-02T04:54:00"/>
    <d v="1899-12-30T02:23:00"/>
    <x v="2"/>
    <x v="1"/>
    <x v="0"/>
    <s v="20.11"/>
    <s v="Ocupada"/>
    <n v="197"/>
    <x v="1"/>
    <s v="Plato_18"/>
    <s v="Plato_6"/>
    <s v=""/>
    <s v=""/>
    <n v="61"/>
    <x v="4"/>
    <s v="1 horas y 5 minutos"/>
  </r>
  <r>
    <n v="9"/>
    <s v="Cliente_560"/>
    <n v="4"/>
    <d v="2023-04-02T00:36:00"/>
    <d v="2023-04-02T03:05:00"/>
    <d v="1899-12-30T02:29:00"/>
    <x v="1"/>
    <x v="0"/>
    <x v="2"/>
    <s v="36.72"/>
    <s v="Reservada"/>
    <n v="198"/>
    <x v="0"/>
    <s v="Plato_6"/>
    <s v=""/>
    <s v=""/>
    <s v=""/>
    <n v="27"/>
    <x v="4"/>
    <s v="0 horas y 32 minutos"/>
  </r>
  <r>
    <n v="11"/>
    <s v="Cliente_367"/>
    <n v="5"/>
    <d v="2023-04-02T01:56:00"/>
    <d v="2023-04-02T05:40:00"/>
    <d v="1899-12-30T03:44:00"/>
    <x v="2"/>
    <x v="2"/>
    <x v="0"/>
    <s v="13.26"/>
    <s v="Libre"/>
    <n v="199"/>
    <x v="3"/>
    <s v="Plato_9"/>
    <s v="Plato_8"/>
    <s v="Plato_13"/>
    <s v="Plato_6"/>
    <n v="112"/>
    <x v="4"/>
    <s v="2 horas y 3 minutos"/>
  </r>
  <r>
    <n v="11"/>
    <s v="Cliente_765"/>
    <n v="4"/>
    <d v="2023-04-02T02:35:00"/>
    <d v="2023-04-02T05:26:00"/>
    <d v="1899-12-30T02:51:00"/>
    <x v="0"/>
    <x v="0"/>
    <x v="2"/>
    <s v="48.73"/>
    <s v="Reservada"/>
    <n v="200"/>
    <x v="1"/>
    <s v="Plato_12"/>
    <s v="Plato_1"/>
    <s v=""/>
    <s v=""/>
    <n v="44"/>
    <x v="4"/>
    <s v="1 horas y 4 minutos"/>
  </r>
  <r>
    <n v="3"/>
    <s v="Cliente_679"/>
    <n v="5"/>
    <d v="2023-04-02T00:18:00"/>
    <d v="2023-04-02T01:50:00"/>
    <d v="1899-12-30T01:32:00"/>
    <x v="1"/>
    <x v="2"/>
    <x v="2"/>
    <s v="19.84"/>
    <s v="Reservada"/>
    <n v="201"/>
    <x v="4"/>
    <s v="Plato_7"/>
    <s v=""/>
    <s v=""/>
    <s v=""/>
    <n v="24"/>
    <x v="4"/>
    <s v="0 horas y 33 minutos"/>
  </r>
  <r>
    <n v="16"/>
    <s v="Cliente_512"/>
    <n v="5"/>
    <d v="2023-04-02T00:58:00"/>
    <d v="2023-04-02T02:00:00"/>
    <d v="1899-12-30T01:17:00"/>
    <x v="0"/>
    <x v="0"/>
    <x v="2"/>
    <s v="24.19"/>
    <s v="Ocupada"/>
    <n v="202"/>
    <x v="6"/>
    <s v="Plato_19"/>
    <s v="Plato_20"/>
    <s v="Plato_7"/>
    <s v="Plato_2"/>
    <n v="130"/>
    <x v="4"/>
    <s v="2 horas y 10 minutos"/>
  </r>
  <r>
    <n v="5"/>
    <s v="Cliente_701"/>
    <n v="2"/>
    <d v="2023-04-02T03:57:00"/>
    <d v="2023-04-02T05:21:00"/>
    <d v="1899-12-30T01:24:00"/>
    <x v="1"/>
    <x v="0"/>
    <x v="2"/>
    <s v="40.19"/>
    <s v="Libre"/>
    <n v="203"/>
    <x v="4"/>
    <s v="Plato_17"/>
    <s v="Plato_13"/>
    <s v=""/>
    <s v=""/>
    <n v="52"/>
    <x v="4"/>
    <s v="1 horas y 2 minutos"/>
  </r>
  <r>
    <n v="16"/>
    <s v="Cliente_331"/>
    <n v="5"/>
    <d v="2023-04-02T00:17:00"/>
    <d v="2023-04-02T02:25:00"/>
    <d v="1899-12-30T02:08:00"/>
    <x v="1"/>
    <x v="0"/>
    <x v="1"/>
    <s v="49.56"/>
    <s v="Libre"/>
    <n v="204"/>
    <x v="7"/>
    <s v="Plato_7"/>
    <s v=""/>
    <s v=""/>
    <s v=""/>
    <n v="24"/>
    <x v="4"/>
    <s v="0 horas y 33 minutos"/>
  </r>
  <r>
    <n v="14"/>
    <s v="Cliente_83"/>
    <n v="1"/>
    <d v="2023-04-02T02:15:00"/>
    <d v="2023-04-02T06:14:00"/>
    <d v="1899-12-30T03:59:00"/>
    <x v="2"/>
    <x v="0"/>
    <x v="0"/>
    <s v="26.49"/>
    <s v="Libre"/>
    <n v="205"/>
    <x v="9"/>
    <s v="Plato_15"/>
    <s v="Plato_9"/>
    <s v=""/>
    <s v=""/>
    <n v="61"/>
    <x v="4"/>
    <s v="1 horas y 0 minutos"/>
  </r>
  <r>
    <n v="4"/>
    <s v="Cliente_339"/>
    <n v="6"/>
    <d v="2023-04-02T03:27:00"/>
    <d v="2023-04-02T06:09:00"/>
    <d v="1899-12-30T02:57:00"/>
    <x v="4"/>
    <x v="0"/>
    <x v="2"/>
    <s v="36.96"/>
    <s v="Ocupada"/>
    <n v="206"/>
    <x v="6"/>
    <s v="Plato_2"/>
    <s v=""/>
    <s v=""/>
    <s v=""/>
    <n v="30"/>
    <x v="4"/>
    <s v="0 horas y 33 minutos"/>
  </r>
  <r>
    <n v="20"/>
    <s v="Cliente_323"/>
    <n v="3"/>
    <d v="2023-04-02T02:49:00"/>
    <d v="2023-04-02T04:02:00"/>
    <d v="1899-12-30T01:13:00"/>
    <x v="3"/>
    <x v="2"/>
    <x v="2"/>
    <s v="46.54"/>
    <s v="Reservada"/>
    <n v="207"/>
    <x v="2"/>
    <s v="Plato_10"/>
    <s v="Plato_8"/>
    <s v="Plato_17"/>
    <s v=""/>
    <n v="92"/>
    <x v="4"/>
    <s v="1 horas y 35 minutos"/>
  </r>
  <r>
    <n v="16"/>
    <s v="Cliente_678"/>
    <n v="4"/>
    <d v="2023-04-02T03:33:00"/>
    <d v="2023-04-02T06:36:00"/>
    <d v="1899-12-30T03:18:00"/>
    <x v="1"/>
    <x v="0"/>
    <x v="0"/>
    <s v="36.7"/>
    <s v="Ocupada"/>
    <n v="208"/>
    <x v="4"/>
    <s v="Plato_15"/>
    <s v="Plato_19"/>
    <s v="Plato_3"/>
    <s v=""/>
    <n v="88"/>
    <x v="4"/>
    <s v="1 horas y 36 minutos"/>
  </r>
  <r>
    <n v="9"/>
    <s v="Cliente_74"/>
    <n v="6"/>
    <d v="2023-04-02T01:31:00"/>
    <d v="2023-04-02T04:06:00"/>
    <d v="1899-12-30T02:35:00"/>
    <x v="1"/>
    <x v="2"/>
    <x v="1"/>
    <s v="34.49"/>
    <s v="Reservada"/>
    <n v="209"/>
    <x v="6"/>
    <s v="Plato_14"/>
    <s v="Plato_18"/>
    <s v="Plato_1"/>
    <s v="Plato_10"/>
    <n v="108"/>
    <x v="4"/>
    <s v="2 horas y 7 minutos"/>
  </r>
  <r>
    <n v="10"/>
    <s v="Cliente_146"/>
    <n v="4"/>
    <d v="2023-04-02T02:43:00"/>
    <d v="2023-04-02T04:29:00"/>
    <d v="1899-12-30T01:46:00"/>
    <x v="2"/>
    <x v="1"/>
    <x v="2"/>
    <s v="14.67"/>
    <s v="Libre"/>
    <n v="210"/>
    <x v="5"/>
    <s v="Plato_13"/>
    <s v="Plato_2"/>
    <s v="Plato_7"/>
    <s v="Plato_20"/>
    <n v="115"/>
    <x v="4"/>
    <s v="2 horas y 9 minutos"/>
  </r>
  <r>
    <n v="1"/>
    <s v="Cliente_212"/>
    <n v="2"/>
    <d v="2023-04-02T03:40:00"/>
    <d v="2023-04-02T05:26:00"/>
    <d v="1899-12-30T01:46:00"/>
    <x v="1"/>
    <x v="0"/>
    <x v="0"/>
    <s v="11.13"/>
    <s v="Reservada"/>
    <n v="211"/>
    <x v="10"/>
    <s v="Plato_13"/>
    <s v="Plato_4"/>
    <s v="Plato_1"/>
    <s v="Plato_3"/>
    <n v="84"/>
    <x v="4"/>
    <s v="2 horas y 9 minutos"/>
  </r>
  <r>
    <n v="14"/>
    <s v="Cliente_36"/>
    <n v="6"/>
    <d v="2023-04-02T02:35:00"/>
    <d v="2023-04-02T03:40:00"/>
    <d v="1899-12-30T01:20:00"/>
    <x v="4"/>
    <x v="0"/>
    <x v="0"/>
    <s v="18.85"/>
    <s v="Ocupada"/>
    <n v="212"/>
    <x v="4"/>
    <s v="Plato_2"/>
    <s v="Plato_10"/>
    <s v="Plato_13"/>
    <s v="Plato_16"/>
    <n v="105"/>
    <x v="4"/>
    <s v="2 horas y 6 minutos"/>
  </r>
  <r>
    <n v="13"/>
    <s v="Cliente_3"/>
    <n v="6"/>
    <d v="2023-04-02T01:46:00"/>
    <d v="2023-04-02T04:58:00"/>
    <d v="1899-12-30T03:12:00"/>
    <x v="3"/>
    <x v="0"/>
    <x v="2"/>
    <s v="28.1"/>
    <s v="Libre"/>
    <n v="213"/>
    <x v="4"/>
    <s v="Plato_6"/>
    <s v="Plato_2"/>
    <s v=""/>
    <s v=""/>
    <n v="57"/>
    <x v="4"/>
    <s v="1 horas y 5 minutos"/>
  </r>
  <r>
    <n v="2"/>
    <s v="Cliente_176"/>
    <n v="4"/>
    <d v="2023-04-02T03:18:00"/>
    <d v="2023-04-02T05:09:00"/>
    <d v="1899-12-30T02:06:00"/>
    <x v="1"/>
    <x v="0"/>
    <x v="0"/>
    <s v="33.39"/>
    <s v="Ocupada"/>
    <n v="214"/>
    <x v="10"/>
    <s v="Plato_18"/>
    <s v="Plato_20"/>
    <s v="Plato_3"/>
    <s v=""/>
    <n v="94"/>
    <x v="4"/>
    <s v="1 horas y 42 minutos"/>
  </r>
  <r>
    <n v="6"/>
    <s v="Cliente_551"/>
    <n v="4"/>
    <d v="2023-04-02T03:52:00"/>
    <d v="2023-04-02T06:25:00"/>
    <d v="1899-12-30T02:48:00"/>
    <x v="0"/>
    <x v="0"/>
    <x v="0"/>
    <s v="35.64"/>
    <s v="Ocupada"/>
    <n v="215"/>
    <x v="7"/>
    <s v="Plato_18"/>
    <s v="Plato_2"/>
    <s v=""/>
    <s v=""/>
    <n v="64"/>
    <x v="4"/>
    <s v="1 horas y 6 minutos"/>
  </r>
  <r>
    <n v="17"/>
    <s v="Cliente_240"/>
    <n v="6"/>
    <d v="2023-04-02T01:46:00"/>
    <d v="2023-04-02T05:36:00"/>
    <d v="1899-12-30T03:50:00"/>
    <x v="2"/>
    <x v="0"/>
    <x v="2"/>
    <s v="35.69"/>
    <s v="Libre"/>
    <n v="216"/>
    <x v="7"/>
    <s v="Plato_1"/>
    <s v="Plato_13"/>
    <s v="Plato_6"/>
    <s v=""/>
    <n v="73"/>
    <x v="4"/>
    <s v="1 horas y 34 minutos"/>
  </r>
  <r>
    <n v="1"/>
    <s v="Cliente_124"/>
    <n v="2"/>
    <d v="2023-04-02T00:54:00"/>
    <d v="2023-04-02T04:45:00"/>
    <d v="1899-12-30T04:06:00"/>
    <x v="0"/>
    <x v="2"/>
    <x v="2"/>
    <s v="31.17"/>
    <s v="Ocupada"/>
    <n v="217"/>
    <x v="1"/>
    <s v="Plato_15"/>
    <s v=""/>
    <s v=""/>
    <s v=""/>
    <n v="32"/>
    <x v="4"/>
    <s v="0 horas y 29 minutos"/>
  </r>
  <r>
    <n v="13"/>
    <s v="Cliente_759"/>
    <n v="3"/>
    <d v="2023-04-02T00:27:00"/>
    <d v="2023-04-02T03:41:00"/>
    <d v="1899-12-30T03:29:00"/>
    <x v="3"/>
    <x v="0"/>
    <x v="2"/>
    <s v="23.34"/>
    <s v="Ocupada"/>
    <n v="218"/>
    <x v="10"/>
    <s v="Plato_12"/>
    <s v="Plato_6"/>
    <s v="Plato_14"/>
    <s v=""/>
    <n v="69"/>
    <x v="4"/>
    <s v="1 horas y 33 minutos"/>
  </r>
  <r>
    <n v="1"/>
    <s v="Cliente_959"/>
    <n v="5"/>
    <d v="2023-04-02T02:33:00"/>
    <d v="2023-04-02T04:49:00"/>
    <d v="1899-12-30T02:16:00"/>
    <x v="0"/>
    <x v="0"/>
    <x v="2"/>
    <s v="46.96"/>
    <s v="Libre"/>
    <n v="219"/>
    <x v="5"/>
    <s v="Plato_14"/>
    <s v="Plato_17"/>
    <s v=""/>
    <s v=""/>
    <n v="54"/>
    <x v="4"/>
    <s v="1 horas y 1 minutos"/>
  </r>
  <r>
    <n v="15"/>
    <s v="Cliente_151"/>
    <n v="6"/>
    <d v="2023-04-02T01:01:00"/>
    <d v="2023-04-02T04:57:00"/>
    <d v="1899-12-30T03:56:00"/>
    <x v="3"/>
    <x v="0"/>
    <x v="2"/>
    <s v="48.5"/>
    <s v="Reservada"/>
    <n v="220"/>
    <x v="8"/>
    <s v="Plato_7"/>
    <s v=""/>
    <s v=""/>
    <s v=""/>
    <n v="24"/>
    <x v="4"/>
    <s v="0 horas y 33 minutos"/>
  </r>
  <r>
    <n v="16"/>
    <s v="Cliente_744"/>
    <n v="1"/>
    <d v="2023-04-02T01:51:00"/>
    <d v="2023-04-02T03:05:00"/>
    <d v="1899-12-30T01:14:00"/>
    <x v="0"/>
    <x v="0"/>
    <x v="2"/>
    <s v="17.83"/>
    <s v="Libre"/>
    <n v="221"/>
    <x v="9"/>
    <s v="Plato_15"/>
    <s v="Plato_18"/>
    <s v="Plato_9"/>
    <s v=""/>
    <n v="95"/>
    <x v="4"/>
    <s v="1 horas y 33 minutos"/>
  </r>
  <r>
    <n v="3"/>
    <s v="Cliente_189"/>
    <n v="3"/>
    <d v="2023-04-02T03:38:00"/>
    <d v="2023-04-02T06:42:00"/>
    <d v="1899-12-30T03:04:00"/>
    <x v="3"/>
    <x v="2"/>
    <x v="0"/>
    <s v="32.58"/>
    <s v="Libre"/>
    <n v="222"/>
    <x v="8"/>
    <s v="Plato_14"/>
    <s v="Plato_16"/>
    <s v=""/>
    <s v=""/>
    <n v="51"/>
    <x v="4"/>
    <s v="0 horas y 59 minutos"/>
  </r>
  <r>
    <n v="19"/>
    <s v="Cliente_576"/>
    <n v="2"/>
    <d v="2023-04-02T01:16:00"/>
    <d v="2023-04-02T02:50:00"/>
    <d v="1899-12-30T01:34:00"/>
    <x v="3"/>
    <x v="2"/>
    <x v="2"/>
    <s v="49.62"/>
    <s v="Reservada"/>
    <n v="223"/>
    <x v="10"/>
    <s v="Plato_15"/>
    <s v=""/>
    <s v=""/>
    <s v=""/>
    <n v="32"/>
    <x v="4"/>
    <s v="0 horas y 29 minutos"/>
  </r>
  <r>
    <n v="7"/>
    <s v="Cliente_474"/>
    <n v="6"/>
    <d v="2023-04-02T02:07:00"/>
    <d v="2023-04-02T05:47:00"/>
    <d v="1899-12-30T03:55:00"/>
    <x v="0"/>
    <x v="0"/>
    <x v="2"/>
    <s v="17.61"/>
    <s v="Ocupada"/>
    <n v="224"/>
    <x v="6"/>
    <s v="Plato_10"/>
    <s v=""/>
    <s v=""/>
    <s v=""/>
    <n v="26"/>
    <x v="4"/>
    <s v="0 horas y 33 minutos"/>
  </r>
  <r>
    <n v="19"/>
    <s v="Cliente_990"/>
    <n v="4"/>
    <d v="2023-04-02T00:14:00"/>
    <d v="2023-04-02T01:24:00"/>
    <d v="1899-12-30T01:10:00"/>
    <x v="0"/>
    <x v="1"/>
    <x v="2"/>
    <s v="35.02"/>
    <s v="Reservada"/>
    <n v="225"/>
    <x v="4"/>
    <s v="Plato_11"/>
    <s v="Plato_14"/>
    <s v=""/>
    <s v=""/>
    <n v="56"/>
    <x v="4"/>
    <s v="1 horas y 2 minutos"/>
  </r>
  <r>
    <n v="7"/>
    <s v="Cliente_67"/>
    <n v="6"/>
    <d v="2023-04-02T00:58:00"/>
    <d v="2023-04-02T04:09:00"/>
    <d v="1899-12-30T03:11:00"/>
    <x v="1"/>
    <x v="2"/>
    <x v="2"/>
    <s v="39.48"/>
    <s v="Reservada"/>
    <n v="226"/>
    <x v="5"/>
    <s v="Plato_3"/>
    <s v="Plato_13"/>
    <s v="Plato_6"/>
    <s v="Plato_9"/>
    <n v="97"/>
    <x v="4"/>
    <s v="2 horas y 9 minutos"/>
  </r>
  <r>
    <n v="17"/>
    <s v="Cliente_378"/>
    <n v="6"/>
    <d v="2023-04-02T01:49:00"/>
    <d v="2023-04-02T04:52:00"/>
    <d v="1899-12-30T03:03:00"/>
    <x v="3"/>
    <x v="0"/>
    <x v="2"/>
    <s v="41.05"/>
    <s v="Libre"/>
    <n v="227"/>
    <x v="9"/>
    <s v="Plato_7"/>
    <s v="Plato_17"/>
    <s v="Plato_16"/>
    <s v="Plato_11"/>
    <n v="116"/>
    <x v="4"/>
    <s v="2 horas y 8 minutos"/>
  </r>
  <r>
    <n v="16"/>
    <s v="Cliente_445"/>
    <n v="4"/>
    <d v="2023-04-02T01:40:00"/>
    <d v="2023-04-02T04:02:00"/>
    <d v="1899-12-30T02:37:00"/>
    <x v="0"/>
    <x v="0"/>
    <x v="2"/>
    <s v="10.66"/>
    <s v="Ocupada"/>
    <n v="228"/>
    <x v="8"/>
    <s v="Plato_14"/>
    <s v=""/>
    <s v=""/>
    <s v=""/>
    <n v="23"/>
    <x v="4"/>
    <s v="0 horas y 29 minutos"/>
  </r>
  <r>
    <n v="14"/>
    <s v="Cliente_984"/>
    <n v="3"/>
    <d v="2023-04-02T02:34:00"/>
    <d v="2023-04-02T04:30:00"/>
    <d v="1899-12-30T01:56:00"/>
    <x v="2"/>
    <x v="2"/>
    <x v="2"/>
    <s v="28.58"/>
    <s v="Reservada"/>
    <n v="229"/>
    <x v="6"/>
    <s v="Plato_1"/>
    <s v="Plato_8"/>
    <s v="Plato_19"/>
    <s v="Plato_16"/>
    <n v="124"/>
    <x v="4"/>
    <s v="2 horas y 3 minutos"/>
  </r>
  <r>
    <n v="5"/>
    <s v="Cliente_167"/>
    <n v="5"/>
    <d v="2023-04-02T02:15:00"/>
    <d v="2023-04-02T04:48:00"/>
    <d v="1899-12-30T02:33:00"/>
    <x v="2"/>
    <x v="0"/>
    <x v="2"/>
    <s v="15.84"/>
    <s v="Libre"/>
    <n v="230"/>
    <x v="5"/>
    <s v="Plato_15"/>
    <s v="Plato_16"/>
    <s v="Plato_17"/>
    <s v=""/>
    <n v="91"/>
    <x v="4"/>
    <s v="1 horas y 31 minutos"/>
  </r>
  <r>
    <n v="8"/>
    <s v="Cliente_877"/>
    <n v="2"/>
    <d v="2023-04-02T01:12:00"/>
    <d v="2023-04-02T03:10:00"/>
    <d v="1899-12-30T02:13:00"/>
    <x v="2"/>
    <x v="0"/>
    <x v="2"/>
    <s v="49.1"/>
    <s v="Ocupada"/>
    <n v="231"/>
    <x v="4"/>
    <s v="Plato_13"/>
    <s v="Plato_18"/>
    <s v="Plato_17"/>
    <s v="Plato_11"/>
    <n v="119"/>
    <x v="4"/>
    <s v="2 horas y 8 minutos"/>
  </r>
  <r>
    <n v="2"/>
    <s v="Cliente_494"/>
    <n v="2"/>
    <d v="2023-04-02T02:04:00"/>
    <d v="2023-04-02T03:25:00"/>
    <d v="1899-12-30T01:21:00"/>
    <x v="1"/>
    <x v="0"/>
    <x v="2"/>
    <s v="15.43"/>
    <s v="Reservada"/>
    <n v="232"/>
    <x v="10"/>
    <s v="Plato_7"/>
    <s v="Plato_6"/>
    <s v="Plato_2"/>
    <s v="Plato_10"/>
    <n v="107"/>
    <x v="4"/>
    <s v="2 horas y 11 minutos"/>
  </r>
  <r>
    <n v="8"/>
    <s v="Cliente_881"/>
    <n v="1"/>
    <d v="2023-04-02T00:52:00"/>
    <d v="2023-04-02T02:39:00"/>
    <d v="1899-12-30T01:47:00"/>
    <x v="2"/>
    <x v="1"/>
    <x v="0"/>
    <s v="45.64"/>
    <s v="Libre"/>
    <n v="233"/>
    <x v="10"/>
    <s v="Plato_12"/>
    <s v=""/>
    <s v=""/>
    <s v=""/>
    <n v="19"/>
    <x v="4"/>
    <s v="0 horas y 32 minutos"/>
  </r>
  <r>
    <n v="17"/>
    <s v="Cliente_264"/>
    <n v="6"/>
    <d v="2023-04-02T02:46:00"/>
    <d v="2023-04-02T05:28:00"/>
    <d v="1899-12-30T02:42:00"/>
    <x v="0"/>
    <x v="1"/>
    <x v="2"/>
    <s v="10.22"/>
    <s v="Libre"/>
    <n v="234"/>
    <x v="2"/>
    <s v="Plato_2"/>
    <s v="Plato_7"/>
    <s v="Plato_17"/>
    <s v=""/>
    <n v="85"/>
    <x v="4"/>
    <s v="1 horas y 38 minutos"/>
  </r>
  <r>
    <n v="13"/>
    <s v="Cliente_230"/>
    <n v="5"/>
    <d v="2023-04-02T00:22:00"/>
    <d v="2023-04-02T02:48:00"/>
    <d v="1899-12-30T02:26:00"/>
    <x v="0"/>
    <x v="2"/>
    <x v="2"/>
    <s v="26.37"/>
    <s v="Reservada"/>
    <n v="235"/>
    <x v="0"/>
    <s v="Plato_11"/>
    <s v=""/>
    <s v=""/>
    <s v=""/>
    <n v="33"/>
    <x v="4"/>
    <s v="0 horas y 33 minutos"/>
  </r>
  <r>
    <n v="12"/>
    <s v="Cliente_142"/>
    <n v="2"/>
    <d v="2023-04-02T00:52:00"/>
    <d v="2023-04-02T02:26:00"/>
    <d v="1899-12-30T01:34:00"/>
    <x v="0"/>
    <x v="0"/>
    <x v="2"/>
    <s v="39.81"/>
    <s v="Libre"/>
    <n v="236"/>
    <x v="10"/>
    <s v="Plato_11"/>
    <s v="Plato_5"/>
    <s v="Plato_8"/>
    <s v="Plato_15"/>
    <n v="122"/>
    <x v="4"/>
    <s v="2 horas y 4 minutos"/>
  </r>
  <r>
    <n v="4"/>
    <s v="Cliente_55"/>
    <n v="6"/>
    <d v="2023-04-02T02:45:00"/>
    <d v="2023-04-02T06:00:00"/>
    <d v="1899-12-30T03:30:00"/>
    <x v="2"/>
    <x v="0"/>
    <x v="2"/>
    <s v="13.15"/>
    <s v="Ocupada"/>
    <n v="237"/>
    <x v="4"/>
    <s v="Plato_14"/>
    <s v="Plato_2"/>
    <s v=""/>
    <s v=""/>
    <n v="53"/>
    <x v="4"/>
    <s v="1 horas y 2 minutos"/>
  </r>
  <r>
    <n v="13"/>
    <s v="Cliente_599"/>
    <n v="6"/>
    <d v="2023-04-02T02:17:00"/>
    <d v="2023-04-02T04:56:00"/>
    <d v="1899-12-30T02:39:00"/>
    <x v="2"/>
    <x v="1"/>
    <x v="2"/>
    <s v="33.02"/>
    <s v="Libre"/>
    <n v="238"/>
    <x v="2"/>
    <s v="Plato_19"/>
    <s v=""/>
    <s v=""/>
    <s v=""/>
    <n v="36"/>
    <x v="4"/>
    <s v="0 horas y 31 minutos"/>
  </r>
  <r>
    <n v="12"/>
    <s v="Cliente_856"/>
    <n v="6"/>
    <d v="2023-04-02T02:46:00"/>
    <d v="2023-04-02T06:07:00"/>
    <d v="1899-12-30T03:21:00"/>
    <x v="4"/>
    <x v="0"/>
    <x v="1"/>
    <s v="11.76"/>
    <s v="Reservada"/>
    <n v="239"/>
    <x v="2"/>
    <s v="Plato_10"/>
    <s v="Plato_7"/>
    <s v=""/>
    <s v=""/>
    <n v="50"/>
    <x v="4"/>
    <s v="1 horas y 6 minutos"/>
  </r>
  <r>
    <n v="9"/>
    <s v="Cliente_722"/>
    <n v="1"/>
    <d v="2023-04-02T00:16:00"/>
    <d v="2023-04-02T03:10:00"/>
    <d v="1899-12-30T02:54:00"/>
    <x v="0"/>
    <x v="0"/>
    <x v="0"/>
    <s v="33.81"/>
    <s v="Libre"/>
    <n v="240"/>
    <x v="4"/>
    <s v="Plato_17"/>
    <s v="Plato_14"/>
    <s v="Plato_4"/>
    <s v="Plato_15"/>
    <n v="104"/>
    <x v="4"/>
    <s v="2 horas y 1 minutos"/>
  </r>
  <r>
    <n v="12"/>
    <s v="Cliente_935"/>
    <n v="4"/>
    <d v="2023-04-02T00:04:00"/>
    <d v="2023-04-02T01:04:00"/>
    <d v="1899-12-30T01:15:00"/>
    <x v="3"/>
    <x v="0"/>
    <x v="2"/>
    <s v="38.97"/>
    <s v="Ocupada"/>
    <n v="241"/>
    <x v="2"/>
    <s v="Plato_4"/>
    <s v=""/>
    <s v=""/>
    <s v=""/>
    <n v="18"/>
    <x v="4"/>
    <s v="0 horas y 31 minutos"/>
  </r>
  <r>
    <n v="12"/>
    <s v="Cliente_961"/>
    <n v="2"/>
    <d v="2023-04-02T03:42:00"/>
    <d v="2023-04-02T05:09:00"/>
    <d v="1899-12-30T01:27:00"/>
    <x v="2"/>
    <x v="0"/>
    <x v="2"/>
    <s v="31.29"/>
    <s v="Reservada"/>
    <n v="242"/>
    <x v="5"/>
    <s v="Plato_10"/>
    <s v="Plato_1"/>
    <s v="Plato_11"/>
    <s v=""/>
    <n v="84"/>
    <x v="4"/>
    <s v="1 horas y 38 minutos"/>
  </r>
  <r>
    <n v="4"/>
    <s v="Cliente_924"/>
    <n v="4"/>
    <d v="2023-04-02T00:42:00"/>
    <d v="2023-04-02T04:11:00"/>
    <d v="1899-12-30T03:29:00"/>
    <x v="2"/>
    <x v="0"/>
    <x v="2"/>
    <s v="21.45"/>
    <s v="Libre"/>
    <n v="243"/>
    <x v="0"/>
    <s v="Plato_20"/>
    <s v=""/>
    <s v=""/>
    <s v=""/>
    <n v="40"/>
    <x v="4"/>
    <s v="0 horas y 33 minutos"/>
  </r>
  <r>
    <n v="17"/>
    <s v="Cliente_390"/>
    <n v="6"/>
    <d v="2023-04-02T03:44:00"/>
    <d v="2023-04-02T06:01:00"/>
    <d v="1899-12-30T02:17:00"/>
    <x v="0"/>
    <x v="0"/>
    <x v="1"/>
    <s v="17.65"/>
    <s v="Reservada"/>
    <n v="244"/>
    <x v="4"/>
    <s v="Plato_20"/>
    <s v="Plato_12"/>
    <s v=""/>
    <s v=""/>
    <n v="59"/>
    <x v="4"/>
    <s v="1 horas y 5 minutos"/>
  </r>
  <r>
    <n v="11"/>
    <s v="Cliente_579"/>
    <n v="1"/>
    <d v="2023-04-02T03:31:00"/>
    <d v="2023-04-02T06:57:00"/>
    <d v="1899-12-30T03:26:00"/>
    <x v="1"/>
    <x v="0"/>
    <x v="2"/>
    <s v="14.82"/>
    <s v="Reservada"/>
    <n v="245"/>
    <x v="6"/>
    <s v="Plato_4"/>
    <s v="Plato_17"/>
    <s v="Plato_20"/>
    <s v="Plato_19"/>
    <n v="125"/>
    <x v="4"/>
    <s v="2 horas y 7 minutos"/>
  </r>
  <r>
    <n v="2"/>
    <s v="Cliente_961"/>
    <n v="6"/>
    <d v="2023-04-02T01:50:00"/>
    <d v="2023-04-02T04:09:00"/>
    <d v="1899-12-30T02:19:00"/>
    <x v="2"/>
    <x v="0"/>
    <x v="2"/>
    <s v="42.75"/>
    <s v="Libre"/>
    <n v="246"/>
    <x v="6"/>
    <s v="Plato_6"/>
    <s v="Plato_7"/>
    <s v="Plato_8"/>
    <s v="Plato_17"/>
    <n v="117"/>
    <x v="4"/>
    <s v="2 horas y 7 minutos"/>
  </r>
  <r>
    <n v="11"/>
    <s v="Cliente_788"/>
    <n v="6"/>
    <d v="2023-04-02T02:34:00"/>
    <d v="2023-04-02T05:21:00"/>
    <d v="1899-12-30T03:02:00"/>
    <x v="2"/>
    <x v="0"/>
    <x v="2"/>
    <s v="49.07"/>
    <s v="Ocupada"/>
    <n v="247"/>
    <x v="8"/>
    <s v="Plato_11"/>
    <s v=""/>
    <s v=""/>
    <s v=""/>
    <n v="33"/>
    <x v="4"/>
    <s v="0 horas y 33 minutos"/>
  </r>
  <r>
    <n v="12"/>
    <s v="Cliente_567"/>
    <n v="6"/>
    <d v="2023-04-02T00:26:00"/>
    <d v="2023-04-02T02:18:00"/>
    <d v="1899-12-30T02:07:00"/>
    <x v="2"/>
    <x v="0"/>
    <x v="0"/>
    <s v="18.69"/>
    <s v="Ocupada"/>
    <n v="248"/>
    <x v="9"/>
    <s v="Plato_18"/>
    <s v="Plato_9"/>
    <s v="Plato_6"/>
    <s v="Plato_1"/>
    <n v="115"/>
    <x v="4"/>
    <s v="2 horas y 8 minutos"/>
  </r>
  <r>
    <n v="8"/>
    <s v="Cliente_927"/>
    <n v="6"/>
    <d v="2023-04-02T00:58:00"/>
    <d v="2023-04-02T03:55:00"/>
    <d v="1899-12-30T03:12:00"/>
    <x v="2"/>
    <x v="2"/>
    <x v="2"/>
    <s v="47.71"/>
    <s v="Ocupada"/>
    <n v="249"/>
    <x v="0"/>
    <s v="Plato_5"/>
    <s v="Plato_4"/>
    <s v=""/>
    <s v=""/>
    <n v="40"/>
    <x v="4"/>
    <s v="1 horas y 3 minutos"/>
  </r>
  <r>
    <n v="8"/>
    <s v="Cliente_539"/>
    <n v="2"/>
    <d v="2023-04-02T02:56:00"/>
    <d v="2023-04-02T06:33:00"/>
    <d v="1899-12-30T03:37:00"/>
    <x v="4"/>
    <x v="0"/>
    <x v="2"/>
    <s v="23.21"/>
    <s v="Libre"/>
    <n v="250"/>
    <x v="0"/>
    <s v="Plato_3"/>
    <s v=""/>
    <s v=""/>
    <s v=""/>
    <n v="20"/>
    <x v="4"/>
    <s v="0 horas y 36 minutos"/>
  </r>
  <r>
    <n v="12"/>
    <s v="Cliente_872"/>
    <n v="6"/>
    <d v="2023-04-02T01:20:00"/>
    <d v="2023-04-02T04:24:00"/>
    <d v="1899-12-30T03:19:00"/>
    <x v="1"/>
    <x v="0"/>
    <x v="2"/>
    <s v="13.69"/>
    <s v="Ocupada"/>
    <n v="251"/>
    <x v="7"/>
    <s v="Plato_10"/>
    <s v="Plato_5"/>
    <s v="Plato_14"/>
    <s v="Plato_12"/>
    <n v="90"/>
    <x v="4"/>
    <s v="2 horas y 6 minutos"/>
  </r>
  <r>
    <n v="4"/>
    <s v="Cliente_425"/>
    <n v="3"/>
    <d v="2023-04-02T00:39:00"/>
    <d v="2023-04-02T04:24:00"/>
    <d v="1899-12-30T03:45:00"/>
    <x v="4"/>
    <x v="0"/>
    <x v="2"/>
    <s v="43.81"/>
    <s v="Libre"/>
    <n v="252"/>
    <x v="1"/>
    <s v="Plato_1"/>
    <s v="Plato_10"/>
    <s v=""/>
    <s v=""/>
    <n v="51"/>
    <x v="4"/>
    <s v="1 horas y 5 minutos"/>
  </r>
  <r>
    <n v="8"/>
    <s v="Cliente_700"/>
    <n v="2"/>
    <d v="2023-04-02T00:54:00"/>
    <d v="2023-04-02T03:45:00"/>
    <d v="1899-12-30T03:06:00"/>
    <x v="0"/>
    <x v="2"/>
    <x v="2"/>
    <s v="34.69"/>
    <s v="Ocupada"/>
    <n v="253"/>
    <x v="10"/>
    <s v="Plato_1"/>
    <s v="Plato_13"/>
    <s v="Plato_9"/>
    <s v=""/>
    <n v="75"/>
    <x v="4"/>
    <s v="1 horas y 33 minutos"/>
  </r>
  <r>
    <n v="10"/>
    <s v="Cliente_665"/>
    <n v="6"/>
    <d v="2023-04-02T03:05:00"/>
    <d v="2023-04-02T05:47:00"/>
    <d v="1899-12-30T02:42:00"/>
    <x v="1"/>
    <x v="2"/>
    <x v="2"/>
    <s v="36.43"/>
    <s v="Reservada"/>
    <n v="254"/>
    <x v="3"/>
    <s v="Plato_17"/>
    <s v="Plato_10"/>
    <s v="Plato_18"/>
    <s v="Plato_16"/>
    <n v="119"/>
    <x v="4"/>
    <s v="2 horas y 8 minutos"/>
  </r>
  <r>
    <n v="8"/>
    <s v="Cliente_978"/>
    <n v="4"/>
    <d v="2023-04-02T02:23:00"/>
    <d v="2023-04-02T03:59:00"/>
    <d v="1899-12-30T01:36:00"/>
    <x v="2"/>
    <x v="2"/>
    <x v="1"/>
    <s v="13.34"/>
    <s v="Reservada"/>
    <n v="255"/>
    <x v="7"/>
    <s v="Plato_1"/>
    <s v=""/>
    <s v=""/>
    <s v=""/>
    <n v="25"/>
    <x v="4"/>
    <s v="0 horas y 32 minutos"/>
  </r>
  <r>
    <n v="5"/>
    <s v="Cliente_577"/>
    <n v="2"/>
    <d v="2023-04-02T00:23:00"/>
    <d v="2023-04-02T03:27:00"/>
    <d v="1899-12-30T03:04:00"/>
    <x v="3"/>
    <x v="1"/>
    <x v="1"/>
    <s v="49.88"/>
    <s v="Reservada"/>
    <n v="256"/>
    <x v="10"/>
    <s v="Plato_13"/>
    <s v=""/>
    <s v=""/>
    <s v=""/>
    <n v="21"/>
    <x v="4"/>
    <s v="0 horas y 30 minutos"/>
  </r>
  <r>
    <n v="12"/>
    <s v="Cliente_429"/>
    <n v="5"/>
    <d v="2023-04-02T02:08:00"/>
    <d v="2023-04-02T03:17:00"/>
    <d v="1899-12-30T01:09:00"/>
    <x v="2"/>
    <x v="0"/>
    <x v="2"/>
    <s v="26.78"/>
    <s v="Reservada"/>
    <n v="257"/>
    <x v="8"/>
    <s v="Plato_14"/>
    <s v=""/>
    <s v=""/>
    <s v=""/>
    <n v="23"/>
    <x v="4"/>
    <s v="0 horas y 29 minutos"/>
  </r>
  <r>
    <n v="12"/>
    <s v="Cliente_811"/>
    <n v="1"/>
    <d v="2023-04-02T00:39:00"/>
    <d v="2023-04-02T04:32:00"/>
    <d v="1899-12-30T03:53:00"/>
    <x v="2"/>
    <x v="1"/>
    <x v="2"/>
    <s v="47.99"/>
    <s v="Reservada"/>
    <n v="258"/>
    <x v="6"/>
    <s v="Plato_1"/>
    <s v="Plato_3"/>
    <s v="Plato_15"/>
    <s v="Plato_20"/>
    <n v="117"/>
    <x v="4"/>
    <s v="2 horas y 10 minutos"/>
  </r>
  <r>
    <n v="10"/>
    <s v="Cliente_553"/>
    <n v="5"/>
    <d v="2023-04-02T03:27:00"/>
    <d v="2023-04-02T06:16:00"/>
    <d v="1899-12-30T03:04:00"/>
    <x v="1"/>
    <x v="0"/>
    <x v="2"/>
    <s v="46.72"/>
    <s v="Ocupada"/>
    <n v="259"/>
    <x v="5"/>
    <s v="Plato_6"/>
    <s v=""/>
    <s v=""/>
    <s v=""/>
    <n v="27"/>
    <x v="4"/>
    <s v="0 horas y 32 minutos"/>
  </r>
  <r>
    <n v="20"/>
    <s v="Cliente_228"/>
    <n v="6"/>
    <d v="2023-04-02T01:23:00"/>
    <d v="2023-04-02T04:38:00"/>
    <d v="1899-12-30T03:30:00"/>
    <x v="3"/>
    <x v="0"/>
    <x v="1"/>
    <s v="47.55"/>
    <s v="Ocupada"/>
    <n v="260"/>
    <x v="7"/>
    <s v="Plato_14"/>
    <s v=""/>
    <s v=""/>
    <s v=""/>
    <n v="23"/>
    <x v="4"/>
    <s v="0 horas y 29 minutos"/>
  </r>
  <r>
    <n v="8"/>
    <s v="Cliente_249"/>
    <n v="1"/>
    <d v="2023-04-02T01:08:00"/>
    <d v="2023-04-02T02:55:00"/>
    <d v="1899-12-30T02:02:00"/>
    <x v="4"/>
    <x v="0"/>
    <x v="2"/>
    <s v="32.42"/>
    <s v="Ocupada"/>
    <n v="261"/>
    <x v="9"/>
    <s v="Plato_15"/>
    <s v="Plato_9"/>
    <s v=""/>
    <s v=""/>
    <n v="61"/>
    <x v="4"/>
    <s v="1 horas y 0 minutos"/>
  </r>
  <r>
    <n v="18"/>
    <s v="Cliente_326"/>
    <n v="4"/>
    <d v="2023-04-02T03:44:00"/>
    <d v="2023-04-02T07:21:00"/>
    <d v="1899-12-30T03:52:00"/>
    <x v="2"/>
    <x v="0"/>
    <x v="2"/>
    <s v="42.83"/>
    <s v="Ocupada"/>
    <n v="262"/>
    <x v="5"/>
    <s v="Plato_5"/>
    <s v="Plato_17"/>
    <s v=""/>
    <s v=""/>
    <n v="53"/>
    <x v="4"/>
    <s v="1 horas y 4 minutos"/>
  </r>
  <r>
    <n v="5"/>
    <s v="Cliente_697"/>
    <n v="1"/>
    <d v="2023-04-02T02:53:00"/>
    <d v="2023-04-02T05:26:00"/>
    <d v="1899-12-30T02:33:00"/>
    <x v="1"/>
    <x v="1"/>
    <x v="2"/>
    <s v="42.96"/>
    <s v="Libre"/>
    <n v="263"/>
    <x v="7"/>
    <s v="Plato_15"/>
    <s v="Plato_8"/>
    <s v="Plato_2"/>
    <s v="Plato_7"/>
    <n v="121"/>
    <x v="4"/>
    <s v="2 horas y 5 minutos"/>
  </r>
  <r>
    <n v="2"/>
    <s v="Cliente_281"/>
    <n v="1"/>
    <d v="2023-04-02T03:11:00"/>
    <d v="2023-04-02T04:26:00"/>
    <d v="1899-12-30T01:15:00"/>
    <x v="1"/>
    <x v="0"/>
    <x v="2"/>
    <s v="49.21"/>
    <s v="Libre"/>
    <n v="264"/>
    <x v="6"/>
    <s v="Plato_8"/>
    <s v="Plato_15"/>
    <s v="Plato_2"/>
    <s v="Plato_1"/>
    <n v="122"/>
    <x v="4"/>
    <s v="2 horas y 4 minutos"/>
  </r>
  <r>
    <n v="6"/>
    <s v="Cliente_686"/>
    <n v="1"/>
    <d v="2023-04-02T02:54:00"/>
    <d v="2023-04-02T06:15:00"/>
    <d v="1899-12-30T03:21:00"/>
    <x v="2"/>
    <x v="1"/>
    <x v="0"/>
    <s v="21.48"/>
    <s v="Libre"/>
    <n v="265"/>
    <x v="9"/>
    <s v="Plato_14"/>
    <s v="Plato_17"/>
    <s v="Plato_6"/>
    <s v="Plato_2"/>
    <n v="111"/>
    <x v="4"/>
    <s v="2 horas y 6 minutos"/>
  </r>
  <r>
    <n v="4"/>
    <s v="Cliente_418"/>
    <n v="4"/>
    <d v="2023-04-02T00:30:00"/>
    <d v="2023-04-02T02:04:00"/>
    <d v="1899-12-30T01:34:00"/>
    <x v="2"/>
    <x v="0"/>
    <x v="2"/>
    <s v="24.75"/>
    <s v="Reservada"/>
    <n v="266"/>
    <x v="3"/>
    <s v="Plato_7"/>
    <s v="Plato_1"/>
    <s v=""/>
    <s v=""/>
    <n v="49"/>
    <x v="4"/>
    <s v="1 horas y 5 minutos"/>
  </r>
  <r>
    <n v="7"/>
    <s v="Cliente_397"/>
    <n v="5"/>
    <d v="2023-04-03T02:07:00"/>
    <d v="2023-04-03T03:48:00"/>
    <d v="1899-12-30T01:56:00"/>
    <x v="2"/>
    <x v="2"/>
    <x v="2"/>
    <s v="44.66"/>
    <s v="Ocupada"/>
    <n v="267"/>
    <x v="0"/>
    <s v="Plato_15"/>
    <s v="Plato_16"/>
    <s v="Plato_2"/>
    <s v=""/>
    <n v="90"/>
    <x v="5"/>
    <s v="1 horas y 32 minutos"/>
  </r>
  <r>
    <n v="14"/>
    <s v="Cliente_477"/>
    <n v="1"/>
    <d v="2023-04-03T00:46:00"/>
    <d v="2023-04-03T03:44:00"/>
    <d v="1899-12-30T02:58:00"/>
    <x v="0"/>
    <x v="0"/>
    <x v="0"/>
    <s v="23.16"/>
    <s v="Libre"/>
    <n v="268"/>
    <x v="7"/>
    <s v="Plato_7"/>
    <s v="Plato_5"/>
    <s v=""/>
    <s v=""/>
    <n v="46"/>
    <x v="6"/>
    <s v="1 horas y 5 minutos"/>
  </r>
  <r>
    <n v="11"/>
    <s v="Cliente_300"/>
    <n v="2"/>
    <d v="2023-04-03T02:58:00"/>
    <d v="2023-04-03T04:15:00"/>
    <d v="1899-12-30T01:17:00"/>
    <x v="2"/>
    <x v="0"/>
    <x v="0"/>
    <s v="39.17"/>
    <s v="Libre"/>
    <n v="269"/>
    <x v="5"/>
    <s v="Plato_19"/>
    <s v="Plato_20"/>
    <s v="Plato_18"/>
    <s v=""/>
    <n v="110"/>
    <x v="7"/>
    <s v="1 horas y 37 minutos"/>
  </r>
  <r>
    <n v="10"/>
    <s v="Cliente_775"/>
    <n v="1"/>
    <d v="2023-04-03T01:11:00"/>
    <d v="2023-04-03T04:59:00"/>
    <d v="1899-12-30T03:48:00"/>
    <x v="4"/>
    <x v="0"/>
    <x v="2"/>
    <s v="10.13"/>
    <s v="Libre"/>
    <n v="270"/>
    <x v="8"/>
    <s v="Plato_18"/>
    <s v=""/>
    <s v=""/>
    <s v=""/>
    <n v="34"/>
    <x v="7"/>
    <s v="0 horas y 33 minutos"/>
  </r>
  <r>
    <n v="3"/>
    <s v="Cliente_928"/>
    <n v="3"/>
    <d v="2023-04-03T01:40:00"/>
    <d v="2023-04-03T05:10:00"/>
    <d v="1899-12-30T03:45:00"/>
    <x v="0"/>
    <x v="0"/>
    <x v="2"/>
    <s v="16.11"/>
    <s v="Ocupada"/>
    <n v="271"/>
    <x v="6"/>
    <s v="Plato_5"/>
    <s v=""/>
    <s v=""/>
    <s v=""/>
    <n v="22"/>
    <x v="7"/>
    <s v="0 horas y 32 minutos"/>
  </r>
  <r>
    <n v="7"/>
    <s v="Cliente_132"/>
    <n v="1"/>
    <d v="2023-04-03T00:34:00"/>
    <d v="2023-04-03T04:24:00"/>
    <d v="1899-12-30T03:50:00"/>
    <x v="4"/>
    <x v="0"/>
    <x v="2"/>
    <s v="42.73"/>
    <s v="Reservada"/>
    <n v="272"/>
    <x v="0"/>
    <s v="Plato_7"/>
    <s v="Plato_8"/>
    <s v=""/>
    <s v=""/>
    <n v="59"/>
    <x v="7"/>
    <s v="1 horas y 3 minutos"/>
  </r>
  <r>
    <n v="20"/>
    <s v="Cliente_709"/>
    <n v="5"/>
    <d v="2023-04-03T01:47:00"/>
    <d v="2023-04-03T03:29:00"/>
    <d v="1899-12-30T01:57:00"/>
    <x v="2"/>
    <x v="0"/>
    <x v="1"/>
    <s v="36.3"/>
    <s v="Ocupada"/>
    <n v="273"/>
    <x v="1"/>
    <s v="Plato_15"/>
    <s v="Plato_5"/>
    <s v="Plato_1"/>
    <s v=""/>
    <n v="79"/>
    <x v="7"/>
    <s v="1 horas y 33 minutos"/>
  </r>
  <r>
    <n v="7"/>
    <s v="Cliente_53"/>
    <n v="1"/>
    <d v="2023-04-03T03:15:00"/>
    <d v="2023-04-03T05:52:00"/>
    <d v="1899-12-30T02:52:00"/>
    <x v="1"/>
    <x v="0"/>
    <x v="0"/>
    <s v="19.93"/>
    <s v="Ocupada"/>
    <n v="274"/>
    <x v="2"/>
    <s v="Plato_10"/>
    <s v="Plato_12"/>
    <s v=""/>
    <s v=""/>
    <n v="45"/>
    <x v="7"/>
    <s v="1 horas y 5 minutos"/>
  </r>
  <r>
    <n v="5"/>
    <s v="Cliente_765"/>
    <n v="3"/>
    <d v="2023-04-03T02:13:00"/>
    <d v="2023-04-03T05:58:00"/>
    <d v="1899-12-30T03:45:00"/>
    <x v="2"/>
    <x v="0"/>
    <x v="2"/>
    <s v="49.67"/>
    <s v="Reservada"/>
    <n v="275"/>
    <x v="6"/>
    <s v="Plato_11"/>
    <s v="Plato_17"/>
    <s v="Plato_10"/>
    <s v=""/>
    <n v="90"/>
    <x v="7"/>
    <s v="1 horas y 38 minutos"/>
  </r>
  <r>
    <n v="15"/>
    <s v="Cliente_673"/>
    <n v="6"/>
    <d v="2023-04-03T02:35:00"/>
    <d v="2023-04-03T05:34:00"/>
    <d v="1899-12-30T02:59:00"/>
    <x v="4"/>
    <x v="0"/>
    <x v="0"/>
    <s v="20.98"/>
    <s v="Reservada"/>
    <n v="276"/>
    <x v="8"/>
    <s v="Plato_5"/>
    <s v="Plato_10"/>
    <s v=""/>
    <s v=""/>
    <n v="48"/>
    <x v="7"/>
    <s v="1 horas y 5 minutos"/>
  </r>
  <r>
    <n v="4"/>
    <s v="Cliente_243"/>
    <n v="2"/>
    <d v="2023-04-03T01:28:00"/>
    <d v="2023-04-03T03:56:00"/>
    <d v="1899-12-30T02:28:00"/>
    <x v="3"/>
    <x v="0"/>
    <x v="2"/>
    <s v="10.29"/>
    <s v="Libre"/>
    <n v="277"/>
    <x v="0"/>
    <s v="Plato_17"/>
    <s v=""/>
    <s v=""/>
    <s v=""/>
    <n v="31"/>
    <x v="7"/>
    <s v="0 horas y 32 minutos"/>
  </r>
  <r>
    <n v="5"/>
    <s v="Cliente_999"/>
    <n v="4"/>
    <d v="2023-04-03T03:10:00"/>
    <d v="2023-04-03T05:12:00"/>
    <d v="1899-12-30T02:02:00"/>
    <x v="0"/>
    <x v="0"/>
    <x v="1"/>
    <s v="41.36"/>
    <s v="Libre"/>
    <n v="278"/>
    <x v="5"/>
    <s v="Plato_17"/>
    <s v="Plato_7"/>
    <s v=""/>
    <s v=""/>
    <n v="55"/>
    <x v="7"/>
    <s v="1 horas y 5 minutos"/>
  </r>
  <r>
    <n v="11"/>
    <s v="Cliente_510"/>
    <n v="5"/>
    <d v="2023-04-03T00:15:00"/>
    <d v="2023-04-03T02:35:00"/>
    <d v="1899-12-30T02:20:00"/>
    <x v="2"/>
    <x v="2"/>
    <x v="2"/>
    <s v="43.53"/>
    <s v="Libre"/>
    <n v="279"/>
    <x v="5"/>
    <s v="Plato_20"/>
    <s v="Plato_8"/>
    <s v="Plato_4"/>
    <s v="Plato_16"/>
    <n v="121"/>
    <x v="7"/>
    <s v="2 horas y 4 minutos"/>
  </r>
  <r>
    <n v="14"/>
    <s v="Cliente_730"/>
    <n v="6"/>
    <d v="2023-04-03T00:30:00"/>
    <d v="2023-04-03T02:41:00"/>
    <d v="1899-12-30T02:11:00"/>
    <x v="3"/>
    <x v="0"/>
    <x v="2"/>
    <s v="36.08"/>
    <s v="Reservada"/>
    <n v="280"/>
    <x v="8"/>
    <s v="Plato_7"/>
    <s v="Plato_14"/>
    <s v=""/>
    <s v=""/>
    <n v="47"/>
    <x v="7"/>
    <s v="1 horas y 2 minutos"/>
  </r>
  <r>
    <n v="18"/>
    <s v="Cliente_617"/>
    <n v="2"/>
    <d v="2023-04-03T03:52:00"/>
    <d v="2023-04-03T07:50:00"/>
    <d v="1899-12-30T04:13:00"/>
    <x v="4"/>
    <x v="1"/>
    <x v="1"/>
    <s v="44.3"/>
    <s v="Ocupada"/>
    <n v="281"/>
    <x v="4"/>
    <s v="Plato_11"/>
    <s v=""/>
    <s v=""/>
    <s v=""/>
    <n v="33"/>
    <x v="7"/>
    <s v="0 horas y 33 minutos"/>
  </r>
  <r>
    <n v="6"/>
    <s v="Cliente_827"/>
    <n v="1"/>
    <d v="2023-04-03T01:11:00"/>
    <d v="2023-04-03T05:02:00"/>
    <d v="1899-12-30T03:51:00"/>
    <x v="4"/>
    <x v="0"/>
    <x v="2"/>
    <s v="19.05"/>
    <s v="Libre"/>
    <n v="282"/>
    <x v="7"/>
    <s v="Plato_4"/>
    <s v="Plato_3"/>
    <s v=""/>
    <s v=""/>
    <n v="38"/>
    <x v="7"/>
    <s v="1 horas y 7 minutos"/>
  </r>
  <r>
    <n v="19"/>
    <s v="Cliente_184"/>
    <n v="5"/>
    <d v="2023-04-03T01:04:00"/>
    <d v="2023-04-03T04:48:00"/>
    <d v="1899-12-30T03:44:00"/>
    <x v="3"/>
    <x v="2"/>
    <x v="2"/>
    <s v="43.07"/>
    <s v="Libre"/>
    <n v="283"/>
    <x v="2"/>
    <s v="Plato_10"/>
    <s v=""/>
    <s v=""/>
    <s v=""/>
    <n v="26"/>
    <x v="7"/>
    <s v="0 horas y 33 minutos"/>
  </r>
  <r>
    <n v="11"/>
    <s v="Cliente_345"/>
    <n v="4"/>
    <d v="2023-04-03T02:28:00"/>
    <d v="2023-04-03T04:37:00"/>
    <d v="1899-12-30T02:24:00"/>
    <x v="3"/>
    <x v="0"/>
    <x v="0"/>
    <s v="29.99"/>
    <s v="Ocupada"/>
    <n v="284"/>
    <x v="4"/>
    <s v="Plato_3"/>
    <s v="Plato_6"/>
    <s v="Plato_12"/>
    <s v="Plato_11"/>
    <n v="99"/>
    <x v="7"/>
    <s v="2 horas y 13 minutos"/>
  </r>
  <r>
    <n v="18"/>
    <s v="Cliente_277"/>
    <n v="6"/>
    <d v="2023-04-03T03:03:00"/>
    <d v="2023-04-03T06:05:00"/>
    <d v="1899-12-30T03:02:00"/>
    <x v="4"/>
    <x v="0"/>
    <x v="0"/>
    <s v="10.94"/>
    <s v="Reservada"/>
    <n v="285"/>
    <x v="0"/>
    <s v="Plato_13"/>
    <s v=""/>
    <s v=""/>
    <s v=""/>
    <n v="21"/>
    <x v="7"/>
    <s v="0 horas y 30 minutos"/>
  </r>
  <r>
    <n v="15"/>
    <s v="Cliente_244"/>
    <n v="6"/>
    <d v="2023-04-03T00:22:00"/>
    <d v="2023-04-03T02:28:00"/>
    <d v="1899-12-30T02:21:00"/>
    <x v="0"/>
    <x v="0"/>
    <x v="2"/>
    <s v="41.96"/>
    <s v="Ocupada"/>
    <n v="286"/>
    <x v="10"/>
    <s v="Plato_18"/>
    <s v=""/>
    <s v=""/>
    <s v=""/>
    <n v="34"/>
    <x v="7"/>
    <s v="0 horas y 33 minutos"/>
  </r>
  <r>
    <n v="20"/>
    <s v="Cliente_286"/>
    <n v="2"/>
    <d v="2023-04-03T03:37:00"/>
    <d v="2023-04-03T04:44:00"/>
    <d v="1899-12-30T01:07:00"/>
    <x v="3"/>
    <x v="0"/>
    <x v="0"/>
    <s v="31.67"/>
    <s v="Reservada"/>
    <n v="287"/>
    <x v="1"/>
    <s v="Plato_15"/>
    <s v="Plato_14"/>
    <s v="Plato_2"/>
    <s v=""/>
    <n v="85"/>
    <x v="7"/>
    <s v="1 horas y 31 minutos"/>
  </r>
  <r>
    <n v="15"/>
    <s v="Cliente_981"/>
    <n v="3"/>
    <d v="2023-04-03T02:08:00"/>
    <d v="2023-04-03T05:33:00"/>
    <d v="1899-12-30T03:25:00"/>
    <x v="3"/>
    <x v="2"/>
    <x v="2"/>
    <s v="13.3"/>
    <s v="Reservada"/>
    <n v="288"/>
    <x v="7"/>
    <s v="Plato_7"/>
    <s v="Plato_12"/>
    <s v=""/>
    <s v=""/>
    <n v="43"/>
    <x v="7"/>
    <s v="1 horas y 5 minutos"/>
  </r>
  <r>
    <n v="15"/>
    <s v="Cliente_24"/>
    <n v="5"/>
    <d v="2023-04-03T03:08:00"/>
    <d v="2023-04-03T06:23:00"/>
    <d v="1899-12-30T03:15:00"/>
    <x v="3"/>
    <x v="0"/>
    <x v="0"/>
    <s v="26.56"/>
    <s v="Libre"/>
    <n v="289"/>
    <x v="0"/>
    <s v="Plato_3"/>
    <s v="Plato_10"/>
    <s v=""/>
    <s v=""/>
    <n v="46"/>
    <x v="7"/>
    <s v="1 horas y 9 minutos"/>
  </r>
  <r>
    <n v="19"/>
    <s v="Cliente_26"/>
    <n v="3"/>
    <d v="2023-04-03T02:06:00"/>
    <d v="2023-04-03T04:33:00"/>
    <d v="1899-12-30T02:42:00"/>
    <x v="0"/>
    <x v="0"/>
    <x v="2"/>
    <s v="14.59"/>
    <s v="Ocupada"/>
    <n v="290"/>
    <x v="0"/>
    <s v="Plato_20"/>
    <s v=""/>
    <s v=""/>
    <s v=""/>
    <n v="40"/>
    <x v="7"/>
    <s v="0 horas y 33 minutos"/>
  </r>
  <r>
    <n v="2"/>
    <s v="Cliente_463"/>
    <n v="6"/>
    <d v="2023-04-03T03:18:00"/>
    <d v="2023-04-03T06:09:00"/>
    <d v="1899-12-30T03:06:00"/>
    <x v="2"/>
    <x v="1"/>
    <x v="1"/>
    <s v="15.44"/>
    <s v="Ocupada"/>
    <n v="291"/>
    <x v="6"/>
    <s v="Plato_18"/>
    <s v="Plato_1"/>
    <s v="Plato_8"/>
    <s v="Plato_17"/>
    <n v="125"/>
    <x v="7"/>
    <s v="2 horas y 7 minutos"/>
  </r>
  <r>
    <n v="10"/>
    <s v="Cliente_746"/>
    <n v="3"/>
    <d v="2023-04-03T00:09:00"/>
    <d v="2023-04-03T01:51:00"/>
    <d v="1899-12-30T01:42:00"/>
    <x v="0"/>
    <x v="2"/>
    <x v="0"/>
    <s v="29.72"/>
    <s v="Reservada"/>
    <n v="292"/>
    <x v="10"/>
    <s v="Plato_16"/>
    <s v=""/>
    <s v=""/>
    <s v=""/>
    <n v="28"/>
    <x v="7"/>
    <s v="0 horas y 30 minutos"/>
  </r>
  <r>
    <n v="16"/>
    <s v="Cliente_409"/>
    <n v="4"/>
    <d v="2023-04-03T02:55:00"/>
    <d v="2023-04-03T04:35:00"/>
    <d v="1899-12-30T01:40:00"/>
    <x v="0"/>
    <x v="0"/>
    <x v="0"/>
    <s v="33.11"/>
    <s v="Reservada"/>
    <n v="293"/>
    <x v="10"/>
    <s v="Plato_16"/>
    <s v="Plato_2"/>
    <s v="Plato_19"/>
    <s v=""/>
    <n v="94"/>
    <x v="7"/>
    <s v="1 horas y 34 minutos"/>
  </r>
  <r>
    <n v="17"/>
    <s v="Cliente_339"/>
    <n v="6"/>
    <d v="2023-04-03T00:26:00"/>
    <d v="2023-04-03T03:57:00"/>
    <d v="1899-12-30T03:31:00"/>
    <x v="2"/>
    <x v="1"/>
    <x v="2"/>
    <s v="20.36"/>
    <s v="Libre"/>
    <n v="294"/>
    <x v="1"/>
    <s v="Plato_17"/>
    <s v="Plato_19"/>
    <s v="Plato_4"/>
    <s v="Plato_18"/>
    <n v="119"/>
    <x v="7"/>
    <s v="2 horas y 7 minutos"/>
  </r>
  <r>
    <n v="3"/>
    <s v="Cliente_729"/>
    <n v="1"/>
    <d v="2023-04-03T00:10:00"/>
    <d v="2023-04-03T02:01:00"/>
    <d v="1899-12-30T01:51:00"/>
    <x v="2"/>
    <x v="0"/>
    <x v="2"/>
    <s v="46.42"/>
    <s v="Reservada"/>
    <n v="295"/>
    <x v="7"/>
    <s v="Plato_15"/>
    <s v="Plato_2"/>
    <s v="Plato_17"/>
    <s v="Plato_13"/>
    <n v="114"/>
    <x v="7"/>
    <s v="2 horas y 4 minutos"/>
  </r>
  <r>
    <n v="14"/>
    <s v="Cliente_565"/>
    <n v="1"/>
    <d v="2023-04-03T02:49:00"/>
    <d v="2023-04-03T05:58:00"/>
    <d v="1899-12-30T03:24:00"/>
    <x v="2"/>
    <x v="2"/>
    <x v="2"/>
    <s v="29.07"/>
    <s v="Ocupada"/>
    <n v="296"/>
    <x v="0"/>
    <s v="Plato_14"/>
    <s v="Plato_19"/>
    <s v=""/>
    <s v=""/>
    <n v="59"/>
    <x v="7"/>
    <s v="1 horas y 0 minutos"/>
  </r>
  <r>
    <n v="4"/>
    <s v="Cliente_873"/>
    <n v="3"/>
    <d v="2023-04-03T01:03:00"/>
    <d v="2023-04-03T04:27:00"/>
    <d v="1899-12-30T03:39:00"/>
    <x v="1"/>
    <x v="0"/>
    <x v="2"/>
    <s v="43.46"/>
    <s v="Ocupada"/>
    <n v="297"/>
    <x v="0"/>
    <s v="Plato_9"/>
    <s v="Plato_4"/>
    <s v="Plato_13"/>
    <s v=""/>
    <n v="68"/>
    <x v="7"/>
    <s v="1 horas y 32 minutos"/>
  </r>
  <r>
    <n v="11"/>
    <s v="Cliente_195"/>
    <n v="4"/>
    <d v="2023-04-03T03:14:00"/>
    <d v="2023-04-03T05:29:00"/>
    <d v="1899-12-30T02:15:00"/>
    <x v="3"/>
    <x v="1"/>
    <x v="2"/>
    <s v="23.24"/>
    <s v="Reservada"/>
    <n v="298"/>
    <x v="6"/>
    <s v="Plato_6"/>
    <s v="Plato_19"/>
    <s v="Plato_5"/>
    <s v=""/>
    <n v="85"/>
    <x v="7"/>
    <s v="1 horas y 35 minutos"/>
  </r>
  <r>
    <n v="6"/>
    <s v="Cliente_211"/>
    <n v="1"/>
    <d v="2023-04-03T01:19:00"/>
    <d v="2023-04-03T02:45:00"/>
    <d v="1899-12-30T01:41:00"/>
    <x v="3"/>
    <x v="2"/>
    <x v="1"/>
    <s v="29.68"/>
    <s v="Ocupada"/>
    <n v="299"/>
    <x v="7"/>
    <s v="Plato_3"/>
    <s v="Plato_19"/>
    <s v="Plato_7"/>
    <s v="Plato_4"/>
    <n v="98"/>
    <x v="7"/>
    <s v="2 horas y 11 minutos"/>
  </r>
  <r>
    <n v="18"/>
    <s v="Cliente_516"/>
    <n v="6"/>
    <d v="2023-04-03T02:17:00"/>
    <d v="2023-04-03T04:19:00"/>
    <d v="1899-12-30T02:02:00"/>
    <x v="2"/>
    <x v="1"/>
    <x v="2"/>
    <s v="38.38"/>
    <s v="Reservada"/>
    <n v="300"/>
    <x v="3"/>
    <s v="Plato_20"/>
    <s v="Plato_4"/>
    <s v="Plato_10"/>
    <s v="Plato_2"/>
    <n v="114"/>
    <x v="7"/>
    <s v="2 horas y 10 minutos"/>
  </r>
  <r>
    <n v="8"/>
    <s v="Cliente_385"/>
    <n v="6"/>
    <d v="2023-04-03T02:14:00"/>
    <d v="2023-04-03T04:08:00"/>
    <d v="1899-12-30T01:54:00"/>
    <x v="3"/>
    <x v="0"/>
    <x v="2"/>
    <s v="16.52"/>
    <s v="Reservada"/>
    <n v="301"/>
    <x v="7"/>
    <s v="Plato_17"/>
    <s v="Plato_10"/>
    <s v="Plato_9"/>
    <s v="Plato_3"/>
    <n v="106"/>
    <x v="7"/>
    <s v="2 horas y 12 minutos"/>
  </r>
  <r>
    <n v="5"/>
    <s v="Cliente_929"/>
    <n v="2"/>
    <d v="2023-04-03T01:20:00"/>
    <d v="2023-04-03T04:56:00"/>
    <d v="1899-12-30T03:36:00"/>
    <x v="1"/>
    <x v="1"/>
    <x v="2"/>
    <s v="39.89"/>
    <s v="Reservada"/>
    <n v="302"/>
    <x v="1"/>
    <s v="Plato_15"/>
    <s v=""/>
    <s v=""/>
    <s v=""/>
    <n v="32"/>
    <x v="7"/>
    <s v="0 horas y 29 minutos"/>
  </r>
  <r>
    <n v="14"/>
    <s v="Cliente_986"/>
    <n v="5"/>
    <d v="2023-04-03T03:38:00"/>
    <d v="2023-04-03T06:24:00"/>
    <d v="1899-12-30T03:01:00"/>
    <x v="3"/>
    <x v="1"/>
    <x v="0"/>
    <s v="16.49"/>
    <s v="Ocupada"/>
    <n v="303"/>
    <x v="2"/>
    <s v="Plato_3"/>
    <s v="Plato_20"/>
    <s v="Plato_10"/>
    <s v="Plato_7"/>
    <n v="110"/>
    <x v="7"/>
    <s v="2 horas y 15 minutos"/>
  </r>
  <r>
    <n v="6"/>
    <s v="Cliente_994"/>
    <n v="4"/>
    <d v="2023-04-03T03:24:00"/>
    <d v="2023-04-03T04:40:00"/>
    <d v="1899-12-30T01:16:00"/>
    <x v="1"/>
    <x v="0"/>
    <x v="2"/>
    <s v="22.05"/>
    <s v="Reservada"/>
    <n v="304"/>
    <x v="1"/>
    <s v="Plato_15"/>
    <s v="Plato_13"/>
    <s v="Plato_20"/>
    <s v="Plato_17"/>
    <n v="124"/>
    <x v="7"/>
    <s v="2 horas y 4 minutos"/>
  </r>
  <r>
    <n v="1"/>
    <s v="Cliente_648"/>
    <n v="2"/>
    <d v="2023-04-03T00:45:00"/>
    <d v="2023-04-03T04:13:00"/>
    <d v="1899-12-30T03:28:00"/>
    <x v="1"/>
    <x v="0"/>
    <x v="2"/>
    <s v="37.92"/>
    <s v="Reservada"/>
    <n v="305"/>
    <x v="9"/>
    <s v="Plato_8"/>
    <s v="Plato_14"/>
    <s v=""/>
    <s v=""/>
    <n v="58"/>
    <x v="7"/>
    <s v="0 horas y 59 minutos"/>
  </r>
  <r>
    <n v="7"/>
    <s v="Cliente_702"/>
    <n v="4"/>
    <d v="2023-04-03T00:03:00"/>
    <d v="2023-04-03T02:32:00"/>
    <d v="1899-12-30T02:44:00"/>
    <x v="3"/>
    <x v="0"/>
    <x v="2"/>
    <s v="16.96"/>
    <s v="Ocupada"/>
    <n v="306"/>
    <x v="9"/>
    <s v="Plato_15"/>
    <s v=""/>
    <s v=""/>
    <s v=""/>
    <n v="32"/>
    <x v="7"/>
    <s v="0 horas y 29 minutos"/>
  </r>
  <r>
    <n v="20"/>
    <s v="Cliente_175"/>
    <n v="5"/>
    <d v="2023-04-03T03:09:00"/>
    <d v="2023-04-03T05:39:00"/>
    <d v="1899-12-30T02:30:00"/>
    <x v="1"/>
    <x v="0"/>
    <x v="1"/>
    <s v="31.66"/>
    <s v="Libre"/>
    <n v="307"/>
    <x v="4"/>
    <s v="Plato_13"/>
    <s v=""/>
    <s v=""/>
    <s v=""/>
    <n v="21"/>
    <x v="7"/>
    <s v="0 horas y 30 minutos"/>
  </r>
  <r>
    <n v="14"/>
    <s v="Cliente_846"/>
    <n v="6"/>
    <d v="2023-04-03T01:55:00"/>
    <d v="2023-04-03T04:39:00"/>
    <d v="1899-12-30T02:44:00"/>
    <x v="2"/>
    <x v="0"/>
    <x v="2"/>
    <s v="33.79"/>
    <s v="Reservada"/>
    <n v="308"/>
    <x v="7"/>
    <s v="Plato_18"/>
    <s v="Plato_8"/>
    <s v="Plato_17"/>
    <s v="Plato_16"/>
    <n v="128"/>
    <x v="7"/>
    <s v="2 horas y 5 minutos"/>
  </r>
  <r>
    <n v="9"/>
    <s v="Cliente_620"/>
    <n v="3"/>
    <d v="2023-04-03T00:28:00"/>
    <d v="2023-04-03T04:05:00"/>
    <d v="1899-12-30T03:37:00"/>
    <x v="1"/>
    <x v="0"/>
    <x v="2"/>
    <s v="36.09"/>
    <s v="Reservada"/>
    <n v="309"/>
    <x v="10"/>
    <s v="Plato_20"/>
    <s v="Plato_17"/>
    <s v="Plato_8"/>
    <s v=""/>
    <n v="106"/>
    <x v="7"/>
    <s v="1 horas y 35 minutos"/>
  </r>
  <r>
    <n v="17"/>
    <s v="Cliente_672"/>
    <n v="3"/>
    <d v="2023-04-03T03:04:00"/>
    <d v="2023-04-03T06:23:00"/>
    <d v="1899-12-30T03:19:00"/>
    <x v="3"/>
    <x v="2"/>
    <x v="2"/>
    <s v="11.47"/>
    <s v="Libre"/>
    <n v="310"/>
    <x v="7"/>
    <s v="Plato_10"/>
    <s v="Plato_2"/>
    <s v=""/>
    <s v=""/>
    <n v="56"/>
    <x v="7"/>
    <s v="1 horas y 6 minutos"/>
  </r>
  <r>
    <n v="6"/>
    <s v="Cliente_735"/>
    <n v="4"/>
    <d v="2023-04-03T01:40:00"/>
    <d v="2023-04-03T02:43:00"/>
    <d v="1899-12-30T01:18:00"/>
    <x v="0"/>
    <x v="1"/>
    <x v="1"/>
    <s v="39.27"/>
    <s v="Ocupada"/>
    <n v="311"/>
    <x v="3"/>
    <s v="Plato_7"/>
    <s v="Plato_9"/>
    <s v=""/>
    <s v=""/>
    <n v="53"/>
    <x v="7"/>
    <s v="1 horas y 4 minutos"/>
  </r>
  <r>
    <n v="2"/>
    <s v="Cliente_268"/>
    <n v="4"/>
    <d v="2023-04-03T03:07:00"/>
    <d v="2023-04-03T06:12:00"/>
    <d v="1899-12-30T03:05:00"/>
    <x v="0"/>
    <x v="0"/>
    <x v="2"/>
    <s v="30.89"/>
    <s v="Reservada"/>
    <n v="312"/>
    <x v="7"/>
    <s v="Plato_15"/>
    <s v="Plato_8"/>
    <s v=""/>
    <s v=""/>
    <n v="67"/>
    <x v="7"/>
    <s v="0 horas y 59 minutos"/>
  </r>
  <r>
    <n v="10"/>
    <s v="Cliente_974"/>
    <n v="3"/>
    <d v="2023-04-03T02:23:00"/>
    <d v="2023-04-03T05:46:00"/>
    <d v="1899-12-30T03:23:00"/>
    <x v="1"/>
    <x v="1"/>
    <x v="0"/>
    <s v="43.14"/>
    <s v="Reservada"/>
    <n v="313"/>
    <x v="0"/>
    <s v="Plato_12"/>
    <s v="Plato_17"/>
    <s v="Plato_19"/>
    <s v="Plato_7"/>
    <n v="110"/>
    <x v="7"/>
    <s v="2 horas y 8 minutos"/>
  </r>
  <r>
    <n v="20"/>
    <s v="Cliente_161"/>
    <n v="5"/>
    <d v="2023-04-03T00:46:00"/>
    <d v="2023-04-03T03:53:00"/>
    <d v="1899-12-30T03:22:00"/>
    <x v="4"/>
    <x v="0"/>
    <x v="0"/>
    <s v="32.18"/>
    <s v="Ocupada"/>
    <n v="314"/>
    <x v="9"/>
    <s v="Plato_6"/>
    <s v=""/>
    <s v=""/>
    <s v=""/>
    <n v="27"/>
    <x v="7"/>
    <s v="0 horas y 32 minutos"/>
  </r>
  <r>
    <n v="14"/>
    <s v="Cliente_600"/>
    <n v="1"/>
    <d v="2023-04-03T00:12:00"/>
    <d v="2023-04-03T03:29:00"/>
    <d v="1899-12-30T03:17:00"/>
    <x v="2"/>
    <x v="0"/>
    <x v="2"/>
    <s v="20.6"/>
    <s v="Libre"/>
    <n v="315"/>
    <x v="9"/>
    <s v="Plato_1"/>
    <s v="Plato_16"/>
    <s v="Plato_9"/>
    <s v="Plato_13"/>
    <n v="103"/>
    <x v="7"/>
    <s v="2 horas y 3 minutos"/>
  </r>
  <r>
    <n v="2"/>
    <s v="Cliente_654"/>
    <n v="2"/>
    <d v="2023-04-03T01:38:00"/>
    <d v="2023-04-03T05:32:00"/>
    <d v="1899-12-30T03:54:00"/>
    <x v="3"/>
    <x v="1"/>
    <x v="2"/>
    <s v="31.13"/>
    <s v="Reservada"/>
    <n v="316"/>
    <x v="4"/>
    <s v="Plato_4"/>
    <s v="Plato_13"/>
    <s v="Plato_6"/>
    <s v="Plato_20"/>
    <n v="106"/>
    <x v="7"/>
    <s v="2 horas y 6 minutos"/>
  </r>
  <r>
    <n v="17"/>
    <s v="Cliente_440"/>
    <n v="2"/>
    <d v="2023-04-03T02:25:00"/>
    <d v="2023-04-03T06:16:00"/>
    <d v="1899-12-30T03:51:00"/>
    <x v="2"/>
    <x v="1"/>
    <x v="1"/>
    <s v="24.55"/>
    <s v="Libre"/>
    <n v="317"/>
    <x v="7"/>
    <s v="Plato_5"/>
    <s v="Plato_18"/>
    <s v="Plato_15"/>
    <s v=""/>
    <n v="88"/>
    <x v="7"/>
    <s v="1 horas y 34 minutos"/>
  </r>
  <r>
    <n v="13"/>
    <s v="Cliente_269"/>
    <n v="3"/>
    <d v="2023-04-03T03:33:00"/>
    <d v="2023-04-03T05:09:00"/>
    <d v="1899-12-30T01:36:00"/>
    <x v="0"/>
    <x v="2"/>
    <x v="2"/>
    <s v="10.08"/>
    <s v="Reservada"/>
    <n v="318"/>
    <x v="5"/>
    <s v="Plato_9"/>
    <s v=""/>
    <s v=""/>
    <s v=""/>
    <n v="29"/>
    <x v="7"/>
    <s v="0 horas y 31 minutos"/>
  </r>
  <r>
    <n v="1"/>
    <s v="Cliente_12"/>
    <n v="1"/>
    <d v="2023-04-03T00:48:00"/>
    <d v="2023-04-03T03:59:00"/>
    <d v="1899-12-30T03:11:00"/>
    <x v="1"/>
    <x v="0"/>
    <x v="1"/>
    <s v="30.05"/>
    <s v="Libre"/>
    <n v="319"/>
    <x v="6"/>
    <s v="Plato_15"/>
    <s v="Plato_8"/>
    <s v="Plato_20"/>
    <s v="Plato_17"/>
    <n v="138"/>
    <x v="7"/>
    <s v="2 horas y 4 minutos"/>
  </r>
  <r>
    <n v="9"/>
    <s v="Cliente_294"/>
    <n v="1"/>
    <d v="2023-04-03T01:30:00"/>
    <d v="2023-04-03T04:17:00"/>
    <d v="1899-12-30T02:47:00"/>
    <x v="0"/>
    <x v="0"/>
    <x v="0"/>
    <s v="44.02"/>
    <s v="Reservada"/>
    <n v="320"/>
    <x v="0"/>
    <s v="Plato_13"/>
    <s v="Plato_5"/>
    <s v="Plato_18"/>
    <s v=""/>
    <n v="77"/>
    <x v="7"/>
    <s v="1 horas y 35 minutos"/>
  </r>
  <r>
    <n v="18"/>
    <s v="Cliente_659"/>
    <n v="5"/>
    <d v="2023-04-03T02:04:00"/>
    <d v="2023-04-03T04:18:00"/>
    <d v="1899-12-30T02:14:00"/>
    <x v="1"/>
    <x v="0"/>
    <x v="2"/>
    <s v="23.59"/>
    <s v="Libre"/>
    <n v="321"/>
    <x v="5"/>
    <s v="Plato_16"/>
    <s v="Plato_5"/>
    <s v="Plato_14"/>
    <s v=""/>
    <n v="73"/>
    <x v="7"/>
    <s v="1 horas y 31 minutos"/>
  </r>
  <r>
    <n v="12"/>
    <s v="Cliente_47"/>
    <n v="1"/>
    <d v="2023-04-03T03:41:00"/>
    <d v="2023-04-03T05:47:00"/>
    <d v="1899-12-30T02:21:00"/>
    <x v="2"/>
    <x v="2"/>
    <x v="2"/>
    <s v="24.69"/>
    <s v="Ocupada"/>
    <n v="322"/>
    <x v="8"/>
    <s v="Plato_15"/>
    <s v="Plato_13"/>
    <s v=""/>
    <s v=""/>
    <n v="53"/>
    <x v="7"/>
    <s v="0 horas y 59 minutos"/>
  </r>
  <r>
    <n v="8"/>
    <s v="Cliente_544"/>
    <n v="1"/>
    <d v="2023-04-03T01:23:00"/>
    <d v="2023-04-03T04:19:00"/>
    <d v="1899-12-30T02:56:00"/>
    <x v="3"/>
    <x v="1"/>
    <x v="1"/>
    <s v="44.3"/>
    <s v="Libre"/>
    <n v="323"/>
    <x v="9"/>
    <s v="Plato_5"/>
    <s v="Plato_9"/>
    <s v="Plato_7"/>
    <s v="Plato_4"/>
    <n v="93"/>
    <x v="7"/>
    <s v="2 horas y 7 minutos"/>
  </r>
  <r>
    <n v="9"/>
    <s v="Cliente_633"/>
    <n v="6"/>
    <d v="2023-04-03T00:43:00"/>
    <d v="2023-04-03T01:51:00"/>
    <d v="1899-12-30T01:08:00"/>
    <x v="1"/>
    <x v="2"/>
    <x v="2"/>
    <s v="21.6"/>
    <s v="Libre"/>
    <n v="324"/>
    <x v="4"/>
    <s v="Plato_2"/>
    <s v="Plato_6"/>
    <s v="Plato_10"/>
    <s v=""/>
    <n v="83"/>
    <x v="7"/>
    <s v="1 horas y 38 minutos"/>
  </r>
  <r>
    <n v="18"/>
    <s v="Cliente_154"/>
    <n v="1"/>
    <d v="2023-04-03T01:00:00"/>
    <d v="2023-04-03T02:18:00"/>
    <d v="1899-12-30T01:18:00"/>
    <x v="2"/>
    <x v="0"/>
    <x v="2"/>
    <s v="32.5"/>
    <s v="Reservada"/>
    <n v="325"/>
    <x v="4"/>
    <s v="Plato_13"/>
    <s v="Plato_17"/>
    <s v="Plato_8"/>
    <s v="Plato_15"/>
    <n v="119"/>
    <x v="7"/>
    <s v="2 horas y 1 minutos"/>
  </r>
  <r>
    <n v="14"/>
    <s v="Cliente_489"/>
    <n v="4"/>
    <d v="2023-04-04T01:39:00"/>
    <d v="2023-04-04T05:34:00"/>
    <d v="1899-12-30T04:10:00"/>
    <x v="1"/>
    <x v="1"/>
    <x v="0"/>
    <s v="13.85"/>
    <s v="Ocupada"/>
    <n v="326"/>
    <x v="4"/>
    <s v="Plato_8"/>
    <s v="Plato_4"/>
    <s v="Plato_16"/>
    <s v=""/>
    <n v="81"/>
    <x v="8"/>
    <s v="1 horas y 31 minutos"/>
  </r>
  <r>
    <n v="12"/>
    <s v="Cliente_336"/>
    <n v="5"/>
    <d v="2023-04-04T02:59:00"/>
    <d v="2023-04-04T04:36:00"/>
    <d v="1899-12-30T01:37:00"/>
    <x v="3"/>
    <x v="2"/>
    <x v="2"/>
    <s v="15.08"/>
    <s v="Reservada"/>
    <n v="327"/>
    <x v="1"/>
    <s v="Plato_18"/>
    <s v="Plato_4"/>
    <s v="Plato_6"/>
    <s v=""/>
    <n v="79"/>
    <x v="9"/>
    <s v="1 horas y 36 minutos"/>
  </r>
  <r>
    <n v="4"/>
    <s v="Cliente_350"/>
    <n v="3"/>
    <d v="2023-04-04T01:44:00"/>
    <d v="2023-04-04T04:07:00"/>
    <d v="1899-12-30T02:23:00"/>
    <x v="2"/>
    <x v="2"/>
    <x v="2"/>
    <s v="13.85"/>
    <s v="Reservada"/>
    <n v="328"/>
    <x v="9"/>
    <s v="Plato_8"/>
    <s v=""/>
    <s v=""/>
    <s v=""/>
    <n v="35"/>
    <x v="10"/>
    <s v="0 horas y 30 minutos"/>
  </r>
  <r>
    <n v="13"/>
    <s v="Cliente_797"/>
    <n v="1"/>
    <d v="2023-04-04T00:26:00"/>
    <d v="2023-04-04T02:41:00"/>
    <d v="1899-12-30T02:30:00"/>
    <x v="2"/>
    <x v="0"/>
    <x v="2"/>
    <s v="38.89"/>
    <s v="Ocupada"/>
    <n v="329"/>
    <x v="6"/>
    <s v="Plato_13"/>
    <s v="Plato_20"/>
    <s v="Plato_17"/>
    <s v="Plato_14"/>
    <n v="115"/>
    <x v="11"/>
    <s v="2 horas y 4 minutos"/>
  </r>
  <r>
    <n v="10"/>
    <s v="Cliente_436"/>
    <n v="6"/>
    <d v="2023-04-04T01:50:00"/>
    <d v="2023-04-04T03:57:00"/>
    <d v="1899-12-30T02:22:00"/>
    <x v="0"/>
    <x v="1"/>
    <x v="2"/>
    <s v="32.17"/>
    <s v="Ocupada"/>
    <n v="330"/>
    <x v="6"/>
    <s v="Plato_1"/>
    <s v="Plato_16"/>
    <s v="Plato_14"/>
    <s v="Plato_13"/>
    <n v="97"/>
    <x v="12"/>
    <s v="2 horas y 1 minutos"/>
  </r>
  <r>
    <n v="20"/>
    <s v="Cliente_597"/>
    <n v="3"/>
    <d v="2023-04-04T03:06:00"/>
    <d v="2023-04-04T06:17:00"/>
    <d v="1899-12-30T03:11:00"/>
    <x v="4"/>
    <x v="2"/>
    <x v="0"/>
    <s v="36.61"/>
    <s v="Reservada"/>
    <n v="331"/>
    <x v="3"/>
    <s v="Plato_12"/>
    <s v="Plato_8"/>
    <s v="Plato_7"/>
    <s v="Plato_1"/>
    <n v="103"/>
    <x v="13"/>
    <s v="2 horas y 7 minutos"/>
  </r>
  <r>
    <n v="6"/>
    <s v="Cliente_823"/>
    <n v="1"/>
    <d v="2023-04-04T00:14:00"/>
    <d v="2023-04-04T01:29:00"/>
    <d v="1899-12-30T01:15:00"/>
    <x v="2"/>
    <x v="0"/>
    <x v="0"/>
    <s v="25.21"/>
    <s v="Reservada"/>
    <n v="332"/>
    <x v="10"/>
    <s v="Plato_20"/>
    <s v=""/>
    <s v=""/>
    <s v=""/>
    <n v="40"/>
    <x v="14"/>
    <s v="0 horas y 33 minutos"/>
  </r>
  <r>
    <n v="6"/>
    <s v="Cliente_690"/>
    <n v="1"/>
    <d v="2023-04-04T03:10:00"/>
    <d v="2023-04-04T04:29:00"/>
    <d v="1899-12-30T01:19:00"/>
    <x v="4"/>
    <x v="2"/>
    <x v="2"/>
    <s v="13.19"/>
    <s v="Libre"/>
    <n v="333"/>
    <x v="3"/>
    <s v="Plato_19"/>
    <s v="Plato_4"/>
    <s v=""/>
    <s v=""/>
    <n v="54"/>
    <x v="15"/>
    <s v="1 horas y 2 minutos"/>
  </r>
  <r>
    <n v="12"/>
    <s v="Cliente_216"/>
    <n v="4"/>
    <d v="2023-04-04T02:51:00"/>
    <d v="2023-04-04T06:31:00"/>
    <d v="1899-12-30T03:40:00"/>
    <x v="1"/>
    <x v="1"/>
    <x v="2"/>
    <s v="17.5"/>
    <s v="Libre"/>
    <n v="334"/>
    <x v="10"/>
    <s v="Plato_13"/>
    <s v="Plato_14"/>
    <s v="Plato_7"/>
    <s v="Plato_2"/>
    <n v="98"/>
    <x v="16"/>
    <s v="2 horas y 5 minutos"/>
  </r>
  <r>
    <n v="14"/>
    <s v="Cliente_546"/>
    <n v="3"/>
    <d v="2023-04-04T01:56:00"/>
    <d v="2023-04-04T03:09:00"/>
    <d v="1899-12-30T01:13:00"/>
    <x v="4"/>
    <x v="0"/>
    <x v="0"/>
    <s v="41.56"/>
    <s v="Libre"/>
    <n v="335"/>
    <x v="2"/>
    <s v="Plato_2"/>
    <s v="Plato_16"/>
    <s v=""/>
    <s v=""/>
    <n v="58"/>
    <x v="17"/>
    <s v="1 horas y 3 minutos"/>
  </r>
  <r>
    <n v="4"/>
    <s v="Cliente_524"/>
    <n v="5"/>
    <d v="2023-04-04T01:35:00"/>
    <d v="2023-04-04T04:51:00"/>
    <d v="1899-12-30T03:16:00"/>
    <x v="2"/>
    <x v="2"/>
    <x v="2"/>
    <s v="17.93"/>
    <s v="Libre"/>
    <n v="336"/>
    <x v="10"/>
    <s v="Plato_13"/>
    <s v="Plato_12"/>
    <s v="Plato_10"/>
    <s v=""/>
    <n v="66"/>
    <x v="18"/>
    <s v="1 horas y 35 minutos"/>
  </r>
  <r>
    <n v="11"/>
    <s v="Cliente_193"/>
    <n v="2"/>
    <d v="2023-04-04T01:38:00"/>
    <d v="2023-04-04T04:31:00"/>
    <d v="1899-12-30T02:53:00"/>
    <x v="3"/>
    <x v="2"/>
    <x v="2"/>
    <s v="19.28"/>
    <s v="Reservada"/>
    <n v="337"/>
    <x v="2"/>
    <s v="Plato_7"/>
    <s v="Plato_16"/>
    <s v=""/>
    <s v=""/>
    <n v="52"/>
    <x v="19"/>
    <s v="1 horas y 3 minutos"/>
  </r>
  <r>
    <n v="18"/>
    <s v="Cliente_794"/>
    <n v="2"/>
    <d v="2023-04-04T00:32:00"/>
    <d v="2023-04-04T03:30:00"/>
    <d v="1899-12-30T02:58:00"/>
    <x v="3"/>
    <x v="0"/>
    <x v="0"/>
    <s v="30.62"/>
    <s v="Reservada"/>
    <n v="338"/>
    <x v="8"/>
    <s v="Plato_18"/>
    <s v="Plato_13"/>
    <s v="Plato_15"/>
    <s v="Plato_3"/>
    <n v="107"/>
    <x v="20"/>
    <s v="2 horas y 8 minutos"/>
  </r>
  <r>
    <n v="13"/>
    <s v="Cliente_602"/>
    <n v="2"/>
    <d v="2023-04-04T00:00:00"/>
    <d v="2023-04-04T02:01:00"/>
    <d v="1899-12-30T02:01:00"/>
    <x v="0"/>
    <x v="1"/>
    <x v="0"/>
    <s v="19.6"/>
    <s v="Reservada"/>
    <n v="339"/>
    <x v="4"/>
    <s v="Plato_9"/>
    <s v="Plato_14"/>
    <s v=""/>
    <s v=""/>
    <n v="52"/>
    <x v="21"/>
    <s v="1 horas y 0 minutos"/>
  </r>
  <r>
    <n v="15"/>
    <s v="Cliente_296"/>
    <n v="1"/>
    <d v="2023-04-04T01:12:00"/>
    <d v="2023-04-04T04:38:00"/>
    <d v="1899-12-30T03:26:00"/>
    <x v="0"/>
    <x v="0"/>
    <x v="2"/>
    <s v="38.52"/>
    <s v="Libre"/>
    <n v="340"/>
    <x v="0"/>
    <s v="Plato_20"/>
    <s v="Plato_16"/>
    <s v=""/>
    <s v=""/>
    <n v="68"/>
    <x v="22"/>
    <s v="1 horas y 3 minutos"/>
  </r>
  <r>
    <n v="14"/>
    <s v="Cliente_568"/>
    <n v="5"/>
    <d v="2023-04-04T02:05:00"/>
    <d v="2023-04-04T04:19:00"/>
    <d v="1899-12-30T02:14:00"/>
    <x v="0"/>
    <x v="1"/>
    <x v="2"/>
    <s v="47.05"/>
    <s v="Libre"/>
    <n v="341"/>
    <x v="4"/>
    <s v="Plato_16"/>
    <s v="Plato_5"/>
    <s v="Plato_8"/>
    <s v=""/>
    <n v="85"/>
    <x v="23"/>
    <s v="1 horas y 32 minutos"/>
  </r>
  <r>
    <n v="19"/>
    <s v="Cliente_897"/>
    <n v="5"/>
    <d v="2023-04-04T02:30:00"/>
    <d v="2023-04-04T06:11:00"/>
    <d v="1899-12-30T03:41:00"/>
    <x v="0"/>
    <x v="1"/>
    <x v="2"/>
    <s v="20.06"/>
    <s v="Libre"/>
    <n v="342"/>
    <x v="6"/>
    <s v="Plato_14"/>
    <s v="Plato_16"/>
    <s v=""/>
    <s v=""/>
    <n v="51"/>
    <x v="24"/>
    <s v="0 horas y 59 minutos"/>
  </r>
  <r>
    <n v="12"/>
    <s v="Cliente_816"/>
    <n v="1"/>
    <d v="2023-04-04T03:56:00"/>
    <d v="2023-04-04T05:45:00"/>
    <d v="1899-12-30T02:04:00"/>
    <x v="3"/>
    <x v="0"/>
    <x v="2"/>
    <s v="23.01"/>
    <s v="Ocupada"/>
    <n v="343"/>
    <x v="4"/>
    <s v="Plato_18"/>
    <s v="Plato_14"/>
    <s v=""/>
    <s v=""/>
    <n v="57"/>
    <x v="25"/>
    <s v="1 horas y 2 minutos"/>
  </r>
  <r>
    <n v="15"/>
    <s v="Cliente_221"/>
    <n v="3"/>
    <d v="2023-04-04T00:46:00"/>
    <d v="2023-04-04T02:04:00"/>
    <d v="1899-12-30T01:33:00"/>
    <x v="2"/>
    <x v="0"/>
    <x v="2"/>
    <s v="33.01"/>
    <s v="Ocupada"/>
    <n v="344"/>
    <x v="9"/>
    <s v="Plato_8"/>
    <s v="Plato_17"/>
    <s v="Plato_15"/>
    <s v="Plato_5"/>
    <n v="120"/>
    <x v="26"/>
    <s v="2 horas y 3 minutos"/>
  </r>
  <r>
    <n v="16"/>
    <s v="Cliente_755"/>
    <n v="3"/>
    <d v="2023-04-04T01:18:00"/>
    <d v="2023-04-04T04:19:00"/>
    <d v="1899-12-30T03:16:00"/>
    <x v="4"/>
    <x v="0"/>
    <x v="2"/>
    <s v="13.98"/>
    <s v="Ocupada"/>
    <n v="345"/>
    <x v="9"/>
    <s v="Plato_12"/>
    <s v=""/>
    <s v=""/>
    <s v=""/>
    <n v="19"/>
    <x v="23"/>
    <s v="0 horas y 32 minutos"/>
  </r>
  <r>
    <n v="1"/>
    <s v="Cliente_289"/>
    <n v="5"/>
    <d v="2023-04-04T00:40:00"/>
    <d v="2023-04-04T03:56:00"/>
    <d v="1899-12-30T03:16:00"/>
    <x v="3"/>
    <x v="0"/>
    <x v="0"/>
    <s v="35.93"/>
    <s v="Reservada"/>
    <n v="346"/>
    <x v="10"/>
    <s v="Plato_19"/>
    <s v=""/>
    <s v=""/>
    <s v=""/>
    <n v="36"/>
    <x v="27"/>
    <s v="0 horas y 31 minutos"/>
  </r>
  <r>
    <n v="7"/>
    <s v="Cliente_476"/>
    <n v="4"/>
    <d v="2023-04-04T01:49:00"/>
    <d v="2023-04-04T04:34:00"/>
    <d v="1899-12-30T02:45:00"/>
    <x v="4"/>
    <x v="0"/>
    <x v="2"/>
    <s v="48.52"/>
    <s v="Reservada"/>
    <n v="347"/>
    <x v="9"/>
    <s v="Plato_8"/>
    <s v=""/>
    <s v=""/>
    <s v=""/>
    <n v="35"/>
    <x v="28"/>
    <s v="0 horas y 30 minutos"/>
  </r>
  <r>
    <n v="16"/>
    <s v="Cliente_940"/>
    <n v="2"/>
    <d v="2023-04-04T01:17:00"/>
    <d v="2023-04-04T04:59:00"/>
    <d v="1899-12-30T03:57:00"/>
    <x v="2"/>
    <x v="0"/>
    <x v="2"/>
    <s v="30.78"/>
    <s v="Ocupada"/>
    <n v="348"/>
    <x v="3"/>
    <s v="Plato_10"/>
    <s v="Plato_3"/>
    <s v=""/>
    <s v=""/>
    <n v="46"/>
    <x v="29"/>
    <s v="1 horas y 9 minutos"/>
  </r>
  <r>
    <n v="13"/>
    <s v="Cliente_707"/>
    <n v="1"/>
    <d v="2023-04-04T03:48:00"/>
    <d v="2023-04-04T07:31:00"/>
    <d v="1899-12-30T03:58:00"/>
    <x v="3"/>
    <x v="1"/>
    <x v="2"/>
    <s v="40.63"/>
    <s v="Ocupada"/>
    <n v="349"/>
    <x v="2"/>
    <s v="Plato_2"/>
    <s v="Plato_12"/>
    <s v="Plato_8"/>
    <s v=""/>
    <n v="84"/>
    <x v="30"/>
    <s v="1 horas y 35 minutos"/>
  </r>
  <r>
    <n v="2"/>
    <s v="Cliente_644"/>
    <n v="6"/>
    <d v="2023-04-04T00:35:00"/>
    <d v="2023-04-04T02:59:00"/>
    <d v="1899-12-30T02:24:00"/>
    <x v="3"/>
    <x v="1"/>
    <x v="0"/>
    <s v="36.21"/>
    <s v="Reservada"/>
    <n v="350"/>
    <x v="1"/>
    <s v="Plato_17"/>
    <s v="Plato_6"/>
    <s v=""/>
    <s v=""/>
    <n v="58"/>
    <x v="31"/>
    <s v="1 horas y 4 minutos"/>
  </r>
  <r>
    <n v="1"/>
    <s v="Cliente_619"/>
    <n v="6"/>
    <d v="2023-04-04T03:52:00"/>
    <d v="2023-04-04T06:09:00"/>
    <d v="1899-12-30T02:17:00"/>
    <x v="1"/>
    <x v="1"/>
    <x v="2"/>
    <s v="48.93"/>
    <s v="Libre"/>
    <n v="351"/>
    <x v="2"/>
    <s v="Plato_15"/>
    <s v="Plato_8"/>
    <s v=""/>
    <s v=""/>
    <n v="67"/>
    <x v="32"/>
    <s v="0 horas y 59 minutos"/>
  </r>
  <r>
    <n v="1"/>
    <s v="Cliente_780"/>
    <n v="3"/>
    <d v="2023-04-04T00:17:00"/>
    <d v="2023-04-04T02:53:00"/>
    <d v="1899-12-30T02:36:00"/>
    <x v="0"/>
    <x v="1"/>
    <x v="1"/>
    <s v="17.55"/>
    <s v="Reservada"/>
    <n v="352"/>
    <x v="3"/>
    <s v="Plato_11"/>
    <s v=""/>
    <s v=""/>
    <s v=""/>
    <n v="33"/>
    <x v="33"/>
    <s v="0 horas y 33 minutos"/>
  </r>
  <r>
    <n v="7"/>
    <s v="Cliente_833"/>
    <n v="5"/>
    <d v="2023-04-04T03:46:00"/>
    <d v="2023-04-04T07:36:00"/>
    <d v="1899-12-30T03:50:00"/>
    <x v="3"/>
    <x v="2"/>
    <x v="2"/>
    <s v="27.37"/>
    <s v="Reservada"/>
    <n v="353"/>
    <x v="2"/>
    <s v="Plato_5"/>
    <s v="Plato_2"/>
    <s v="Plato_8"/>
    <s v="Plato_18"/>
    <n v="121"/>
    <x v="34"/>
    <s v="2 horas y 8 minutos"/>
  </r>
  <r>
    <n v="12"/>
    <s v="Cliente_899"/>
    <n v="6"/>
    <d v="2023-04-04T00:26:00"/>
    <d v="2023-04-04T03:24:00"/>
    <d v="1899-12-30T03:13:00"/>
    <x v="3"/>
    <x v="1"/>
    <x v="2"/>
    <s v="29.58"/>
    <s v="Ocupada"/>
    <n v="354"/>
    <x v="3"/>
    <s v="Plato_12"/>
    <s v="Plato_15"/>
    <s v="Plato_4"/>
    <s v="Plato_7"/>
    <n v="93"/>
    <x v="35"/>
    <s v="2 horas y 5 minutos"/>
  </r>
  <r>
    <n v="4"/>
    <s v="Cliente_523"/>
    <n v="4"/>
    <d v="2023-04-04T01:41:00"/>
    <d v="2023-04-04T05:07:00"/>
    <d v="1899-12-30T03:26:00"/>
    <x v="3"/>
    <x v="1"/>
    <x v="2"/>
    <s v="30.53"/>
    <s v="Reservada"/>
    <n v="355"/>
    <x v="0"/>
    <s v="Plato_10"/>
    <s v=""/>
    <s v=""/>
    <s v=""/>
    <n v="26"/>
    <x v="36"/>
    <s v="0 horas y 33 minutos"/>
  </r>
  <r>
    <n v="1"/>
    <s v="Cliente_498"/>
    <n v="1"/>
    <d v="2023-04-04T00:12:00"/>
    <d v="2023-04-04T02:18:00"/>
    <d v="1899-12-30T02:21:00"/>
    <x v="0"/>
    <x v="1"/>
    <x v="2"/>
    <s v="28.92"/>
    <s v="Ocupada"/>
    <n v="356"/>
    <x v="2"/>
    <s v="Plato_4"/>
    <s v=""/>
    <s v=""/>
    <s v=""/>
    <n v="18"/>
    <x v="37"/>
    <s v="0 horas y 31 minutos"/>
  </r>
  <r>
    <n v="17"/>
    <s v="Cliente_470"/>
    <n v="2"/>
    <d v="2023-04-04T01:19:00"/>
    <d v="2023-04-04T04:26:00"/>
    <d v="1899-12-30T03:22:00"/>
    <x v="0"/>
    <x v="1"/>
    <x v="0"/>
    <s v="26.87"/>
    <s v="Ocupada"/>
    <n v="357"/>
    <x v="9"/>
    <s v="Plato_1"/>
    <s v="Plato_3"/>
    <s v="Plato_6"/>
    <s v="Plato_5"/>
    <n v="94"/>
    <x v="38"/>
    <s v="2 horas y 12 minutos"/>
  </r>
  <r>
    <n v="13"/>
    <s v="Cliente_827"/>
    <n v="5"/>
    <d v="2023-04-04T02:37:00"/>
    <d v="2023-04-04T05:57:00"/>
    <d v="1899-12-30T03:20:00"/>
    <x v="3"/>
    <x v="2"/>
    <x v="2"/>
    <s v="42.1"/>
    <s v="Reservada"/>
    <n v="358"/>
    <x v="7"/>
    <s v="Plato_10"/>
    <s v="Plato_4"/>
    <s v="Plato_3"/>
    <s v=""/>
    <n v="64"/>
    <x v="39"/>
    <s v="1 horas y 40 minutos"/>
  </r>
  <r>
    <n v="11"/>
    <s v="Cliente_92"/>
    <n v="2"/>
    <d v="2023-04-04T00:41:00"/>
    <d v="2023-04-04T04:10:00"/>
    <d v="1899-12-30T03:29:00"/>
    <x v="2"/>
    <x v="0"/>
    <x v="2"/>
    <s v="12.2"/>
    <s v="Reservada"/>
    <n v="359"/>
    <x v="4"/>
    <s v="Plato_5"/>
    <s v="Plato_16"/>
    <s v="Plato_9"/>
    <s v="Plato_10"/>
    <n v="105"/>
    <x v="40"/>
    <s v="2 horas y 6 minutos"/>
  </r>
  <r>
    <n v="16"/>
    <s v="Cliente_191"/>
    <n v="3"/>
    <d v="2023-04-04T01:10:00"/>
    <d v="2023-04-04T04:58:00"/>
    <d v="1899-12-30T04:03:00"/>
    <x v="0"/>
    <x v="0"/>
    <x v="2"/>
    <s v="39.26"/>
    <s v="Ocupada"/>
    <n v="360"/>
    <x v="4"/>
    <s v="Plato_13"/>
    <s v="Plato_2"/>
    <s v="Plato_10"/>
    <s v="Plato_15"/>
    <n v="109"/>
    <x v="41"/>
    <s v="2 horas y 5 minutos"/>
  </r>
  <r>
    <n v="16"/>
    <s v="Cliente_183"/>
    <n v="1"/>
    <d v="2023-04-04T01:53:00"/>
    <d v="2023-04-04T05:28:00"/>
    <d v="1899-12-30T03:35:00"/>
    <x v="2"/>
    <x v="2"/>
    <x v="1"/>
    <s v="41.73"/>
    <s v="Libre"/>
    <n v="361"/>
    <x v="1"/>
    <s v="Plato_9"/>
    <s v="Plato_7"/>
    <s v=""/>
    <s v=""/>
    <n v="53"/>
    <x v="42"/>
    <s v="1 horas y 4 minutos"/>
  </r>
  <r>
    <n v="15"/>
    <s v="Cliente_681"/>
    <n v="2"/>
    <d v="2023-04-04T02:03:00"/>
    <d v="2023-04-04T05:59:00"/>
    <d v="1899-12-30T03:56:00"/>
    <x v="1"/>
    <x v="0"/>
    <x v="2"/>
    <s v="47.21"/>
    <s v="Libre"/>
    <n v="362"/>
    <x v="7"/>
    <s v="Plato_3"/>
    <s v="Plato_7"/>
    <s v="Plato_4"/>
    <s v=""/>
    <n v="62"/>
    <x v="43"/>
    <s v="1 horas y 40 minutos"/>
  </r>
  <r>
    <n v="5"/>
    <s v="Cliente_499"/>
    <n v="2"/>
    <d v="2023-04-04T01:46:00"/>
    <d v="2023-04-04T03:29:00"/>
    <d v="1899-12-30T01:58:00"/>
    <x v="0"/>
    <x v="0"/>
    <x v="2"/>
    <s v="49.02"/>
    <s v="Ocupada"/>
    <n v="363"/>
    <x v="2"/>
    <s v="Plato_2"/>
    <s v="Plato_7"/>
    <s v="Plato_19"/>
    <s v="Plato_11"/>
    <n v="123"/>
    <x v="44"/>
    <s v="2 horas y 10 minutos"/>
  </r>
  <r>
    <n v="15"/>
    <s v="Cliente_495"/>
    <n v="2"/>
    <d v="2023-04-04T03:50:00"/>
    <d v="2023-04-04T07:10:00"/>
    <d v="1899-12-30T03:20:00"/>
    <x v="3"/>
    <x v="0"/>
    <x v="0"/>
    <s v="48.28"/>
    <s v="Reservada"/>
    <n v="364"/>
    <x v="2"/>
    <s v="Plato_16"/>
    <s v="Plato_5"/>
    <s v="Plato_1"/>
    <s v="Plato_9"/>
    <n v="104"/>
    <x v="45"/>
    <s v="2 horas y 5 minutos"/>
  </r>
  <r>
    <n v="4"/>
    <s v="Cliente_54"/>
    <n v="1"/>
    <d v="2023-04-04T01:03:00"/>
    <d v="2023-04-04T04:33:00"/>
    <d v="1899-12-30T03:45:00"/>
    <x v="0"/>
    <x v="0"/>
    <x v="1"/>
    <s v="34.97"/>
    <s v="Ocupada"/>
    <n v="365"/>
    <x v="9"/>
    <s v="Plato_19"/>
    <s v=""/>
    <s v=""/>
    <s v=""/>
    <n v="36"/>
    <x v="46"/>
    <s v="0 horas y 31 minutos"/>
  </r>
  <r>
    <n v="17"/>
    <s v="Cliente_923"/>
    <n v="5"/>
    <d v="2023-04-04T01:33:00"/>
    <d v="2023-04-04T04:46:00"/>
    <d v="1899-12-30T03:13:00"/>
    <x v="0"/>
    <x v="0"/>
    <x v="1"/>
    <s v="10.57"/>
    <s v="Reservada"/>
    <n v="366"/>
    <x v="9"/>
    <s v="Plato_6"/>
    <s v="Plato_8"/>
    <s v="Plato_20"/>
    <s v=""/>
    <n v="102"/>
    <x v="47"/>
    <s v="1 horas y 35 minutos"/>
  </r>
  <r>
    <n v="12"/>
    <s v="Cliente_453"/>
    <n v="2"/>
    <d v="2023-04-04T00:53:00"/>
    <d v="2023-04-04T03:45:00"/>
    <d v="1899-12-30T02:52:00"/>
    <x v="0"/>
    <x v="2"/>
    <x v="2"/>
    <s v="12.62"/>
    <s v="Libre"/>
    <n v="367"/>
    <x v="9"/>
    <s v="Plato_10"/>
    <s v="Plato_9"/>
    <s v="Plato_3"/>
    <s v=""/>
    <n v="75"/>
    <x v="48"/>
    <s v="1 horas y 40 minutos"/>
  </r>
  <r>
    <n v="13"/>
    <s v="Cliente_14"/>
    <n v="1"/>
    <d v="2023-04-04T03:24:00"/>
    <d v="2023-04-04T05:33:00"/>
    <d v="1899-12-30T02:24:00"/>
    <x v="1"/>
    <x v="1"/>
    <x v="0"/>
    <s v="37.65"/>
    <s v="Ocupada"/>
    <n v="368"/>
    <x v="1"/>
    <s v="Plato_11"/>
    <s v="Plato_7"/>
    <s v=""/>
    <s v=""/>
    <n v="57"/>
    <x v="49"/>
    <s v="1 horas y 6 minutos"/>
  </r>
  <r>
    <n v="20"/>
    <s v="Cliente_611"/>
    <n v="2"/>
    <d v="2023-04-04T02:11:00"/>
    <d v="2023-04-04T05:54:00"/>
    <d v="1899-12-30T03:43:00"/>
    <x v="3"/>
    <x v="0"/>
    <x v="2"/>
    <s v="34.83"/>
    <s v="Libre"/>
    <n v="369"/>
    <x v="7"/>
    <s v="Plato_17"/>
    <s v="Plato_14"/>
    <s v="Plato_16"/>
    <s v="Plato_10"/>
    <n v="108"/>
    <x v="50"/>
    <s v="2 horas y 4 minutos"/>
  </r>
  <r>
    <n v="13"/>
    <s v="Cliente_666"/>
    <n v="6"/>
    <d v="2023-04-04T02:20:00"/>
    <d v="2023-04-04T03:23:00"/>
    <d v="1899-12-30T01:03:00"/>
    <x v="0"/>
    <x v="0"/>
    <x v="2"/>
    <s v="47.79"/>
    <s v="Libre"/>
    <n v="370"/>
    <x v="7"/>
    <s v="Plato_19"/>
    <s v=""/>
    <s v=""/>
    <s v=""/>
    <n v="36"/>
    <x v="51"/>
    <s v="0 horas y 31 minutos"/>
  </r>
  <r>
    <n v="4"/>
    <s v="Cliente_505"/>
    <n v="3"/>
    <d v="2023-04-04T01:16:00"/>
    <d v="2023-04-04T04:31:00"/>
    <d v="1899-12-30T03:30:00"/>
    <x v="4"/>
    <x v="2"/>
    <x v="2"/>
    <s v="32.51"/>
    <s v="Ocupada"/>
    <n v="371"/>
    <x v="8"/>
    <s v="Plato_17"/>
    <s v="Plato_19"/>
    <s v="Plato_16"/>
    <s v="Plato_14"/>
    <n v="118"/>
    <x v="19"/>
    <s v="2 horas y 2 minutos"/>
  </r>
  <r>
    <n v="14"/>
    <s v="Cliente_858"/>
    <n v="5"/>
    <d v="2023-04-04T02:46:00"/>
    <d v="2023-04-04T06:14:00"/>
    <d v="1899-12-30T03:28:00"/>
    <x v="2"/>
    <x v="0"/>
    <x v="2"/>
    <s v="17.17"/>
    <s v="Reservada"/>
    <n v="372"/>
    <x v="2"/>
    <s v="Plato_4"/>
    <s v=""/>
    <s v=""/>
    <s v=""/>
    <n v="18"/>
    <x v="52"/>
    <s v="0 horas y 31 minutos"/>
  </r>
  <r>
    <n v="19"/>
    <s v="Cliente_882"/>
    <n v="2"/>
    <d v="2023-04-04T00:37:00"/>
    <d v="2023-04-04T03:11:00"/>
    <d v="1899-12-30T02:49:00"/>
    <x v="3"/>
    <x v="1"/>
    <x v="0"/>
    <s v="26.62"/>
    <s v="Ocupada"/>
    <n v="373"/>
    <x v="10"/>
    <s v="Plato_13"/>
    <s v="Plato_8"/>
    <s v="Plato_5"/>
    <s v="Plato_3"/>
    <n v="98"/>
    <x v="53"/>
    <s v="2 horas y 8 minutos"/>
  </r>
  <r>
    <n v="18"/>
    <s v="Cliente_275"/>
    <n v="3"/>
    <d v="2023-04-04T03:19:00"/>
    <d v="2023-04-04T04:24:00"/>
    <d v="1899-12-30T01:05:00"/>
    <x v="2"/>
    <x v="0"/>
    <x v="2"/>
    <s v="33.35"/>
    <s v="Libre"/>
    <n v="374"/>
    <x v="3"/>
    <s v="Plato_8"/>
    <s v=""/>
    <s v=""/>
    <s v=""/>
    <n v="35"/>
    <x v="54"/>
    <s v="0 horas y 30 minutos"/>
  </r>
  <r>
    <n v="18"/>
    <s v="Cliente_871"/>
    <n v="1"/>
    <d v="2023-04-04T00:17:00"/>
    <d v="2023-04-04T03:09:00"/>
    <d v="1899-12-30T02:52:00"/>
    <x v="0"/>
    <x v="0"/>
    <x v="2"/>
    <s v="22.3"/>
    <s v="Reservada"/>
    <n v="375"/>
    <x v="0"/>
    <s v="Plato_17"/>
    <s v=""/>
    <s v=""/>
    <s v=""/>
    <n v="31"/>
    <x v="17"/>
    <s v="0 horas y 32 minutos"/>
  </r>
  <r>
    <n v="16"/>
    <s v="Cliente_183"/>
    <n v="4"/>
    <d v="2023-04-04T02:53:00"/>
    <d v="2023-04-04T05:12:00"/>
    <d v="1899-12-30T02:34:00"/>
    <x v="1"/>
    <x v="0"/>
    <x v="1"/>
    <s v="27.51"/>
    <s v="Ocupada"/>
    <n v="376"/>
    <x v="8"/>
    <s v="Plato_14"/>
    <s v=""/>
    <s v=""/>
    <s v=""/>
    <n v="23"/>
    <x v="55"/>
    <s v="0 horas y 29 minutos"/>
  </r>
  <r>
    <n v="5"/>
    <s v="Cliente_841"/>
    <n v="1"/>
    <d v="2023-04-04T01:18:00"/>
    <d v="2023-04-04T04:46:00"/>
    <d v="1899-12-30T03:28:00"/>
    <x v="4"/>
    <x v="0"/>
    <x v="2"/>
    <s v="14.96"/>
    <s v="Libre"/>
    <n v="377"/>
    <x v="3"/>
    <s v="Plato_18"/>
    <s v="Plato_15"/>
    <s v=""/>
    <s v=""/>
    <n v="66"/>
    <x v="47"/>
    <s v="1 horas y 2 minutos"/>
  </r>
  <r>
    <n v="3"/>
    <s v="Cliente_789"/>
    <n v="1"/>
    <d v="2023-04-04T03:55:00"/>
    <d v="2023-04-04T05:18:00"/>
    <d v="1899-12-30T01:23:00"/>
    <x v="1"/>
    <x v="0"/>
    <x v="1"/>
    <s v="40.31"/>
    <s v="Libre"/>
    <n v="378"/>
    <x v="4"/>
    <s v="Plato_2"/>
    <s v="Plato_12"/>
    <s v=""/>
    <s v=""/>
    <n v="49"/>
    <x v="56"/>
    <s v="1 horas y 5 minutos"/>
  </r>
  <r>
    <n v="4"/>
    <s v="Cliente_442"/>
    <n v="2"/>
    <d v="2023-04-04T01:31:00"/>
    <d v="2023-04-04T03:57:00"/>
    <d v="1899-12-30T02:41:00"/>
    <x v="0"/>
    <x v="1"/>
    <x v="2"/>
    <s v="10.61"/>
    <s v="Ocupada"/>
    <n v="379"/>
    <x v="9"/>
    <s v="Plato_8"/>
    <s v=""/>
    <s v=""/>
    <s v=""/>
    <n v="35"/>
    <x v="12"/>
    <s v="0 horas y 30 minutos"/>
  </r>
  <r>
    <n v="5"/>
    <s v="Cliente_964"/>
    <n v="1"/>
    <d v="2023-04-04T00:58:00"/>
    <d v="2023-04-04T04:33:00"/>
    <d v="1899-12-30T03:35:00"/>
    <x v="0"/>
    <x v="2"/>
    <x v="0"/>
    <s v="22.53"/>
    <s v="Libre"/>
    <n v="380"/>
    <x v="10"/>
    <s v="Plato_11"/>
    <s v="Plato_12"/>
    <s v=""/>
    <s v=""/>
    <n v="52"/>
    <x v="46"/>
    <s v="1 horas y 5 minutos"/>
  </r>
  <r>
    <n v="4"/>
    <s v="Cliente_141"/>
    <n v="1"/>
    <d v="2023-04-04T00:57:00"/>
    <d v="2023-04-04T04:32:00"/>
    <d v="1899-12-30T03:35:00"/>
    <x v="1"/>
    <x v="1"/>
    <x v="0"/>
    <s v="27.69"/>
    <s v="Libre"/>
    <n v="381"/>
    <x v="7"/>
    <s v="Plato_10"/>
    <s v="Plato_11"/>
    <s v=""/>
    <s v=""/>
    <n v="59"/>
    <x v="57"/>
    <s v="1 horas y 6 minutos"/>
  </r>
  <r>
    <n v="20"/>
    <s v="Cliente_742"/>
    <n v="6"/>
    <d v="2023-04-04T03:09:00"/>
    <d v="2023-04-04T06:27:00"/>
    <d v="1899-12-30T03:18:00"/>
    <x v="2"/>
    <x v="2"/>
    <x v="0"/>
    <s v="19.8"/>
    <s v="Reservada"/>
    <n v="382"/>
    <x v="8"/>
    <s v="Plato_9"/>
    <s v=""/>
    <s v=""/>
    <s v=""/>
    <n v="29"/>
    <x v="58"/>
    <s v="0 horas y 31 minutos"/>
  </r>
  <r>
    <n v="6"/>
    <s v="Cliente_992"/>
    <n v="6"/>
    <d v="2023-04-04T03:29:00"/>
    <d v="2023-04-04T06:33:00"/>
    <d v="1899-12-30T03:04:00"/>
    <x v="4"/>
    <x v="0"/>
    <x v="2"/>
    <s v="31.33"/>
    <s v="Libre"/>
    <n v="383"/>
    <x v="9"/>
    <s v="Plato_19"/>
    <s v=""/>
    <s v=""/>
    <s v=""/>
    <n v="36"/>
    <x v="59"/>
    <s v="0 horas y 31 minutos"/>
  </r>
  <r>
    <n v="1"/>
    <s v="Cliente_622"/>
    <n v="5"/>
    <d v="2023-04-04T00:11:00"/>
    <d v="2023-04-04T02:33:00"/>
    <d v="1899-12-30T02:22:00"/>
    <x v="1"/>
    <x v="1"/>
    <x v="0"/>
    <s v="39.32"/>
    <s v="Reservada"/>
    <n v="384"/>
    <x v="5"/>
    <s v="Plato_4"/>
    <s v="Plato_12"/>
    <s v="Plato_6"/>
    <s v=""/>
    <n v="64"/>
    <x v="60"/>
    <s v="1 horas y 35 minutos"/>
  </r>
  <r>
    <n v="6"/>
    <s v="Cliente_508"/>
    <n v="6"/>
    <d v="2023-04-05T03:37:00"/>
    <d v="2023-04-05T06:43:00"/>
    <d v="1899-12-30T03:21:00"/>
    <x v="0"/>
    <x v="1"/>
    <x v="2"/>
    <s v="11.14"/>
    <s v="Ocupada"/>
    <n v="385"/>
    <x v="0"/>
    <s v="Plato_2"/>
    <s v=""/>
    <s v=""/>
    <s v=""/>
    <n v="30"/>
    <x v="61"/>
    <s v="0 horas y 33 minutos"/>
  </r>
  <r>
    <n v="5"/>
    <s v="Cliente_436"/>
    <n v="2"/>
    <d v="2023-04-05T00:33:00"/>
    <d v="2023-04-05T02:58:00"/>
    <d v="1899-12-30T02:40:00"/>
    <x v="4"/>
    <x v="0"/>
    <x v="0"/>
    <s v="28.96"/>
    <s v="Ocupada"/>
    <n v="386"/>
    <x v="5"/>
    <s v="Plato_11"/>
    <s v=""/>
    <s v=""/>
    <s v=""/>
    <n v="33"/>
    <x v="62"/>
    <s v="0 horas y 33 minutos"/>
  </r>
  <r>
    <n v="6"/>
    <s v="Cliente_676"/>
    <n v="5"/>
    <d v="2023-04-05T03:09:00"/>
    <d v="2023-04-05T06:10:00"/>
    <d v="1899-12-30T03:16:00"/>
    <x v="3"/>
    <x v="0"/>
    <x v="1"/>
    <s v="20.84"/>
    <s v="Ocupada"/>
    <n v="387"/>
    <x v="5"/>
    <s v="Plato_17"/>
    <s v=""/>
    <s v=""/>
    <s v=""/>
    <n v="31"/>
    <x v="63"/>
    <s v="0 horas y 32 minutos"/>
  </r>
  <r>
    <n v="18"/>
    <s v="Cliente_768"/>
    <n v="2"/>
    <d v="2023-04-05T00:33:00"/>
    <d v="2023-04-05T03:35:00"/>
    <d v="1899-12-30T03:02:00"/>
    <x v="2"/>
    <x v="0"/>
    <x v="2"/>
    <s v="27.03"/>
    <s v="Libre"/>
    <n v="388"/>
    <x v="0"/>
    <s v="Plato_17"/>
    <s v="Plato_19"/>
    <s v="Plato_9"/>
    <s v="Plato_11"/>
    <n v="129"/>
    <x v="63"/>
    <s v="2 horas y 7 minutos"/>
  </r>
  <r>
    <n v="19"/>
    <s v="Cliente_667"/>
    <n v="5"/>
    <d v="2023-04-05T00:02:00"/>
    <d v="2023-04-05T02:15:00"/>
    <d v="1899-12-30T02:13:00"/>
    <x v="0"/>
    <x v="0"/>
    <x v="2"/>
    <s v="39.14"/>
    <s v="Reservada"/>
    <n v="389"/>
    <x v="5"/>
    <s v="Plato_11"/>
    <s v=""/>
    <s v=""/>
    <s v=""/>
    <n v="33"/>
    <x v="63"/>
    <s v="0 horas y 33 minutos"/>
  </r>
  <r>
    <n v="9"/>
    <s v="Cliente_874"/>
    <n v="2"/>
    <d v="2023-04-05T02:59:00"/>
    <d v="2023-04-05T05:19:00"/>
    <d v="1899-12-30T02:20:00"/>
    <x v="0"/>
    <x v="0"/>
    <x v="2"/>
    <s v="42.68"/>
    <s v="Reservada"/>
    <n v="390"/>
    <x v="9"/>
    <s v="Plato_5"/>
    <s v="Plato_10"/>
    <s v="Plato_13"/>
    <s v=""/>
    <n v="69"/>
    <x v="63"/>
    <s v="1 horas y 35 minutos"/>
  </r>
  <r>
    <n v="15"/>
    <s v="Cliente_609"/>
    <n v="1"/>
    <d v="2023-04-05T02:05:00"/>
    <d v="2023-04-05T04:09:00"/>
    <d v="1899-12-30T02:04:00"/>
    <x v="0"/>
    <x v="0"/>
    <x v="2"/>
    <s v="48.6"/>
    <s v="Reservada"/>
    <n v="391"/>
    <x v="8"/>
    <s v="Plato_5"/>
    <s v=""/>
    <s v=""/>
    <s v=""/>
    <n v="22"/>
    <x v="63"/>
    <s v="0 horas y 32 minutos"/>
  </r>
  <r>
    <n v="14"/>
    <s v="Cliente_471"/>
    <n v="3"/>
    <d v="2023-04-05T00:33:00"/>
    <d v="2023-04-05T04:08:00"/>
    <d v="1899-12-30T03:50:00"/>
    <x v="2"/>
    <x v="0"/>
    <x v="2"/>
    <s v="32.73"/>
    <s v="Ocupada"/>
    <n v="392"/>
    <x v="6"/>
    <s v="Plato_15"/>
    <s v="Plato_7"/>
    <s v=""/>
    <s v=""/>
    <n v="56"/>
    <x v="63"/>
    <s v="1 horas y 2 minutos"/>
  </r>
  <r>
    <n v="13"/>
    <s v="Cliente_196"/>
    <n v="3"/>
    <d v="2023-04-05T02:33:00"/>
    <d v="2023-04-05T05:17:00"/>
    <d v="1899-12-30T02:59:00"/>
    <x v="4"/>
    <x v="0"/>
    <x v="2"/>
    <s v="12.54"/>
    <s v="Ocupada"/>
    <n v="393"/>
    <x v="1"/>
    <s v="Plato_12"/>
    <s v="Plato_8"/>
    <s v="Plato_13"/>
    <s v="Plato_5"/>
    <n v="97"/>
    <x v="63"/>
    <s v="2 horas y 4 minutos"/>
  </r>
  <r>
    <n v="17"/>
    <s v="Cliente_740"/>
    <n v="1"/>
    <d v="2023-04-05T03:26:00"/>
    <d v="2023-04-05T07:02:00"/>
    <d v="1899-12-30T03:51:00"/>
    <x v="0"/>
    <x v="0"/>
    <x v="2"/>
    <s v="18.05"/>
    <s v="Ocupada"/>
    <n v="394"/>
    <x v="2"/>
    <s v="Plato_7"/>
    <s v="Plato_9"/>
    <s v=""/>
    <s v=""/>
    <n v="53"/>
    <x v="63"/>
    <s v="1 horas y 4 minutos"/>
  </r>
  <r>
    <n v="2"/>
    <s v="Cliente_563"/>
    <n v="1"/>
    <d v="2023-04-05T01:37:00"/>
    <d v="2023-04-05T05:34:00"/>
    <d v="1899-12-30T03:57:00"/>
    <x v="2"/>
    <x v="0"/>
    <x v="0"/>
    <s v="40.9"/>
    <s v="Libre"/>
    <n v="395"/>
    <x v="8"/>
    <s v="Plato_12"/>
    <s v=""/>
    <s v=""/>
    <s v=""/>
    <n v="19"/>
    <x v="63"/>
    <s v="0 horas y 32 minutos"/>
  </r>
  <r>
    <n v="11"/>
    <s v="Cliente_991"/>
    <n v="1"/>
    <d v="2023-04-05T00:32:00"/>
    <d v="2023-04-05T03:36:00"/>
    <d v="1899-12-30T03:04:00"/>
    <x v="2"/>
    <x v="2"/>
    <x v="1"/>
    <s v="34.5"/>
    <s v="Libre"/>
    <n v="396"/>
    <x v="4"/>
    <s v="Plato_3"/>
    <s v="Plato_13"/>
    <s v=""/>
    <s v=""/>
    <n v="41"/>
    <x v="63"/>
    <s v="1 horas y 6 minutos"/>
  </r>
  <r>
    <n v="4"/>
    <s v="Cliente_289"/>
    <n v="2"/>
    <d v="2023-04-05T00:20:00"/>
    <d v="2023-04-05T01:34:00"/>
    <d v="1899-12-30T01:14:00"/>
    <x v="4"/>
    <x v="1"/>
    <x v="0"/>
    <s v="37.79"/>
    <s v="Libre"/>
    <n v="397"/>
    <x v="9"/>
    <s v="Plato_6"/>
    <s v="Plato_17"/>
    <s v=""/>
    <s v=""/>
    <n v="58"/>
    <x v="63"/>
    <s v="1 horas y 4 minutos"/>
  </r>
  <r>
    <n v="9"/>
    <s v="Cliente_330"/>
    <n v="5"/>
    <d v="2023-04-05T03:10:00"/>
    <d v="2023-04-05T07:05:00"/>
    <d v="1899-12-30T03:55:00"/>
    <x v="1"/>
    <x v="1"/>
    <x v="2"/>
    <s v="48.96"/>
    <s v="Libre"/>
    <n v="398"/>
    <x v="4"/>
    <s v="Plato_16"/>
    <s v="Plato_11"/>
    <s v=""/>
    <s v=""/>
    <n v="61"/>
    <x v="63"/>
    <s v="1 horas y 3 minutos"/>
  </r>
  <r>
    <n v="7"/>
    <s v="Cliente_943"/>
    <n v="6"/>
    <d v="2023-04-05T02:48:00"/>
    <d v="2023-04-05T05:40:00"/>
    <d v="1899-12-30T02:52:00"/>
    <x v="3"/>
    <x v="0"/>
    <x v="2"/>
    <s v="27.32"/>
    <s v="Libre"/>
    <n v="399"/>
    <x v="0"/>
    <s v="Plato_11"/>
    <s v="Plato_19"/>
    <s v=""/>
    <s v=""/>
    <n v="69"/>
    <x v="63"/>
    <s v="1 horas y 4 minutos"/>
  </r>
  <r>
    <n v="9"/>
    <s v="Cliente_285"/>
    <n v="4"/>
    <d v="2023-04-05T02:11:00"/>
    <d v="2023-04-05T04:14:00"/>
    <d v="1899-12-30T02:03:00"/>
    <x v="4"/>
    <x v="0"/>
    <x v="2"/>
    <s v="42.96"/>
    <s v="Reservada"/>
    <n v="400"/>
    <x v="2"/>
    <s v="Plato_20"/>
    <s v="Plato_16"/>
    <s v="Plato_17"/>
    <s v=""/>
    <n v="99"/>
    <x v="63"/>
    <s v="1 horas y 35 minutos"/>
  </r>
  <r>
    <n v="16"/>
    <s v="Cliente_12"/>
    <n v="2"/>
    <d v="2023-04-05T03:51:00"/>
    <d v="2023-04-05T06:57:00"/>
    <d v="1899-12-30T03:21:00"/>
    <x v="2"/>
    <x v="0"/>
    <x v="2"/>
    <s v="15.87"/>
    <s v="Ocupada"/>
    <n v="401"/>
    <x v="3"/>
    <s v="Plato_13"/>
    <s v=""/>
    <s v=""/>
    <s v=""/>
    <n v="21"/>
    <x v="63"/>
    <s v="0 horas y 30 minutos"/>
  </r>
  <r>
    <n v="18"/>
    <s v="Cliente_905"/>
    <n v="1"/>
    <d v="2023-04-05T02:41:00"/>
    <d v="2023-04-05T05:08:00"/>
    <d v="1899-12-30T02:27:00"/>
    <x v="0"/>
    <x v="0"/>
    <x v="2"/>
    <s v="31.02"/>
    <s v="Reservada"/>
    <n v="402"/>
    <x v="1"/>
    <s v="Plato_1"/>
    <s v="Plato_12"/>
    <s v="Plato_5"/>
    <s v=""/>
    <n v="66"/>
    <x v="63"/>
    <s v="1 horas y 36 minutos"/>
  </r>
  <r>
    <n v="14"/>
    <s v="Cliente_543"/>
    <n v="5"/>
    <d v="2023-04-05T02:15:00"/>
    <d v="2023-04-05T05:15:00"/>
    <d v="1899-12-30T03:00:00"/>
    <x v="1"/>
    <x v="0"/>
    <x v="2"/>
    <s v="14.76"/>
    <s v="Libre"/>
    <n v="403"/>
    <x v="9"/>
    <s v="Plato_5"/>
    <s v="Plato_4"/>
    <s v="Plato_15"/>
    <s v="Plato_7"/>
    <n v="96"/>
    <x v="63"/>
    <s v="2 horas y 5 minutos"/>
  </r>
  <r>
    <n v="17"/>
    <s v="Cliente_897"/>
    <n v="2"/>
    <d v="2023-04-05T00:38:00"/>
    <d v="2023-04-05T04:29:00"/>
    <d v="1899-12-30T03:51:00"/>
    <x v="3"/>
    <x v="0"/>
    <x v="2"/>
    <s v="32.56"/>
    <s v="Libre"/>
    <n v="404"/>
    <x v="0"/>
    <s v="Plato_13"/>
    <s v="Plato_3"/>
    <s v="Plato_20"/>
    <s v=""/>
    <n v="81"/>
    <x v="63"/>
    <s v="1 horas y 39 minutos"/>
  </r>
  <r>
    <n v="5"/>
    <s v="Cliente_239"/>
    <n v="6"/>
    <d v="2023-04-05T02:39:00"/>
    <d v="2023-04-05T04:59:00"/>
    <d v="1899-12-30T02:20:00"/>
    <x v="2"/>
    <x v="2"/>
    <x v="2"/>
    <s v="14.56"/>
    <s v="Reservada"/>
    <n v="405"/>
    <x v="10"/>
    <s v="Plato_10"/>
    <s v="Plato_20"/>
    <s v="Plato_3"/>
    <s v=""/>
    <n v="86"/>
    <x v="63"/>
    <s v="1 horas y 42 minutos"/>
  </r>
  <r>
    <n v="14"/>
    <s v="Cliente_927"/>
    <n v="5"/>
    <d v="2023-04-05T00:29:00"/>
    <d v="2023-04-05T02:37:00"/>
    <d v="1899-12-30T02:23:00"/>
    <x v="2"/>
    <x v="2"/>
    <x v="1"/>
    <s v="34.03"/>
    <s v="Ocupada"/>
    <n v="406"/>
    <x v="0"/>
    <s v="Plato_3"/>
    <s v="Plato_8"/>
    <s v="Plato_1"/>
    <s v=""/>
    <n v="80"/>
    <x v="63"/>
    <s v="1 horas y 38 minutos"/>
  </r>
  <r>
    <n v="4"/>
    <s v="Cliente_315"/>
    <n v="1"/>
    <d v="2023-04-05T02:13:00"/>
    <d v="2023-04-05T04:51:00"/>
    <d v="1899-12-30T02:38:00"/>
    <x v="4"/>
    <x v="1"/>
    <x v="0"/>
    <s v="22.98"/>
    <s v="Reservada"/>
    <n v="407"/>
    <x v="8"/>
    <s v="Plato_3"/>
    <s v="Plato_8"/>
    <s v=""/>
    <s v=""/>
    <n v="55"/>
    <x v="63"/>
    <s v="1 horas y 6 minutos"/>
  </r>
  <r>
    <n v="17"/>
    <s v="Cliente_195"/>
    <n v="3"/>
    <d v="2023-04-05T00:56:00"/>
    <d v="2023-04-05T04:05:00"/>
    <d v="1899-12-30T03:24:00"/>
    <x v="2"/>
    <x v="0"/>
    <x v="2"/>
    <s v="10.14"/>
    <s v="Ocupada"/>
    <n v="408"/>
    <x v="9"/>
    <s v="Plato_1"/>
    <s v="Plato_7"/>
    <s v="Plato_18"/>
    <s v=""/>
    <n v="83"/>
    <x v="63"/>
    <s v="1 horas y 38 minutos"/>
  </r>
  <r>
    <n v="15"/>
    <s v="Cliente_166"/>
    <n v="5"/>
    <d v="2023-04-05T01:55:00"/>
    <d v="2023-04-05T03:01:00"/>
    <d v="1899-12-30T01:06:00"/>
    <x v="1"/>
    <x v="0"/>
    <x v="2"/>
    <s v="48.7"/>
    <s v="Reservada"/>
    <n v="409"/>
    <x v="9"/>
    <s v="Plato_13"/>
    <s v="Plato_20"/>
    <s v="Plato_16"/>
    <s v="Plato_7"/>
    <n v="113"/>
    <x v="63"/>
    <s v="2 horas y 6 minutos"/>
  </r>
  <r>
    <n v="1"/>
    <s v="Cliente_157"/>
    <n v="3"/>
    <d v="2023-04-05T02:47:00"/>
    <d v="2023-04-05T05:23:00"/>
    <d v="1899-12-30T02:36:00"/>
    <x v="4"/>
    <x v="2"/>
    <x v="2"/>
    <s v="43.65"/>
    <s v="Reservada"/>
    <n v="410"/>
    <x v="4"/>
    <s v="Plato_3"/>
    <s v="Plato_19"/>
    <s v=""/>
    <s v=""/>
    <n v="56"/>
    <x v="63"/>
    <s v="1 horas y 7 minutos"/>
  </r>
  <r>
    <n v="3"/>
    <s v="Cliente_212"/>
    <n v="3"/>
    <d v="2023-04-05T02:11:00"/>
    <d v="2023-04-05T05:04:00"/>
    <d v="1899-12-30T03:08:00"/>
    <x v="1"/>
    <x v="0"/>
    <x v="0"/>
    <s v="21.88"/>
    <s v="Ocupada"/>
    <n v="411"/>
    <x v="1"/>
    <s v="Plato_20"/>
    <s v="Plato_4"/>
    <s v="Plato_6"/>
    <s v=""/>
    <n v="85"/>
    <x v="63"/>
    <s v="1 horas y 36 minutos"/>
  </r>
  <r>
    <n v="11"/>
    <s v="Cliente_912"/>
    <n v="4"/>
    <d v="2023-04-05T00:22:00"/>
    <d v="2023-04-05T02:03:00"/>
    <d v="1899-12-30T01:56:00"/>
    <x v="3"/>
    <x v="2"/>
    <x v="2"/>
    <s v="12.94"/>
    <s v="Ocupada"/>
    <n v="412"/>
    <x v="4"/>
    <s v="Plato_17"/>
    <s v=""/>
    <s v=""/>
    <s v=""/>
    <n v="31"/>
    <x v="63"/>
    <s v="0 horas y 32 minutos"/>
  </r>
  <r>
    <n v="13"/>
    <s v="Cliente_736"/>
    <n v="3"/>
    <d v="2023-04-05T02:36:00"/>
    <d v="2023-04-05T04:58:00"/>
    <d v="1899-12-30T02:37:00"/>
    <x v="4"/>
    <x v="2"/>
    <x v="2"/>
    <s v="23.01"/>
    <s v="Ocupada"/>
    <n v="413"/>
    <x v="10"/>
    <s v="Plato_8"/>
    <s v=""/>
    <s v=""/>
    <s v=""/>
    <n v="35"/>
    <x v="63"/>
    <s v="0 horas y 30 minutos"/>
  </r>
  <r>
    <n v="14"/>
    <s v="Cliente_328"/>
    <n v="6"/>
    <d v="2023-04-05T03:43:00"/>
    <d v="2023-04-05T07:12:00"/>
    <d v="1899-12-30T03:29:00"/>
    <x v="3"/>
    <x v="1"/>
    <x v="2"/>
    <s v="13.17"/>
    <s v="Reservada"/>
    <n v="414"/>
    <x v="0"/>
    <s v="Plato_11"/>
    <s v=""/>
    <s v=""/>
    <s v=""/>
    <n v="33"/>
    <x v="63"/>
    <s v="0 horas y 33 minutos"/>
  </r>
  <r>
    <n v="14"/>
    <s v="Cliente_919"/>
    <n v="4"/>
    <d v="2023-04-05T00:39:00"/>
    <d v="2023-04-05T04:35:00"/>
    <d v="1899-12-30T04:11:00"/>
    <x v="4"/>
    <x v="2"/>
    <x v="2"/>
    <s v="20.51"/>
    <s v="Ocupada"/>
    <n v="415"/>
    <x v="2"/>
    <s v="Plato_6"/>
    <s v="Plato_18"/>
    <s v="Plato_19"/>
    <s v=""/>
    <n v="97"/>
    <x v="63"/>
    <s v="1 horas y 36 minutos"/>
  </r>
  <r>
    <n v="20"/>
    <s v="Cliente_958"/>
    <n v="2"/>
    <d v="2023-04-05T03:03:00"/>
    <d v="2023-04-05T06:37:00"/>
    <d v="1899-12-30T03:34:00"/>
    <x v="1"/>
    <x v="2"/>
    <x v="2"/>
    <s v="12.9"/>
    <s v="Reservada"/>
    <n v="416"/>
    <x v="7"/>
    <s v="Plato_1"/>
    <s v=""/>
    <s v=""/>
    <s v=""/>
    <n v="25"/>
    <x v="63"/>
    <s v="0 horas y 32 minutos"/>
  </r>
  <r>
    <n v="7"/>
    <s v="Cliente_395"/>
    <n v="2"/>
    <d v="2023-04-05T03:25:00"/>
    <d v="2023-04-05T04:33:00"/>
    <d v="1899-12-30T01:08:00"/>
    <x v="2"/>
    <x v="2"/>
    <x v="2"/>
    <s v="35.08"/>
    <s v="Libre"/>
    <n v="417"/>
    <x v="5"/>
    <s v="Plato_9"/>
    <s v="Plato_20"/>
    <s v="Plato_12"/>
    <s v="Plato_6"/>
    <n v="115"/>
    <x v="63"/>
    <s v="2 horas y 8 minutos"/>
  </r>
  <r>
    <n v="17"/>
    <s v="Cliente_287"/>
    <n v="4"/>
    <d v="2023-04-05T00:52:00"/>
    <d v="2023-04-05T03:31:00"/>
    <d v="1899-12-30T02:39:00"/>
    <x v="0"/>
    <x v="2"/>
    <x v="2"/>
    <s v="35.51"/>
    <s v="Reservada"/>
    <n v="418"/>
    <x v="0"/>
    <s v="Plato_1"/>
    <s v="Plato_17"/>
    <s v=""/>
    <s v=""/>
    <n v="56"/>
    <x v="63"/>
    <s v="1 horas y 4 minutos"/>
  </r>
  <r>
    <n v="11"/>
    <s v="Cliente_479"/>
    <n v="4"/>
    <d v="2023-04-05T03:14:00"/>
    <d v="2023-04-05T05:43:00"/>
    <d v="1899-12-30T02:44:00"/>
    <x v="3"/>
    <x v="0"/>
    <x v="2"/>
    <s v="14.09"/>
    <s v="Ocupada"/>
    <n v="419"/>
    <x v="10"/>
    <s v="Plato_18"/>
    <s v="Plato_11"/>
    <s v=""/>
    <s v=""/>
    <n v="67"/>
    <x v="63"/>
    <s v="1 horas y 6 minutos"/>
  </r>
  <r>
    <n v="18"/>
    <s v="Cliente_33"/>
    <n v="6"/>
    <d v="2023-04-05T02:18:00"/>
    <d v="2023-04-05T05:29:00"/>
    <d v="1899-12-30T03:26:00"/>
    <x v="2"/>
    <x v="0"/>
    <x v="2"/>
    <s v="31.49"/>
    <s v="Ocupada"/>
    <n v="420"/>
    <x v="6"/>
    <s v="Plato_18"/>
    <s v="Plato_3"/>
    <s v="Plato_1"/>
    <s v="Plato_15"/>
    <n v="111"/>
    <x v="63"/>
    <s v="2 horas y 10 minutos"/>
  </r>
  <r>
    <n v="10"/>
    <s v="Cliente_160"/>
    <n v="1"/>
    <d v="2023-04-05T01:37:00"/>
    <d v="2023-04-05T04:07:00"/>
    <d v="1899-12-30T02:45:00"/>
    <x v="1"/>
    <x v="0"/>
    <x v="2"/>
    <s v="17.57"/>
    <s v="Ocupada"/>
    <n v="421"/>
    <x v="9"/>
    <s v="Plato_17"/>
    <s v="Plato_4"/>
    <s v=""/>
    <s v=""/>
    <n v="49"/>
    <x v="63"/>
    <s v="1 horas y 3 minutos"/>
  </r>
  <r>
    <n v="12"/>
    <s v="Cliente_109"/>
    <n v="6"/>
    <d v="2023-04-05T00:36:00"/>
    <d v="2023-04-05T03:09:00"/>
    <d v="1899-12-30T02:33:00"/>
    <x v="2"/>
    <x v="0"/>
    <x v="2"/>
    <s v="39.72"/>
    <s v="Reservada"/>
    <n v="422"/>
    <x v="0"/>
    <s v="Plato_10"/>
    <s v="Plato_19"/>
    <s v=""/>
    <s v=""/>
    <n v="62"/>
    <x v="63"/>
    <s v="1 horas y 4 minutos"/>
  </r>
  <r>
    <n v="4"/>
    <s v="Cliente_151"/>
    <n v="2"/>
    <d v="2023-04-05T02:34:00"/>
    <d v="2023-04-05T04:57:00"/>
    <d v="1899-12-30T02:23:00"/>
    <x v="1"/>
    <x v="0"/>
    <x v="1"/>
    <s v="34.13"/>
    <s v="Libre"/>
    <n v="423"/>
    <x v="8"/>
    <s v="Plato_16"/>
    <s v="Plato_15"/>
    <s v=""/>
    <s v=""/>
    <n v="60"/>
    <x v="63"/>
    <s v="0 horas y 59 minutos"/>
  </r>
  <r>
    <n v="13"/>
    <s v="Cliente_342"/>
    <n v="3"/>
    <d v="2023-04-05T01:08:00"/>
    <d v="2023-04-05T03:17:00"/>
    <d v="1899-12-30T02:09:00"/>
    <x v="2"/>
    <x v="2"/>
    <x v="1"/>
    <s v="11.02"/>
    <s v="Reservada"/>
    <n v="424"/>
    <x v="1"/>
    <s v="Plato_5"/>
    <s v="Plato_6"/>
    <s v=""/>
    <s v=""/>
    <n v="49"/>
    <x v="63"/>
    <s v="1 horas y 4 minutos"/>
  </r>
  <r>
    <n v="18"/>
    <s v="Cliente_332"/>
    <n v="3"/>
    <d v="2023-04-05T01:24:00"/>
    <d v="2023-04-05T03:45:00"/>
    <d v="1899-12-30T02:21:00"/>
    <x v="2"/>
    <x v="0"/>
    <x v="2"/>
    <s v="49.43"/>
    <s v="Reservada"/>
    <n v="425"/>
    <x v="4"/>
    <s v="Plato_12"/>
    <s v=""/>
    <s v=""/>
    <s v=""/>
    <n v="19"/>
    <x v="63"/>
    <s v="0 horas y 32 minutos"/>
  </r>
  <r>
    <n v="5"/>
    <s v="Cliente_689"/>
    <n v="2"/>
    <d v="2023-04-05T03:11:00"/>
    <d v="2023-04-05T05:02:00"/>
    <d v="1899-12-30T01:51:00"/>
    <x v="4"/>
    <x v="0"/>
    <x v="2"/>
    <s v="47.8"/>
    <s v="Reservada"/>
    <n v="426"/>
    <x v="2"/>
    <s v="Plato_11"/>
    <s v="Plato_16"/>
    <s v="Plato_1"/>
    <s v="Plato_19"/>
    <n v="122"/>
    <x v="63"/>
    <s v="2 horas y 6 minutos"/>
  </r>
  <r>
    <n v="2"/>
    <s v="Cliente_953"/>
    <n v="4"/>
    <d v="2023-04-05T02:34:00"/>
    <d v="2023-04-05T03:43:00"/>
    <d v="1899-12-30T01:09:00"/>
    <x v="2"/>
    <x v="0"/>
    <x v="1"/>
    <s v="43.74"/>
    <s v="Libre"/>
    <n v="427"/>
    <x v="6"/>
    <s v="Plato_1"/>
    <s v="Plato_8"/>
    <s v="Plato_14"/>
    <s v="Plato_12"/>
    <n v="102"/>
    <x v="63"/>
    <s v="2 horas y 3 minutos"/>
  </r>
  <r>
    <n v="7"/>
    <s v="Cliente_518"/>
    <n v="5"/>
    <d v="2023-04-05T03:18:00"/>
    <d v="2023-04-05T06:03:00"/>
    <d v="1899-12-30T02:45:00"/>
    <x v="4"/>
    <x v="1"/>
    <x v="2"/>
    <s v="15.6"/>
    <s v="Reservada"/>
    <n v="428"/>
    <x v="8"/>
    <s v="Plato_20"/>
    <s v="Plato_14"/>
    <s v="Plato_1"/>
    <s v="Plato_17"/>
    <n v="119"/>
    <x v="63"/>
    <s v="2 horas y 6 minutos"/>
  </r>
  <r>
    <n v="8"/>
    <s v="Cliente_348"/>
    <n v="1"/>
    <d v="2023-04-05T00:10:00"/>
    <d v="2023-04-05T03:46:00"/>
    <d v="1899-12-30T03:36:00"/>
    <x v="4"/>
    <x v="0"/>
    <x v="2"/>
    <s v="10.95"/>
    <s v="Reservada"/>
    <n v="429"/>
    <x v="2"/>
    <s v="Plato_10"/>
    <s v=""/>
    <s v=""/>
    <s v=""/>
    <n v="26"/>
    <x v="63"/>
    <s v="0 horas y 33 minutos"/>
  </r>
  <r>
    <n v="7"/>
    <s v="Cliente_259"/>
    <n v="3"/>
    <d v="2023-04-05T02:21:00"/>
    <d v="2023-04-05T03:59:00"/>
    <d v="1899-12-30T01:38:00"/>
    <x v="4"/>
    <x v="0"/>
    <x v="0"/>
    <s v="42.09"/>
    <s v="Reservada"/>
    <n v="430"/>
    <x v="5"/>
    <s v="Plato_1"/>
    <s v=""/>
    <s v=""/>
    <s v=""/>
    <n v="25"/>
    <x v="63"/>
    <s v="0 horas y 32 minutos"/>
  </r>
  <r>
    <n v="15"/>
    <s v="Cliente_243"/>
    <n v="5"/>
    <d v="2023-04-05T03:33:00"/>
    <d v="2023-04-05T07:25:00"/>
    <d v="1899-12-30T03:52:00"/>
    <x v="3"/>
    <x v="0"/>
    <x v="2"/>
    <s v="39.82"/>
    <s v="Libre"/>
    <n v="431"/>
    <x v="10"/>
    <s v="Plato_2"/>
    <s v=""/>
    <s v=""/>
    <s v=""/>
    <n v="30"/>
    <x v="63"/>
    <s v="0 horas y 33 minutos"/>
  </r>
  <r>
    <n v="10"/>
    <s v="Cliente_869"/>
    <n v="2"/>
    <d v="2023-04-05T03:31:00"/>
    <d v="2023-04-05T05:54:00"/>
    <d v="1899-12-30T02:23:00"/>
    <x v="4"/>
    <x v="2"/>
    <x v="2"/>
    <s v="18.71"/>
    <s v="Libre"/>
    <n v="432"/>
    <x v="1"/>
    <s v="Plato_3"/>
    <s v="Plato_13"/>
    <s v="Plato_16"/>
    <s v=""/>
    <n v="69"/>
    <x v="63"/>
    <s v="1 horas y 36 minutos"/>
  </r>
  <r>
    <n v="10"/>
    <s v="Cliente_306"/>
    <n v="4"/>
    <d v="2023-04-05T01:14:00"/>
    <d v="2023-04-05T03:09:00"/>
    <d v="1899-12-30T01:55:00"/>
    <x v="4"/>
    <x v="0"/>
    <x v="2"/>
    <s v="45.77"/>
    <s v="Reservada"/>
    <n v="433"/>
    <x v="6"/>
    <s v="Plato_2"/>
    <s v="Plato_7"/>
    <s v=""/>
    <s v=""/>
    <n v="54"/>
    <x v="63"/>
    <s v="1 horas y 6 minutos"/>
  </r>
  <r>
    <n v="15"/>
    <s v="Cliente_842"/>
    <n v="4"/>
    <d v="2023-04-05T00:15:00"/>
    <d v="2023-04-05T03:55:00"/>
    <d v="1899-12-30T03:40:00"/>
    <x v="4"/>
    <x v="0"/>
    <x v="2"/>
    <s v="37.15"/>
    <s v="Reservada"/>
    <n v="434"/>
    <x v="6"/>
    <s v="Plato_10"/>
    <s v="Plato_5"/>
    <s v=""/>
    <s v=""/>
    <n v="48"/>
    <x v="63"/>
    <s v="1 horas y 5 minutos"/>
  </r>
  <r>
    <n v="17"/>
    <s v="Cliente_349"/>
    <n v="6"/>
    <d v="2023-04-05T03:53:00"/>
    <d v="2023-04-05T06:01:00"/>
    <d v="1899-12-30T02:23:00"/>
    <x v="3"/>
    <x v="0"/>
    <x v="2"/>
    <s v="30.48"/>
    <s v="Ocupada"/>
    <n v="435"/>
    <x v="0"/>
    <s v="Plato_10"/>
    <s v="Plato_13"/>
    <s v="Plato_2"/>
    <s v=""/>
    <n v="77"/>
    <x v="63"/>
    <s v="1 horas y 36 minutos"/>
  </r>
  <r>
    <n v="10"/>
    <s v="Cliente_316"/>
    <n v="3"/>
    <d v="2023-04-05T00:12:00"/>
    <d v="2023-04-05T04:04:00"/>
    <d v="1899-12-30T04:07:00"/>
    <x v="3"/>
    <x v="0"/>
    <x v="2"/>
    <s v="10.14"/>
    <s v="Ocupada"/>
    <n v="436"/>
    <x v="2"/>
    <s v="Plato_16"/>
    <s v=""/>
    <s v=""/>
    <s v=""/>
    <n v="28"/>
    <x v="63"/>
    <s v="0 horas y 30 minutos"/>
  </r>
  <r>
    <n v="16"/>
    <s v="Cliente_600"/>
    <n v="6"/>
    <d v="2023-04-05T03:02:00"/>
    <d v="2023-04-05T05:25:00"/>
    <d v="1899-12-30T02:23:00"/>
    <x v="0"/>
    <x v="0"/>
    <x v="2"/>
    <s v="12.56"/>
    <s v="Reservada"/>
    <n v="437"/>
    <x v="3"/>
    <s v="Plato_8"/>
    <s v=""/>
    <s v=""/>
    <s v=""/>
    <n v="35"/>
    <x v="63"/>
    <s v="0 horas y 30 minutos"/>
  </r>
  <r>
    <n v="2"/>
    <s v="Cliente_732"/>
    <n v="1"/>
    <d v="2023-04-05T03:58:00"/>
    <d v="2023-04-05T07:33:00"/>
    <d v="1899-12-30T03:35:00"/>
    <x v="1"/>
    <x v="0"/>
    <x v="2"/>
    <s v="19.3"/>
    <s v="Libre"/>
    <n v="438"/>
    <x v="10"/>
    <s v="Plato_11"/>
    <s v=""/>
    <s v=""/>
    <s v=""/>
    <n v="33"/>
    <x v="63"/>
    <s v="0 horas y 33 minutos"/>
  </r>
  <r>
    <n v="15"/>
    <s v="Cliente_807"/>
    <n v="1"/>
    <d v="2023-04-05T00:00:00"/>
    <d v="2023-04-05T01:23:00"/>
    <d v="1899-12-30T01:23:00"/>
    <x v="0"/>
    <x v="2"/>
    <x v="2"/>
    <s v="25.56"/>
    <s v="Libre"/>
    <n v="439"/>
    <x v="6"/>
    <s v="Plato_11"/>
    <s v="Plato_10"/>
    <s v=""/>
    <s v=""/>
    <n v="59"/>
    <x v="63"/>
    <s v="1 horas y 6 minutos"/>
  </r>
  <r>
    <n v="13"/>
    <s v="Cliente_900"/>
    <n v="1"/>
    <d v="2023-04-05T01:59:00"/>
    <d v="2023-04-05T05:48:00"/>
    <d v="1899-12-30T04:04:00"/>
    <x v="2"/>
    <x v="0"/>
    <x v="2"/>
    <s v="38.85"/>
    <s v="Ocupada"/>
    <n v="440"/>
    <x v="10"/>
    <s v="Plato_14"/>
    <s v="Plato_12"/>
    <s v=""/>
    <s v=""/>
    <n v="42"/>
    <x v="63"/>
    <s v="1 horas y 1 minutos"/>
  </r>
  <r>
    <n v="13"/>
    <s v="Cliente_143"/>
    <n v="6"/>
    <d v="2023-04-05T01:04:00"/>
    <d v="2023-04-05T03:23:00"/>
    <d v="1899-12-30T02:34:00"/>
    <x v="2"/>
    <x v="0"/>
    <x v="1"/>
    <s v="23.31"/>
    <s v="Ocupada"/>
    <n v="441"/>
    <x v="0"/>
    <s v="Plato_8"/>
    <s v="Plato_10"/>
    <s v=""/>
    <s v=""/>
    <n v="61"/>
    <x v="63"/>
    <s v="1 horas y 3 minutos"/>
  </r>
  <r>
    <n v="15"/>
    <s v="Cliente_405"/>
    <n v="3"/>
    <d v="2023-04-05T02:04:00"/>
    <d v="2023-04-05T03:18:00"/>
    <d v="1899-12-30T01:29:00"/>
    <x v="4"/>
    <x v="2"/>
    <x v="2"/>
    <s v="21.07"/>
    <s v="Ocupada"/>
    <n v="442"/>
    <x v="7"/>
    <s v="Plato_18"/>
    <s v="Plato_1"/>
    <s v="Plato_19"/>
    <s v=""/>
    <n v="95"/>
    <x v="63"/>
    <s v="1 horas y 36 minutos"/>
  </r>
  <r>
    <n v="4"/>
    <s v="Cliente_332"/>
    <n v="2"/>
    <d v="2023-04-05T01:15:00"/>
    <d v="2023-04-05T03:14:00"/>
    <d v="1899-12-30T01:59:00"/>
    <x v="2"/>
    <x v="0"/>
    <x v="0"/>
    <s v="14.48"/>
    <s v="Libre"/>
    <n v="443"/>
    <x v="5"/>
    <s v="Plato_14"/>
    <s v="Plato_15"/>
    <s v="Plato_10"/>
    <s v="Plato_16"/>
    <n v="109"/>
    <x v="63"/>
    <s v="2 horas y 1 minutos"/>
  </r>
  <r>
    <n v="8"/>
    <s v="Cliente_894"/>
    <n v="5"/>
    <d v="2023-04-05T03:23:00"/>
    <d v="2023-04-05T06:08:00"/>
    <d v="1899-12-30T02:45:00"/>
    <x v="1"/>
    <x v="0"/>
    <x v="2"/>
    <s v="25.26"/>
    <s v="Libre"/>
    <n v="444"/>
    <x v="10"/>
    <s v="Plato_14"/>
    <s v="Plato_7"/>
    <s v=""/>
    <s v=""/>
    <n v="47"/>
    <x v="63"/>
    <s v="1 horas y 2 minutos"/>
  </r>
  <r>
    <n v="6"/>
    <s v="Cliente_473"/>
    <n v="5"/>
    <d v="2023-04-05T01:01:00"/>
    <d v="2023-04-05T03:09:00"/>
    <d v="1899-12-30T02:08:00"/>
    <x v="1"/>
    <x v="1"/>
    <x v="2"/>
    <s v="14.28"/>
    <s v="Libre"/>
    <n v="445"/>
    <x v="3"/>
    <s v="Plato_6"/>
    <s v=""/>
    <s v=""/>
    <s v=""/>
    <n v="27"/>
    <x v="63"/>
    <s v="0 horas y 32 minutos"/>
  </r>
  <r>
    <n v="12"/>
    <s v="Cliente_606"/>
    <n v="2"/>
    <d v="2023-04-05T02:48:00"/>
    <d v="2023-04-05T06:13:00"/>
    <d v="1899-12-30T03:25:00"/>
    <x v="1"/>
    <x v="0"/>
    <x v="2"/>
    <s v="35.24"/>
    <s v="Libre"/>
    <n v="446"/>
    <x v="8"/>
    <s v="Plato_13"/>
    <s v=""/>
    <s v=""/>
    <s v=""/>
    <n v="21"/>
    <x v="63"/>
    <s v="0 horas y 30 minutos"/>
  </r>
  <r>
    <n v="8"/>
    <s v="Cliente_404"/>
    <n v="2"/>
    <d v="2023-04-05T03:53:00"/>
    <d v="2023-04-05T07:24:00"/>
    <d v="1899-12-30T03:31:00"/>
    <x v="4"/>
    <x v="2"/>
    <x v="2"/>
    <s v="28.68"/>
    <s v="Libre"/>
    <n v="447"/>
    <x v="0"/>
    <s v="Plato_3"/>
    <s v="Plato_12"/>
    <s v="Plato_16"/>
    <s v=""/>
    <n v="67"/>
    <x v="63"/>
    <s v="1 horas y 38 minutos"/>
  </r>
  <r>
    <n v="4"/>
    <s v="Cliente_216"/>
    <n v="5"/>
    <d v="2023-04-05T00:07:00"/>
    <d v="2023-04-05T03:35:00"/>
    <d v="1899-12-30T03:43:00"/>
    <x v="4"/>
    <x v="2"/>
    <x v="2"/>
    <s v="35.68"/>
    <s v="Ocupada"/>
    <n v="448"/>
    <x v="5"/>
    <s v="Plato_12"/>
    <s v="Plato_11"/>
    <s v=""/>
    <s v=""/>
    <n v="52"/>
    <x v="63"/>
    <s v="1 horas y 5 minutos"/>
  </r>
  <r>
    <n v="3"/>
    <s v="Cliente_717"/>
    <n v="3"/>
    <d v="2023-04-05T03:25:00"/>
    <d v="2023-04-05T05:02:00"/>
    <d v="1899-12-30T01:52:00"/>
    <x v="0"/>
    <x v="0"/>
    <x v="1"/>
    <s v="42.25"/>
    <s v="Ocupada"/>
    <n v="449"/>
    <x v="2"/>
    <s v="Plato_15"/>
    <s v=""/>
    <s v=""/>
    <s v=""/>
    <n v="32"/>
    <x v="63"/>
    <s v="0 horas y 29 minutos"/>
  </r>
  <r>
    <n v="9"/>
    <s v="Cliente_783"/>
    <n v="6"/>
    <d v="2023-04-05T03:51:00"/>
    <d v="2023-04-05T05:01:00"/>
    <d v="1899-12-30T01:25:00"/>
    <x v="0"/>
    <x v="0"/>
    <x v="2"/>
    <s v="48.9"/>
    <s v="Ocupada"/>
    <n v="450"/>
    <x v="6"/>
    <s v="Plato_4"/>
    <s v="Plato_19"/>
    <s v=""/>
    <s v=""/>
    <n v="54"/>
    <x v="63"/>
    <s v="1 horas y 2 minutos"/>
  </r>
  <r>
    <n v="3"/>
    <s v="Cliente_240"/>
    <n v="1"/>
    <d v="2023-04-05T01:17:00"/>
    <d v="2023-04-05T02:26:00"/>
    <d v="1899-12-30T01:09:00"/>
    <x v="3"/>
    <x v="1"/>
    <x v="2"/>
    <s v="46.37"/>
    <s v="Libre"/>
    <n v="451"/>
    <x v="6"/>
    <s v="Plato_8"/>
    <s v="Plato_14"/>
    <s v="Plato_18"/>
    <s v=""/>
    <n v="92"/>
    <x v="63"/>
    <s v="1 horas y 32 minutos"/>
  </r>
  <r>
    <n v="9"/>
    <s v="Cliente_589"/>
    <n v="1"/>
    <d v="2023-04-05T02:53:00"/>
    <d v="2023-04-05T05:19:00"/>
    <d v="1899-12-30T02:26:00"/>
    <x v="4"/>
    <x v="0"/>
    <x v="2"/>
    <s v="43.48"/>
    <s v="Reservada"/>
    <n v="452"/>
    <x v="7"/>
    <s v="Plato_17"/>
    <s v="Plato_5"/>
    <s v="Plato_13"/>
    <s v=""/>
    <n v="74"/>
    <x v="63"/>
    <s v="1 horas y 34 minutos"/>
  </r>
  <r>
    <n v="6"/>
    <s v="Cliente_284"/>
    <n v="1"/>
    <d v="2023-04-05T03:42:00"/>
    <d v="2023-04-05T05:07:00"/>
    <d v="1899-12-30T01:25:00"/>
    <x v="2"/>
    <x v="1"/>
    <x v="2"/>
    <s v="36.83"/>
    <s v="Libre"/>
    <n v="453"/>
    <x v="9"/>
    <s v="Plato_18"/>
    <s v="Plato_15"/>
    <s v=""/>
    <s v=""/>
    <n v="66"/>
    <x v="63"/>
    <s v="1 horas y 2 minutos"/>
  </r>
  <r>
    <n v="1"/>
    <s v="Cliente_342"/>
    <n v="3"/>
    <d v="2023-04-05T03:26:00"/>
    <d v="2023-04-05T04:53:00"/>
    <d v="1899-12-30T01:27:00"/>
    <x v="1"/>
    <x v="0"/>
    <x v="2"/>
    <s v="39.62"/>
    <s v="Libre"/>
    <n v="454"/>
    <x v="1"/>
    <s v="Plato_6"/>
    <s v="Plato_12"/>
    <s v="Plato_19"/>
    <s v="Plato_1"/>
    <n v="107"/>
    <x v="63"/>
    <s v="2 horas y 7 minutos"/>
  </r>
  <r>
    <n v="12"/>
    <s v="Cliente_665"/>
    <n v="6"/>
    <d v="2023-04-05T03:58:00"/>
    <d v="2023-04-05T05:54:00"/>
    <d v="1899-12-30T01:56:00"/>
    <x v="3"/>
    <x v="1"/>
    <x v="0"/>
    <s v="19.7"/>
    <s v="Reservada"/>
    <n v="455"/>
    <x v="1"/>
    <s v="Plato_7"/>
    <s v=""/>
    <s v=""/>
    <s v=""/>
    <n v="24"/>
    <x v="63"/>
    <s v="0 horas y 33 minutos"/>
  </r>
  <r>
    <n v="13"/>
    <s v="Cliente_207"/>
    <n v="6"/>
    <d v="2023-04-05T02:12:00"/>
    <d v="2023-04-05T05:15:00"/>
    <d v="1899-12-30T03:03:00"/>
    <x v="4"/>
    <x v="0"/>
    <x v="2"/>
    <s v="21.94"/>
    <s v="Libre"/>
    <n v="456"/>
    <x v="10"/>
    <s v="Plato_20"/>
    <s v="Plato_18"/>
    <s v=""/>
    <s v=""/>
    <n v="74"/>
    <x v="63"/>
    <s v="1 horas y 6 minutos"/>
  </r>
  <r>
    <n v="18"/>
    <s v="Cliente_531"/>
    <n v="6"/>
    <d v="2023-04-05T03:48:00"/>
    <d v="2023-04-05T07:32:00"/>
    <d v="1899-12-30T03:44:00"/>
    <x v="2"/>
    <x v="0"/>
    <x v="1"/>
    <s v="17.26"/>
    <s v="Reservada"/>
    <n v="457"/>
    <x v="6"/>
    <s v="Plato_11"/>
    <s v="Plato_12"/>
    <s v=""/>
    <s v=""/>
    <n v="52"/>
    <x v="63"/>
    <s v="1 horas y 5 minutos"/>
  </r>
  <r>
    <n v="4"/>
    <s v="Cliente_420"/>
    <n v="3"/>
    <d v="2023-04-05T02:41:00"/>
    <d v="2023-04-05T04:21:00"/>
    <d v="1899-12-30T01:55:00"/>
    <x v="4"/>
    <x v="0"/>
    <x v="2"/>
    <s v="15.21"/>
    <s v="Ocupada"/>
    <n v="458"/>
    <x v="6"/>
    <s v="Plato_16"/>
    <s v="Plato_18"/>
    <s v="Plato_11"/>
    <s v="Plato_5"/>
    <n v="117"/>
    <x v="63"/>
    <s v="2 horas y 8 minutos"/>
  </r>
  <r>
    <n v="20"/>
    <s v="Cliente_989"/>
    <n v="1"/>
    <d v="2023-04-05T00:24:00"/>
    <d v="2023-04-05T02:12:00"/>
    <d v="1899-12-30T02:03:00"/>
    <x v="1"/>
    <x v="0"/>
    <x v="2"/>
    <s v="32.77"/>
    <s v="Ocupada"/>
    <n v="459"/>
    <x v="10"/>
    <s v="Plato_16"/>
    <s v=""/>
    <s v=""/>
    <s v=""/>
    <n v="28"/>
    <x v="63"/>
    <s v="0 horas y 30 minutos"/>
  </r>
  <r>
    <n v="19"/>
    <s v="Cliente_964"/>
    <n v="6"/>
    <d v="2023-04-05T03:27:00"/>
    <d v="2023-04-05T06:56:00"/>
    <d v="1899-12-30T03:29:00"/>
    <x v="4"/>
    <x v="2"/>
    <x v="2"/>
    <s v="49.6"/>
    <s v="Libre"/>
    <n v="460"/>
    <x v="8"/>
    <s v="Plato_16"/>
    <s v="Plato_10"/>
    <s v="Plato_1"/>
    <s v="Plato_7"/>
    <n v="103"/>
    <x v="63"/>
    <s v="2 horas y 8 minutos"/>
  </r>
  <r>
    <n v="4"/>
    <s v="Cliente_421"/>
    <n v="3"/>
    <d v="2023-04-05T02:43:00"/>
    <d v="2023-04-05T05:55:00"/>
    <d v="1899-12-30T03:12:00"/>
    <x v="3"/>
    <x v="2"/>
    <x v="1"/>
    <s v="21.51"/>
    <s v="Libre"/>
    <n v="461"/>
    <x v="4"/>
    <s v="Plato_8"/>
    <s v="Plato_9"/>
    <s v=""/>
    <s v=""/>
    <n v="64"/>
    <x v="63"/>
    <s v="1 horas y 1 minutos"/>
  </r>
  <r>
    <n v="9"/>
    <s v="Cliente_27"/>
    <n v="2"/>
    <d v="2023-04-05T02:12:00"/>
    <d v="2023-04-05T04:27:00"/>
    <d v="1899-12-30T02:15:00"/>
    <x v="2"/>
    <x v="0"/>
    <x v="2"/>
    <s v="21.17"/>
    <s v="Reservada"/>
    <n v="462"/>
    <x v="0"/>
    <s v="Plato_11"/>
    <s v=""/>
    <s v=""/>
    <s v=""/>
    <n v="33"/>
    <x v="63"/>
    <s v="0 horas y 33 minutos"/>
  </r>
  <r>
    <n v="7"/>
    <s v="Cliente_194"/>
    <n v="2"/>
    <d v="2023-04-05T00:53:00"/>
    <d v="2023-04-05T03:13:00"/>
    <d v="1899-12-30T02:35:00"/>
    <x v="2"/>
    <x v="0"/>
    <x v="0"/>
    <s v="17.07"/>
    <s v="Ocupada"/>
    <n v="463"/>
    <x v="3"/>
    <s v="Plato_17"/>
    <s v=""/>
    <s v=""/>
    <s v=""/>
    <n v="31"/>
    <x v="63"/>
    <s v="0 horas y 32 minutos"/>
  </r>
  <r>
    <n v="16"/>
    <s v="Cliente_440"/>
    <n v="1"/>
    <d v="2023-04-05T01:21:00"/>
    <d v="2023-04-05T04:39:00"/>
    <d v="1899-12-30T03:18:00"/>
    <x v="4"/>
    <x v="0"/>
    <x v="2"/>
    <s v="48.5"/>
    <s v="Reservada"/>
    <n v="464"/>
    <x v="9"/>
    <s v="Plato_10"/>
    <s v="Plato_6"/>
    <s v="Plato_5"/>
    <s v=""/>
    <n v="75"/>
    <x v="63"/>
    <s v="1 horas y 37 minutos"/>
  </r>
  <r>
    <n v="4"/>
    <s v="Cliente_876"/>
    <n v="2"/>
    <d v="2023-04-05T01:11:00"/>
    <d v="2023-04-05T03:38:00"/>
    <d v="1899-12-30T02:42:00"/>
    <x v="1"/>
    <x v="0"/>
    <x v="2"/>
    <s v="44.9"/>
    <s v="Ocupada"/>
    <n v="465"/>
    <x v="7"/>
    <s v="Plato_1"/>
    <s v="Plato_14"/>
    <s v=""/>
    <s v=""/>
    <n v="48"/>
    <x v="63"/>
    <s v="1 horas y 1 minutos"/>
  </r>
  <r>
    <n v="4"/>
    <s v="Cliente_365"/>
    <n v="1"/>
    <d v="2023-04-05T01:54:00"/>
    <d v="2023-04-05T04:20:00"/>
    <d v="1899-12-30T02:26:00"/>
    <x v="1"/>
    <x v="0"/>
    <x v="2"/>
    <s v="26.63"/>
    <s v="Libre"/>
    <n v="466"/>
    <x v="6"/>
    <s v="Plato_5"/>
    <s v="Plato_2"/>
    <s v="Plato_16"/>
    <s v=""/>
    <n v="80"/>
    <x v="63"/>
    <s v="1 horas y 35 minutos"/>
  </r>
  <r>
    <n v="15"/>
    <s v="Cliente_185"/>
    <n v="3"/>
    <d v="2023-04-05T02:42:00"/>
    <d v="2023-04-05T04:14:00"/>
    <d v="1899-12-30T01:32:00"/>
    <x v="1"/>
    <x v="0"/>
    <x v="0"/>
    <s v="42.31"/>
    <s v="Reservada"/>
    <n v="467"/>
    <x v="4"/>
    <s v="Plato_11"/>
    <s v="Plato_5"/>
    <s v=""/>
    <s v=""/>
    <n v="55"/>
    <x v="63"/>
    <s v="1 horas y 5 minutos"/>
  </r>
  <r>
    <n v="14"/>
    <s v="Cliente_558"/>
    <n v="6"/>
    <d v="2023-04-05T02:59:00"/>
    <d v="2023-04-05T05:45:00"/>
    <d v="1899-12-30T02:46:00"/>
    <x v="2"/>
    <x v="1"/>
    <x v="2"/>
    <s v="14.28"/>
    <s v="Reservada"/>
    <n v="468"/>
    <x v="10"/>
    <s v="Plato_12"/>
    <s v="Plato_3"/>
    <s v="Plato_16"/>
    <s v=""/>
    <n v="67"/>
    <x v="63"/>
    <s v="1 horas y 38 minutos"/>
  </r>
  <r>
    <n v="1"/>
    <s v="Cliente_535"/>
    <n v="2"/>
    <d v="2023-04-05T02:57:00"/>
    <d v="2023-04-05T05:22:00"/>
    <d v="1899-12-30T02:25:00"/>
    <x v="1"/>
    <x v="2"/>
    <x v="2"/>
    <s v="25.26"/>
    <s v="Reservada"/>
    <n v="469"/>
    <x v="1"/>
    <s v="Plato_8"/>
    <s v="Plato_15"/>
    <s v=""/>
    <s v=""/>
    <n v="67"/>
    <x v="63"/>
    <s v="0 horas y 59 minutos"/>
  </r>
  <r>
    <n v="17"/>
    <s v="Cliente_18"/>
    <n v="3"/>
    <d v="2023-04-05T01:41:00"/>
    <d v="2023-04-05T04:17:00"/>
    <d v="1899-12-30T02:51:00"/>
    <x v="4"/>
    <x v="0"/>
    <x v="2"/>
    <s v="47.46"/>
    <s v="Ocupada"/>
    <n v="470"/>
    <x v="7"/>
    <s v="Plato_7"/>
    <s v="Plato_4"/>
    <s v=""/>
    <s v=""/>
    <n v="42"/>
    <x v="63"/>
    <s v="1 horas y 4 minutos"/>
  </r>
  <r>
    <n v="7"/>
    <s v="Cliente_696"/>
    <n v="6"/>
    <d v="2023-04-05T03:36:00"/>
    <d v="2023-04-05T05:38:00"/>
    <d v="1899-12-30T02:02:00"/>
    <x v="4"/>
    <x v="1"/>
    <x v="0"/>
    <s v="28.49"/>
    <s v="Reservada"/>
    <n v="471"/>
    <x v="4"/>
    <s v="Plato_8"/>
    <s v=""/>
    <s v=""/>
    <s v=""/>
    <n v="35"/>
    <x v="63"/>
    <s v="0 horas y 30 minutos"/>
  </r>
  <r>
    <n v="20"/>
    <s v="Cliente_704"/>
    <n v="2"/>
    <d v="2023-04-05T03:57:00"/>
    <d v="2023-04-05T06:52:00"/>
    <d v="1899-12-30T03:10:00"/>
    <x v="2"/>
    <x v="0"/>
    <x v="1"/>
    <s v="36.79"/>
    <s v="Ocupada"/>
    <n v="472"/>
    <x v="7"/>
    <s v="Plato_8"/>
    <s v="Plato_5"/>
    <s v=""/>
    <s v=""/>
    <n v="57"/>
    <x v="63"/>
    <s v="1 horas y 2 minutos"/>
  </r>
  <r>
    <n v="13"/>
    <s v="Cliente_720"/>
    <n v="4"/>
    <d v="2023-04-06T03:36:00"/>
    <d v="2023-04-06T07:04:00"/>
    <d v="1899-12-30T03:43:00"/>
    <x v="2"/>
    <x v="0"/>
    <x v="0"/>
    <s v="15.63"/>
    <s v="Ocupada"/>
    <n v="473"/>
    <x v="3"/>
    <s v="Plato_5"/>
    <s v="Plato_8"/>
    <s v=""/>
    <s v=""/>
    <n v="57"/>
    <x v="64"/>
    <s v="1 horas y 2 minutos"/>
  </r>
  <r>
    <n v="2"/>
    <s v="Cliente_624"/>
    <n v="6"/>
    <d v="2023-04-06T01:52:00"/>
    <d v="2023-04-06T03:32:00"/>
    <d v="1899-12-30T01:40:00"/>
    <x v="4"/>
    <x v="0"/>
    <x v="2"/>
    <s v="21.66"/>
    <s v="Libre"/>
    <n v="474"/>
    <x v="4"/>
    <s v="Plato_18"/>
    <s v="Plato_9"/>
    <s v="Plato_17"/>
    <s v="Plato_16"/>
    <n v="122"/>
    <x v="65"/>
    <s v="2 horas y 6 minutos"/>
  </r>
  <r>
    <n v="18"/>
    <s v="Cliente_289"/>
    <n v="4"/>
    <d v="2023-04-06T03:17:00"/>
    <d v="2023-04-06T05:50:00"/>
    <d v="1899-12-30T02:48:00"/>
    <x v="3"/>
    <x v="2"/>
    <x v="0"/>
    <s v="19.55"/>
    <s v="Ocupada"/>
    <n v="475"/>
    <x v="3"/>
    <s v="Plato_7"/>
    <s v="Plato_18"/>
    <s v=""/>
    <s v=""/>
    <n v="58"/>
    <x v="66"/>
    <s v="1 horas y 6 minutos"/>
  </r>
  <r>
    <n v="13"/>
    <s v="Cliente_434"/>
    <n v="2"/>
    <d v="2023-04-06T00:03:00"/>
    <d v="2023-04-06T01:47:00"/>
    <d v="1899-12-30T01:59:00"/>
    <x v="0"/>
    <x v="1"/>
    <x v="0"/>
    <s v="43.53"/>
    <s v="Ocupada"/>
    <n v="476"/>
    <x v="3"/>
    <s v="Plato_7"/>
    <s v="Plato_18"/>
    <s v="Plato_15"/>
    <s v="Plato_20"/>
    <n v="130"/>
    <x v="66"/>
    <s v="2 horas y 8 minutos"/>
  </r>
  <r>
    <n v="8"/>
    <s v="Cliente_149"/>
    <n v="6"/>
    <d v="2023-04-06T01:39:00"/>
    <d v="2023-04-06T02:58:00"/>
    <d v="1899-12-30T01:19:00"/>
    <x v="4"/>
    <x v="1"/>
    <x v="2"/>
    <s v="33.85"/>
    <s v="Reservada"/>
    <n v="477"/>
    <x v="1"/>
    <s v="Plato_18"/>
    <s v="Plato_14"/>
    <s v="Plato_7"/>
    <s v="Plato_13"/>
    <n v="102"/>
    <x v="66"/>
    <s v="2 horas y 5 minutos"/>
  </r>
  <r>
    <n v="7"/>
    <s v="Cliente_29"/>
    <n v="5"/>
    <d v="2023-04-06T00:01:00"/>
    <d v="2023-04-06T03:28:00"/>
    <d v="1899-12-30T03:42:00"/>
    <x v="1"/>
    <x v="0"/>
    <x v="1"/>
    <s v="32.78"/>
    <s v="Ocupada"/>
    <n v="478"/>
    <x v="6"/>
    <s v="Plato_2"/>
    <s v="Plato_9"/>
    <s v=""/>
    <s v=""/>
    <n v="59"/>
    <x v="66"/>
    <s v="1 horas y 4 minutos"/>
  </r>
  <r>
    <n v="1"/>
    <s v="Cliente_708"/>
    <n v="3"/>
    <d v="2023-04-06T00:42:00"/>
    <d v="2023-04-06T04:30:00"/>
    <d v="1899-12-30T03:48:00"/>
    <x v="0"/>
    <x v="0"/>
    <x v="0"/>
    <s v="39.58"/>
    <s v="Reservada"/>
    <n v="479"/>
    <x v="10"/>
    <s v="Plato_4"/>
    <s v="Plato_18"/>
    <s v=""/>
    <s v=""/>
    <n v="52"/>
    <x v="66"/>
    <s v="1 horas y 4 minutos"/>
  </r>
  <r>
    <n v="1"/>
    <s v="Cliente_125"/>
    <n v="5"/>
    <d v="2023-04-06T03:26:00"/>
    <d v="2023-04-06T07:19:00"/>
    <d v="1899-12-30T03:53:00"/>
    <x v="3"/>
    <x v="1"/>
    <x v="1"/>
    <s v="18.63"/>
    <s v="Reservada"/>
    <n v="480"/>
    <x v="7"/>
    <s v="Plato_8"/>
    <s v="Plato_6"/>
    <s v=""/>
    <s v=""/>
    <n v="62"/>
    <x v="66"/>
    <s v="1 horas y 2 minutos"/>
  </r>
  <r>
    <n v="9"/>
    <s v="Cliente_618"/>
    <n v="4"/>
    <d v="2023-04-06T01:57:00"/>
    <d v="2023-04-06T04:43:00"/>
    <d v="1899-12-30T02:46:00"/>
    <x v="1"/>
    <x v="0"/>
    <x v="2"/>
    <s v="42.02"/>
    <s v="Reservada"/>
    <n v="481"/>
    <x v="4"/>
    <s v="Plato_10"/>
    <s v=""/>
    <s v=""/>
    <s v=""/>
    <n v="26"/>
    <x v="66"/>
    <s v="0 horas y 33 minutos"/>
  </r>
  <r>
    <n v="9"/>
    <s v="Cliente_115"/>
    <n v="4"/>
    <d v="2023-04-06T00:41:00"/>
    <d v="2023-04-06T02:59:00"/>
    <d v="1899-12-30T02:18:00"/>
    <x v="0"/>
    <x v="1"/>
    <x v="2"/>
    <s v="18.84"/>
    <s v="Libre"/>
    <n v="482"/>
    <x v="1"/>
    <s v="Plato_13"/>
    <s v=""/>
    <s v=""/>
    <s v=""/>
    <n v="21"/>
    <x v="66"/>
    <s v="0 horas y 30 minutos"/>
  </r>
  <r>
    <n v="2"/>
    <s v="Cliente_527"/>
    <n v="4"/>
    <d v="2023-04-06T03:50:00"/>
    <d v="2023-04-06T07:01:00"/>
    <d v="1899-12-30T03:11:00"/>
    <x v="1"/>
    <x v="0"/>
    <x v="2"/>
    <s v="12.74"/>
    <s v="Reservada"/>
    <n v="483"/>
    <x v="8"/>
    <s v="Plato_6"/>
    <s v=""/>
    <s v=""/>
    <s v=""/>
    <n v="27"/>
    <x v="66"/>
    <s v="0 horas y 32 minutos"/>
  </r>
  <r>
    <n v="18"/>
    <s v="Cliente_71"/>
    <n v="2"/>
    <d v="2023-04-06T01:33:00"/>
    <d v="2023-04-06T04:31:00"/>
    <d v="1899-12-30T02:58:00"/>
    <x v="4"/>
    <x v="0"/>
    <x v="2"/>
    <s v="22.76"/>
    <s v="Libre"/>
    <n v="484"/>
    <x v="9"/>
    <s v="Plato_1"/>
    <s v=""/>
    <s v=""/>
    <s v=""/>
    <n v="25"/>
    <x v="66"/>
    <s v="0 horas y 32 minutos"/>
  </r>
  <r>
    <n v="6"/>
    <s v="Cliente_524"/>
    <n v="5"/>
    <d v="2023-04-06T01:00:00"/>
    <d v="2023-04-06T02:52:00"/>
    <d v="1899-12-30T01:52:00"/>
    <x v="3"/>
    <x v="2"/>
    <x v="2"/>
    <s v="39.07"/>
    <s v="Reservada"/>
    <n v="485"/>
    <x v="6"/>
    <s v="Plato_7"/>
    <s v="Plato_19"/>
    <s v=""/>
    <s v=""/>
    <n v="60"/>
    <x v="66"/>
    <s v="1 horas y 4 minutos"/>
  </r>
  <r>
    <n v="15"/>
    <s v="Cliente_437"/>
    <n v="3"/>
    <d v="2023-04-06T02:47:00"/>
    <d v="2023-04-06T06:12:00"/>
    <d v="1899-12-30T03:40:00"/>
    <x v="1"/>
    <x v="1"/>
    <x v="0"/>
    <s v="12.66"/>
    <s v="Ocupada"/>
    <n v="486"/>
    <x v="1"/>
    <s v="Plato_19"/>
    <s v="Plato_3"/>
    <s v="Plato_18"/>
    <s v="Plato_7"/>
    <n v="114"/>
    <x v="66"/>
    <s v="2 horas y 13 minutos"/>
  </r>
  <r>
    <n v="17"/>
    <s v="Cliente_946"/>
    <n v="1"/>
    <d v="2023-04-06T01:34:00"/>
    <d v="2023-04-06T03:50:00"/>
    <d v="1899-12-30T02:31:00"/>
    <x v="1"/>
    <x v="0"/>
    <x v="2"/>
    <s v="45.76"/>
    <s v="Ocupada"/>
    <n v="487"/>
    <x v="3"/>
    <s v="Plato_18"/>
    <s v="Plato_17"/>
    <s v="Plato_5"/>
    <s v=""/>
    <n v="87"/>
    <x v="66"/>
    <s v="1 horas y 37 minutos"/>
  </r>
  <r>
    <n v="10"/>
    <s v="Cliente_719"/>
    <n v="4"/>
    <d v="2023-04-06T00:00:00"/>
    <d v="2023-04-06T01:58:00"/>
    <d v="1899-12-30T01:58:00"/>
    <x v="0"/>
    <x v="0"/>
    <x v="0"/>
    <s v="37.38"/>
    <s v="Libre"/>
    <n v="488"/>
    <x v="10"/>
    <s v="Plato_4"/>
    <s v="Plato_14"/>
    <s v="Plato_17"/>
    <s v=""/>
    <n v="72"/>
    <x v="66"/>
    <s v="1 horas y 32 minutos"/>
  </r>
  <r>
    <n v="3"/>
    <s v="Cliente_354"/>
    <n v="1"/>
    <d v="2023-04-06T02:57:00"/>
    <d v="2023-04-06T05:27:00"/>
    <d v="1899-12-30T02:45:00"/>
    <x v="0"/>
    <x v="1"/>
    <x v="2"/>
    <s v="22.27"/>
    <s v="Ocupada"/>
    <n v="489"/>
    <x v="10"/>
    <s v="Plato_20"/>
    <s v="Plato_14"/>
    <s v=""/>
    <s v=""/>
    <n v="63"/>
    <x v="66"/>
    <s v="1 horas y 2 minutos"/>
  </r>
  <r>
    <n v="1"/>
    <s v="Cliente_194"/>
    <n v="2"/>
    <d v="2023-04-06T03:20:00"/>
    <d v="2023-04-06T04:57:00"/>
    <d v="1899-12-30T01:37:00"/>
    <x v="3"/>
    <x v="0"/>
    <x v="2"/>
    <s v="26.79"/>
    <s v="Libre"/>
    <n v="490"/>
    <x v="1"/>
    <s v="Plato_10"/>
    <s v="Plato_15"/>
    <s v="Plato_18"/>
    <s v=""/>
    <n v="92"/>
    <x v="66"/>
    <s v="1 horas y 35 minutos"/>
  </r>
  <r>
    <n v="7"/>
    <s v="Cliente_160"/>
    <n v="4"/>
    <d v="2023-04-06T00:07:00"/>
    <d v="2023-04-06T02:37:00"/>
    <d v="1899-12-30T02:45:00"/>
    <x v="4"/>
    <x v="1"/>
    <x v="2"/>
    <s v="34.68"/>
    <s v="Ocupada"/>
    <n v="491"/>
    <x v="0"/>
    <s v="Plato_9"/>
    <s v="Plato_2"/>
    <s v=""/>
    <s v=""/>
    <n v="59"/>
    <x v="66"/>
    <s v="1 horas y 4 minutos"/>
  </r>
  <r>
    <n v="4"/>
    <s v="Cliente_363"/>
    <n v="4"/>
    <d v="2023-04-06T01:03:00"/>
    <d v="2023-04-06T04:36:00"/>
    <d v="1899-12-30T03:33:00"/>
    <x v="1"/>
    <x v="0"/>
    <x v="2"/>
    <s v="16.62"/>
    <s v="Reservada"/>
    <n v="492"/>
    <x v="1"/>
    <s v="Plato_11"/>
    <s v="Plato_13"/>
    <s v="Plato_7"/>
    <s v=""/>
    <n v="78"/>
    <x v="66"/>
    <s v="1 horas y 36 minutos"/>
  </r>
  <r>
    <n v="2"/>
    <s v="Cliente_140"/>
    <n v="2"/>
    <d v="2023-04-06T00:31:00"/>
    <d v="2023-04-06T01:46:00"/>
    <d v="1899-12-30T01:30:00"/>
    <x v="3"/>
    <x v="0"/>
    <x v="2"/>
    <s v="32.67"/>
    <s v="Ocupada"/>
    <n v="493"/>
    <x v="4"/>
    <s v="Plato_4"/>
    <s v=""/>
    <s v=""/>
    <s v=""/>
    <n v="18"/>
    <x v="66"/>
    <s v="0 horas y 31 minutos"/>
  </r>
  <r>
    <n v="20"/>
    <s v="Cliente_546"/>
    <n v="5"/>
    <d v="2023-04-06T01:28:00"/>
    <d v="2023-04-06T04:49:00"/>
    <d v="1899-12-30T03:21:00"/>
    <x v="1"/>
    <x v="1"/>
    <x v="2"/>
    <s v="11.85"/>
    <s v="Reservada"/>
    <n v="494"/>
    <x v="3"/>
    <s v="Plato_15"/>
    <s v="Plato_19"/>
    <s v=""/>
    <s v=""/>
    <n v="68"/>
    <x v="66"/>
    <s v="1 horas y 0 minutos"/>
  </r>
  <r>
    <n v="11"/>
    <s v="Cliente_778"/>
    <n v="6"/>
    <d v="2023-04-06T03:01:00"/>
    <d v="2023-04-06T06:50:00"/>
    <d v="1899-12-30T03:49:00"/>
    <x v="2"/>
    <x v="1"/>
    <x v="2"/>
    <s v="33.96"/>
    <s v="Libre"/>
    <n v="495"/>
    <x v="5"/>
    <s v="Plato_20"/>
    <s v="Plato_6"/>
    <s v="Plato_16"/>
    <s v="Plato_11"/>
    <n v="128"/>
    <x v="66"/>
    <s v="2 horas y 8 minutos"/>
  </r>
  <r>
    <n v="1"/>
    <s v="Cliente_402"/>
    <n v="3"/>
    <d v="2023-04-06T02:34:00"/>
    <d v="2023-04-06T06:22:00"/>
    <d v="1899-12-30T03:48:00"/>
    <x v="1"/>
    <x v="0"/>
    <x v="2"/>
    <s v="39.42"/>
    <s v="Reservada"/>
    <n v="496"/>
    <x v="10"/>
    <s v="Plato_11"/>
    <s v="Plato_18"/>
    <s v="Plato_12"/>
    <s v="Plato_17"/>
    <n v="117"/>
    <x v="66"/>
    <s v="2 horas y 10 minutos"/>
  </r>
  <r>
    <n v="13"/>
    <s v="Cliente_784"/>
    <n v="6"/>
    <d v="2023-04-06T03:30:00"/>
    <d v="2023-04-06T06:58:00"/>
    <d v="1899-12-30T03:28:00"/>
    <x v="0"/>
    <x v="0"/>
    <x v="0"/>
    <s v="29.93"/>
    <s v="Reservada"/>
    <n v="497"/>
    <x v="10"/>
    <s v="Plato_2"/>
    <s v="Plato_20"/>
    <s v=""/>
    <s v=""/>
    <n v="70"/>
    <x v="66"/>
    <s v="1 horas y 6 minutos"/>
  </r>
  <r>
    <n v="20"/>
    <s v="Cliente_259"/>
    <n v="3"/>
    <d v="2023-04-06T00:17:00"/>
    <d v="2023-04-06T03:46:00"/>
    <d v="1899-12-30T03:29:00"/>
    <x v="0"/>
    <x v="0"/>
    <x v="2"/>
    <s v="21.99"/>
    <s v="Libre"/>
    <n v="498"/>
    <x v="0"/>
    <s v="Plato_12"/>
    <s v=""/>
    <s v=""/>
    <s v=""/>
    <n v="19"/>
    <x v="66"/>
    <s v="0 horas y 32 minutos"/>
  </r>
  <r>
    <n v="5"/>
    <s v="Cliente_919"/>
    <n v="5"/>
    <d v="2023-04-06T01:21:00"/>
    <d v="2023-04-06T04:28:00"/>
    <d v="1899-12-30T03:07:00"/>
    <x v="2"/>
    <x v="2"/>
    <x v="0"/>
    <s v="22.69"/>
    <s v="Reservada"/>
    <n v="499"/>
    <x v="2"/>
    <s v="Plato_10"/>
    <s v="Plato_2"/>
    <s v="Plato_1"/>
    <s v=""/>
    <n v="81"/>
    <x v="66"/>
    <s v="1 horas y 38 minutos"/>
  </r>
  <r>
    <n v="4"/>
    <s v="Cliente_354"/>
    <n v="5"/>
    <d v="2023-04-06T01:17:00"/>
    <d v="2023-04-06T05:15:00"/>
    <d v="1899-12-30T04:13:00"/>
    <x v="4"/>
    <x v="1"/>
    <x v="0"/>
    <s v="37.62"/>
    <s v="Ocupada"/>
    <n v="500"/>
    <x v="10"/>
    <s v="Plato_6"/>
    <s v="Plato_5"/>
    <s v=""/>
    <s v=""/>
    <n v="49"/>
    <x v="66"/>
    <s v="1 horas y 4 minutos"/>
  </r>
  <r>
    <n v="7"/>
    <s v="Cliente_637"/>
    <n v="1"/>
    <d v="2023-04-06T03:44:00"/>
    <d v="2023-04-06T06:31:00"/>
    <d v="1899-12-30T03:02:00"/>
    <x v="1"/>
    <x v="2"/>
    <x v="2"/>
    <s v="28.38"/>
    <s v="Ocupada"/>
    <n v="501"/>
    <x v="5"/>
    <s v="Plato_20"/>
    <s v="Plato_13"/>
    <s v="Plato_16"/>
    <s v=""/>
    <n v="89"/>
    <x v="66"/>
    <s v="1 horas y 33 minutos"/>
  </r>
  <r>
    <n v="5"/>
    <s v="Cliente_759"/>
    <n v="2"/>
    <d v="2023-04-06T00:45:00"/>
    <d v="2023-04-06T01:57:00"/>
    <d v="1899-12-30T01:12:00"/>
    <x v="3"/>
    <x v="0"/>
    <x v="2"/>
    <s v="32.9"/>
    <s v="Reservada"/>
    <n v="502"/>
    <x v="6"/>
    <s v="Plato_5"/>
    <s v="Plato_4"/>
    <s v="Plato_11"/>
    <s v=""/>
    <n v="73"/>
    <x v="66"/>
    <s v="1 horas y 36 minutos"/>
  </r>
  <r>
    <n v="3"/>
    <s v="Cliente_948"/>
    <n v="1"/>
    <d v="2023-04-06T02:20:00"/>
    <d v="2023-04-06T04:02:00"/>
    <d v="1899-12-30T01:42:00"/>
    <x v="0"/>
    <x v="0"/>
    <x v="2"/>
    <s v="35.84"/>
    <s v="Reservada"/>
    <n v="503"/>
    <x v="0"/>
    <s v="Plato_20"/>
    <s v="Plato_12"/>
    <s v=""/>
    <s v=""/>
    <n v="59"/>
    <x v="66"/>
    <s v="1 horas y 5 minutos"/>
  </r>
  <r>
    <n v="2"/>
    <s v="Cliente_172"/>
    <n v="5"/>
    <d v="2023-04-06T02:10:00"/>
    <d v="2023-04-06T04:48:00"/>
    <d v="1899-12-30T02:38:00"/>
    <x v="3"/>
    <x v="2"/>
    <x v="1"/>
    <s v="31.31"/>
    <s v="Reservada"/>
    <n v="504"/>
    <x v="2"/>
    <s v="Plato_6"/>
    <s v=""/>
    <s v=""/>
    <s v=""/>
    <n v="27"/>
    <x v="66"/>
    <s v="0 horas y 32 minutos"/>
  </r>
  <r>
    <n v="5"/>
    <s v="Cliente_70"/>
    <n v="1"/>
    <d v="2023-04-06T02:38:00"/>
    <d v="2023-04-06T06:07:00"/>
    <d v="1899-12-30T03:29:00"/>
    <x v="2"/>
    <x v="2"/>
    <x v="2"/>
    <s v="25.76"/>
    <s v="Reservada"/>
    <n v="505"/>
    <x v="1"/>
    <s v="Plato_20"/>
    <s v="Plato_1"/>
    <s v=""/>
    <s v=""/>
    <n v="65"/>
    <x v="66"/>
    <s v="1 horas y 5 minutos"/>
  </r>
  <r>
    <n v="18"/>
    <s v="Cliente_835"/>
    <n v="2"/>
    <d v="2023-04-06T02:01:00"/>
    <d v="2023-04-06T04:02:00"/>
    <d v="1899-12-30T02:16:00"/>
    <x v="0"/>
    <x v="2"/>
    <x v="2"/>
    <s v="11.65"/>
    <s v="Ocupada"/>
    <n v="506"/>
    <x v="3"/>
    <s v="Plato_8"/>
    <s v=""/>
    <s v=""/>
    <s v=""/>
    <n v="35"/>
    <x v="66"/>
    <s v="0 horas y 30 minutos"/>
  </r>
  <r>
    <n v="18"/>
    <s v="Cliente_989"/>
    <n v="4"/>
    <d v="2023-04-06T03:26:00"/>
    <d v="2023-04-06T04:30:00"/>
    <d v="1899-12-30T01:04:00"/>
    <x v="2"/>
    <x v="1"/>
    <x v="2"/>
    <s v="43.42"/>
    <s v="Libre"/>
    <n v="507"/>
    <x v="6"/>
    <s v="Plato_18"/>
    <s v="Plato_19"/>
    <s v=""/>
    <s v=""/>
    <n v="70"/>
    <x v="66"/>
    <s v="1 horas y 4 minutos"/>
  </r>
  <r>
    <n v="6"/>
    <s v="Cliente_821"/>
    <n v="1"/>
    <d v="2023-04-06T02:50:00"/>
    <d v="2023-04-06T06:35:00"/>
    <d v="1899-12-30T03:45:00"/>
    <x v="3"/>
    <x v="0"/>
    <x v="2"/>
    <s v="42.8"/>
    <s v="Reservada"/>
    <n v="508"/>
    <x v="2"/>
    <s v="Plato_15"/>
    <s v=""/>
    <s v=""/>
    <s v=""/>
    <n v="32"/>
    <x v="66"/>
    <s v="0 horas y 29 minutos"/>
  </r>
  <r>
    <n v="5"/>
    <s v="Cliente_977"/>
    <n v="3"/>
    <d v="2023-04-06T03:12:00"/>
    <d v="2023-04-06T06:02:00"/>
    <d v="1899-12-30T03:05:00"/>
    <x v="1"/>
    <x v="1"/>
    <x v="2"/>
    <s v="16.26"/>
    <s v="Ocupada"/>
    <n v="509"/>
    <x v="2"/>
    <s v="Plato_20"/>
    <s v=""/>
    <s v=""/>
    <s v=""/>
    <n v="40"/>
    <x v="66"/>
    <s v="0 horas y 33 minutos"/>
  </r>
  <r>
    <n v="6"/>
    <s v="Cliente_509"/>
    <n v="4"/>
    <d v="2023-04-06T03:32:00"/>
    <d v="2023-04-06T04:33:00"/>
    <d v="1899-12-30T01:01:00"/>
    <x v="4"/>
    <x v="0"/>
    <x v="2"/>
    <s v="14.97"/>
    <s v="Libre"/>
    <n v="510"/>
    <x v="3"/>
    <s v="Plato_19"/>
    <s v=""/>
    <s v=""/>
    <s v=""/>
    <n v="36"/>
    <x v="66"/>
    <s v="0 horas y 31 minutos"/>
  </r>
  <r>
    <n v="2"/>
    <s v="Cliente_951"/>
    <n v="1"/>
    <d v="2023-04-06T01:38:00"/>
    <d v="2023-04-06T03:23:00"/>
    <d v="1899-12-30T01:45:00"/>
    <x v="1"/>
    <x v="0"/>
    <x v="2"/>
    <s v="35.95"/>
    <s v="Libre"/>
    <n v="511"/>
    <x v="10"/>
    <s v="Plato_14"/>
    <s v="Plato_18"/>
    <s v=""/>
    <s v=""/>
    <n v="57"/>
    <x v="66"/>
    <s v="1 horas y 2 minutos"/>
  </r>
  <r>
    <n v="2"/>
    <s v="Cliente_285"/>
    <n v="1"/>
    <d v="2023-04-06T01:19:00"/>
    <d v="2023-04-06T02:26:00"/>
    <d v="1899-12-30T01:22:00"/>
    <x v="3"/>
    <x v="0"/>
    <x v="2"/>
    <s v="37.37"/>
    <s v="Ocupada"/>
    <n v="512"/>
    <x v="0"/>
    <s v="Plato_3"/>
    <s v="Plato_19"/>
    <s v=""/>
    <s v=""/>
    <n v="56"/>
    <x v="66"/>
    <s v="1 horas y 7 minutos"/>
  </r>
  <r>
    <n v="8"/>
    <s v="Cliente_873"/>
    <n v="6"/>
    <d v="2023-04-06T01:28:00"/>
    <d v="2023-04-06T04:51:00"/>
    <d v="1899-12-30T03:38:00"/>
    <x v="0"/>
    <x v="1"/>
    <x v="2"/>
    <s v="22.74"/>
    <s v="Ocupada"/>
    <n v="513"/>
    <x v="6"/>
    <s v="Plato_4"/>
    <s v=""/>
    <s v=""/>
    <s v=""/>
    <n v="18"/>
    <x v="66"/>
    <s v="0 horas y 31 minutos"/>
  </r>
  <r>
    <n v="18"/>
    <s v="Cliente_819"/>
    <n v="5"/>
    <d v="2023-04-06T01:19:00"/>
    <d v="2023-04-06T04:36:00"/>
    <d v="1899-12-30T03:17:00"/>
    <x v="4"/>
    <x v="0"/>
    <x v="2"/>
    <s v="38.84"/>
    <s v="Libre"/>
    <n v="514"/>
    <x v="9"/>
    <s v="Plato_10"/>
    <s v="Plato_12"/>
    <s v="Plato_3"/>
    <s v="Plato_15"/>
    <n v="97"/>
    <x v="66"/>
    <s v="2 horas y 10 minutos"/>
  </r>
  <r>
    <n v="19"/>
    <s v="Cliente_690"/>
    <n v="2"/>
    <d v="2023-04-06T00:58:00"/>
    <d v="2023-04-06T02:03:00"/>
    <d v="1899-12-30T01:20:00"/>
    <x v="2"/>
    <x v="0"/>
    <x v="2"/>
    <s v="43.79"/>
    <s v="Ocupada"/>
    <n v="515"/>
    <x v="9"/>
    <s v="Plato_4"/>
    <s v=""/>
    <s v=""/>
    <s v=""/>
    <n v="18"/>
    <x v="66"/>
    <s v="0 horas y 31 minutos"/>
  </r>
  <r>
    <n v="7"/>
    <s v="Cliente_334"/>
    <n v="2"/>
    <d v="2023-04-06T03:55:00"/>
    <d v="2023-04-06T04:59:00"/>
    <d v="1899-12-30T01:04:00"/>
    <x v="4"/>
    <x v="0"/>
    <x v="2"/>
    <s v="20.85"/>
    <s v="Reservada"/>
    <n v="516"/>
    <x v="3"/>
    <s v="Plato_12"/>
    <s v="Plato_14"/>
    <s v="Plato_3"/>
    <s v=""/>
    <n v="62"/>
    <x v="66"/>
    <s v="1 horas y 37 minutos"/>
  </r>
  <r>
    <n v="4"/>
    <s v="Cliente_508"/>
    <n v="5"/>
    <d v="2023-04-06T01:35:00"/>
    <d v="2023-04-06T05:30:00"/>
    <d v="1899-12-30T03:55:00"/>
    <x v="4"/>
    <x v="0"/>
    <x v="1"/>
    <s v="23.92"/>
    <s v="Reservada"/>
    <n v="517"/>
    <x v="8"/>
    <s v="Plato_7"/>
    <s v="Plato_12"/>
    <s v="Plato_5"/>
    <s v=""/>
    <n v="65"/>
    <x v="66"/>
    <s v="1 horas y 37 minutos"/>
  </r>
  <r>
    <n v="5"/>
    <s v="Cliente_830"/>
    <n v="6"/>
    <d v="2023-04-06T02:08:00"/>
    <d v="2023-04-06T06:02:00"/>
    <d v="1899-12-30T04:09:00"/>
    <x v="4"/>
    <x v="1"/>
    <x v="2"/>
    <s v="18.48"/>
    <s v="Ocupada"/>
    <n v="518"/>
    <x v="1"/>
    <s v="Plato_11"/>
    <s v="Plato_5"/>
    <s v=""/>
    <s v=""/>
    <n v="55"/>
    <x v="66"/>
    <s v="1 horas y 5 minutos"/>
  </r>
  <r>
    <n v="6"/>
    <s v="Cliente_787"/>
    <n v="2"/>
    <d v="2023-04-06T00:48:00"/>
    <d v="2023-04-06T03:49:00"/>
    <d v="1899-12-30T03:01:00"/>
    <x v="3"/>
    <x v="0"/>
    <x v="2"/>
    <s v="34.59"/>
    <s v="Libre"/>
    <n v="519"/>
    <x v="3"/>
    <s v="Plato_6"/>
    <s v="Plato_20"/>
    <s v="Plato_5"/>
    <s v=""/>
    <n v="89"/>
    <x v="66"/>
    <s v="1 horas y 37 minutos"/>
  </r>
  <r>
    <n v="4"/>
    <s v="Cliente_616"/>
    <n v="4"/>
    <d v="2023-04-06T03:35:00"/>
    <d v="2023-04-06T06:23:00"/>
    <d v="1899-12-30T02:48:00"/>
    <x v="4"/>
    <x v="2"/>
    <x v="2"/>
    <s v="43.99"/>
    <s v="Libre"/>
    <n v="520"/>
    <x v="1"/>
    <s v="Plato_9"/>
    <s v="Plato_18"/>
    <s v="Plato_17"/>
    <s v="Plato_2"/>
    <n v="124"/>
    <x v="66"/>
    <s v="2 horas y 9 minutos"/>
  </r>
  <r>
    <n v="18"/>
    <s v="Cliente_422"/>
    <n v="2"/>
    <d v="2023-04-06T00:43:00"/>
    <d v="2023-04-06T02:54:00"/>
    <d v="1899-12-30T02:11:00"/>
    <x v="4"/>
    <x v="0"/>
    <x v="2"/>
    <s v="15.18"/>
    <s v="Libre"/>
    <n v="521"/>
    <x v="6"/>
    <s v="Plato_1"/>
    <s v="Plato_9"/>
    <s v="Plato_18"/>
    <s v=""/>
    <n v="88"/>
    <x v="66"/>
    <s v="1 horas y 36 minutos"/>
  </r>
  <r>
    <n v="2"/>
    <s v="Cliente_740"/>
    <n v="5"/>
    <d v="2023-04-06T01:38:00"/>
    <d v="2023-04-06T04:26:00"/>
    <d v="1899-12-30T02:48:00"/>
    <x v="4"/>
    <x v="0"/>
    <x v="1"/>
    <s v="35.35"/>
    <s v="Libre"/>
    <n v="522"/>
    <x v="7"/>
    <s v="Plato_16"/>
    <s v=""/>
    <s v=""/>
    <s v=""/>
    <n v="28"/>
    <x v="66"/>
    <s v="0 horas y 30 minutos"/>
  </r>
  <r>
    <n v="4"/>
    <s v="Cliente_930"/>
    <n v="3"/>
    <d v="2023-04-06T01:39:00"/>
    <d v="2023-04-06T04:42:00"/>
    <d v="1899-12-30T03:18:00"/>
    <x v="3"/>
    <x v="0"/>
    <x v="2"/>
    <s v="45.41"/>
    <s v="Ocupada"/>
    <n v="523"/>
    <x v="10"/>
    <s v="Plato_6"/>
    <s v=""/>
    <s v=""/>
    <s v=""/>
    <n v="27"/>
    <x v="66"/>
    <s v="0 horas y 32 minutos"/>
  </r>
  <r>
    <n v="16"/>
    <s v="Cliente_218"/>
    <n v="4"/>
    <d v="2023-04-06T00:03:00"/>
    <d v="2023-04-06T02:32:00"/>
    <d v="1899-12-30T02:44:00"/>
    <x v="0"/>
    <x v="0"/>
    <x v="2"/>
    <s v="26.91"/>
    <s v="Ocupada"/>
    <n v="524"/>
    <x v="4"/>
    <s v="Plato_5"/>
    <s v="Plato_6"/>
    <s v=""/>
    <s v=""/>
    <n v="49"/>
    <x v="66"/>
    <s v="1 horas y 4 minutos"/>
  </r>
  <r>
    <n v="16"/>
    <s v="Cliente_318"/>
    <n v="3"/>
    <d v="2023-04-06T03:27:00"/>
    <d v="2023-04-06T07:14:00"/>
    <d v="1899-12-30T04:02:00"/>
    <x v="0"/>
    <x v="0"/>
    <x v="2"/>
    <s v="32.87"/>
    <s v="Ocupada"/>
    <n v="525"/>
    <x v="5"/>
    <s v="Plato_14"/>
    <s v="Plato_8"/>
    <s v="Plato_17"/>
    <s v=""/>
    <n v="89"/>
    <x v="66"/>
    <s v="1 horas y 31 minutos"/>
  </r>
  <r>
    <n v="4"/>
    <s v="Cliente_257"/>
    <n v="6"/>
    <d v="2023-04-06T03:44:00"/>
    <d v="2023-04-06T05:41:00"/>
    <d v="1899-12-30T01:57:00"/>
    <x v="4"/>
    <x v="2"/>
    <x v="0"/>
    <s v="43.02"/>
    <s v="Libre"/>
    <n v="526"/>
    <x v="6"/>
    <s v="Plato_11"/>
    <s v=""/>
    <s v=""/>
    <s v=""/>
    <n v="33"/>
    <x v="66"/>
    <s v="0 horas y 33 minutos"/>
  </r>
  <r>
    <n v="19"/>
    <s v="Cliente_112"/>
    <n v="4"/>
    <d v="2023-04-06T03:41:00"/>
    <d v="2023-04-06T05:55:00"/>
    <d v="1899-12-30T02:29:00"/>
    <x v="1"/>
    <x v="1"/>
    <x v="1"/>
    <s v="22.95"/>
    <s v="Ocupada"/>
    <n v="527"/>
    <x v="0"/>
    <s v="Plato_6"/>
    <s v=""/>
    <s v=""/>
    <s v=""/>
    <n v="27"/>
    <x v="66"/>
    <s v="0 horas y 32 minutos"/>
  </r>
  <r>
    <n v="14"/>
    <s v="Cliente_95"/>
    <n v="2"/>
    <d v="2023-04-06T01:47:00"/>
    <d v="2023-04-06T03:48:00"/>
    <d v="1899-12-30T02:01:00"/>
    <x v="2"/>
    <x v="0"/>
    <x v="0"/>
    <s v="15.62"/>
    <s v="Reservada"/>
    <n v="528"/>
    <x v="6"/>
    <s v="Plato_3"/>
    <s v="Plato_20"/>
    <s v="Plato_4"/>
    <s v=""/>
    <n v="78"/>
    <x v="66"/>
    <s v="1 horas y 40 minutos"/>
  </r>
  <r>
    <n v="1"/>
    <s v="Cliente_866"/>
    <n v="2"/>
    <d v="2023-04-06T01:58:00"/>
    <d v="2023-04-06T04:42:00"/>
    <d v="1899-12-30T02:59:00"/>
    <x v="0"/>
    <x v="0"/>
    <x v="2"/>
    <s v="25.91"/>
    <s v="Ocupada"/>
    <n v="529"/>
    <x v="0"/>
    <s v="Plato_18"/>
    <s v="Plato_19"/>
    <s v="Plato_14"/>
    <s v="Plato_16"/>
    <n v="121"/>
    <x v="66"/>
    <s v="2 horas y 3 minutos"/>
  </r>
  <r>
    <n v="7"/>
    <s v="Cliente_232"/>
    <n v="5"/>
    <d v="2023-04-06T02:13:00"/>
    <d v="2023-04-06T06:07:00"/>
    <d v="1899-12-30T04:09:00"/>
    <x v="3"/>
    <x v="0"/>
    <x v="2"/>
    <s v="30.19"/>
    <s v="Ocupada"/>
    <n v="530"/>
    <x v="3"/>
    <s v="Plato_4"/>
    <s v="Plato_16"/>
    <s v="Plato_1"/>
    <s v=""/>
    <n v="71"/>
    <x v="66"/>
    <s v="1 horas y 33 minutos"/>
  </r>
  <r>
    <n v="9"/>
    <s v="Cliente_882"/>
    <n v="6"/>
    <d v="2023-04-06T03:03:00"/>
    <d v="2023-04-06T05:04:00"/>
    <d v="1899-12-30T02:01:00"/>
    <x v="2"/>
    <x v="2"/>
    <x v="1"/>
    <s v="34.39"/>
    <s v="Libre"/>
    <n v="531"/>
    <x v="3"/>
    <s v="Plato_13"/>
    <s v="Plato_20"/>
    <s v="Plato_4"/>
    <s v="Plato_9"/>
    <n v="108"/>
    <x v="66"/>
    <s v="2 horas y 5 minutos"/>
  </r>
  <r>
    <n v="13"/>
    <s v="Cliente_63"/>
    <n v="3"/>
    <d v="2023-04-06T01:48:00"/>
    <d v="2023-04-06T05:26:00"/>
    <d v="1899-12-30T03:38:00"/>
    <x v="0"/>
    <x v="1"/>
    <x v="0"/>
    <s v="17.95"/>
    <s v="Reservada"/>
    <n v="532"/>
    <x v="10"/>
    <s v="Plato_13"/>
    <s v="Plato_10"/>
    <s v="Plato_15"/>
    <s v=""/>
    <n v="79"/>
    <x v="66"/>
    <s v="1 horas y 32 minutos"/>
  </r>
  <r>
    <n v="1"/>
    <s v="Cliente_336"/>
    <n v="3"/>
    <d v="2023-04-06T03:14:00"/>
    <d v="2023-04-06T05:20:00"/>
    <d v="1899-12-30T02:06:00"/>
    <x v="3"/>
    <x v="2"/>
    <x v="0"/>
    <s v="20.09"/>
    <s v="Libre"/>
    <n v="533"/>
    <x v="8"/>
    <s v="Plato_3"/>
    <s v="Plato_13"/>
    <s v=""/>
    <s v=""/>
    <n v="41"/>
    <x v="66"/>
    <s v="1 horas y 6 minutos"/>
  </r>
  <r>
    <n v="1"/>
    <s v="Cliente_113"/>
    <n v="6"/>
    <d v="2023-04-06T01:02:00"/>
    <d v="2023-04-06T04:29:00"/>
    <d v="1899-12-30T03:27:00"/>
    <x v="4"/>
    <x v="2"/>
    <x v="2"/>
    <s v="23.59"/>
    <s v="Reservada"/>
    <n v="534"/>
    <x v="2"/>
    <s v="Plato_7"/>
    <s v="Plato_9"/>
    <s v="Plato_8"/>
    <s v=""/>
    <n v="88"/>
    <x v="66"/>
    <s v="1 horas y 34 minutos"/>
  </r>
  <r>
    <n v="15"/>
    <s v="Cliente_711"/>
    <n v="3"/>
    <d v="2023-04-06T00:57:00"/>
    <d v="2023-04-06T03:32:00"/>
    <d v="1899-12-30T02:35:00"/>
    <x v="1"/>
    <x v="1"/>
    <x v="2"/>
    <s v="39.45"/>
    <s v="Libre"/>
    <n v="535"/>
    <x v="9"/>
    <s v="Plato_20"/>
    <s v="Plato_9"/>
    <s v="Plato_7"/>
    <s v="Plato_13"/>
    <n v="114"/>
    <x v="66"/>
    <s v="2 horas y 7 minutos"/>
  </r>
  <r>
    <n v="9"/>
    <s v="Cliente_785"/>
    <n v="2"/>
    <d v="2023-04-06T02:31:00"/>
    <d v="2023-04-06T04:39:00"/>
    <d v="1899-12-30T02:08:00"/>
    <x v="4"/>
    <x v="0"/>
    <x v="2"/>
    <s v="46.0"/>
    <s v="Reservada"/>
    <n v="536"/>
    <x v="9"/>
    <s v="Plato_4"/>
    <s v="Plato_9"/>
    <s v="Plato_14"/>
    <s v="Plato_2"/>
    <n v="100"/>
    <x v="66"/>
    <s v="2 horas y 4 minutos"/>
  </r>
  <r>
    <n v="18"/>
    <s v="Cliente_486"/>
    <n v="6"/>
    <d v="2023-04-06T00:24:00"/>
    <d v="2023-04-06T02:09:00"/>
    <d v="1899-12-30T02:00:00"/>
    <x v="0"/>
    <x v="1"/>
    <x v="0"/>
    <s v="28.68"/>
    <s v="Ocupada"/>
    <n v="537"/>
    <x v="4"/>
    <s v="Plato_13"/>
    <s v=""/>
    <s v=""/>
    <s v=""/>
    <n v="21"/>
    <x v="66"/>
    <s v="0 horas y 30 minutos"/>
  </r>
  <r>
    <n v="14"/>
    <s v="Cliente_397"/>
    <n v="4"/>
    <d v="2023-04-06T03:19:00"/>
    <d v="2023-04-06T05:33:00"/>
    <d v="1899-12-30T02:14:00"/>
    <x v="4"/>
    <x v="2"/>
    <x v="0"/>
    <s v="41.35"/>
    <s v="Libre"/>
    <n v="538"/>
    <x v="1"/>
    <s v="Plato_2"/>
    <s v="Plato_14"/>
    <s v="Plato_11"/>
    <s v="Plato_16"/>
    <n v="114"/>
    <x v="66"/>
    <s v="2 horas y 5 minutos"/>
  </r>
  <r>
    <n v="18"/>
    <s v="Cliente_554"/>
    <n v="3"/>
    <d v="2023-04-06T03:51:00"/>
    <d v="2023-04-06T07:00:00"/>
    <d v="1899-12-30T03:09:00"/>
    <x v="2"/>
    <x v="1"/>
    <x v="1"/>
    <s v="20.9"/>
    <s v="Libre"/>
    <n v="539"/>
    <x v="1"/>
    <s v="Plato_2"/>
    <s v="Plato_6"/>
    <s v="Plato_9"/>
    <s v="Plato_4"/>
    <n v="104"/>
    <x v="66"/>
    <s v="2 horas y 7 minutos"/>
  </r>
  <r>
    <n v="6"/>
    <s v="Cliente_320"/>
    <n v="4"/>
    <d v="2023-04-06T03:46:00"/>
    <d v="2023-04-06T06:56:00"/>
    <d v="1899-12-30T03:10:00"/>
    <x v="1"/>
    <x v="0"/>
    <x v="2"/>
    <s v="47.85"/>
    <s v="Reservada"/>
    <n v="540"/>
    <x v="7"/>
    <s v="Plato_4"/>
    <s v="Plato_8"/>
    <s v=""/>
    <s v=""/>
    <n v="53"/>
    <x v="66"/>
    <s v="1 horas y 1 minutos"/>
  </r>
  <r>
    <n v="19"/>
    <s v="Cliente_427"/>
    <n v="2"/>
    <d v="2023-04-06T00:33:00"/>
    <d v="2023-04-06T04:32:00"/>
    <d v="1899-12-30T03:59:00"/>
    <x v="1"/>
    <x v="1"/>
    <x v="0"/>
    <s v="33.7"/>
    <s v="Reservada"/>
    <n v="541"/>
    <x v="1"/>
    <s v="Plato_12"/>
    <s v="Plato_11"/>
    <s v="Plato_9"/>
    <s v="Plato_14"/>
    <n v="104"/>
    <x v="66"/>
    <s v="2 horas y 5 minutos"/>
  </r>
  <r>
    <n v="9"/>
    <s v="Cliente_791"/>
    <n v="5"/>
    <d v="2023-04-06T02:47:00"/>
    <d v="2023-04-06T04:43:00"/>
    <d v="1899-12-30T01:56:00"/>
    <x v="0"/>
    <x v="1"/>
    <x v="2"/>
    <s v="49.05"/>
    <s v="Reservada"/>
    <n v="542"/>
    <x v="9"/>
    <s v="Plato_18"/>
    <s v="Plato_10"/>
    <s v="Plato_6"/>
    <s v=""/>
    <n v="87"/>
    <x v="66"/>
    <s v="1 horas y 38 minutos"/>
  </r>
  <r>
    <n v="19"/>
    <s v="Cliente_996"/>
    <n v="5"/>
    <d v="2023-04-06T00:47:00"/>
    <d v="2023-04-06T03:37:00"/>
    <d v="1899-12-30T02:50:00"/>
    <x v="4"/>
    <x v="2"/>
    <x v="2"/>
    <s v="49.37"/>
    <s v="Reservada"/>
    <n v="543"/>
    <x v="3"/>
    <s v="Plato_16"/>
    <s v="Plato_6"/>
    <s v="Plato_15"/>
    <s v=""/>
    <n v="87"/>
    <x v="66"/>
    <s v="1 horas y 31 minutos"/>
  </r>
  <r>
    <n v="7"/>
    <s v="Cliente_392"/>
    <n v="4"/>
    <d v="2023-04-06T03:17:00"/>
    <d v="2023-04-06T04:45:00"/>
    <d v="1899-12-30T01:43:00"/>
    <x v="3"/>
    <x v="0"/>
    <x v="2"/>
    <s v="44.91"/>
    <s v="Ocupada"/>
    <n v="544"/>
    <x v="8"/>
    <s v="Plato_8"/>
    <s v=""/>
    <s v=""/>
    <s v=""/>
    <n v="35"/>
    <x v="66"/>
    <s v="0 horas y 30 minutos"/>
  </r>
  <r>
    <n v="20"/>
    <s v="Cliente_615"/>
    <n v="5"/>
    <d v="2023-04-06T02:39:00"/>
    <d v="2023-04-06T04:26:00"/>
    <d v="1899-12-30T02:02:00"/>
    <x v="2"/>
    <x v="0"/>
    <x v="1"/>
    <s v="12.18"/>
    <s v="Ocupada"/>
    <n v="545"/>
    <x v="9"/>
    <s v="Plato_11"/>
    <s v="Plato_17"/>
    <s v=""/>
    <s v=""/>
    <n v="64"/>
    <x v="66"/>
    <s v="1 horas y 5 minutos"/>
  </r>
  <r>
    <n v="5"/>
    <s v="Cliente_968"/>
    <n v="2"/>
    <d v="2023-04-06T03:14:00"/>
    <d v="2023-04-06T05:29:00"/>
    <d v="1899-12-30T02:15:00"/>
    <x v="4"/>
    <x v="0"/>
    <x v="0"/>
    <s v="47.81"/>
    <s v="Reservada"/>
    <n v="546"/>
    <x v="6"/>
    <s v="Plato_15"/>
    <s v="Plato_16"/>
    <s v=""/>
    <s v=""/>
    <n v="60"/>
    <x v="66"/>
    <s v="0 horas y 59 minutos"/>
  </r>
  <r>
    <n v="9"/>
    <s v="Cliente_206"/>
    <n v="3"/>
    <d v="2023-04-06T02:43:00"/>
    <d v="2023-04-06T04:36:00"/>
    <d v="1899-12-30T02:08:00"/>
    <x v="3"/>
    <x v="2"/>
    <x v="2"/>
    <s v="20.04"/>
    <s v="Ocupada"/>
    <n v="547"/>
    <x v="1"/>
    <s v="Plato_17"/>
    <s v="Plato_11"/>
    <s v="Plato_8"/>
    <s v=""/>
    <n v="99"/>
    <x v="66"/>
    <s v="1 horas y 35 minutos"/>
  </r>
  <r>
    <n v="4"/>
    <s v="Cliente_669"/>
    <n v="2"/>
    <d v="2023-04-06T00:55:00"/>
    <d v="2023-04-06T04:03:00"/>
    <d v="1899-12-30T03:08:00"/>
    <x v="2"/>
    <x v="0"/>
    <x v="2"/>
    <s v="28.88"/>
    <s v="Libre"/>
    <n v="548"/>
    <x v="9"/>
    <s v="Plato_18"/>
    <s v="Plato_17"/>
    <s v=""/>
    <s v=""/>
    <n v="65"/>
    <x v="66"/>
    <s v="1 horas y 5 minutos"/>
  </r>
  <r>
    <n v="12"/>
    <s v="Cliente_195"/>
    <n v="2"/>
    <d v="2023-04-06T01:33:00"/>
    <d v="2023-04-06T05:26:00"/>
    <d v="1899-12-30T03:53:00"/>
    <x v="1"/>
    <x v="0"/>
    <x v="2"/>
    <s v="35.34"/>
    <s v="Libre"/>
    <n v="549"/>
    <x v="1"/>
    <s v="Plato_1"/>
    <s v="Plato_8"/>
    <s v="Plato_18"/>
    <s v=""/>
    <n v="94"/>
    <x v="66"/>
    <s v="1 horas y 35 minutos"/>
  </r>
  <r>
    <n v="1"/>
    <s v="Cliente_900"/>
    <n v="6"/>
    <d v="2023-04-06T01:08:00"/>
    <d v="2023-04-06T02:39:00"/>
    <d v="1899-12-30T01:46:00"/>
    <x v="0"/>
    <x v="0"/>
    <x v="2"/>
    <s v="28.33"/>
    <s v="Ocupada"/>
    <n v="550"/>
    <x v="2"/>
    <s v="Plato_2"/>
    <s v="Plato_7"/>
    <s v="Plato_3"/>
    <s v=""/>
    <n v="74"/>
    <x v="66"/>
    <s v="1 horas y 42 minutos"/>
  </r>
  <r>
    <n v="4"/>
    <s v="Cliente_705"/>
    <n v="2"/>
    <d v="2023-04-06T02:58:00"/>
    <d v="2023-04-06T04:10:00"/>
    <d v="1899-12-30T01:12:00"/>
    <x v="0"/>
    <x v="1"/>
    <x v="2"/>
    <s v="17.54"/>
    <s v="Reservada"/>
    <n v="551"/>
    <x v="3"/>
    <s v="Plato_2"/>
    <s v="Plato_3"/>
    <s v="Plato_4"/>
    <s v="Plato_13"/>
    <n v="89"/>
    <x v="66"/>
    <s v="2 horas y 10 minutos"/>
  </r>
  <r>
    <n v="11"/>
    <s v="Cliente_462"/>
    <n v="6"/>
    <d v="2023-04-06T00:26:00"/>
    <d v="2023-04-06T03:54:00"/>
    <d v="1899-12-30T03:28:00"/>
    <x v="0"/>
    <x v="2"/>
    <x v="0"/>
    <s v="10.28"/>
    <s v="Libre"/>
    <n v="552"/>
    <x v="0"/>
    <s v="Plato_20"/>
    <s v="Plato_13"/>
    <s v="Plato_3"/>
    <s v=""/>
    <n v="81"/>
    <x v="66"/>
    <s v="1 horas y 39 minutos"/>
  </r>
  <r>
    <n v="14"/>
    <s v="Cliente_809"/>
    <n v="2"/>
    <d v="2023-04-06T02:45:00"/>
    <d v="2023-04-06T05:24:00"/>
    <d v="1899-12-30T02:39:00"/>
    <x v="0"/>
    <x v="0"/>
    <x v="2"/>
    <s v="44.38"/>
    <s v="Libre"/>
    <n v="553"/>
    <x v="2"/>
    <s v="Plato_2"/>
    <s v="Plato_1"/>
    <s v="Plato_5"/>
    <s v="Plato_12"/>
    <n v="96"/>
    <x v="66"/>
    <s v="2 horas y 9 minutos"/>
  </r>
  <r>
    <n v="10"/>
    <s v="Cliente_21"/>
    <n v="6"/>
    <d v="2023-04-06T01:30:00"/>
    <d v="2023-04-06T02:55:00"/>
    <d v="1899-12-30T01:40:00"/>
    <x v="0"/>
    <x v="0"/>
    <x v="0"/>
    <s v="19.6"/>
    <s v="Ocupada"/>
    <n v="554"/>
    <x v="0"/>
    <s v="Plato_14"/>
    <s v="Plato_20"/>
    <s v=""/>
    <s v=""/>
    <n v="63"/>
    <x v="66"/>
    <s v="1 horas y 2 minutos"/>
  </r>
  <r>
    <n v="20"/>
    <s v="Cliente_110"/>
    <n v="1"/>
    <d v="2023-04-06T01:59:00"/>
    <d v="2023-04-06T05:02:00"/>
    <d v="1899-12-30T03:03:00"/>
    <x v="2"/>
    <x v="1"/>
    <x v="1"/>
    <s v="41.08"/>
    <s v="Libre"/>
    <n v="555"/>
    <x v="2"/>
    <s v="Plato_2"/>
    <s v=""/>
    <s v=""/>
    <s v=""/>
    <n v="30"/>
    <x v="66"/>
    <s v="0 horas y 33 minutos"/>
  </r>
  <r>
    <n v="9"/>
    <s v="Cliente_814"/>
    <n v="6"/>
    <d v="2023-04-06T03:57:00"/>
    <d v="2023-04-06T07:41:00"/>
    <d v="1899-12-30T03:44:00"/>
    <x v="2"/>
    <x v="0"/>
    <x v="0"/>
    <s v="14.09"/>
    <s v="Libre"/>
    <n v="556"/>
    <x v="3"/>
    <s v="Plato_5"/>
    <s v="Plato_4"/>
    <s v=""/>
    <s v=""/>
    <n v="40"/>
    <x v="66"/>
    <s v="1 horas y 3 minutos"/>
  </r>
  <r>
    <n v="7"/>
    <s v="Cliente_381"/>
    <n v="5"/>
    <d v="2023-04-06T03:52:00"/>
    <d v="2023-04-06T07:39:00"/>
    <d v="1899-12-30T04:02:00"/>
    <x v="2"/>
    <x v="0"/>
    <x v="1"/>
    <s v="35.88"/>
    <s v="Ocupada"/>
    <n v="557"/>
    <x v="8"/>
    <s v="Plato_15"/>
    <s v="Plato_13"/>
    <s v="Plato_1"/>
    <s v=""/>
    <n v="78"/>
    <x v="66"/>
    <s v="1 horas y 31 minutos"/>
  </r>
  <r>
    <n v="6"/>
    <s v="Cliente_284"/>
    <n v="4"/>
    <d v="2023-04-06T00:18:00"/>
    <d v="2023-04-06T03:06:00"/>
    <d v="1899-12-30T02:48:00"/>
    <x v="1"/>
    <x v="0"/>
    <x v="2"/>
    <s v="45.26"/>
    <s v="Reservada"/>
    <n v="558"/>
    <x v="3"/>
    <s v="Plato_15"/>
    <s v="Plato_1"/>
    <s v="Plato_11"/>
    <s v=""/>
    <n v="90"/>
    <x v="66"/>
    <s v="1 horas y 34 minutos"/>
  </r>
  <r>
    <n v="11"/>
    <s v="Cliente_728"/>
    <n v="1"/>
    <d v="2023-04-06T00:14:00"/>
    <d v="2023-04-06T03:59:00"/>
    <d v="1899-12-30T03:45:00"/>
    <x v="2"/>
    <x v="0"/>
    <x v="2"/>
    <s v="24.36"/>
    <s v="Reservada"/>
    <n v="559"/>
    <x v="7"/>
    <s v="Plato_11"/>
    <s v=""/>
    <s v=""/>
    <s v=""/>
    <n v="33"/>
    <x v="66"/>
    <s v="0 horas y 33 minutos"/>
  </r>
  <r>
    <n v="6"/>
    <s v="Cliente_610"/>
    <n v="6"/>
    <d v="2023-04-06T00:15:00"/>
    <d v="2023-04-06T03:17:00"/>
    <d v="1899-12-30T03:02:00"/>
    <x v="3"/>
    <x v="2"/>
    <x v="0"/>
    <s v="31.53"/>
    <s v="Reservada"/>
    <n v="560"/>
    <x v="10"/>
    <s v="Plato_4"/>
    <s v="Plato_1"/>
    <s v=""/>
    <s v=""/>
    <n v="43"/>
    <x v="66"/>
    <s v="1 horas y 3 minutos"/>
  </r>
  <r>
    <n v="4"/>
    <s v="Cliente_190"/>
    <n v="2"/>
    <d v="2023-04-06T01:13:00"/>
    <d v="2023-04-06T03:39:00"/>
    <d v="1899-12-30T02:26:00"/>
    <x v="1"/>
    <x v="0"/>
    <x v="2"/>
    <s v="44.24"/>
    <s v="Reservada"/>
    <n v="561"/>
    <x v="9"/>
    <s v="Plato_4"/>
    <s v="Plato_14"/>
    <s v=""/>
    <s v=""/>
    <n v="41"/>
    <x v="66"/>
    <s v="1 horas y 0 minutos"/>
  </r>
  <r>
    <n v="20"/>
    <s v="Cliente_454"/>
    <n v="3"/>
    <d v="2023-04-06T02:36:00"/>
    <d v="2023-04-06T06:20:00"/>
    <d v="1899-12-30T03:44:00"/>
    <x v="1"/>
    <x v="2"/>
    <x v="2"/>
    <s v="21.49"/>
    <s v="Libre"/>
    <n v="562"/>
    <x v="5"/>
    <s v="Plato_20"/>
    <s v="Plato_9"/>
    <s v="Plato_7"/>
    <s v="Plato_17"/>
    <n v="124"/>
    <x v="66"/>
    <s v="2 horas y 9 minutos"/>
  </r>
  <r>
    <n v="12"/>
    <s v="Cliente_865"/>
    <n v="3"/>
    <d v="2023-04-06T03:04:00"/>
    <d v="2023-04-06T04:43:00"/>
    <d v="1899-12-30T01:54:00"/>
    <x v="3"/>
    <x v="1"/>
    <x v="1"/>
    <s v="20.07"/>
    <s v="Ocupada"/>
    <n v="563"/>
    <x v="10"/>
    <s v="Plato_6"/>
    <s v=""/>
    <s v=""/>
    <s v=""/>
    <n v="27"/>
    <x v="66"/>
    <s v="0 horas y 32 minutos"/>
  </r>
  <r>
    <n v="9"/>
    <s v="Cliente_825"/>
    <n v="3"/>
    <d v="2023-04-06T00:31:00"/>
    <d v="2023-04-06T02:23:00"/>
    <d v="1899-12-30T01:52:00"/>
    <x v="3"/>
    <x v="2"/>
    <x v="1"/>
    <s v="33.08"/>
    <s v="Reservada"/>
    <n v="564"/>
    <x v="5"/>
    <s v="Plato_19"/>
    <s v="Plato_20"/>
    <s v="Plato_3"/>
    <s v=""/>
    <n v="96"/>
    <x v="66"/>
    <s v="1 horas y 40 minutos"/>
  </r>
  <r>
    <n v="3"/>
    <s v="Cliente_134"/>
    <n v="6"/>
    <d v="2023-04-06T02:39:00"/>
    <d v="2023-04-06T05:29:00"/>
    <d v="1899-12-30T02:50:00"/>
    <x v="1"/>
    <x v="0"/>
    <x v="2"/>
    <s v="15.11"/>
    <s v="Libre"/>
    <n v="565"/>
    <x v="5"/>
    <s v="Plato_15"/>
    <s v="Plato_4"/>
    <s v="Plato_11"/>
    <s v="Plato_8"/>
    <n v="118"/>
    <x v="66"/>
    <s v="2 horas y 3 minutos"/>
  </r>
  <r>
    <n v="4"/>
    <s v="Cliente_88"/>
    <n v="3"/>
    <d v="2023-04-06T01:45:00"/>
    <d v="2023-04-06T04:57:00"/>
    <d v="1899-12-30T03:12:00"/>
    <x v="0"/>
    <x v="0"/>
    <x v="2"/>
    <s v="42.62"/>
    <s v="Libre"/>
    <n v="566"/>
    <x v="7"/>
    <s v="Plato_10"/>
    <s v=""/>
    <s v=""/>
    <s v=""/>
    <n v="26"/>
    <x v="66"/>
    <s v="0 horas y 33 minutos"/>
  </r>
  <r>
    <n v="15"/>
    <s v="Cliente_789"/>
    <n v="4"/>
    <d v="2023-04-06T01:59:00"/>
    <d v="2023-04-06T05:16:00"/>
    <d v="1899-12-30T03:32:00"/>
    <x v="4"/>
    <x v="0"/>
    <x v="0"/>
    <s v="42.83"/>
    <s v="Ocupada"/>
    <n v="567"/>
    <x v="9"/>
    <s v="Plato_16"/>
    <s v="Plato_11"/>
    <s v="Plato_18"/>
    <s v="Plato_13"/>
    <n v="116"/>
    <x v="66"/>
    <s v="2 horas y 6 minutos"/>
  </r>
  <r>
    <n v="5"/>
    <s v="Cliente_63"/>
    <n v="1"/>
    <d v="2023-04-06T01:39:00"/>
    <d v="2023-04-06T03:28:00"/>
    <d v="1899-12-30T02:04:00"/>
    <x v="4"/>
    <x v="0"/>
    <x v="0"/>
    <s v="21.13"/>
    <s v="Ocupada"/>
    <n v="568"/>
    <x v="1"/>
    <s v="Plato_18"/>
    <s v="Plato_20"/>
    <s v=""/>
    <s v=""/>
    <n v="74"/>
    <x v="66"/>
    <s v="1 horas y 6 minutos"/>
  </r>
  <r>
    <n v="12"/>
    <s v="Cliente_555"/>
    <n v="5"/>
    <d v="2023-04-06T01:28:00"/>
    <d v="2023-04-06T03:05:00"/>
    <d v="1899-12-30T01:37:00"/>
    <x v="1"/>
    <x v="0"/>
    <x v="2"/>
    <s v="28.52"/>
    <s v="Reservada"/>
    <n v="569"/>
    <x v="6"/>
    <s v="Plato_18"/>
    <s v="Plato_13"/>
    <s v=""/>
    <s v=""/>
    <n v="55"/>
    <x v="66"/>
    <s v="1 horas y 3 minutos"/>
  </r>
  <r>
    <n v="1"/>
    <s v="Cliente_887"/>
    <n v="6"/>
    <d v="2023-04-06T02:40:00"/>
    <d v="2023-04-06T04:27:00"/>
    <d v="1899-12-30T01:47:00"/>
    <x v="3"/>
    <x v="0"/>
    <x v="2"/>
    <s v="38.4"/>
    <s v="Libre"/>
    <n v="570"/>
    <x v="1"/>
    <s v="Plato_11"/>
    <s v="Plato_10"/>
    <s v=""/>
    <s v=""/>
    <n v="59"/>
    <x v="66"/>
    <s v="1 horas y 6 minutos"/>
  </r>
  <r>
    <n v="15"/>
    <s v="Cliente_710"/>
    <n v="2"/>
    <d v="2023-04-06T01:21:00"/>
    <d v="2023-04-06T02:54:00"/>
    <d v="1899-12-30T01:33:00"/>
    <x v="3"/>
    <x v="0"/>
    <x v="2"/>
    <s v="49.54"/>
    <s v="Libre"/>
    <n v="571"/>
    <x v="4"/>
    <s v="Plato_6"/>
    <s v=""/>
    <s v=""/>
    <s v=""/>
    <n v="27"/>
    <x v="66"/>
    <s v="0 horas y 32 minutos"/>
  </r>
  <r>
    <n v="19"/>
    <s v="Cliente_913"/>
    <n v="3"/>
    <d v="2023-04-06T02:53:00"/>
    <d v="2023-04-06T06:27:00"/>
    <d v="1899-12-30T03:49:00"/>
    <x v="4"/>
    <x v="0"/>
    <x v="1"/>
    <s v="46.21"/>
    <s v="Ocupada"/>
    <n v="572"/>
    <x v="2"/>
    <s v="Plato_2"/>
    <s v="Plato_5"/>
    <s v=""/>
    <s v=""/>
    <n v="52"/>
    <x v="66"/>
    <s v="1 horas y 5 minutos"/>
  </r>
  <r>
    <n v="7"/>
    <s v="Cliente_41"/>
    <n v="3"/>
    <d v="2023-04-06T03:12:00"/>
    <d v="2023-04-06T07:09:00"/>
    <d v="1899-12-30T04:12:00"/>
    <x v="0"/>
    <x v="0"/>
    <x v="2"/>
    <s v="47.08"/>
    <s v="Ocupada"/>
    <n v="573"/>
    <x v="9"/>
    <s v="Plato_13"/>
    <s v="Plato_18"/>
    <s v=""/>
    <s v=""/>
    <n v="55"/>
    <x v="66"/>
    <s v="1 horas y 3 minutos"/>
  </r>
  <r>
    <n v="20"/>
    <s v="Cliente_738"/>
    <n v="3"/>
    <d v="2023-04-06T00:31:00"/>
    <d v="2023-04-06T03:08:00"/>
    <d v="1899-12-30T02:37:00"/>
    <x v="3"/>
    <x v="0"/>
    <x v="2"/>
    <s v="42.57"/>
    <s v="Libre"/>
    <n v="574"/>
    <x v="2"/>
    <s v="Plato_10"/>
    <s v="Plato_19"/>
    <s v="Plato_4"/>
    <s v="Plato_13"/>
    <n v="101"/>
    <x v="66"/>
    <s v="2 horas y 5 minutos"/>
  </r>
  <r>
    <n v="15"/>
    <s v="Cliente_268"/>
    <n v="4"/>
    <d v="2023-04-06T01:36:00"/>
    <d v="2023-04-06T04:44:00"/>
    <d v="1899-12-30T03:08:00"/>
    <x v="4"/>
    <x v="0"/>
    <x v="2"/>
    <s v="33.52"/>
    <s v="Libre"/>
    <n v="575"/>
    <x v="3"/>
    <s v="Plato_4"/>
    <s v=""/>
    <s v=""/>
    <s v=""/>
    <n v="18"/>
    <x v="66"/>
    <s v="0 horas y 31 minutos"/>
  </r>
  <r>
    <n v="9"/>
    <s v="Cliente_280"/>
    <n v="1"/>
    <d v="2023-04-06T03:57:00"/>
    <d v="2023-04-06T07:06:00"/>
    <d v="1899-12-30T03:09:00"/>
    <x v="4"/>
    <x v="2"/>
    <x v="1"/>
    <s v="21.71"/>
    <s v="Reservada"/>
    <n v="576"/>
    <x v="7"/>
    <s v="Plato_11"/>
    <s v="Plato_17"/>
    <s v="Plato_19"/>
    <s v=""/>
    <n v="100"/>
    <x v="66"/>
    <s v="1 horas y 36 minutos"/>
  </r>
  <r>
    <n v="5"/>
    <s v="Cliente_117"/>
    <n v="4"/>
    <d v="2023-04-06T03:13:00"/>
    <d v="2023-04-06T06:40:00"/>
    <d v="1899-12-30T03:27:00"/>
    <x v="4"/>
    <x v="0"/>
    <x v="2"/>
    <s v="34.12"/>
    <s v="Libre"/>
    <n v="577"/>
    <x v="4"/>
    <s v="Plato_4"/>
    <s v="Plato_5"/>
    <s v=""/>
    <s v=""/>
    <n v="40"/>
    <x v="66"/>
    <s v="1 horas y 3 minutos"/>
  </r>
  <r>
    <n v="11"/>
    <s v="Cliente_83"/>
    <n v="6"/>
    <d v="2023-04-06T02:11:00"/>
    <d v="2023-04-06T04:24:00"/>
    <d v="1899-12-30T02:28:00"/>
    <x v="0"/>
    <x v="0"/>
    <x v="2"/>
    <s v="32.8"/>
    <s v="Ocupada"/>
    <n v="578"/>
    <x v="0"/>
    <s v="Plato_2"/>
    <s v=""/>
    <s v=""/>
    <s v=""/>
    <n v="30"/>
    <x v="66"/>
    <s v="0 horas y 33 minutos"/>
  </r>
  <r>
    <n v="9"/>
    <s v="Cliente_988"/>
    <n v="2"/>
    <d v="2023-04-06T00:10:00"/>
    <d v="2023-04-06T02:17:00"/>
    <d v="1899-12-30T02:07:00"/>
    <x v="0"/>
    <x v="0"/>
    <x v="2"/>
    <s v="35.96"/>
    <s v="Libre"/>
    <n v="579"/>
    <x v="3"/>
    <s v="Plato_1"/>
    <s v=""/>
    <s v=""/>
    <s v=""/>
    <n v="25"/>
    <x v="66"/>
    <s v="0 horas y 32 minutos"/>
  </r>
  <r>
    <n v="10"/>
    <s v="Cliente_606"/>
    <n v="5"/>
    <d v="2023-04-06T00:06:00"/>
    <d v="2023-04-06T01:18:00"/>
    <d v="1899-12-30T01:12:00"/>
    <x v="4"/>
    <x v="0"/>
    <x v="0"/>
    <s v="44.54"/>
    <s v="Libre"/>
    <n v="580"/>
    <x v="7"/>
    <s v="Plato_11"/>
    <s v=""/>
    <s v=""/>
    <s v=""/>
    <n v="33"/>
    <x v="66"/>
    <s v="0 horas y 33 minutos"/>
  </r>
  <r>
    <n v="18"/>
    <s v="Cliente_384"/>
    <n v="5"/>
    <d v="2023-04-06T03:33:00"/>
    <d v="2023-04-06T05:08:00"/>
    <d v="1899-12-30T01:50:00"/>
    <x v="4"/>
    <x v="0"/>
    <x v="2"/>
    <s v="13.27"/>
    <s v="Ocupada"/>
    <n v="581"/>
    <x v="4"/>
    <s v="Plato_11"/>
    <s v="Plato_2"/>
    <s v=""/>
    <s v=""/>
    <n v="63"/>
    <x v="66"/>
    <s v="1 horas y 6 minutos"/>
  </r>
  <r>
    <n v="3"/>
    <s v="Cliente_372"/>
    <n v="1"/>
    <d v="2023-04-06T03:48:00"/>
    <d v="2023-04-06T05:09:00"/>
    <d v="1899-12-30T01:21:00"/>
    <x v="2"/>
    <x v="0"/>
    <x v="2"/>
    <s v="20.23"/>
    <s v="Reservada"/>
    <n v="582"/>
    <x v="7"/>
    <s v="Plato_6"/>
    <s v=""/>
    <s v=""/>
    <s v=""/>
    <n v="27"/>
    <x v="66"/>
    <s v="0 horas y 32 minutos"/>
  </r>
  <r>
    <n v="9"/>
    <s v="Cliente_429"/>
    <n v="2"/>
    <d v="2023-04-06T01:41:00"/>
    <d v="2023-04-06T03:34:00"/>
    <d v="1899-12-30T01:53:00"/>
    <x v="2"/>
    <x v="2"/>
    <x v="0"/>
    <s v="35.99"/>
    <s v="Libre"/>
    <n v="583"/>
    <x v="2"/>
    <s v="Plato_12"/>
    <s v="Plato_4"/>
    <s v="Plato_7"/>
    <s v="Plato_20"/>
    <n v="101"/>
    <x v="66"/>
    <s v="2 horas y 9 minutos"/>
  </r>
  <r>
    <n v="9"/>
    <s v="Cliente_283"/>
    <n v="4"/>
    <d v="2023-04-06T03:35:00"/>
    <d v="2023-04-06T06:59:00"/>
    <d v="1899-12-30T03:24:00"/>
    <x v="0"/>
    <x v="0"/>
    <x v="0"/>
    <s v="36.98"/>
    <s v="Reservada"/>
    <n v="584"/>
    <x v="9"/>
    <s v="Plato_13"/>
    <s v="Plato_17"/>
    <s v="Plato_16"/>
    <s v=""/>
    <n v="80"/>
    <x v="66"/>
    <s v="1 horas y 32 minutos"/>
  </r>
  <r>
    <n v="3"/>
    <s v="Cliente_876"/>
    <n v="5"/>
    <d v="2023-04-06T01:23:00"/>
    <d v="2023-04-06T02:37:00"/>
    <d v="1899-12-30T01:14:00"/>
    <x v="0"/>
    <x v="1"/>
    <x v="2"/>
    <s v="10.07"/>
    <s v="Libre"/>
    <n v="585"/>
    <x v="8"/>
    <s v="Plato_15"/>
    <s v="Plato_8"/>
    <s v="Plato_4"/>
    <s v="Plato_1"/>
    <n v="110"/>
    <x v="66"/>
    <s v="2 horas y 2 minutos"/>
  </r>
  <r>
    <n v="17"/>
    <s v="Cliente_857"/>
    <n v="5"/>
    <d v="2023-04-06T00:44:00"/>
    <d v="2023-04-06T03:55:00"/>
    <d v="1899-12-30T03:26:00"/>
    <x v="0"/>
    <x v="2"/>
    <x v="1"/>
    <s v="32.79"/>
    <s v="Ocupada"/>
    <n v="586"/>
    <x v="5"/>
    <s v="Plato_11"/>
    <s v="Plato_7"/>
    <s v=""/>
    <s v=""/>
    <n v="57"/>
    <x v="66"/>
    <s v="1 horas y 6 minutos"/>
  </r>
  <r>
    <n v="7"/>
    <s v="Cliente_208"/>
    <n v="4"/>
    <d v="2023-04-06T03:38:00"/>
    <d v="2023-04-06T04:42:00"/>
    <d v="1899-12-30T01:19:00"/>
    <x v="0"/>
    <x v="1"/>
    <x v="2"/>
    <s v="35.03"/>
    <s v="Ocupada"/>
    <n v="587"/>
    <x v="7"/>
    <s v="Plato_7"/>
    <s v=""/>
    <s v=""/>
    <s v=""/>
    <n v="24"/>
    <x v="66"/>
    <s v="0 horas y 33 minutos"/>
  </r>
  <r>
    <n v="15"/>
    <s v="Cliente_21"/>
    <n v="2"/>
    <d v="2023-04-06T02:20:00"/>
    <d v="2023-04-06T05:58:00"/>
    <d v="1899-12-30T03:38:00"/>
    <x v="0"/>
    <x v="2"/>
    <x v="1"/>
    <s v="33.93"/>
    <s v="Libre"/>
    <n v="588"/>
    <x v="3"/>
    <s v="Plato_10"/>
    <s v="Plato_1"/>
    <s v=""/>
    <s v=""/>
    <n v="51"/>
    <x v="66"/>
    <s v="1 horas y 5 minutos"/>
  </r>
  <r>
    <n v="10"/>
    <s v="Cliente_443"/>
    <n v="4"/>
    <d v="2023-04-06T03:14:00"/>
    <d v="2023-04-06T05:57:00"/>
    <d v="1899-12-30T02:43:00"/>
    <x v="4"/>
    <x v="0"/>
    <x v="0"/>
    <s v="28.96"/>
    <s v="Libre"/>
    <n v="589"/>
    <x v="7"/>
    <s v="Plato_14"/>
    <s v="Plato_18"/>
    <s v="Plato_13"/>
    <s v="Plato_15"/>
    <n v="110"/>
    <x v="66"/>
    <s v="2 horas y 1 minutos"/>
  </r>
  <r>
    <n v="3"/>
    <s v="Cliente_240"/>
    <n v="6"/>
    <d v="2023-04-06T02:45:00"/>
    <d v="2023-04-06T04:27:00"/>
    <d v="1899-12-30T01:57:00"/>
    <x v="2"/>
    <x v="1"/>
    <x v="2"/>
    <s v="40.94"/>
    <s v="Ocupada"/>
    <n v="590"/>
    <x v="5"/>
    <s v="Plato_18"/>
    <s v="Plato_3"/>
    <s v=""/>
    <s v=""/>
    <n v="54"/>
    <x v="66"/>
    <s v="1 horas y 9 minutos"/>
  </r>
  <r>
    <n v="11"/>
    <s v="Cliente_138"/>
    <n v="6"/>
    <d v="2023-04-06T03:44:00"/>
    <d v="2023-04-06T06:19:00"/>
    <d v="1899-12-30T02:35:00"/>
    <x v="0"/>
    <x v="1"/>
    <x v="2"/>
    <s v="44.33"/>
    <s v="Libre"/>
    <n v="591"/>
    <x v="6"/>
    <s v="Plato_20"/>
    <s v=""/>
    <s v=""/>
    <s v=""/>
    <n v="40"/>
    <x v="66"/>
    <s v="0 horas y 33 minutos"/>
  </r>
  <r>
    <n v="5"/>
    <s v="Cliente_177"/>
    <n v="1"/>
    <d v="2023-04-06T00:48:00"/>
    <d v="2023-04-06T02:40:00"/>
    <d v="1899-12-30T01:52:00"/>
    <x v="2"/>
    <x v="0"/>
    <x v="2"/>
    <s v="35.67"/>
    <s v="Reservada"/>
    <n v="592"/>
    <x v="8"/>
    <s v="Plato_5"/>
    <s v="Plato_1"/>
    <s v=""/>
    <s v=""/>
    <n v="47"/>
    <x v="66"/>
    <s v="1 horas y 4 minutos"/>
  </r>
  <r>
    <n v="17"/>
    <s v="Cliente_832"/>
    <n v="5"/>
    <d v="2023-04-06T00:25:00"/>
    <d v="2023-04-06T02:17:00"/>
    <d v="1899-12-30T01:52:00"/>
    <x v="4"/>
    <x v="0"/>
    <x v="0"/>
    <s v="48.8"/>
    <s v="Reservada"/>
    <n v="593"/>
    <x v="0"/>
    <s v="Plato_20"/>
    <s v="Plato_17"/>
    <s v="Plato_11"/>
    <s v="Plato_19"/>
    <n v="140"/>
    <x v="66"/>
    <s v="2 horas y 9 minutos"/>
  </r>
  <r>
    <n v="17"/>
    <s v="Cliente_480"/>
    <n v="1"/>
    <d v="2023-04-06T03:20:00"/>
    <d v="2023-04-06T04:49:00"/>
    <d v="1899-12-30T01:29:00"/>
    <x v="0"/>
    <x v="0"/>
    <x v="0"/>
    <s v="46.01"/>
    <s v="Libre"/>
    <n v="594"/>
    <x v="6"/>
    <s v="Plato_11"/>
    <s v="Plato_5"/>
    <s v="Plato_3"/>
    <s v=""/>
    <n v="75"/>
    <x v="66"/>
    <s v="1 horas y 41 minutos"/>
  </r>
  <r>
    <n v="9"/>
    <s v="Cliente_290"/>
    <n v="5"/>
    <d v="2023-04-06T03:03:00"/>
    <d v="2023-04-06T05:27:00"/>
    <d v="1899-12-30T02:39:00"/>
    <x v="2"/>
    <x v="0"/>
    <x v="2"/>
    <s v="40.33"/>
    <s v="Ocupada"/>
    <n v="595"/>
    <x v="3"/>
    <s v="Plato_13"/>
    <s v="Plato_2"/>
    <s v=""/>
    <s v=""/>
    <n v="51"/>
    <x v="66"/>
    <s v="1 horas y 3 minutos"/>
  </r>
  <r>
    <n v="18"/>
    <s v="Cliente_351"/>
    <n v="2"/>
    <d v="2023-04-06T01:21:00"/>
    <d v="2023-04-06T03:39:00"/>
    <d v="1899-12-30T02:33:00"/>
    <x v="2"/>
    <x v="0"/>
    <x v="0"/>
    <s v="23.7"/>
    <s v="Ocupada"/>
    <n v="596"/>
    <x v="8"/>
    <s v="Plato_14"/>
    <s v="Plato_7"/>
    <s v="Plato_15"/>
    <s v="Plato_1"/>
    <n v="104"/>
    <x v="66"/>
    <s v="2 horas y 3 minutos"/>
  </r>
  <r>
    <n v="16"/>
    <s v="Cliente_354"/>
    <n v="1"/>
    <d v="2023-04-06T00:51:00"/>
    <d v="2023-04-06T03:51:00"/>
    <d v="1899-12-30T03:15:00"/>
    <x v="1"/>
    <x v="0"/>
    <x v="2"/>
    <s v="45.46"/>
    <s v="Ocupada"/>
    <n v="597"/>
    <x v="6"/>
    <s v="Plato_16"/>
    <s v="Plato_4"/>
    <s v="Plato_20"/>
    <s v="Plato_7"/>
    <n v="110"/>
    <x v="66"/>
    <s v="2 horas y 7 minutos"/>
  </r>
  <r>
    <n v="9"/>
    <s v="Cliente_344"/>
    <n v="6"/>
    <d v="2023-04-06T03:16:00"/>
    <d v="2023-04-06T06:59:00"/>
    <d v="1899-12-30T03:43:00"/>
    <x v="3"/>
    <x v="0"/>
    <x v="2"/>
    <s v="11.31"/>
    <s v="Reservada"/>
    <n v="598"/>
    <x v="0"/>
    <s v="Plato_10"/>
    <s v="Plato_15"/>
    <s v="Plato_17"/>
    <s v=""/>
    <n v="89"/>
    <x v="66"/>
    <s v="1 horas y 34 minutos"/>
  </r>
  <r>
    <n v="11"/>
    <s v="Cliente_564"/>
    <n v="3"/>
    <d v="2023-04-06T00:34:00"/>
    <d v="2023-04-06T04:21:00"/>
    <d v="1899-12-30T03:47:00"/>
    <x v="2"/>
    <x v="0"/>
    <x v="2"/>
    <s v="30.97"/>
    <s v="Libre"/>
    <n v="599"/>
    <x v="3"/>
    <s v="Plato_18"/>
    <s v="Plato_17"/>
    <s v="Plato_8"/>
    <s v=""/>
    <n v="100"/>
    <x v="66"/>
    <s v="1 horas y 35 minutos"/>
  </r>
  <r>
    <n v="14"/>
    <s v="Cliente_782"/>
    <n v="4"/>
    <d v="2023-04-06T03:58:00"/>
    <d v="2023-04-06T05:01:00"/>
    <d v="1899-12-30T01:18:00"/>
    <x v="0"/>
    <x v="0"/>
    <x v="0"/>
    <s v="41.35"/>
    <s v="Ocupada"/>
    <n v="600"/>
    <x v="9"/>
    <s v="Plato_16"/>
    <s v="Plato_2"/>
    <s v=""/>
    <s v=""/>
    <n v="58"/>
    <x v="66"/>
    <s v="1 horas y 3 minutos"/>
  </r>
  <r>
    <n v="13"/>
    <s v="Cliente_88"/>
    <n v="1"/>
    <d v="2023-04-06T02:43:00"/>
    <d v="2023-04-06T06:15:00"/>
    <d v="1899-12-30T03:32:00"/>
    <x v="4"/>
    <x v="2"/>
    <x v="2"/>
    <s v="16.81"/>
    <s v="Libre"/>
    <n v="601"/>
    <x v="4"/>
    <s v="Plato_20"/>
    <s v="Plato_16"/>
    <s v="Plato_14"/>
    <s v="Plato_8"/>
    <n v="126"/>
    <x v="66"/>
    <s v="2 horas y 2 minutos"/>
  </r>
  <r>
    <n v="12"/>
    <s v="Cliente_165"/>
    <n v="3"/>
    <d v="2023-04-06T03:52:00"/>
    <d v="2023-04-06T07:00:00"/>
    <d v="1899-12-30T03:08:00"/>
    <x v="2"/>
    <x v="0"/>
    <x v="1"/>
    <s v="16.5"/>
    <s v="Reservada"/>
    <n v="602"/>
    <x v="0"/>
    <s v="Plato_8"/>
    <s v="Plato_5"/>
    <s v="Plato_2"/>
    <s v="Plato_20"/>
    <n v="127"/>
    <x v="66"/>
    <s v="2 horas y 8 minutos"/>
  </r>
  <r>
    <n v="19"/>
    <s v="Cliente_798"/>
    <n v="6"/>
    <d v="2023-04-06T00:51:00"/>
    <d v="2023-04-06T04:21:00"/>
    <d v="1899-12-30T03:30:00"/>
    <x v="1"/>
    <x v="0"/>
    <x v="2"/>
    <s v="24.2"/>
    <s v="Libre"/>
    <n v="603"/>
    <x v="7"/>
    <s v="Plato_17"/>
    <s v=""/>
    <s v=""/>
    <s v=""/>
    <n v="31"/>
    <x v="66"/>
    <s v="0 horas y 32 minutos"/>
  </r>
  <r>
    <n v="14"/>
    <s v="Cliente_959"/>
    <n v="5"/>
    <d v="2023-04-06T01:18:00"/>
    <d v="2023-04-06T05:16:00"/>
    <d v="1899-12-30T04:13:00"/>
    <x v="2"/>
    <x v="0"/>
    <x v="2"/>
    <s v="42.6"/>
    <s v="Ocupada"/>
    <n v="604"/>
    <x v="8"/>
    <s v="Plato_8"/>
    <s v=""/>
    <s v=""/>
    <s v=""/>
    <n v="35"/>
    <x v="66"/>
    <s v="0 horas y 30 minutos"/>
  </r>
  <r>
    <n v="19"/>
    <s v="Cliente_608"/>
    <n v="2"/>
    <d v="2023-04-06T02:49:00"/>
    <d v="2023-04-06T06:24:00"/>
    <d v="1899-12-30T03:50:00"/>
    <x v="0"/>
    <x v="0"/>
    <x v="1"/>
    <s v="24.38"/>
    <s v="Ocupada"/>
    <n v="605"/>
    <x v="7"/>
    <s v="Plato_3"/>
    <s v="Plato_20"/>
    <s v="Plato_8"/>
    <s v="Plato_2"/>
    <n v="125"/>
    <x v="66"/>
    <s v="2 horas y 12 minutos"/>
  </r>
  <r>
    <n v="1"/>
    <s v="Cliente_434"/>
    <n v="2"/>
    <d v="2023-04-06T03:14:00"/>
    <d v="2023-04-06T06:06:00"/>
    <d v="1899-12-30T03:07:00"/>
    <x v="3"/>
    <x v="0"/>
    <x v="2"/>
    <s v="31.58"/>
    <s v="Ocupada"/>
    <n v="606"/>
    <x v="5"/>
    <s v="Plato_1"/>
    <s v="Plato_6"/>
    <s v="Plato_10"/>
    <s v=""/>
    <n v="78"/>
    <x v="66"/>
    <s v="1 horas y 37 minutos"/>
  </r>
  <r>
    <n v="10"/>
    <s v="Cliente_377"/>
    <n v="1"/>
    <d v="2023-04-06T01:24:00"/>
    <d v="2023-04-06T03:29:00"/>
    <d v="1899-12-30T02:20:00"/>
    <x v="3"/>
    <x v="0"/>
    <x v="2"/>
    <s v="28.9"/>
    <s v="Ocupada"/>
    <n v="607"/>
    <x v="3"/>
    <s v="Plato_20"/>
    <s v="Plato_16"/>
    <s v=""/>
    <s v=""/>
    <n v="68"/>
    <x v="66"/>
    <s v="1 horas y 3 minutos"/>
  </r>
  <r>
    <n v="7"/>
    <s v="Cliente_657"/>
    <n v="6"/>
    <d v="2023-04-06T03:58:00"/>
    <d v="2023-04-06T07:20:00"/>
    <d v="1899-12-30T03:22:00"/>
    <x v="0"/>
    <x v="0"/>
    <x v="2"/>
    <s v="36.55"/>
    <s v="Reservada"/>
    <n v="608"/>
    <x v="0"/>
    <s v="Plato_9"/>
    <s v=""/>
    <s v=""/>
    <s v=""/>
    <n v="29"/>
    <x v="66"/>
    <s v="0 horas y 31 minutos"/>
  </r>
  <r>
    <n v="1"/>
    <s v="Cliente_331"/>
    <n v="4"/>
    <d v="2023-04-06T03:23:00"/>
    <d v="2023-04-06T07:02:00"/>
    <d v="1899-12-30T03:39:00"/>
    <x v="1"/>
    <x v="0"/>
    <x v="2"/>
    <s v="23.29"/>
    <s v="Reservada"/>
    <n v="609"/>
    <x v="8"/>
    <s v="Plato_15"/>
    <s v=""/>
    <s v=""/>
    <s v=""/>
    <n v="32"/>
    <x v="66"/>
    <s v="0 horas y 29 minutos"/>
  </r>
  <r>
    <n v="19"/>
    <s v="Cliente_728"/>
    <n v="4"/>
    <d v="2023-04-06T02:12:00"/>
    <d v="2023-04-06T04:11:00"/>
    <d v="1899-12-30T02:14:00"/>
    <x v="3"/>
    <x v="2"/>
    <x v="2"/>
    <s v="37.9"/>
    <s v="Ocupada"/>
    <n v="610"/>
    <x v="3"/>
    <s v="Plato_10"/>
    <s v="Plato_4"/>
    <s v=""/>
    <s v=""/>
    <n v="44"/>
    <x v="66"/>
    <s v="1 horas y 4 minutos"/>
  </r>
  <r>
    <n v="13"/>
    <s v="Cliente_224"/>
    <n v="1"/>
    <d v="2023-04-06T03:55:00"/>
    <d v="2023-04-06T07:43:00"/>
    <d v="1899-12-30T04:03:00"/>
    <x v="1"/>
    <x v="0"/>
    <x v="2"/>
    <s v="44.28"/>
    <s v="Ocupada"/>
    <n v="611"/>
    <x v="2"/>
    <s v="Plato_13"/>
    <s v="Plato_19"/>
    <s v=""/>
    <s v=""/>
    <n v="57"/>
    <x v="66"/>
    <s v="1 horas y 1 minutos"/>
  </r>
  <r>
    <n v="11"/>
    <s v="Cliente_680"/>
    <n v="4"/>
    <d v="2023-04-06T01:12:00"/>
    <d v="2023-04-06T05:00:00"/>
    <d v="1899-12-30T03:48:00"/>
    <x v="3"/>
    <x v="0"/>
    <x v="2"/>
    <s v="23.54"/>
    <s v="Reservada"/>
    <n v="612"/>
    <x v="3"/>
    <s v="Plato_6"/>
    <s v="Plato_19"/>
    <s v="Plato_16"/>
    <s v="Plato_3"/>
    <n v="111"/>
    <x v="66"/>
    <s v="2 horas y 9 minutos"/>
  </r>
  <r>
    <n v="1"/>
    <s v="Cliente_230"/>
    <n v="5"/>
    <d v="2023-04-06T01:57:00"/>
    <d v="2023-04-06T03:35:00"/>
    <d v="1899-12-30T01:38:00"/>
    <x v="2"/>
    <x v="1"/>
    <x v="1"/>
    <s v="23.56"/>
    <s v="Reservada"/>
    <n v="613"/>
    <x v="0"/>
    <s v="Plato_12"/>
    <s v="Plato_14"/>
    <s v="Plato_4"/>
    <s v="Plato_8"/>
    <n v="95"/>
    <x v="66"/>
    <s v="2 horas y 2 minutos"/>
  </r>
  <r>
    <n v="19"/>
    <s v="Cliente_823"/>
    <n v="6"/>
    <d v="2023-04-06T02:32:00"/>
    <d v="2023-04-06T04:37:00"/>
    <d v="1899-12-30T02:05:00"/>
    <x v="1"/>
    <x v="1"/>
    <x v="0"/>
    <s v="26.48"/>
    <s v="Reservada"/>
    <n v="614"/>
    <x v="5"/>
    <s v="Plato_7"/>
    <s v=""/>
    <s v=""/>
    <s v=""/>
    <n v="24"/>
    <x v="66"/>
    <s v="0 horas y 33 minutos"/>
  </r>
  <r>
    <n v="7"/>
    <s v="Cliente_513"/>
    <n v="1"/>
    <d v="2023-04-06T00:46:00"/>
    <d v="2023-04-06T01:53:00"/>
    <d v="1899-12-30T01:22:00"/>
    <x v="3"/>
    <x v="2"/>
    <x v="2"/>
    <s v="18.42"/>
    <s v="Ocupada"/>
    <n v="615"/>
    <x v="8"/>
    <s v="Plato_17"/>
    <s v="Plato_14"/>
    <s v="Plato_1"/>
    <s v="Plato_15"/>
    <n v="111"/>
    <x v="66"/>
    <s v="2 horas y 2 minutos"/>
  </r>
  <r>
    <n v="4"/>
    <s v="Cliente_608"/>
    <n v="4"/>
    <d v="2023-04-06T00:14:00"/>
    <d v="2023-04-06T03:36:00"/>
    <d v="1899-12-30T03:37:00"/>
    <x v="3"/>
    <x v="2"/>
    <x v="2"/>
    <s v="23.89"/>
    <s v="Ocupada"/>
    <n v="616"/>
    <x v="5"/>
    <s v="Plato_7"/>
    <s v="Plato_2"/>
    <s v=""/>
    <s v=""/>
    <n v="54"/>
    <x v="66"/>
    <s v="1 horas y 6 minutos"/>
  </r>
  <r>
    <n v="13"/>
    <s v="Cliente_27"/>
    <n v="5"/>
    <d v="2023-04-06T01:20:00"/>
    <d v="2023-04-06T05:17:00"/>
    <d v="1899-12-30T03:57:00"/>
    <x v="2"/>
    <x v="0"/>
    <x v="2"/>
    <s v="38.18"/>
    <s v="Libre"/>
    <n v="617"/>
    <x v="7"/>
    <s v="Plato_10"/>
    <s v="Plato_2"/>
    <s v=""/>
    <s v=""/>
    <n v="56"/>
    <x v="66"/>
    <s v="1 horas y 6 minutos"/>
  </r>
  <r>
    <n v="3"/>
    <s v="Cliente_973"/>
    <n v="5"/>
    <d v="2023-04-06T00:56:00"/>
    <d v="2023-04-06T03:12:00"/>
    <d v="1899-12-30T02:16:00"/>
    <x v="4"/>
    <x v="1"/>
    <x v="2"/>
    <s v="25.93"/>
    <s v="Libre"/>
    <n v="618"/>
    <x v="9"/>
    <s v="Plato_15"/>
    <s v="Plato_17"/>
    <s v="Plato_4"/>
    <s v="Plato_19"/>
    <n v="117"/>
    <x v="66"/>
    <s v="2 horas y 3 minutos"/>
  </r>
  <r>
    <n v="6"/>
    <s v="Cliente_619"/>
    <n v="4"/>
    <d v="2023-04-06T00:16:00"/>
    <d v="2023-04-06T02:41:00"/>
    <d v="1899-12-30T02:25:00"/>
    <x v="3"/>
    <x v="2"/>
    <x v="2"/>
    <s v="16.44"/>
    <s v="Reservada"/>
    <n v="619"/>
    <x v="8"/>
    <s v="Plato_6"/>
    <s v="Plato_10"/>
    <s v=""/>
    <s v=""/>
    <n v="53"/>
    <x v="66"/>
    <s v="1 horas y 5 minutos"/>
  </r>
  <r>
    <n v="16"/>
    <s v="Cliente_592"/>
    <n v="3"/>
    <d v="2023-04-06T02:49:00"/>
    <d v="2023-04-06T06:07:00"/>
    <d v="1899-12-30T03:18:00"/>
    <x v="4"/>
    <x v="0"/>
    <x v="2"/>
    <s v="26.64"/>
    <s v="Reservada"/>
    <n v="620"/>
    <x v="3"/>
    <s v="Plato_12"/>
    <s v=""/>
    <s v=""/>
    <s v=""/>
    <n v="19"/>
    <x v="66"/>
    <s v="0 horas y 32 minutos"/>
  </r>
  <r>
    <n v="5"/>
    <s v="Cliente_575"/>
    <n v="2"/>
    <d v="2023-04-06T01:08:00"/>
    <d v="2023-04-06T02:27:00"/>
    <d v="1899-12-30T01:34:00"/>
    <x v="2"/>
    <x v="0"/>
    <x v="2"/>
    <s v="42.27"/>
    <s v="Ocupada"/>
    <n v="621"/>
    <x v="8"/>
    <s v="Plato_8"/>
    <s v=""/>
    <s v=""/>
    <s v=""/>
    <n v="35"/>
    <x v="66"/>
    <s v="0 horas y 30 minutos"/>
  </r>
  <r>
    <n v="7"/>
    <s v="Cliente_117"/>
    <n v="5"/>
    <d v="2023-04-06T02:07:00"/>
    <d v="2023-04-06T05:31:00"/>
    <d v="1899-12-30T03:24:00"/>
    <x v="0"/>
    <x v="2"/>
    <x v="2"/>
    <s v="11.47"/>
    <s v="Reservada"/>
    <n v="622"/>
    <x v="10"/>
    <s v="Plato_17"/>
    <s v="Plato_16"/>
    <s v=""/>
    <s v=""/>
    <n v="59"/>
    <x v="66"/>
    <s v="1 horas y 2 minutos"/>
  </r>
  <r>
    <n v="13"/>
    <s v="Cliente_395"/>
    <n v="1"/>
    <d v="2023-04-06T00:45:00"/>
    <d v="2023-04-06T03:10:00"/>
    <d v="1899-12-30T02:25:00"/>
    <x v="0"/>
    <x v="0"/>
    <x v="1"/>
    <s v="22.05"/>
    <s v="Libre"/>
    <n v="623"/>
    <x v="7"/>
    <s v="Plato_5"/>
    <s v="Plato_8"/>
    <s v="Plato_1"/>
    <s v="Plato_15"/>
    <n v="114"/>
    <x v="66"/>
    <s v="2 horas y 3 minutos"/>
  </r>
  <r>
    <n v="1"/>
    <s v="Cliente_833"/>
    <n v="4"/>
    <d v="2023-04-06T01:56:00"/>
    <d v="2023-04-06T03:26:00"/>
    <d v="1899-12-30T01:30:00"/>
    <x v="1"/>
    <x v="2"/>
    <x v="2"/>
    <s v="38.0"/>
    <s v="Reservada"/>
    <n v="624"/>
    <x v="10"/>
    <s v="Plato_19"/>
    <s v="Plato_7"/>
    <s v="Plato_13"/>
    <s v=""/>
    <n v="81"/>
    <x v="66"/>
    <s v="1 horas y 34 minutos"/>
  </r>
  <r>
    <n v="5"/>
    <s v="Cliente_511"/>
    <n v="4"/>
    <d v="2023-04-06T00:09:00"/>
    <d v="2023-04-06T03:22:00"/>
    <d v="1899-12-30T03:28:00"/>
    <x v="4"/>
    <x v="2"/>
    <x v="2"/>
    <s v="41.73"/>
    <s v="Ocupada"/>
    <n v="625"/>
    <x v="9"/>
    <s v="Plato_4"/>
    <s v="Plato_20"/>
    <s v="Plato_13"/>
    <s v=""/>
    <n v="79"/>
    <x v="66"/>
    <s v="1 horas y 34 minutos"/>
  </r>
  <r>
    <n v="14"/>
    <s v="Cliente_772"/>
    <n v="4"/>
    <d v="2023-04-06T02:45:00"/>
    <d v="2023-04-06T04:10:00"/>
    <d v="1899-12-30T01:25:00"/>
    <x v="4"/>
    <x v="1"/>
    <x v="2"/>
    <s v="19.24"/>
    <s v="Libre"/>
    <n v="626"/>
    <x v="10"/>
    <s v="Plato_2"/>
    <s v="Plato_7"/>
    <s v="Plato_9"/>
    <s v=""/>
    <n v="83"/>
    <x v="66"/>
    <s v="1 horas y 37 minutos"/>
  </r>
  <r>
    <n v="4"/>
    <s v="Cliente_336"/>
    <n v="3"/>
    <d v="2023-04-06T02:23:00"/>
    <d v="2023-04-06T04:13:00"/>
    <d v="1899-12-30T02:05:00"/>
    <x v="0"/>
    <x v="0"/>
    <x v="2"/>
    <s v="44.24"/>
    <s v="Ocupada"/>
    <n v="627"/>
    <x v="8"/>
    <s v="Plato_13"/>
    <s v=""/>
    <s v=""/>
    <s v=""/>
    <n v="21"/>
    <x v="66"/>
    <s v="0 horas y 30 minutos"/>
  </r>
  <r>
    <n v="2"/>
    <s v="Cliente_124"/>
    <n v="1"/>
    <d v="2023-04-06T00:09:00"/>
    <d v="2023-04-06T01:37:00"/>
    <d v="1899-12-30T01:28:00"/>
    <x v="0"/>
    <x v="1"/>
    <x v="2"/>
    <s v="15.03"/>
    <s v="Reservada"/>
    <n v="628"/>
    <x v="9"/>
    <s v="Plato_7"/>
    <s v="Plato_20"/>
    <s v=""/>
    <s v=""/>
    <n v="64"/>
    <x v="66"/>
    <s v="1 horas y 6 minutos"/>
  </r>
  <r>
    <n v="17"/>
    <s v="Cliente_828"/>
    <n v="2"/>
    <d v="2023-04-06T02:07:00"/>
    <d v="2023-04-06T05:55:00"/>
    <d v="1899-12-30T04:03:00"/>
    <x v="4"/>
    <x v="2"/>
    <x v="0"/>
    <s v="26.07"/>
    <s v="Ocupada"/>
    <n v="629"/>
    <x v="10"/>
    <s v="Plato_18"/>
    <s v="Plato_3"/>
    <s v="Plato_4"/>
    <s v=""/>
    <n v="72"/>
    <x v="66"/>
    <s v="1 horas y 40 minutos"/>
  </r>
  <r>
    <n v="2"/>
    <s v="Cliente_385"/>
    <n v="2"/>
    <d v="2023-04-06T00:02:00"/>
    <d v="2023-04-06T02:49:00"/>
    <d v="1899-12-30T02:47:00"/>
    <x v="3"/>
    <x v="0"/>
    <x v="0"/>
    <s v="36.62"/>
    <s v="Libre"/>
    <n v="630"/>
    <x v="6"/>
    <s v="Plato_17"/>
    <s v="Plato_20"/>
    <s v=""/>
    <s v=""/>
    <n v="71"/>
    <x v="66"/>
    <s v="1 horas y 5 minutos"/>
  </r>
  <r>
    <n v="6"/>
    <s v="Cliente_841"/>
    <n v="1"/>
    <d v="2023-04-06T00:21:00"/>
    <d v="2023-04-06T02:51:00"/>
    <d v="1899-12-30T02:30:00"/>
    <x v="3"/>
    <x v="2"/>
    <x v="2"/>
    <s v="39.71"/>
    <s v="Reservada"/>
    <n v="631"/>
    <x v="1"/>
    <s v="Plato_5"/>
    <s v=""/>
    <s v=""/>
    <s v=""/>
    <n v="22"/>
    <x v="66"/>
    <s v="0 horas y 32 minutos"/>
  </r>
  <r>
    <n v="16"/>
    <s v="Cliente_605"/>
    <n v="2"/>
    <d v="2023-04-06T00:15:00"/>
    <d v="2023-04-06T02:55:00"/>
    <d v="1899-12-30T02:40:00"/>
    <x v="0"/>
    <x v="1"/>
    <x v="2"/>
    <s v="22.41"/>
    <s v="Libre"/>
    <n v="632"/>
    <x v="8"/>
    <s v="Plato_15"/>
    <s v="Plato_11"/>
    <s v=""/>
    <s v=""/>
    <n v="65"/>
    <x v="66"/>
    <s v="1 horas y 2 minutos"/>
  </r>
  <r>
    <n v="16"/>
    <s v="Cliente_197"/>
    <n v="5"/>
    <d v="2023-04-06T03:43:00"/>
    <d v="2023-04-06T05:28:00"/>
    <d v="1899-12-30T01:45:00"/>
    <x v="0"/>
    <x v="0"/>
    <x v="2"/>
    <s v="11.19"/>
    <s v="Reservada"/>
    <n v="633"/>
    <x v="6"/>
    <s v="Plato_2"/>
    <s v="Plato_7"/>
    <s v="Plato_5"/>
    <s v="Plato_4"/>
    <n v="94"/>
    <x v="66"/>
    <s v="2 horas y 9 minutos"/>
  </r>
  <r>
    <n v="2"/>
    <s v="Cliente_285"/>
    <n v="1"/>
    <d v="2023-04-06T00:03:00"/>
    <d v="2023-04-06T03:36:00"/>
    <d v="1899-12-30T03:33:00"/>
    <x v="1"/>
    <x v="1"/>
    <x v="2"/>
    <s v="29.25"/>
    <s v="Reservada"/>
    <n v="634"/>
    <x v="5"/>
    <s v="Plato_5"/>
    <s v="Plato_20"/>
    <s v="Plato_1"/>
    <s v="Plato_8"/>
    <n v="122"/>
    <x v="66"/>
    <s v="2 horas y 7 minutos"/>
  </r>
  <r>
    <n v="5"/>
    <s v="Cliente_19"/>
    <n v="2"/>
    <d v="2023-04-06T00:17:00"/>
    <d v="2023-04-06T03:04:00"/>
    <d v="1899-12-30T02:47:00"/>
    <x v="2"/>
    <x v="0"/>
    <x v="2"/>
    <s v="22.15"/>
    <s v="Libre"/>
    <n v="635"/>
    <x v="4"/>
    <s v="Plato_9"/>
    <s v=""/>
    <s v=""/>
    <s v=""/>
    <n v="29"/>
    <x v="66"/>
    <s v="0 horas y 31 minutos"/>
  </r>
  <r>
    <n v="14"/>
    <s v="Cliente_586"/>
    <n v="3"/>
    <d v="2023-04-06T03:35:00"/>
    <d v="2023-04-06T05:48:00"/>
    <d v="1899-12-30T02:13:00"/>
    <x v="3"/>
    <x v="2"/>
    <x v="0"/>
    <s v="32.86"/>
    <s v="Libre"/>
    <n v="636"/>
    <x v="8"/>
    <s v="Plato_7"/>
    <s v="Plato_12"/>
    <s v="Plato_13"/>
    <s v=""/>
    <n v="64"/>
    <x v="66"/>
    <s v="1 horas y 35 minutos"/>
  </r>
  <r>
    <n v="6"/>
    <s v="Cliente_687"/>
    <n v="3"/>
    <d v="2023-04-06T01:55:00"/>
    <d v="2023-04-06T04:32:00"/>
    <d v="1899-12-30T02:37:00"/>
    <x v="4"/>
    <x v="0"/>
    <x v="2"/>
    <s v="36.58"/>
    <s v="Reservada"/>
    <n v="637"/>
    <x v="8"/>
    <s v="Plato_11"/>
    <s v="Plato_18"/>
    <s v="Plato_1"/>
    <s v=""/>
    <n v="92"/>
    <x v="66"/>
    <s v="1 horas y 38 minutos"/>
  </r>
  <r>
    <n v="16"/>
    <s v="Cliente_406"/>
    <n v="6"/>
    <d v="2023-04-06T00:54:00"/>
    <d v="2023-04-06T02:16:00"/>
    <d v="1899-12-30T01:37:00"/>
    <x v="0"/>
    <x v="2"/>
    <x v="2"/>
    <s v="30.71"/>
    <s v="Ocupada"/>
    <n v="638"/>
    <x v="10"/>
    <s v="Plato_2"/>
    <s v=""/>
    <s v=""/>
    <s v=""/>
    <n v="30"/>
    <x v="66"/>
    <s v="0 horas y 33 minutos"/>
  </r>
  <r>
    <n v="8"/>
    <s v="Cliente_415"/>
    <n v="4"/>
    <d v="2023-04-06T02:17:00"/>
    <d v="2023-04-06T05:19:00"/>
    <d v="1899-12-30T03:02:00"/>
    <x v="2"/>
    <x v="2"/>
    <x v="2"/>
    <s v="18.97"/>
    <s v="Reservada"/>
    <n v="639"/>
    <x v="0"/>
    <s v="Plato_10"/>
    <s v="Plato_17"/>
    <s v="Plato_12"/>
    <s v=""/>
    <n v="76"/>
    <x v="66"/>
    <s v="1 horas y 37 minutos"/>
  </r>
  <r>
    <n v="14"/>
    <s v="Cliente_456"/>
    <n v="3"/>
    <d v="2023-04-06T00:41:00"/>
    <d v="2023-04-06T01:50:00"/>
    <d v="1899-12-30T01:09:00"/>
    <x v="0"/>
    <x v="0"/>
    <x v="0"/>
    <s v="49.29"/>
    <s v="Libre"/>
    <n v="640"/>
    <x v="5"/>
    <s v="Plato_10"/>
    <s v="Plato_13"/>
    <s v="Plato_11"/>
    <s v=""/>
    <n v="80"/>
    <x v="66"/>
    <s v="1 horas y 36 minutos"/>
  </r>
  <r>
    <n v="2"/>
    <s v="Cliente_820"/>
    <n v="4"/>
    <d v="2023-04-06T01:08:00"/>
    <d v="2023-04-06T03:52:00"/>
    <d v="1899-12-30T02:44:00"/>
    <x v="1"/>
    <x v="0"/>
    <x v="0"/>
    <s v="39.68"/>
    <s v="Reservada"/>
    <n v="641"/>
    <x v="8"/>
    <s v="Plato_9"/>
    <s v="Plato_1"/>
    <s v="Plato_14"/>
    <s v=""/>
    <n v="77"/>
    <x v="66"/>
    <s v="1 horas y 32 minutos"/>
  </r>
  <r>
    <n v="15"/>
    <s v="Cliente_698"/>
    <n v="1"/>
    <d v="2023-04-06T02:36:00"/>
    <d v="2023-04-06T05:24:00"/>
    <d v="1899-12-30T03:03:00"/>
    <x v="2"/>
    <x v="0"/>
    <x v="2"/>
    <s v="11.11"/>
    <s v="Ocupada"/>
    <n v="642"/>
    <x v="10"/>
    <s v="Plato_13"/>
    <s v="Plato_10"/>
    <s v="Plato_9"/>
    <s v=""/>
    <n v="76"/>
    <x v="66"/>
    <s v="1 horas y 34 minutos"/>
  </r>
  <r>
    <n v="17"/>
    <s v="Cliente_59"/>
    <n v="2"/>
    <d v="2023-04-06T00:17:00"/>
    <d v="2023-04-06T01:56:00"/>
    <d v="1899-12-30T01:54:00"/>
    <x v="2"/>
    <x v="1"/>
    <x v="0"/>
    <s v="28.81"/>
    <s v="Ocupada"/>
    <n v="643"/>
    <x v="7"/>
    <s v="Plato_11"/>
    <s v=""/>
    <s v=""/>
    <s v=""/>
    <n v="33"/>
    <x v="66"/>
    <s v="0 horas y 33 minutos"/>
  </r>
  <r>
    <n v="9"/>
    <s v="Cliente_799"/>
    <n v="6"/>
    <d v="2023-04-06T03:44:00"/>
    <d v="2023-04-06T07:10:00"/>
    <d v="1899-12-30T03:26:00"/>
    <x v="1"/>
    <x v="0"/>
    <x v="0"/>
    <s v="13.86"/>
    <s v="Reservada"/>
    <n v="644"/>
    <x v="8"/>
    <s v="Plato_17"/>
    <s v=""/>
    <s v=""/>
    <s v=""/>
    <n v="31"/>
    <x v="66"/>
    <s v="0 horas y 32 minutos"/>
  </r>
  <r>
    <n v="6"/>
    <s v="Cliente_196"/>
    <n v="6"/>
    <d v="2023-04-06T02:50:00"/>
    <d v="2023-04-06T06:25:00"/>
    <d v="1899-12-30T03:35:00"/>
    <x v="0"/>
    <x v="2"/>
    <x v="1"/>
    <s v="40.03"/>
    <s v="Libre"/>
    <n v="645"/>
    <x v="6"/>
    <s v="Plato_11"/>
    <s v="Plato_6"/>
    <s v=""/>
    <s v=""/>
    <n v="60"/>
    <x v="66"/>
    <s v="1 horas y 5 minutos"/>
  </r>
  <r>
    <n v="12"/>
    <s v="Cliente_623"/>
    <n v="2"/>
    <d v="2023-04-06T03:59:00"/>
    <d v="2023-04-06T06:38:00"/>
    <d v="1899-12-30T02:39:00"/>
    <x v="2"/>
    <x v="0"/>
    <x v="0"/>
    <s v="12.59"/>
    <s v="Libre"/>
    <n v="646"/>
    <x v="6"/>
    <s v="Plato_8"/>
    <s v=""/>
    <s v=""/>
    <s v=""/>
    <n v="35"/>
    <x v="66"/>
    <s v="0 horas y 30 minutos"/>
  </r>
  <r>
    <n v="12"/>
    <s v="Cliente_52"/>
    <n v="2"/>
    <d v="2023-04-06T02:55:00"/>
    <d v="2023-04-06T06:25:00"/>
    <d v="1899-12-30T03:30:00"/>
    <x v="2"/>
    <x v="0"/>
    <x v="2"/>
    <s v="42.79"/>
    <s v="Reservada"/>
    <n v="647"/>
    <x v="6"/>
    <s v="Plato_4"/>
    <s v="Plato_17"/>
    <s v=""/>
    <s v=""/>
    <n v="49"/>
    <x v="66"/>
    <s v="1 horas y 3 minutos"/>
  </r>
  <r>
    <n v="9"/>
    <s v="Cliente_946"/>
    <n v="1"/>
    <d v="2023-04-06T02:59:00"/>
    <d v="2023-04-06T04:55:00"/>
    <d v="1899-12-30T01:56:00"/>
    <x v="2"/>
    <x v="2"/>
    <x v="2"/>
    <s v="17.43"/>
    <s v="Libre"/>
    <n v="648"/>
    <x v="2"/>
    <s v="Plato_16"/>
    <s v=""/>
    <s v=""/>
    <s v=""/>
    <n v="28"/>
    <x v="66"/>
    <s v="0 horas y 30 minutos"/>
  </r>
  <r>
    <n v="9"/>
    <s v="Cliente_278"/>
    <n v="1"/>
    <d v="2023-04-06T00:55:00"/>
    <d v="2023-04-06T03:45:00"/>
    <d v="1899-12-30T03:05:00"/>
    <x v="3"/>
    <x v="0"/>
    <x v="1"/>
    <s v="15.98"/>
    <s v="Ocupada"/>
    <n v="649"/>
    <x v="3"/>
    <s v="Plato_9"/>
    <s v="Plato_16"/>
    <s v="Plato_1"/>
    <s v="Plato_3"/>
    <n v="102"/>
    <x v="66"/>
    <s v="2 horas y 9 minutos"/>
  </r>
  <r>
    <n v="11"/>
    <s v="Cliente_232"/>
    <n v="3"/>
    <d v="2023-04-07T03:33:00"/>
    <d v="2023-04-07T05:02:00"/>
    <d v="1899-12-30T01:29:00"/>
    <x v="0"/>
    <x v="0"/>
    <x v="0"/>
    <s v="38.21"/>
    <s v="Libre"/>
    <n v="650"/>
    <x v="10"/>
    <s v="Plato_13"/>
    <s v="Plato_9"/>
    <s v="Plato_15"/>
    <s v="Plato_8"/>
    <n v="117"/>
    <x v="67"/>
    <s v="2 horas y 0 minutos"/>
  </r>
  <r>
    <n v="16"/>
    <s v="Cliente_595"/>
    <n v="4"/>
    <d v="2023-04-07T02:04:00"/>
    <d v="2023-04-07T05:44:00"/>
    <d v="1899-12-30T03:40:00"/>
    <x v="4"/>
    <x v="2"/>
    <x v="2"/>
    <s v="20.27"/>
    <s v="Libre"/>
    <n v="651"/>
    <x v="10"/>
    <s v="Plato_20"/>
    <s v="Plato_13"/>
    <s v="Plato_11"/>
    <s v=""/>
    <n v="94"/>
    <x v="68"/>
    <s v="1 horas y 36 minutos"/>
  </r>
  <r>
    <n v="14"/>
    <s v="Cliente_968"/>
    <n v="5"/>
    <d v="2023-04-07T00:06:00"/>
    <d v="2023-04-07T02:26:00"/>
    <d v="1899-12-30T02:35:00"/>
    <x v="2"/>
    <x v="0"/>
    <x v="0"/>
    <s v="23.26"/>
    <s v="Ocupada"/>
    <n v="652"/>
    <x v="7"/>
    <s v="Plato_17"/>
    <s v="Plato_19"/>
    <s v=""/>
    <s v=""/>
    <n v="67"/>
    <x v="69"/>
    <s v="1 horas y 3 minutos"/>
  </r>
  <r>
    <n v="13"/>
    <s v="Cliente_2"/>
    <n v="5"/>
    <d v="2023-04-07T02:31:00"/>
    <d v="2023-04-07T04:20:00"/>
    <d v="1899-12-30T01:49:00"/>
    <x v="1"/>
    <x v="0"/>
    <x v="2"/>
    <s v="34.33"/>
    <s v="Libre"/>
    <n v="653"/>
    <x v="5"/>
    <s v="Plato_16"/>
    <s v="Plato_2"/>
    <s v="Plato_8"/>
    <s v=""/>
    <n v="93"/>
    <x v="69"/>
    <s v="1 horas y 33 minutos"/>
  </r>
  <r>
    <n v="12"/>
    <s v="Cliente_880"/>
    <n v="5"/>
    <d v="2023-04-07T00:02:00"/>
    <d v="2023-04-07T01:44:00"/>
    <d v="1899-12-30T01:57:00"/>
    <x v="3"/>
    <x v="2"/>
    <x v="2"/>
    <s v="23.98"/>
    <s v="Ocupada"/>
    <n v="654"/>
    <x v="7"/>
    <s v="Plato_5"/>
    <s v="Plato_3"/>
    <s v=""/>
    <s v=""/>
    <n v="42"/>
    <x v="69"/>
    <s v="1 horas y 8 minutos"/>
  </r>
  <r>
    <n v="5"/>
    <s v="Cliente_626"/>
    <n v="4"/>
    <d v="2023-04-07T01:15:00"/>
    <d v="2023-04-07T04:49:00"/>
    <d v="1899-12-30T03:34:00"/>
    <x v="3"/>
    <x v="0"/>
    <x v="1"/>
    <s v="21.7"/>
    <s v="Reservada"/>
    <n v="655"/>
    <x v="2"/>
    <s v="Plato_17"/>
    <s v=""/>
    <s v=""/>
    <s v=""/>
    <n v="31"/>
    <x v="69"/>
    <s v="0 horas y 32 minutos"/>
  </r>
  <r>
    <n v="19"/>
    <s v="Cliente_411"/>
    <n v="6"/>
    <d v="2023-04-07T03:36:00"/>
    <d v="2023-04-07T06:40:00"/>
    <d v="1899-12-30T03:04:00"/>
    <x v="1"/>
    <x v="2"/>
    <x v="2"/>
    <s v="31.23"/>
    <s v="Reservada"/>
    <n v="656"/>
    <x v="10"/>
    <s v="Plato_14"/>
    <s v="Plato_3"/>
    <s v="Plato_12"/>
    <s v="Plato_19"/>
    <n v="98"/>
    <x v="69"/>
    <s v="2 horas y 8 minutos"/>
  </r>
  <r>
    <n v="1"/>
    <s v="Cliente_123"/>
    <n v="2"/>
    <d v="2023-04-07T00:51:00"/>
    <d v="2023-04-07T04:07:00"/>
    <d v="1899-12-30T03:16:00"/>
    <x v="1"/>
    <x v="0"/>
    <x v="1"/>
    <s v="44.2"/>
    <s v="Reservada"/>
    <n v="657"/>
    <x v="9"/>
    <s v="Plato_20"/>
    <s v="Plato_14"/>
    <s v="Plato_8"/>
    <s v=""/>
    <n v="98"/>
    <x v="69"/>
    <s v="1 horas y 32 minutos"/>
  </r>
  <r>
    <n v="19"/>
    <s v="Cliente_910"/>
    <n v="5"/>
    <d v="2023-04-07T01:43:00"/>
    <d v="2023-04-07T05:02:00"/>
    <d v="1899-12-30T03:19:00"/>
    <x v="3"/>
    <x v="1"/>
    <x v="1"/>
    <s v="31.27"/>
    <s v="Reservada"/>
    <n v="658"/>
    <x v="2"/>
    <s v="Plato_15"/>
    <s v="Plato_6"/>
    <s v=""/>
    <s v=""/>
    <n v="59"/>
    <x v="69"/>
    <s v="1 horas y 1 minutos"/>
  </r>
  <r>
    <n v="9"/>
    <s v="Cliente_539"/>
    <n v="4"/>
    <d v="2023-04-07T02:50:00"/>
    <d v="2023-04-07T04:03:00"/>
    <d v="1899-12-30T01:28:00"/>
    <x v="4"/>
    <x v="0"/>
    <x v="2"/>
    <s v="35.24"/>
    <s v="Ocupada"/>
    <n v="659"/>
    <x v="4"/>
    <s v="Plato_9"/>
    <s v=""/>
    <s v=""/>
    <s v=""/>
    <n v="29"/>
    <x v="69"/>
    <s v="0 horas y 31 minutos"/>
  </r>
  <r>
    <n v="19"/>
    <s v="Cliente_483"/>
    <n v="4"/>
    <d v="2023-04-07T01:56:00"/>
    <d v="2023-04-07T05:51:00"/>
    <d v="1899-12-30T03:55:00"/>
    <x v="2"/>
    <x v="1"/>
    <x v="2"/>
    <s v="15.91"/>
    <s v="Reservada"/>
    <n v="660"/>
    <x v="2"/>
    <s v="Plato_12"/>
    <s v="Plato_2"/>
    <s v="Plato_20"/>
    <s v=""/>
    <n v="89"/>
    <x v="69"/>
    <s v="1 horas y 38 minutos"/>
  </r>
  <r>
    <n v="16"/>
    <s v="Cliente_949"/>
    <n v="4"/>
    <d v="2023-04-07T03:22:00"/>
    <d v="2023-04-07T06:52:00"/>
    <d v="1899-12-30T03:45:00"/>
    <x v="4"/>
    <x v="2"/>
    <x v="2"/>
    <s v="32.54"/>
    <s v="Ocupada"/>
    <n v="661"/>
    <x v="10"/>
    <s v="Plato_14"/>
    <s v="Plato_17"/>
    <s v="Plato_1"/>
    <s v="Plato_16"/>
    <n v="107"/>
    <x v="69"/>
    <s v="2 horas y 3 minutos"/>
  </r>
  <r>
    <n v="15"/>
    <s v="Cliente_642"/>
    <n v="4"/>
    <d v="2023-04-07T02:01:00"/>
    <d v="2023-04-07T05:02:00"/>
    <d v="1899-12-30T03:01:00"/>
    <x v="1"/>
    <x v="0"/>
    <x v="2"/>
    <s v="11.64"/>
    <s v="Libre"/>
    <n v="662"/>
    <x v="6"/>
    <s v="Plato_7"/>
    <s v="Plato_1"/>
    <s v="Plato_19"/>
    <s v=""/>
    <n v="85"/>
    <x v="69"/>
    <s v="1 horas y 36 minutos"/>
  </r>
  <r>
    <n v="3"/>
    <s v="Cliente_962"/>
    <n v="1"/>
    <d v="2023-04-07T01:09:00"/>
    <d v="2023-04-07T03:47:00"/>
    <d v="1899-12-30T02:53:00"/>
    <x v="1"/>
    <x v="0"/>
    <x v="1"/>
    <s v="41.8"/>
    <s v="Ocupada"/>
    <n v="663"/>
    <x v="0"/>
    <s v="Plato_4"/>
    <s v="Plato_9"/>
    <s v="Plato_3"/>
    <s v=""/>
    <n v="67"/>
    <x v="69"/>
    <s v="1 horas y 38 minutos"/>
  </r>
  <r>
    <n v="20"/>
    <s v="Cliente_883"/>
    <n v="6"/>
    <d v="2023-04-07T01:35:00"/>
    <d v="2023-04-07T03:53:00"/>
    <d v="1899-12-30T02:18:00"/>
    <x v="4"/>
    <x v="1"/>
    <x v="0"/>
    <s v="31.27"/>
    <s v="Reservada"/>
    <n v="664"/>
    <x v="1"/>
    <s v="Plato_4"/>
    <s v="Plato_12"/>
    <s v="Plato_5"/>
    <s v=""/>
    <n v="59"/>
    <x v="69"/>
    <s v="1 horas y 35 minutos"/>
  </r>
  <r>
    <n v="6"/>
    <s v="Cliente_425"/>
    <n v="1"/>
    <d v="2023-04-07T02:05:00"/>
    <d v="2023-04-07T05:56:00"/>
    <d v="1899-12-30T04:06:00"/>
    <x v="3"/>
    <x v="0"/>
    <x v="2"/>
    <s v="25.32"/>
    <s v="Ocupada"/>
    <n v="665"/>
    <x v="6"/>
    <s v="Plato_1"/>
    <s v="Plato_6"/>
    <s v=""/>
    <s v=""/>
    <n v="52"/>
    <x v="69"/>
    <s v="1 horas y 4 minutos"/>
  </r>
  <r>
    <n v="8"/>
    <s v="Cliente_593"/>
    <n v="4"/>
    <d v="2023-04-07T01:04:00"/>
    <d v="2023-04-07T04:57:00"/>
    <d v="1899-12-30T03:53:00"/>
    <x v="2"/>
    <x v="0"/>
    <x v="2"/>
    <s v="11.86"/>
    <s v="Libre"/>
    <n v="666"/>
    <x v="3"/>
    <s v="Plato_3"/>
    <s v=""/>
    <s v=""/>
    <s v=""/>
    <n v="20"/>
    <x v="69"/>
    <s v="0 horas y 36 minutos"/>
  </r>
  <r>
    <n v="6"/>
    <s v="Cliente_368"/>
    <n v="5"/>
    <d v="2023-04-07T03:39:00"/>
    <d v="2023-04-07T07:07:00"/>
    <d v="1899-12-30T03:28:00"/>
    <x v="0"/>
    <x v="0"/>
    <x v="2"/>
    <s v="20.49"/>
    <s v="Reservada"/>
    <n v="667"/>
    <x v="4"/>
    <s v="Plato_19"/>
    <s v=""/>
    <s v=""/>
    <s v=""/>
    <n v="36"/>
    <x v="69"/>
    <s v="0 horas y 31 minutos"/>
  </r>
  <r>
    <n v="12"/>
    <s v="Cliente_418"/>
    <n v="4"/>
    <d v="2023-04-07T01:43:00"/>
    <d v="2023-04-07T04:41:00"/>
    <d v="1899-12-30T02:58:00"/>
    <x v="1"/>
    <x v="1"/>
    <x v="2"/>
    <s v="18.61"/>
    <s v="Reservada"/>
    <n v="668"/>
    <x v="6"/>
    <s v="Plato_10"/>
    <s v="Plato_7"/>
    <s v="Plato_1"/>
    <s v=""/>
    <n v="75"/>
    <x v="69"/>
    <s v="1 horas y 38 minutos"/>
  </r>
  <r>
    <n v="10"/>
    <s v="Cliente_693"/>
    <n v="4"/>
    <d v="2023-04-07T01:01:00"/>
    <d v="2023-04-07T04:34:00"/>
    <d v="1899-12-30T03:33:00"/>
    <x v="0"/>
    <x v="0"/>
    <x v="2"/>
    <s v="10.68"/>
    <s v="Libre"/>
    <n v="669"/>
    <x v="5"/>
    <s v="Plato_17"/>
    <s v="Plato_6"/>
    <s v="Plato_15"/>
    <s v=""/>
    <n v="90"/>
    <x v="69"/>
    <s v="1 horas y 33 minutos"/>
  </r>
  <r>
    <n v="16"/>
    <s v="Cliente_226"/>
    <n v="6"/>
    <d v="2023-04-07T01:52:00"/>
    <d v="2023-04-07T03:12:00"/>
    <d v="1899-12-30T01:35:00"/>
    <x v="2"/>
    <x v="0"/>
    <x v="1"/>
    <s v="37.93"/>
    <s v="Ocupada"/>
    <n v="670"/>
    <x v="6"/>
    <s v="Plato_14"/>
    <s v="Plato_8"/>
    <s v="Plato_19"/>
    <s v=""/>
    <n v="94"/>
    <x v="69"/>
    <s v="1 horas y 30 minutos"/>
  </r>
  <r>
    <n v="17"/>
    <s v="Cliente_759"/>
    <n v="3"/>
    <d v="2023-04-07T02:18:00"/>
    <d v="2023-04-07T03:30:00"/>
    <d v="1899-12-30T01:12:00"/>
    <x v="0"/>
    <x v="0"/>
    <x v="1"/>
    <s v="32.2"/>
    <s v="Reservada"/>
    <n v="671"/>
    <x v="6"/>
    <s v="Plato_8"/>
    <s v="Plato_1"/>
    <s v="Plato_15"/>
    <s v=""/>
    <n v="92"/>
    <x v="69"/>
    <s v="1 horas y 31 minutos"/>
  </r>
  <r>
    <n v="12"/>
    <s v="Cliente_517"/>
    <n v="6"/>
    <d v="2023-04-07T01:24:00"/>
    <d v="2023-04-07T03:51:00"/>
    <d v="1899-12-30T02:27:00"/>
    <x v="4"/>
    <x v="2"/>
    <x v="2"/>
    <s v="29.19"/>
    <s v="Reservada"/>
    <n v="672"/>
    <x v="9"/>
    <s v="Plato_15"/>
    <s v="Plato_13"/>
    <s v="Plato_12"/>
    <s v=""/>
    <n v="72"/>
    <x v="69"/>
    <s v="1 horas y 31 minutos"/>
  </r>
  <r>
    <n v="20"/>
    <s v="Cliente_485"/>
    <n v="6"/>
    <d v="2023-04-07T00:37:00"/>
    <d v="2023-04-07T02:52:00"/>
    <d v="1899-12-30T02:15:00"/>
    <x v="3"/>
    <x v="0"/>
    <x v="2"/>
    <s v="36.5"/>
    <s v="Reservada"/>
    <n v="673"/>
    <x v="5"/>
    <s v="Plato_20"/>
    <s v="Plato_8"/>
    <s v="Plato_2"/>
    <s v="Plato_1"/>
    <n v="130"/>
    <x v="69"/>
    <s v="2 horas y 8 minutos"/>
  </r>
  <r>
    <n v="1"/>
    <s v="Cliente_834"/>
    <n v="3"/>
    <d v="2023-04-07T00:03:00"/>
    <d v="2023-04-07T01:30:00"/>
    <d v="1899-12-30T01:27:00"/>
    <x v="3"/>
    <x v="2"/>
    <x v="2"/>
    <s v="41.29"/>
    <s v="Libre"/>
    <n v="674"/>
    <x v="3"/>
    <s v="Plato_12"/>
    <s v="Plato_4"/>
    <s v="Plato_17"/>
    <s v="Plato_13"/>
    <n v="89"/>
    <x v="69"/>
    <s v="2 horas y 5 minutos"/>
  </r>
  <r>
    <n v="5"/>
    <s v="Cliente_104"/>
    <n v="2"/>
    <d v="2023-04-07T00:54:00"/>
    <d v="2023-04-07T04:33:00"/>
    <d v="1899-12-30T03:39:00"/>
    <x v="2"/>
    <x v="2"/>
    <x v="1"/>
    <s v="30.74"/>
    <s v="Reservada"/>
    <n v="675"/>
    <x v="8"/>
    <s v="Plato_1"/>
    <s v="Plato_3"/>
    <s v="Plato_19"/>
    <s v=""/>
    <n v="81"/>
    <x v="69"/>
    <s v="1 horas y 39 minutos"/>
  </r>
  <r>
    <n v="7"/>
    <s v="Cliente_494"/>
    <n v="6"/>
    <d v="2023-04-07T00:28:00"/>
    <d v="2023-04-07T03:45:00"/>
    <d v="1899-12-30T03:32:00"/>
    <x v="0"/>
    <x v="0"/>
    <x v="2"/>
    <s v="41.6"/>
    <s v="Ocupada"/>
    <n v="676"/>
    <x v="8"/>
    <s v="Plato_17"/>
    <s v="Plato_14"/>
    <s v="Plato_16"/>
    <s v="Plato_13"/>
    <n v="103"/>
    <x v="69"/>
    <s v="2 horas y 1 minutos"/>
  </r>
  <r>
    <n v="14"/>
    <s v="Cliente_331"/>
    <n v="6"/>
    <d v="2023-04-07T00:34:00"/>
    <d v="2023-04-07T02:37:00"/>
    <d v="1899-12-30T02:18:00"/>
    <x v="2"/>
    <x v="0"/>
    <x v="2"/>
    <s v="12.57"/>
    <s v="Ocupada"/>
    <n v="677"/>
    <x v="6"/>
    <s v="Plato_3"/>
    <s v="Plato_8"/>
    <s v="Plato_18"/>
    <s v=""/>
    <n v="89"/>
    <x v="69"/>
    <s v="1 horas y 39 minutos"/>
  </r>
  <r>
    <n v="19"/>
    <s v="Cliente_483"/>
    <n v="1"/>
    <d v="2023-04-07T03:01:00"/>
    <d v="2023-04-07T05:22:00"/>
    <d v="1899-12-30T02:36:00"/>
    <x v="0"/>
    <x v="0"/>
    <x v="2"/>
    <s v="26.76"/>
    <s v="Ocupada"/>
    <n v="678"/>
    <x v="9"/>
    <s v="Plato_9"/>
    <s v="Plato_12"/>
    <s v="Plato_8"/>
    <s v="Plato_7"/>
    <n v="107"/>
    <x v="69"/>
    <s v="2 horas y 6 minutos"/>
  </r>
  <r>
    <n v="9"/>
    <s v="Cliente_26"/>
    <n v="4"/>
    <d v="2023-04-07T00:02:00"/>
    <d v="2023-04-07T03:03:00"/>
    <d v="1899-12-30T03:16:00"/>
    <x v="2"/>
    <x v="0"/>
    <x v="2"/>
    <s v="36.43"/>
    <s v="Ocupada"/>
    <n v="679"/>
    <x v="9"/>
    <s v="Plato_13"/>
    <s v="Plato_10"/>
    <s v="Plato_16"/>
    <s v="Plato_1"/>
    <n v="100"/>
    <x v="69"/>
    <s v="2 horas y 5 minutos"/>
  </r>
  <r>
    <n v="5"/>
    <s v="Cliente_35"/>
    <n v="4"/>
    <d v="2023-04-07T01:23:00"/>
    <d v="2023-04-07T05:20:00"/>
    <d v="1899-12-30T03:57:00"/>
    <x v="0"/>
    <x v="0"/>
    <x v="1"/>
    <s v="12.06"/>
    <s v="Reservada"/>
    <n v="680"/>
    <x v="3"/>
    <s v="Plato_4"/>
    <s v="Plato_3"/>
    <s v="Plato_11"/>
    <s v=""/>
    <n v="71"/>
    <x v="69"/>
    <s v="1 horas y 40 minutos"/>
  </r>
  <r>
    <n v="2"/>
    <s v="Cliente_840"/>
    <n v="4"/>
    <d v="2023-04-07T02:56:00"/>
    <d v="2023-04-07T06:50:00"/>
    <d v="1899-12-30T03:54:00"/>
    <x v="4"/>
    <x v="0"/>
    <x v="0"/>
    <s v="37.07"/>
    <s v="Libre"/>
    <n v="681"/>
    <x v="3"/>
    <s v="Plato_11"/>
    <s v="Plato_13"/>
    <s v=""/>
    <s v=""/>
    <n v="54"/>
    <x v="69"/>
    <s v="1 horas y 3 minutos"/>
  </r>
  <r>
    <n v="1"/>
    <s v="Cliente_36"/>
    <n v="5"/>
    <d v="2023-04-07T01:26:00"/>
    <d v="2023-04-07T04:05:00"/>
    <d v="1899-12-30T02:54:00"/>
    <x v="3"/>
    <x v="1"/>
    <x v="2"/>
    <s v="21.04"/>
    <s v="Ocupada"/>
    <n v="682"/>
    <x v="5"/>
    <s v="Plato_14"/>
    <s v=""/>
    <s v=""/>
    <s v=""/>
    <n v="23"/>
    <x v="69"/>
    <s v="0 horas y 29 minutos"/>
  </r>
  <r>
    <n v="2"/>
    <s v="Cliente_837"/>
    <n v="6"/>
    <d v="2023-04-07T03:56:00"/>
    <d v="2023-04-07T06:22:00"/>
    <d v="1899-12-30T02:41:00"/>
    <x v="3"/>
    <x v="0"/>
    <x v="2"/>
    <s v="40.42"/>
    <s v="Ocupada"/>
    <n v="683"/>
    <x v="1"/>
    <s v="Plato_5"/>
    <s v="Plato_3"/>
    <s v="Plato_20"/>
    <s v="Plato_17"/>
    <n v="113"/>
    <x v="69"/>
    <s v="2 horas y 13 minutos"/>
  </r>
  <r>
    <n v="10"/>
    <s v="Cliente_514"/>
    <n v="6"/>
    <d v="2023-04-07T03:29:00"/>
    <d v="2023-04-07T04:40:00"/>
    <d v="1899-12-30T01:26:00"/>
    <x v="4"/>
    <x v="2"/>
    <x v="2"/>
    <s v="48.15"/>
    <s v="Ocupada"/>
    <n v="684"/>
    <x v="9"/>
    <s v="Plato_19"/>
    <s v="Plato_17"/>
    <s v="Plato_10"/>
    <s v="Plato_9"/>
    <n v="122"/>
    <x v="69"/>
    <s v="2 horas y 7 minutos"/>
  </r>
  <r>
    <n v="5"/>
    <s v="Cliente_485"/>
    <n v="5"/>
    <d v="2023-04-07T00:28:00"/>
    <d v="2023-04-07T01:43:00"/>
    <d v="1899-12-30T01:15:00"/>
    <x v="2"/>
    <x v="0"/>
    <x v="0"/>
    <s v="19.89"/>
    <s v="Libre"/>
    <n v="685"/>
    <x v="0"/>
    <s v="Plato_6"/>
    <s v=""/>
    <s v=""/>
    <s v=""/>
    <n v="27"/>
    <x v="69"/>
    <s v="0 horas y 32 minutos"/>
  </r>
  <r>
    <n v="10"/>
    <s v="Cliente_832"/>
    <n v="6"/>
    <d v="2023-04-07T01:12:00"/>
    <d v="2023-04-07T03:39:00"/>
    <d v="1899-12-30T02:27:00"/>
    <x v="1"/>
    <x v="0"/>
    <x v="1"/>
    <s v="15.83"/>
    <s v="Reservada"/>
    <n v="686"/>
    <x v="3"/>
    <s v="Plato_17"/>
    <s v="Plato_3"/>
    <s v=""/>
    <s v=""/>
    <n v="51"/>
    <x v="69"/>
    <s v="1 horas y 8 minutos"/>
  </r>
  <r>
    <n v="2"/>
    <s v="Cliente_778"/>
    <n v="6"/>
    <d v="2023-04-07T01:54:00"/>
    <d v="2023-04-07T05:39:00"/>
    <d v="1899-12-30T03:45:00"/>
    <x v="4"/>
    <x v="0"/>
    <x v="1"/>
    <s v="10.53"/>
    <s v="Libre"/>
    <n v="687"/>
    <x v="0"/>
    <s v="Plato_19"/>
    <s v=""/>
    <s v=""/>
    <s v=""/>
    <n v="36"/>
    <x v="69"/>
    <s v="0 horas y 31 minutos"/>
  </r>
  <r>
    <n v="3"/>
    <s v="Cliente_725"/>
    <n v="1"/>
    <d v="2023-04-07T03:26:00"/>
    <d v="2023-04-07T05:03:00"/>
    <d v="1899-12-30T01:52:00"/>
    <x v="1"/>
    <x v="0"/>
    <x v="2"/>
    <s v="48.7"/>
    <s v="Ocupada"/>
    <n v="688"/>
    <x v="10"/>
    <s v="Plato_9"/>
    <s v=""/>
    <s v=""/>
    <s v=""/>
    <n v="29"/>
    <x v="69"/>
    <s v="0 horas y 31 minutos"/>
  </r>
  <r>
    <n v="14"/>
    <s v="Cliente_114"/>
    <n v="1"/>
    <d v="2023-04-07T00:36:00"/>
    <d v="2023-04-07T02:22:00"/>
    <d v="1899-12-30T02:01:00"/>
    <x v="1"/>
    <x v="0"/>
    <x v="2"/>
    <s v="10.25"/>
    <s v="Ocupada"/>
    <n v="689"/>
    <x v="3"/>
    <s v="Plato_14"/>
    <s v="Plato_1"/>
    <s v="Plato_13"/>
    <s v=""/>
    <n v="69"/>
    <x v="69"/>
    <s v="1 horas y 31 minutos"/>
  </r>
  <r>
    <n v="15"/>
    <s v="Cliente_95"/>
    <n v="4"/>
    <d v="2023-04-07T02:43:00"/>
    <d v="2023-04-07T05:43:00"/>
    <d v="1899-12-30T03:00:00"/>
    <x v="3"/>
    <x v="2"/>
    <x v="0"/>
    <s v="37.22"/>
    <s v="Reservada"/>
    <n v="690"/>
    <x v="0"/>
    <s v="Plato_20"/>
    <s v="Plato_17"/>
    <s v="Plato_16"/>
    <s v="Plato_11"/>
    <n v="132"/>
    <x v="69"/>
    <s v="2 horas y 8 minutos"/>
  </r>
  <r>
    <n v="19"/>
    <s v="Cliente_103"/>
    <n v="4"/>
    <d v="2023-04-07T01:43:00"/>
    <d v="2023-04-07T05:17:00"/>
    <d v="1899-12-30T03:49:00"/>
    <x v="0"/>
    <x v="2"/>
    <x v="0"/>
    <s v="13.9"/>
    <s v="Ocupada"/>
    <n v="691"/>
    <x v="1"/>
    <s v="Plato_5"/>
    <s v=""/>
    <s v=""/>
    <s v=""/>
    <n v="22"/>
    <x v="69"/>
    <s v="0 horas y 32 minutos"/>
  </r>
  <r>
    <n v="9"/>
    <s v="Cliente_30"/>
    <n v="2"/>
    <d v="2023-04-07T00:53:00"/>
    <d v="2023-04-07T04:26:00"/>
    <d v="1899-12-30T03:33:00"/>
    <x v="1"/>
    <x v="2"/>
    <x v="2"/>
    <s v="25.92"/>
    <s v="Reservada"/>
    <n v="692"/>
    <x v="10"/>
    <s v="Plato_8"/>
    <s v="Plato_2"/>
    <s v="Plato_4"/>
    <s v="Plato_3"/>
    <n v="103"/>
    <x v="69"/>
    <s v="2 horas y 10 minutos"/>
  </r>
  <r>
    <n v="15"/>
    <s v="Cliente_330"/>
    <n v="4"/>
    <d v="2023-04-07T03:44:00"/>
    <d v="2023-04-07T07:31:00"/>
    <d v="1899-12-30T03:47:00"/>
    <x v="0"/>
    <x v="0"/>
    <x v="2"/>
    <s v="28.31"/>
    <s v="Libre"/>
    <n v="693"/>
    <x v="8"/>
    <s v="Plato_19"/>
    <s v="Plato_13"/>
    <s v=""/>
    <s v=""/>
    <n v="57"/>
    <x v="69"/>
    <s v="1 horas y 1 minutos"/>
  </r>
  <r>
    <n v="5"/>
    <s v="Cliente_88"/>
    <n v="4"/>
    <d v="2023-04-07T01:51:00"/>
    <d v="2023-04-07T05:13:00"/>
    <d v="1899-12-30T03:22:00"/>
    <x v="2"/>
    <x v="0"/>
    <x v="2"/>
    <s v="23.66"/>
    <s v="Libre"/>
    <n v="694"/>
    <x v="5"/>
    <s v="Plato_3"/>
    <s v="Plato_4"/>
    <s v="Plato_20"/>
    <s v="Plato_13"/>
    <n v="99"/>
    <x v="69"/>
    <s v="2 horas y 10 minutos"/>
  </r>
  <r>
    <n v="9"/>
    <s v="Cliente_211"/>
    <n v="1"/>
    <d v="2023-04-07T02:02:00"/>
    <d v="2023-04-07T05:32:00"/>
    <d v="1899-12-30T03:45:00"/>
    <x v="0"/>
    <x v="0"/>
    <x v="2"/>
    <s v="18.23"/>
    <s v="Ocupada"/>
    <n v="695"/>
    <x v="5"/>
    <s v="Plato_16"/>
    <s v="Plato_2"/>
    <s v=""/>
    <s v=""/>
    <n v="58"/>
    <x v="69"/>
    <s v="1 horas y 3 minutos"/>
  </r>
  <r>
    <n v="2"/>
    <s v="Cliente_282"/>
    <n v="6"/>
    <d v="2023-04-07T02:16:00"/>
    <d v="2023-04-07T06:11:00"/>
    <d v="1899-12-30T04:10:00"/>
    <x v="1"/>
    <x v="2"/>
    <x v="2"/>
    <s v="18.76"/>
    <s v="Ocupada"/>
    <n v="696"/>
    <x v="4"/>
    <s v="Plato_14"/>
    <s v=""/>
    <s v=""/>
    <s v=""/>
    <n v="23"/>
    <x v="69"/>
    <s v="0 horas y 29 minutos"/>
  </r>
  <r>
    <n v="4"/>
    <s v="Cliente_90"/>
    <n v="1"/>
    <d v="2023-04-07T03:48:00"/>
    <d v="2023-04-07T06:42:00"/>
    <d v="1899-12-30T02:54:00"/>
    <x v="2"/>
    <x v="0"/>
    <x v="2"/>
    <s v="34.35"/>
    <s v="Reservada"/>
    <n v="697"/>
    <x v="7"/>
    <s v="Plato_14"/>
    <s v="Plato_11"/>
    <s v="Plato_2"/>
    <s v="Plato_6"/>
    <n v="113"/>
    <x v="69"/>
    <s v="2 horas y 7 minutos"/>
  </r>
  <r>
    <n v="19"/>
    <s v="Cliente_115"/>
    <n v="4"/>
    <d v="2023-04-07T02:30:00"/>
    <d v="2023-04-07T06:25:00"/>
    <d v="1899-12-30T03:55:00"/>
    <x v="1"/>
    <x v="2"/>
    <x v="2"/>
    <s v="39.89"/>
    <s v="Libre"/>
    <n v="698"/>
    <x v="6"/>
    <s v="Plato_6"/>
    <s v="Plato_10"/>
    <s v="Plato_14"/>
    <s v="Plato_13"/>
    <n v="97"/>
    <x v="69"/>
    <s v="2 horas y 4 minutos"/>
  </r>
  <r>
    <n v="8"/>
    <s v="Cliente_143"/>
    <n v="6"/>
    <d v="2023-04-07T01:35:00"/>
    <d v="2023-04-07T02:56:00"/>
    <d v="1899-12-30T01:21:00"/>
    <x v="2"/>
    <x v="0"/>
    <x v="2"/>
    <s v="38.44"/>
    <s v="Reservada"/>
    <n v="699"/>
    <x v="0"/>
    <s v="Plato_9"/>
    <s v=""/>
    <s v=""/>
    <s v=""/>
    <n v="29"/>
    <x v="69"/>
    <s v="0 horas y 31 minutos"/>
  </r>
  <r>
    <n v="8"/>
    <s v="Cliente_496"/>
    <n v="2"/>
    <d v="2023-04-07T00:23:00"/>
    <d v="2023-04-07T02:50:00"/>
    <d v="1899-12-30T02:27:00"/>
    <x v="2"/>
    <x v="0"/>
    <x v="2"/>
    <s v="21.66"/>
    <s v="Reservada"/>
    <n v="700"/>
    <x v="10"/>
    <s v="Plato_18"/>
    <s v="Plato_10"/>
    <s v="Plato_6"/>
    <s v=""/>
    <n v="87"/>
    <x v="69"/>
    <s v="1 horas y 38 minutos"/>
  </r>
  <r>
    <n v="19"/>
    <s v="Cliente_58"/>
    <n v="5"/>
    <d v="2023-04-07T03:20:00"/>
    <d v="2023-04-07T05:45:00"/>
    <d v="1899-12-30T02:25:00"/>
    <x v="4"/>
    <x v="0"/>
    <x v="2"/>
    <s v="39.83"/>
    <s v="Libre"/>
    <n v="701"/>
    <x v="6"/>
    <s v="Plato_11"/>
    <s v="Plato_4"/>
    <s v=""/>
    <s v=""/>
    <n v="51"/>
    <x v="69"/>
    <s v="1 horas y 4 minutos"/>
  </r>
  <r>
    <n v="13"/>
    <s v="Cliente_468"/>
    <n v="2"/>
    <d v="2023-04-07T02:30:00"/>
    <d v="2023-04-07T05:15:00"/>
    <d v="1899-12-30T02:45:00"/>
    <x v="0"/>
    <x v="2"/>
    <x v="2"/>
    <s v="47.07"/>
    <s v="Libre"/>
    <n v="702"/>
    <x v="2"/>
    <s v="Plato_4"/>
    <s v="Plato_13"/>
    <s v="Plato_6"/>
    <s v="Plato_16"/>
    <n v="94"/>
    <x v="69"/>
    <s v="2 horas y 3 minutos"/>
  </r>
  <r>
    <n v="9"/>
    <s v="Cliente_714"/>
    <n v="5"/>
    <d v="2023-04-07T00:17:00"/>
    <d v="2023-04-07T02:19:00"/>
    <d v="1899-12-30T02:17:00"/>
    <x v="1"/>
    <x v="0"/>
    <x v="2"/>
    <s v="22.24"/>
    <s v="Ocupada"/>
    <n v="703"/>
    <x v="5"/>
    <s v="Plato_13"/>
    <s v=""/>
    <s v=""/>
    <s v=""/>
    <n v="21"/>
    <x v="69"/>
    <s v="0 horas y 30 minutos"/>
  </r>
  <r>
    <n v="13"/>
    <s v="Cliente_950"/>
    <n v="6"/>
    <d v="2023-04-07T01:40:00"/>
    <d v="2023-04-07T04:29:00"/>
    <d v="1899-12-30T02:49:00"/>
    <x v="2"/>
    <x v="2"/>
    <x v="2"/>
    <s v="33.29"/>
    <s v="Reservada"/>
    <n v="704"/>
    <x v="6"/>
    <s v="Plato_4"/>
    <s v=""/>
    <s v=""/>
    <s v=""/>
    <n v="18"/>
    <x v="69"/>
    <s v="0 horas y 31 minutos"/>
  </r>
  <r>
    <n v="12"/>
    <s v="Cliente_372"/>
    <n v="3"/>
    <d v="2023-04-07T01:48:00"/>
    <d v="2023-04-07T02:53:00"/>
    <d v="1899-12-30T01:05:00"/>
    <x v="2"/>
    <x v="0"/>
    <x v="2"/>
    <s v="43.07"/>
    <s v="Libre"/>
    <n v="705"/>
    <x v="5"/>
    <s v="Plato_3"/>
    <s v="Plato_10"/>
    <s v=""/>
    <s v=""/>
    <n v="46"/>
    <x v="69"/>
    <s v="1 horas y 9 minutos"/>
  </r>
  <r>
    <n v="20"/>
    <s v="Cliente_663"/>
    <n v="6"/>
    <d v="2023-04-07T01:14:00"/>
    <d v="2023-04-07T04:54:00"/>
    <d v="1899-12-30T03:55:00"/>
    <x v="1"/>
    <x v="0"/>
    <x v="2"/>
    <s v="44.45"/>
    <s v="Ocupada"/>
    <n v="706"/>
    <x v="10"/>
    <s v="Plato_4"/>
    <s v=""/>
    <s v=""/>
    <s v=""/>
    <n v="18"/>
    <x v="69"/>
    <s v="0 horas y 31 minutos"/>
  </r>
  <r>
    <n v="15"/>
    <s v="Cliente_801"/>
    <n v="1"/>
    <d v="2023-04-07T03:05:00"/>
    <d v="2023-04-07T05:23:00"/>
    <d v="1899-12-30T02:18:00"/>
    <x v="2"/>
    <x v="1"/>
    <x v="2"/>
    <s v="40.39"/>
    <s v="Reservada"/>
    <n v="707"/>
    <x v="7"/>
    <s v="Plato_15"/>
    <s v="Plato_13"/>
    <s v="Plato_2"/>
    <s v="Plato_19"/>
    <n v="119"/>
    <x v="69"/>
    <s v="2 horas y 3 minutos"/>
  </r>
  <r>
    <n v="5"/>
    <s v="Cliente_804"/>
    <n v="2"/>
    <d v="2023-04-07T03:36:00"/>
    <d v="2023-04-07T07:24:00"/>
    <d v="1899-12-30T04:03:00"/>
    <x v="0"/>
    <x v="2"/>
    <x v="2"/>
    <s v="41.8"/>
    <s v="Ocupada"/>
    <n v="708"/>
    <x v="0"/>
    <s v="Plato_6"/>
    <s v=""/>
    <s v=""/>
    <s v=""/>
    <n v="27"/>
    <x v="69"/>
    <s v="0 horas y 32 minutos"/>
  </r>
  <r>
    <n v="8"/>
    <s v="Cliente_208"/>
    <n v="4"/>
    <d v="2023-04-07T01:55:00"/>
    <d v="2023-04-07T03:40:00"/>
    <d v="1899-12-30T02:00:00"/>
    <x v="2"/>
    <x v="0"/>
    <x v="1"/>
    <s v="26.15"/>
    <s v="Ocupada"/>
    <n v="709"/>
    <x v="8"/>
    <s v="Plato_13"/>
    <s v="Plato_8"/>
    <s v="Plato_11"/>
    <s v="Plato_1"/>
    <n v="114"/>
    <x v="69"/>
    <s v="2 horas y 5 minutos"/>
  </r>
  <r>
    <n v="18"/>
    <s v="Cliente_716"/>
    <n v="1"/>
    <d v="2023-04-07T02:28:00"/>
    <d v="2023-04-07T03:38:00"/>
    <d v="1899-12-30T01:25:00"/>
    <x v="3"/>
    <x v="0"/>
    <x v="2"/>
    <s v="28.43"/>
    <s v="Ocupada"/>
    <n v="710"/>
    <x v="0"/>
    <s v="Plato_3"/>
    <s v="Plato_12"/>
    <s v="Plato_4"/>
    <s v="Plato_14"/>
    <n v="80"/>
    <x v="69"/>
    <s v="2 horas y 8 minutos"/>
  </r>
  <r>
    <n v="20"/>
    <s v="Cliente_27"/>
    <n v="6"/>
    <d v="2023-04-07T01:51:00"/>
    <d v="2023-04-07T05:18:00"/>
    <d v="1899-12-30T03:42:00"/>
    <x v="1"/>
    <x v="0"/>
    <x v="0"/>
    <s v="49.74"/>
    <s v="Ocupada"/>
    <n v="711"/>
    <x v="7"/>
    <s v="Plato_18"/>
    <s v="Plato_15"/>
    <s v=""/>
    <s v=""/>
    <n v="66"/>
    <x v="69"/>
    <s v="1 horas y 2 minutos"/>
  </r>
  <r>
    <n v="10"/>
    <s v="Cliente_786"/>
    <n v="5"/>
    <d v="2023-04-07T00:06:00"/>
    <d v="2023-04-07T02:27:00"/>
    <d v="1899-12-30T02:21:00"/>
    <x v="2"/>
    <x v="1"/>
    <x v="1"/>
    <s v="42.21"/>
    <s v="Reservada"/>
    <n v="712"/>
    <x v="4"/>
    <s v="Plato_7"/>
    <s v=""/>
    <s v=""/>
    <s v=""/>
    <n v="24"/>
    <x v="69"/>
    <s v="0 horas y 33 minutos"/>
  </r>
  <r>
    <n v="6"/>
    <s v="Cliente_594"/>
    <n v="4"/>
    <d v="2023-04-07T00:15:00"/>
    <d v="2023-04-07T02:52:00"/>
    <d v="1899-12-30T02:37:00"/>
    <x v="1"/>
    <x v="2"/>
    <x v="2"/>
    <s v="35.11"/>
    <s v="Libre"/>
    <n v="713"/>
    <x v="7"/>
    <s v="Plato_11"/>
    <s v="Plato_9"/>
    <s v="Plato_15"/>
    <s v="Plato_10"/>
    <n v="120"/>
    <x v="69"/>
    <s v="2 horas y 6 minutos"/>
  </r>
  <r>
    <n v="19"/>
    <s v="Cliente_281"/>
    <n v="2"/>
    <d v="2023-04-07T02:21:00"/>
    <d v="2023-04-07T04:05:00"/>
    <d v="1899-12-30T01:44:00"/>
    <x v="3"/>
    <x v="0"/>
    <x v="2"/>
    <s v="10.69"/>
    <s v="Libre"/>
    <n v="714"/>
    <x v="1"/>
    <s v="Plato_18"/>
    <s v="Plato_2"/>
    <s v="Plato_11"/>
    <s v=""/>
    <n v="97"/>
    <x v="69"/>
    <s v="1 horas y 39 minutos"/>
  </r>
  <r>
    <n v="12"/>
    <s v="Cliente_396"/>
    <n v="6"/>
    <d v="2023-04-07T01:45:00"/>
    <d v="2023-04-07T04:15:00"/>
    <d v="1899-12-30T02:45:00"/>
    <x v="0"/>
    <x v="0"/>
    <x v="0"/>
    <s v="39.91"/>
    <s v="Ocupada"/>
    <n v="715"/>
    <x v="4"/>
    <s v="Plato_2"/>
    <s v="Plato_6"/>
    <s v="Plato_1"/>
    <s v="Plato_4"/>
    <n v="100"/>
    <x v="69"/>
    <s v="2 horas y 8 minutos"/>
  </r>
  <r>
    <n v="12"/>
    <s v="Cliente_707"/>
    <n v="4"/>
    <d v="2023-04-07T01:47:00"/>
    <d v="2023-04-07T04:44:00"/>
    <d v="1899-12-30T03:12:00"/>
    <x v="2"/>
    <x v="2"/>
    <x v="2"/>
    <s v="44.73"/>
    <s v="Ocupada"/>
    <n v="716"/>
    <x v="2"/>
    <s v="Plato_13"/>
    <s v="Plato_1"/>
    <s v="Plato_17"/>
    <s v=""/>
    <n v="77"/>
    <x v="69"/>
    <s v="1 horas y 34 minutos"/>
  </r>
  <r>
    <n v="8"/>
    <s v="Cliente_392"/>
    <n v="5"/>
    <d v="2023-04-07T03:56:00"/>
    <d v="2023-04-07T06:03:00"/>
    <d v="1899-12-30T02:07:00"/>
    <x v="1"/>
    <x v="0"/>
    <x v="2"/>
    <s v="23.67"/>
    <s v="Libre"/>
    <n v="717"/>
    <x v="6"/>
    <s v="Plato_5"/>
    <s v="Plato_2"/>
    <s v="Plato_6"/>
    <s v=""/>
    <n v="79"/>
    <x v="69"/>
    <s v="1 horas y 37 minutos"/>
  </r>
  <r>
    <n v="7"/>
    <s v="Cliente_489"/>
    <n v="6"/>
    <d v="2023-04-07T03:18:00"/>
    <d v="2023-04-07T07:06:00"/>
    <d v="1899-12-30T03:48:00"/>
    <x v="2"/>
    <x v="1"/>
    <x v="2"/>
    <s v="37.21"/>
    <s v="Libre"/>
    <n v="718"/>
    <x v="5"/>
    <s v="Plato_3"/>
    <s v=""/>
    <s v=""/>
    <s v=""/>
    <n v="20"/>
    <x v="69"/>
    <s v="0 horas y 36 minutos"/>
  </r>
  <r>
    <n v="16"/>
    <s v="Cliente_954"/>
    <n v="3"/>
    <d v="2023-04-07T01:18:00"/>
    <d v="2023-04-07T02:49:00"/>
    <d v="1899-12-30T01:31:00"/>
    <x v="1"/>
    <x v="0"/>
    <x v="0"/>
    <s v="17.23"/>
    <s v="Libre"/>
    <n v="719"/>
    <x v="1"/>
    <s v="Plato_20"/>
    <s v="Plato_12"/>
    <s v="Plato_9"/>
    <s v=""/>
    <n v="88"/>
    <x v="69"/>
    <s v="1 horas y 36 minutos"/>
  </r>
  <r>
    <n v="4"/>
    <s v="Cliente_263"/>
    <n v="5"/>
    <d v="2023-04-07T02:13:00"/>
    <d v="2023-04-07T05:46:00"/>
    <d v="1899-12-30T03:33:00"/>
    <x v="0"/>
    <x v="0"/>
    <x v="2"/>
    <s v="40.28"/>
    <s v="Reservada"/>
    <n v="720"/>
    <x v="3"/>
    <s v="Plato_11"/>
    <s v="Plato_9"/>
    <s v="Plato_7"/>
    <s v=""/>
    <n v="86"/>
    <x v="69"/>
    <s v="1 horas y 37 minutos"/>
  </r>
  <r>
    <n v="6"/>
    <s v="Cliente_733"/>
    <n v="2"/>
    <d v="2023-04-07T03:53:00"/>
    <d v="2023-04-07T07:01:00"/>
    <d v="1899-12-30T03:08:00"/>
    <x v="2"/>
    <x v="1"/>
    <x v="2"/>
    <s v="47.13"/>
    <s v="Libre"/>
    <n v="721"/>
    <x v="3"/>
    <s v="Plato_9"/>
    <s v="Plato_19"/>
    <s v="Plato_7"/>
    <s v="Plato_6"/>
    <n v="116"/>
    <x v="69"/>
    <s v="2 horas y 7 minutos"/>
  </r>
  <r>
    <n v="13"/>
    <s v="Cliente_438"/>
    <n v="5"/>
    <d v="2023-04-07T02:51:00"/>
    <d v="2023-04-07T04:08:00"/>
    <d v="1899-12-30T01:17:00"/>
    <x v="2"/>
    <x v="0"/>
    <x v="2"/>
    <s v="20.62"/>
    <s v="Libre"/>
    <n v="722"/>
    <x v="8"/>
    <s v="Plato_13"/>
    <s v="Plato_5"/>
    <s v=""/>
    <s v=""/>
    <n v="43"/>
    <x v="69"/>
    <s v="1 horas y 2 minutos"/>
  </r>
  <r>
    <n v="12"/>
    <s v="Cliente_116"/>
    <n v="2"/>
    <d v="2023-04-07T01:35:00"/>
    <d v="2023-04-07T04:49:00"/>
    <d v="1899-12-30T03:14:00"/>
    <x v="4"/>
    <x v="1"/>
    <x v="1"/>
    <s v="27.79"/>
    <s v="Libre"/>
    <n v="723"/>
    <x v="9"/>
    <s v="Plato_16"/>
    <s v="Plato_8"/>
    <s v=""/>
    <s v=""/>
    <n v="63"/>
    <x v="69"/>
    <s v="1 horas y 0 minutos"/>
  </r>
  <r>
    <n v="8"/>
    <s v="Cliente_929"/>
    <n v="6"/>
    <d v="2023-04-07T02:56:00"/>
    <d v="2023-04-07T04:15:00"/>
    <d v="1899-12-30T01:19:00"/>
    <x v="3"/>
    <x v="2"/>
    <x v="1"/>
    <s v="14.12"/>
    <s v="Libre"/>
    <n v="724"/>
    <x v="5"/>
    <s v="Plato_5"/>
    <s v=""/>
    <s v=""/>
    <s v=""/>
    <n v="22"/>
    <x v="69"/>
    <s v="0 horas y 32 minutos"/>
  </r>
  <r>
    <n v="10"/>
    <s v="Cliente_353"/>
    <n v="4"/>
    <d v="2023-04-07T01:48:00"/>
    <d v="2023-04-07T03:20:00"/>
    <d v="1899-12-30T01:47:00"/>
    <x v="4"/>
    <x v="0"/>
    <x v="1"/>
    <s v="18.66"/>
    <s v="Ocupada"/>
    <n v="725"/>
    <x v="9"/>
    <s v="Plato_18"/>
    <s v="Plato_5"/>
    <s v=""/>
    <s v=""/>
    <n v="56"/>
    <x v="69"/>
    <s v="1 horas y 5 minutos"/>
  </r>
  <r>
    <n v="11"/>
    <s v="Cliente_715"/>
    <n v="2"/>
    <d v="2023-04-07T02:28:00"/>
    <d v="2023-04-07T05:43:00"/>
    <d v="1899-12-30T03:15:00"/>
    <x v="3"/>
    <x v="1"/>
    <x v="2"/>
    <s v="41.38"/>
    <s v="Reservada"/>
    <n v="726"/>
    <x v="0"/>
    <s v="Plato_5"/>
    <s v="Plato_19"/>
    <s v="Plato_14"/>
    <s v=""/>
    <n v="81"/>
    <x v="69"/>
    <s v="1 horas y 32 minutos"/>
  </r>
  <r>
    <n v="17"/>
    <s v="Cliente_117"/>
    <n v="6"/>
    <d v="2023-04-07T00:31:00"/>
    <d v="2023-04-07T03:02:00"/>
    <d v="1899-12-30T02:31:00"/>
    <x v="2"/>
    <x v="2"/>
    <x v="0"/>
    <s v="13.24"/>
    <s v="Reservada"/>
    <n v="727"/>
    <x v="1"/>
    <s v="Plato_3"/>
    <s v=""/>
    <s v=""/>
    <s v=""/>
    <n v="20"/>
    <x v="69"/>
    <s v="0 horas y 36 minutos"/>
  </r>
  <r>
    <n v="9"/>
    <s v="Cliente_654"/>
    <n v="6"/>
    <d v="2023-04-07T02:06:00"/>
    <d v="2023-04-07T04:29:00"/>
    <d v="1899-12-30T02:38:00"/>
    <x v="1"/>
    <x v="1"/>
    <x v="0"/>
    <s v="34.28"/>
    <s v="Ocupada"/>
    <n v="728"/>
    <x v="10"/>
    <s v="Plato_4"/>
    <s v="Plato_6"/>
    <s v="Plato_15"/>
    <s v=""/>
    <n v="77"/>
    <x v="69"/>
    <s v="1 horas y 32 minutos"/>
  </r>
  <r>
    <n v="20"/>
    <s v="Cliente_264"/>
    <n v="2"/>
    <d v="2023-04-07T02:49:00"/>
    <d v="2023-04-07T06:05:00"/>
    <d v="1899-12-30T03:31:00"/>
    <x v="3"/>
    <x v="1"/>
    <x v="2"/>
    <s v="18.97"/>
    <s v="Ocupada"/>
    <n v="729"/>
    <x v="7"/>
    <s v="Plato_18"/>
    <s v="Plato_3"/>
    <s v=""/>
    <s v=""/>
    <n v="54"/>
    <x v="69"/>
    <s v="1 horas y 9 minutos"/>
  </r>
  <r>
    <n v="8"/>
    <s v="Cliente_443"/>
    <n v="3"/>
    <d v="2023-04-07T00:29:00"/>
    <d v="2023-04-07T02:33:00"/>
    <d v="1899-12-30T02:19:00"/>
    <x v="0"/>
    <x v="0"/>
    <x v="2"/>
    <s v="15.02"/>
    <s v="Ocupada"/>
    <n v="730"/>
    <x v="0"/>
    <s v="Plato_2"/>
    <s v="Plato_7"/>
    <s v=""/>
    <s v=""/>
    <n v="54"/>
    <x v="69"/>
    <s v="1 horas y 6 minutos"/>
  </r>
  <r>
    <n v="17"/>
    <s v="Cliente_239"/>
    <n v="3"/>
    <d v="2023-04-07T03:16:00"/>
    <d v="2023-04-07T06:25:00"/>
    <d v="1899-12-30T03:09:00"/>
    <x v="2"/>
    <x v="0"/>
    <x v="2"/>
    <s v="14.35"/>
    <s v="Reservada"/>
    <n v="731"/>
    <x v="9"/>
    <s v="Plato_15"/>
    <s v=""/>
    <s v=""/>
    <s v=""/>
    <n v="32"/>
    <x v="69"/>
    <s v="0 horas y 29 minutos"/>
  </r>
  <r>
    <n v="12"/>
    <s v="Cliente_770"/>
    <n v="3"/>
    <d v="2023-04-07T03:17:00"/>
    <d v="2023-04-07T07:13:00"/>
    <d v="1899-12-30T03:56:00"/>
    <x v="4"/>
    <x v="0"/>
    <x v="2"/>
    <s v="43.35"/>
    <s v="Reservada"/>
    <n v="732"/>
    <x v="2"/>
    <s v="Plato_20"/>
    <s v="Plato_10"/>
    <s v="Plato_19"/>
    <s v=""/>
    <n v="102"/>
    <x v="69"/>
    <s v="1 horas y 37 minutos"/>
  </r>
  <r>
    <n v="14"/>
    <s v="Cliente_359"/>
    <n v="6"/>
    <d v="2023-04-07T03:40:00"/>
    <d v="2023-04-07T05:28:00"/>
    <d v="1899-12-30T01:48:00"/>
    <x v="4"/>
    <x v="2"/>
    <x v="2"/>
    <s v="35.09"/>
    <s v="Libre"/>
    <n v="733"/>
    <x v="10"/>
    <s v="Plato_19"/>
    <s v="Plato_7"/>
    <s v="Plato_6"/>
    <s v=""/>
    <n v="87"/>
    <x v="69"/>
    <s v="1 horas y 36 minutos"/>
  </r>
  <r>
    <n v="14"/>
    <s v="Cliente_888"/>
    <n v="2"/>
    <d v="2023-04-07T02:27:00"/>
    <d v="2023-04-07T04:57:00"/>
    <d v="1899-12-30T02:30:00"/>
    <x v="2"/>
    <x v="0"/>
    <x v="1"/>
    <s v="46.82"/>
    <s v="Libre"/>
    <n v="734"/>
    <x v="5"/>
    <s v="Plato_15"/>
    <s v="Plato_7"/>
    <s v="Plato_12"/>
    <s v=""/>
    <n v="75"/>
    <x v="69"/>
    <s v="1 horas y 34 minutos"/>
  </r>
  <r>
    <n v="20"/>
    <s v="Cliente_154"/>
    <n v="4"/>
    <d v="2023-04-07T01:52:00"/>
    <d v="2023-04-07T03:47:00"/>
    <d v="1899-12-30T01:55:00"/>
    <x v="0"/>
    <x v="1"/>
    <x v="2"/>
    <s v="38.43"/>
    <s v="Libre"/>
    <n v="735"/>
    <x v="0"/>
    <s v="Plato_14"/>
    <s v="Plato_15"/>
    <s v=""/>
    <s v=""/>
    <n v="55"/>
    <x v="69"/>
    <s v="0 horas y 58 minutos"/>
  </r>
  <r>
    <n v="17"/>
    <s v="Cliente_301"/>
    <n v="2"/>
    <d v="2023-04-07T01:08:00"/>
    <d v="2023-04-07T03:24:00"/>
    <d v="1899-12-30T02:31:00"/>
    <x v="4"/>
    <x v="1"/>
    <x v="2"/>
    <s v="25.91"/>
    <s v="Ocupada"/>
    <n v="736"/>
    <x v="0"/>
    <s v="Plato_5"/>
    <s v="Plato_16"/>
    <s v="Plato_17"/>
    <s v=""/>
    <n v="81"/>
    <x v="69"/>
    <s v="1 horas y 34 minutos"/>
  </r>
  <r>
    <n v="6"/>
    <s v="Cliente_635"/>
    <n v="1"/>
    <d v="2023-04-07T00:39:00"/>
    <d v="2023-04-07T03:06:00"/>
    <d v="1899-12-30T02:27:00"/>
    <x v="2"/>
    <x v="1"/>
    <x v="0"/>
    <s v="24.09"/>
    <s v="Reservada"/>
    <n v="737"/>
    <x v="3"/>
    <s v="Plato_9"/>
    <s v="Plato_2"/>
    <s v=""/>
    <s v=""/>
    <n v="59"/>
    <x v="69"/>
    <s v="1 horas y 4 minutos"/>
  </r>
  <r>
    <n v="15"/>
    <s v="Cliente_70"/>
    <n v="1"/>
    <d v="2023-04-07T00:51:00"/>
    <d v="2023-04-07T02:04:00"/>
    <d v="1899-12-30T01:28:00"/>
    <x v="0"/>
    <x v="0"/>
    <x v="2"/>
    <s v="17.37"/>
    <s v="Ocupada"/>
    <n v="738"/>
    <x v="0"/>
    <s v="Plato_10"/>
    <s v="Plato_16"/>
    <s v="Plato_4"/>
    <s v=""/>
    <n v="72"/>
    <x v="69"/>
    <s v="1 horas y 34 minutos"/>
  </r>
  <r>
    <n v="10"/>
    <s v="Cliente_484"/>
    <n v="5"/>
    <d v="2023-04-07T03:53:00"/>
    <d v="2023-04-07T06:10:00"/>
    <d v="1899-12-30T02:17:00"/>
    <x v="2"/>
    <x v="0"/>
    <x v="0"/>
    <s v="33.69"/>
    <s v="Reservada"/>
    <n v="739"/>
    <x v="1"/>
    <s v="Plato_14"/>
    <s v=""/>
    <s v=""/>
    <s v=""/>
    <n v="23"/>
    <x v="69"/>
    <s v="0 horas y 29 minutos"/>
  </r>
  <r>
    <n v="16"/>
    <s v="Cliente_297"/>
    <n v="6"/>
    <d v="2023-04-07T03:49:00"/>
    <d v="2023-04-07T06:24:00"/>
    <d v="1899-12-30T02:35:00"/>
    <x v="1"/>
    <x v="0"/>
    <x v="0"/>
    <s v="16.05"/>
    <s v="Reservada"/>
    <n v="740"/>
    <x v="8"/>
    <s v="Plato_16"/>
    <s v="Plato_15"/>
    <s v="Plato_19"/>
    <s v="Plato_14"/>
    <n v="119"/>
    <x v="69"/>
    <s v="1 horas y 59 minutos"/>
  </r>
  <r>
    <n v="14"/>
    <s v="Cliente_196"/>
    <n v="4"/>
    <d v="2023-04-07T00:29:00"/>
    <d v="2023-04-07T04:23:00"/>
    <d v="1899-12-30T04:09:00"/>
    <x v="2"/>
    <x v="0"/>
    <x v="0"/>
    <s v="40.31"/>
    <s v="Ocupada"/>
    <n v="741"/>
    <x v="7"/>
    <s v="Plato_7"/>
    <s v="Plato_9"/>
    <s v="Plato_11"/>
    <s v="Plato_16"/>
    <n v="114"/>
    <x v="69"/>
    <s v="2 horas y 7 minutos"/>
  </r>
  <r>
    <n v="20"/>
    <s v="Cliente_320"/>
    <n v="4"/>
    <d v="2023-04-07T00:36:00"/>
    <d v="2023-04-07T02:22:00"/>
    <d v="1899-12-30T01:46:00"/>
    <x v="2"/>
    <x v="1"/>
    <x v="2"/>
    <s v="10.51"/>
    <s v="Reservada"/>
    <n v="742"/>
    <x v="1"/>
    <s v="Plato_17"/>
    <s v="Plato_2"/>
    <s v="Plato_10"/>
    <s v="Plato_12"/>
    <n v="106"/>
    <x v="69"/>
    <s v="2 horas y 10 minutos"/>
  </r>
  <r>
    <n v="19"/>
    <s v="Cliente_597"/>
    <n v="2"/>
    <d v="2023-04-07T03:47:00"/>
    <d v="2023-04-07T07:44:00"/>
    <d v="1899-12-30T04:12:00"/>
    <x v="0"/>
    <x v="0"/>
    <x v="0"/>
    <s v="25.7"/>
    <s v="Ocupada"/>
    <n v="743"/>
    <x v="2"/>
    <s v="Plato_10"/>
    <s v="Plato_4"/>
    <s v="Plato_14"/>
    <s v=""/>
    <n v="67"/>
    <x v="69"/>
    <s v="1 horas y 33 minutos"/>
  </r>
  <r>
    <n v="11"/>
    <s v="Cliente_974"/>
    <n v="1"/>
    <d v="2023-04-07T01:59:00"/>
    <d v="2023-04-07T05:49:00"/>
    <d v="1899-12-30T03:50:00"/>
    <x v="1"/>
    <x v="0"/>
    <x v="2"/>
    <s v="26.5"/>
    <s v="Libre"/>
    <n v="744"/>
    <x v="0"/>
    <s v="Plato_4"/>
    <s v="Plato_9"/>
    <s v=""/>
    <s v=""/>
    <n v="47"/>
    <x v="69"/>
    <s v="1 horas y 2 minutos"/>
  </r>
  <r>
    <n v="3"/>
    <s v="Cliente_90"/>
    <n v="1"/>
    <d v="2023-04-07T02:34:00"/>
    <d v="2023-04-07T04:52:00"/>
    <d v="1899-12-30T02:18:00"/>
    <x v="3"/>
    <x v="0"/>
    <x v="1"/>
    <s v="18.75"/>
    <s v="Libre"/>
    <n v="745"/>
    <x v="6"/>
    <s v="Plato_8"/>
    <s v="Plato_7"/>
    <s v="Plato_1"/>
    <s v="Plato_6"/>
    <n v="111"/>
    <x v="69"/>
    <s v="2 horas y 7 minutos"/>
  </r>
  <r>
    <n v="13"/>
    <s v="Cliente_950"/>
    <n v="2"/>
    <d v="2023-04-07T03:10:00"/>
    <d v="2023-04-07T06:27:00"/>
    <d v="1899-12-30T03:32:00"/>
    <x v="1"/>
    <x v="0"/>
    <x v="2"/>
    <s v="44.9"/>
    <s v="Ocupada"/>
    <n v="746"/>
    <x v="9"/>
    <s v="Plato_8"/>
    <s v="Plato_15"/>
    <s v=""/>
    <s v=""/>
    <n v="67"/>
    <x v="69"/>
    <s v="0 horas y 59 minutos"/>
  </r>
  <r>
    <n v="16"/>
    <s v="Cliente_446"/>
    <n v="3"/>
    <d v="2023-04-07T02:53:00"/>
    <d v="2023-04-07T04:49:00"/>
    <d v="1899-12-30T01:56:00"/>
    <x v="1"/>
    <x v="1"/>
    <x v="0"/>
    <s v="37.23"/>
    <s v="Reservada"/>
    <n v="747"/>
    <x v="7"/>
    <s v="Plato_1"/>
    <s v=""/>
    <s v=""/>
    <s v=""/>
    <n v="25"/>
    <x v="69"/>
    <s v="0 horas y 32 minutos"/>
  </r>
  <r>
    <n v="2"/>
    <s v="Cliente_298"/>
    <n v="4"/>
    <d v="2023-04-07T02:32:00"/>
    <d v="2023-04-07T05:58:00"/>
    <d v="1899-12-30T03:26:00"/>
    <x v="2"/>
    <x v="0"/>
    <x v="2"/>
    <s v="12.55"/>
    <s v="Reservada"/>
    <n v="748"/>
    <x v="5"/>
    <s v="Plato_15"/>
    <s v="Plato_10"/>
    <s v=""/>
    <s v=""/>
    <n v="58"/>
    <x v="69"/>
    <s v="1 horas y 2 minutos"/>
  </r>
  <r>
    <n v="1"/>
    <s v="Cliente_446"/>
    <n v="2"/>
    <d v="2023-04-07T01:21:00"/>
    <d v="2023-04-07T02:52:00"/>
    <d v="1899-12-30T01:46:00"/>
    <x v="4"/>
    <x v="0"/>
    <x v="0"/>
    <s v="24.12"/>
    <s v="Ocupada"/>
    <n v="749"/>
    <x v="4"/>
    <s v="Plato_8"/>
    <s v=""/>
    <s v=""/>
    <s v=""/>
    <n v="35"/>
    <x v="69"/>
    <s v="0 horas y 30 minutos"/>
  </r>
  <r>
    <n v="6"/>
    <s v="Cliente_304"/>
    <n v="4"/>
    <d v="2023-04-07T01:46:00"/>
    <d v="2023-04-07T03:00:00"/>
    <d v="1899-12-30T01:14:00"/>
    <x v="1"/>
    <x v="0"/>
    <x v="2"/>
    <s v="21.82"/>
    <s v="Libre"/>
    <n v="750"/>
    <x v="6"/>
    <s v="Plato_17"/>
    <s v="Plato_10"/>
    <s v=""/>
    <s v=""/>
    <n v="57"/>
    <x v="69"/>
    <s v="1 horas y 5 minutos"/>
  </r>
  <r>
    <n v="17"/>
    <s v="Cliente_157"/>
    <n v="6"/>
    <d v="2023-04-07T01:32:00"/>
    <d v="2023-04-07T03:10:00"/>
    <d v="1899-12-30T01:38:00"/>
    <x v="2"/>
    <x v="1"/>
    <x v="2"/>
    <s v="49.35"/>
    <s v="Libre"/>
    <n v="751"/>
    <x v="2"/>
    <s v="Plato_9"/>
    <s v="Plato_1"/>
    <s v="Plato_5"/>
    <s v=""/>
    <n v="76"/>
    <x v="69"/>
    <s v="1 horas y 35 minutos"/>
  </r>
  <r>
    <n v="3"/>
    <s v="Cliente_736"/>
    <n v="5"/>
    <d v="2023-04-07T02:05:00"/>
    <d v="2023-04-07T04:23:00"/>
    <d v="1899-12-30T02:18:00"/>
    <x v="0"/>
    <x v="0"/>
    <x v="2"/>
    <s v="46.27"/>
    <s v="Libre"/>
    <n v="752"/>
    <x v="4"/>
    <s v="Plato_2"/>
    <s v=""/>
    <s v=""/>
    <s v=""/>
    <n v="30"/>
    <x v="69"/>
    <s v="0 horas y 33 minutos"/>
  </r>
  <r>
    <n v="11"/>
    <s v="Cliente_827"/>
    <n v="4"/>
    <d v="2023-04-07T02:27:00"/>
    <d v="2023-04-07T04:38:00"/>
    <d v="1899-12-30T02:11:00"/>
    <x v="4"/>
    <x v="0"/>
    <x v="0"/>
    <s v="26.24"/>
    <s v="Libre"/>
    <n v="753"/>
    <x v="9"/>
    <s v="Plato_15"/>
    <s v="Plato_14"/>
    <s v="Plato_7"/>
    <s v="Plato_19"/>
    <n v="115"/>
    <x v="69"/>
    <s v="2 horas y 2 minutos"/>
  </r>
  <r>
    <n v="8"/>
    <s v="Cliente_871"/>
    <n v="3"/>
    <d v="2023-04-07T03:21:00"/>
    <d v="2023-04-07T04:36:00"/>
    <d v="1899-12-30T01:15:00"/>
    <x v="0"/>
    <x v="0"/>
    <x v="2"/>
    <s v="42.74"/>
    <s v="Reservada"/>
    <n v="754"/>
    <x v="0"/>
    <s v="Plato_7"/>
    <s v="Plato_6"/>
    <s v="Plato_16"/>
    <s v=""/>
    <n v="79"/>
    <x v="69"/>
    <s v="1 horas y 35 minutos"/>
  </r>
  <r>
    <n v="12"/>
    <s v="Cliente_743"/>
    <n v="3"/>
    <d v="2023-04-07T02:01:00"/>
    <d v="2023-04-07T04:27:00"/>
    <d v="1899-12-30T02:41:00"/>
    <x v="2"/>
    <x v="0"/>
    <x v="2"/>
    <s v="26.65"/>
    <s v="Ocupada"/>
    <n v="755"/>
    <x v="2"/>
    <s v="Plato_13"/>
    <s v="Plato_1"/>
    <s v="Plato_12"/>
    <s v="Plato_9"/>
    <n v="94"/>
    <x v="69"/>
    <s v="2 horas y 5 minutos"/>
  </r>
  <r>
    <n v="11"/>
    <s v="Cliente_428"/>
    <n v="1"/>
    <d v="2023-04-07T03:53:00"/>
    <d v="2023-04-07T07:51:00"/>
    <d v="1899-12-30T03:58:00"/>
    <x v="1"/>
    <x v="2"/>
    <x v="2"/>
    <s v="31.75"/>
    <s v="Libre"/>
    <n v="756"/>
    <x v="4"/>
    <s v="Plato_17"/>
    <s v="Plato_12"/>
    <s v=""/>
    <s v=""/>
    <n v="50"/>
    <x v="69"/>
    <s v="1 horas y 4 minutos"/>
  </r>
  <r>
    <n v="3"/>
    <s v="Cliente_750"/>
    <n v="6"/>
    <d v="2023-04-07T01:47:00"/>
    <d v="2023-04-07T04:42:00"/>
    <d v="1899-12-30T02:55:00"/>
    <x v="2"/>
    <x v="0"/>
    <x v="0"/>
    <s v="10.03"/>
    <s v="Reservada"/>
    <n v="757"/>
    <x v="2"/>
    <s v="Plato_2"/>
    <s v=""/>
    <s v=""/>
    <s v=""/>
    <n v="30"/>
    <x v="69"/>
    <s v="0 horas y 33 minutos"/>
  </r>
  <r>
    <n v="18"/>
    <s v="Cliente_808"/>
    <n v="4"/>
    <d v="2023-04-07T00:17:00"/>
    <d v="2023-04-07T02:10:00"/>
    <d v="1899-12-30T01:53:00"/>
    <x v="0"/>
    <x v="1"/>
    <x v="1"/>
    <s v="27.04"/>
    <s v="Reservada"/>
    <n v="758"/>
    <x v="4"/>
    <s v="Plato_2"/>
    <s v="Plato_5"/>
    <s v=""/>
    <s v=""/>
    <n v="52"/>
    <x v="69"/>
    <s v="1 horas y 5 minutos"/>
  </r>
  <r>
    <n v="20"/>
    <s v="Cliente_376"/>
    <n v="5"/>
    <d v="2023-04-07T00:40:00"/>
    <d v="2023-04-07T03:45:00"/>
    <d v="1899-12-30T03:05:00"/>
    <x v="1"/>
    <x v="0"/>
    <x v="2"/>
    <s v="13.7"/>
    <s v="Reservada"/>
    <n v="759"/>
    <x v="10"/>
    <s v="Plato_11"/>
    <s v="Plato_6"/>
    <s v="Plato_1"/>
    <s v="Plato_9"/>
    <n v="114"/>
    <x v="69"/>
    <s v="2 horas y 8 minutos"/>
  </r>
  <r>
    <n v="5"/>
    <s v="Cliente_721"/>
    <n v="6"/>
    <d v="2023-04-07T00:25:00"/>
    <d v="2023-04-07T01:40:00"/>
    <d v="1899-12-30T01:15:00"/>
    <x v="4"/>
    <x v="0"/>
    <x v="2"/>
    <s v="39.42"/>
    <s v="Libre"/>
    <n v="760"/>
    <x v="10"/>
    <s v="Plato_8"/>
    <s v=""/>
    <s v=""/>
    <s v=""/>
    <n v="35"/>
    <x v="69"/>
    <s v="0 horas y 30 minutos"/>
  </r>
  <r>
    <n v="4"/>
    <s v="Cliente_782"/>
    <n v="4"/>
    <d v="2023-04-07T02:39:00"/>
    <d v="2023-04-07T03:42:00"/>
    <d v="1899-12-30T01:03:00"/>
    <x v="0"/>
    <x v="1"/>
    <x v="2"/>
    <s v="16.85"/>
    <s v="Libre"/>
    <n v="761"/>
    <x v="0"/>
    <s v="Plato_7"/>
    <s v="Plato_16"/>
    <s v="Plato_14"/>
    <s v=""/>
    <n v="75"/>
    <x v="69"/>
    <s v="1 horas y 32 minutos"/>
  </r>
  <r>
    <n v="4"/>
    <s v="Cliente_729"/>
    <n v="3"/>
    <d v="2023-04-07T01:18:00"/>
    <d v="2023-04-07T03:25:00"/>
    <d v="1899-12-30T02:07:00"/>
    <x v="3"/>
    <x v="1"/>
    <x v="2"/>
    <s v="49.45"/>
    <s v="Reservada"/>
    <n v="762"/>
    <x v="7"/>
    <s v="Plato_13"/>
    <s v="Plato_10"/>
    <s v=""/>
    <s v=""/>
    <n v="47"/>
    <x v="69"/>
    <s v="1 horas y 3 minutos"/>
  </r>
  <r>
    <n v="18"/>
    <s v="Cliente_351"/>
    <n v="3"/>
    <d v="2023-04-07T03:49:00"/>
    <d v="2023-04-07T05:12:00"/>
    <d v="1899-12-30T01:23:00"/>
    <x v="4"/>
    <x v="0"/>
    <x v="2"/>
    <s v="22.88"/>
    <s v="Reservada"/>
    <n v="763"/>
    <x v="10"/>
    <s v="Plato_11"/>
    <s v="Plato_12"/>
    <s v=""/>
    <s v=""/>
    <n v="52"/>
    <x v="69"/>
    <s v="1 horas y 5 minutos"/>
  </r>
  <r>
    <n v="20"/>
    <s v="Cliente_227"/>
    <n v="1"/>
    <d v="2023-04-07T03:30:00"/>
    <d v="2023-04-07T05:46:00"/>
    <d v="1899-12-30T02:31:00"/>
    <x v="4"/>
    <x v="2"/>
    <x v="2"/>
    <s v="20.41"/>
    <s v="Ocupada"/>
    <n v="764"/>
    <x v="1"/>
    <s v="Plato_6"/>
    <s v="Plato_18"/>
    <s v="Plato_7"/>
    <m/>
    <n v="85"/>
    <x v="69"/>
    <s v="1 horas y 38 minutos"/>
  </r>
  <r>
    <n v="20"/>
    <s v="Cliente_825"/>
    <n v="4"/>
    <d v="2023-04-07T00:24:00"/>
    <d v="2023-04-07T01:37:00"/>
    <d v="1899-12-30T01:13:00"/>
    <x v="0"/>
    <x v="2"/>
    <x v="2"/>
    <s v="30.77"/>
    <s v="Libre"/>
    <n v="765"/>
    <x v="9"/>
    <s v="Plato_10"/>
    <s v="Plato_16"/>
    <s v="Plato_13"/>
    <m/>
    <n v="75"/>
    <x v="69"/>
    <s v="1 horas y 33 minutos"/>
  </r>
  <r>
    <n v="17"/>
    <s v="Cliente_175"/>
    <n v="6"/>
    <d v="2023-04-07T01:34:00"/>
    <d v="2023-04-07T04:50:00"/>
    <d v="1899-12-30T03:16:00"/>
    <x v="2"/>
    <x v="2"/>
    <x v="2"/>
    <s v="12.57"/>
    <s v="Reservada"/>
    <n v="766"/>
    <x v="10"/>
    <s v="Plato_2"/>
    <s v="Plato_12"/>
    <s v="Plato_3"/>
    <m/>
    <n v="69"/>
    <x v="69"/>
    <s v="1 horas y 41 minutos"/>
  </r>
  <r>
    <n v="10"/>
    <s v="Cliente_757"/>
    <n v="3"/>
    <d v="2023-04-07T01:08:00"/>
    <d v="2023-04-07T03:57:00"/>
    <d v="1899-12-30T02:49:00"/>
    <x v="2"/>
    <x v="1"/>
    <x v="2"/>
    <s v="15.98"/>
    <s v="Reservada"/>
    <n v="767"/>
    <x v="8"/>
    <s v="Plato_9"/>
    <s v="Plato_7"/>
    <s v="Plato_13"/>
    <m/>
    <n v="74"/>
    <x v="69"/>
    <s v="1 horas y 34 minut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795F3-2BE6-124A-9EED-E44A3E22FD87}" name="TablaDinámica6" cacheId="13" dataOnRows="1" applyNumberFormats="0" applyBorderFormats="0" applyFontFormats="0" applyPatternFormats="0" applyAlignmentFormats="0" applyWidthHeightFormats="1" dataCaption="Datos" updatedVersion="8" showMemberPropertyTips="0" useAutoFormatting="1" itemPrintTitles="1" createdVersion="1" indent="0" compact="0" compactData="0" gridDropZones="1" chartFormat="7">
  <location ref="A54:B61" firstHeaderRow="2" firstDataRow="2" firstDataCol="1"/>
  <pivotFields count="23"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8" outline="0" showAll="0" includeNewItemsInFilter="1"/>
    <pivotField compact="0" numFmtId="168" outline="0" showAll="0" includeNewItemsInFilter="1"/>
    <pivotField compact="0" numFmtId="168" outline="0" showAll="0" includeNewItemsInFilter="1"/>
    <pivotField axis="axisRow" compact="0" outline="0" showAll="0" includeNewItemsInFilter="1">
      <items count="6">
        <item x="1"/>
        <item x="2"/>
        <item x="0"/>
        <item x="4"/>
        <item x="3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4" outline="0" showAll="0" includeNewItemsInFilter="1"/>
    <pivotField compact="0" numFmtId="14" outline="0" showAll="0" includeNewItemsInFilter="1">
      <items count="71">
        <item x="0"/>
        <item x="1"/>
        <item x="4"/>
        <item x="3"/>
        <item x="2"/>
        <item x="7"/>
        <item x="6"/>
        <item x="5"/>
        <item x="14"/>
        <item x="21"/>
        <item x="26"/>
        <item x="37"/>
        <item x="60"/>
        <item x="11"/>
        <item x="33"/>
        <item x="31"/>
        <item x="17"/>
        <item x="53"/>
        <item x="51"/>
        <item x="35"/>
        <item x="44"/>
        <item x="20"/>
        <item x="48"/>
        <item x="27"/>
        <item x="12"/>
        <item x="10"/>
        <item x="40"/>
        <item x="23"/>
        <item x="54"/>
        <item x="38"/>
        <item x="15"/>
        <item x="19"/>
        <item x="57"/>
        <item x="46"/>
        <item x="28"/>
        <item x="9"/>
        <item x="22"/>
        <item x="47"/>
        <item x="18"/>
        <item x="41"/>
        <item x="29"/>
        <item x="36"/>
        <item x="55"/>
        <item x="56"/>
        <item x="42"/>
        <item x="49"/>
        <item x="8"/>
        <item x="25"/>
        <item x="50"/>
        <item x="39"/>
        <item x="43"/>
        <item x="32"/>
        <item x="24"/>
        <item x="52"/>
        <item x="13"/>
        <item x="58"/>
        <item x="16"/>
        <item x="59"/>
        <item x="45"/>
        <item x="30"/>
        <item x="34"/>
        <item x="63"/>
        <item x="62"/>
        <item x="61"/>
        <item x="66"/>
        <item x="65"/>
        <item x="64"/>
        <item x="69"/>
        <item x="67"/>
        <item x="68"/>
        <item t="default"/>
      </items>
    </pivotField>
    <pivotField compact="0" outline="0" showAll="0" includeNewItemsInFilter="1"/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Ordenes por mesero" fld="11" subtotal="count" baseField="0" baseItem="0"/>
  </dataFields>
  <formats count="1">
    <format dxfId="0">
      <pivotArea type="origin" dataOnly="0" labelOnly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9D9541-973B-AA43-9641-680D0E90270A}" name="TablaDinámica5" cacheId="13" dataOnRows="1" applyNumberFormats="0" applyBorderFormats="0" applyFontFormats="0" applyPatternFormats="0" applyAlignmentFormats="0" applyWidthHeightFormats="1" dataCaption="Datos" updatedVersion="8" showMemberPropertyTips="0" useAutoFormatting="1" itemPrintTitles="1" createdVersion="1" indent="0" compact="0" compactData="0" gridDropZones="1" chartFormat="3">
  <location ref="A46:B51" firstHeaderRow="2" firstDataRow="2" firstDataCol="1"/>
  <pivotFields count="23"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8" outline="0" showAll="0" includeNewItemsInFilter="1"/>
    <pivotField compact="0" numFmtId="168" outline="0" showAll="0" includeNewItemsInFilter="1"/>
    <pivotField compact="0" numFmtId="168" outline="0" showAll="0" includeNewItemsInFilter="1"/>
    <pivotField compact="0" outline="0" showAll="0" includeNewItemsInFilter="1"/>
    <pivotField axis="axisRow" compact="0" outline="0" showAll="0" includeNewItemsInFilter="1">
      <items count="4">
        <item x="0"/>
        <item x="2"/>
        <item x="1"/>
        <item t="default"/>
      </items>
    </pivotField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4" outline="0" showAll="0" includeNewItemsInFilter="1"/>
    <pivotField compact="0" numFmtId="14" outline="0" showAll="0" includeNewItemsInFilter="1">
      <items count="71">
        <item x="0"/>
        <item x="1"/>
        <item x="4"/>
        <item x="3"/>
        <item x="2"/>
        <item x="7"/>
        <item x="6"/>
        <item x="5"/>
        <item x="14"/>
        <item x="21"/>
        <item x="26"/>
        <item x="37"/>
        <item x="60"/>
        <item x="11"/>
        <item x="33"/>
        <item x="31"/>
        <item x="17"/>
        <item x="53"/>
        <item x="51"/>
        <item x="35"/>
        <item x="44"/>
        <item x="20"/>
        <item x="48"/>
        <item x="27"/>
        <item x="12"/>
        <item x="10"/>
        <item x="40"/>
        <item x="23"/>
        <item x="54"/>
        <item x="38"/>
        <item x="15"/>
        <item x="19"/>
        <item x="57"/>
        <item x="46"/>
        <item x="28"/>
        <item x="9"/>
        <item x="22"/>
        <item x="47"/>
        <item x="18"/>
        <item x="41"/>
        <item x="29"/>
        <item x="36"/>
        <item x="55"/>
        <item x="56"/>
        <item x="42"/>
        <item x="49"/>
        <item x="8"/>
        <item x="25"/>
        <item x="50"/>
        <item x="39"/>
        <item x="43"/>
        <item x="32"/>
        <item x="24"/>
        <item x="52"/>
        <item x="13"/>
        <item x="58"/>
        <item x="16"/>
        <item x="59"/>
        <item x="45"/>
        <item x="30"/>
        <item x="34"/>
        <item x="63"/>
        <item x="62"/>
        <item x="61"/>
        <item x="66"/>
        <item x="65"/>
        <item x="64"/>
        <item x="69"/>
        <item x="67"/>
        <item x="68"/>
        <item t="default"/>
      </items>
    </pivotField>
    <pivotField compact="0" outline="0" showAll="0" includeNewItemsInFilter="1"/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pina por servicio" fld="9" subtotal="count" baseField="0" baseItem="0"/>
  </dataFields>
  <formats count="1">
    <format dxfId="2">
      <pivotArea type="origin" dataOnly="0" labelOnly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D4847-E281-734B-81E2-E5DD38154EF0}" name="TablaDinámica4" cacheId="13" dataOnRows="1" applyNumberFormats="0" applyBorderFormats="0" applyFontFormats="0" applyPatternFormats="0" applyAlignmentFormats="0" applyWidthHeightFormats="1" dataCaption="Datos" updatedVersion="8" showMemberPropertyTips="0" useAutoFormatting="1" itemPrintTitles="1" createdVersion="1" indent="0" compact="0" compactData="0" gridDropZones="1" chartFormat="5">
  <location ref="A29:B42" firstHeaderRow="2" firstDataRow="2" firstDataCol="1"/>
  <pivotFields count="23"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8" outline="0" showAll="0" includeNewItemsInFilter="1"/>
    <pivotField compact="0" numFmtId="168" outline="0" showAll="0" includeNewItemsInFilter="1"/>
    <pivotField compact="0" numFmtId="168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numFmtId="164" outline="0" showAll="0" includeNewItemsInFilter="1"/>
    <pivotField compact="0" numFmtId="14" outline="0" showAll="0" includeNewItemsInFilter="1">
      <items count="71">
        <item x="0"/>
        <item x="1"/>
        <item x="4"/>
        <item x="3"/>
        <item x="2"/>
        <item x="7"/>
        <item x="6"/>
        <item x="5"/>
        <item x="14"/>
        <item x="21"/>
        <item x="26"/>
        <item x="37"/>
        <item x="60"/>
        <item x="11"/>
        <item x="33"/>
        <item x="31"/>
        <item x="17"/>
        <item x="53"/>
        <item x="51"/>
        <item x="35"/>
        <item x="44"/>
        <item x="20"/>
        <item x="48"/>
        <item x="27"/>
        <item x="12"/>
        <item x="10"/>
        <item x="40"/>
        <item x="23"/>
        <item x="54"/>
        <item x="38"/>
        <item x="15"/>
        <item x="19"/>
        <item x="57"/>
        <item x="46"/>
        <item x="28"/>
        <item x="9"/>
        <item x="22"/>
        <item x="47"/>
        <item x="18"/>
        <item x="41"/>
        <item x="29"/>
        <item x="36"/>
        <item x="55"/>
        <item x="56"/>
        <item x="42"/>
        <item x="49"/>
        <item x="8"/>
        <item x="25"/>
        <item x="50"/>
        <item x="39"/>
        <item x="43"/>
        <item x="32"/>
        <item x="24"/>
        <item x="52"/>
        <item x="13"/>
        <item x="58"/>
        <item x="16"/>
        <item x="59"/>
        <item x="45"/>
        <item x="30"/>
        <item x="34"/>
        <item x="63"/>
        <item x="62"/>
        <item x="61"/>
        <item x="66"/>
        <item x="65"/>
        <item x="64"/>
        <item x="69"/>
        <item x="67"/>
        <item x="68"/>
        <item t="default"/>
      </items>
    </pivotField>
    <pivotField compact="0" outline="0" showAll="0" includeNewItemsInFilter="1"/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Ingresos por pais de Origen" fld="17" baseField="0" baseItem="0"/>
  </dataFields>
  <formats count="1">
    <format dxfId="3">
      <pivotArea type="origin" dataOnly="0" labelOnly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8B3F4-35C8-724D-B81D-D9AF431AB413}" name="TablaDinámica3" cacheId="13" dataOnRows="1" applyNumberFormats="0" applyBorderFormats="0" applyFontFormats="0" applyPatternFormats="0" applyAlignmentFormats="0" applyWidthHeightFormats="1" dataCaption="Datos" updatedVersion="8" showMemberPropertyTips="0" useAutoFormatting="1" itemPrintTitles="1" createdVersion="1" indent="0" compact="0" compactData="0" gridDropZones="1" chartFormat="11">
  <location ref="A19:F28" firstHeaderRow="1" firstDataRow="2" firstDataCol="2"/>
  <pivotFields count="23"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8" outline="0" showAll="0" includeNewItemsInFilter="1"/>
    <pivotField compact="0" numFmtId="168" outline="0" showAll="0" includeNewItemsInFilter="1"/>
    <pivotField compact="0" numFmtId="168" outline="0" showAll="0" includeNewItemsInFilter="1"/>
    <pivotField compact="0" outline="0" showAll="0" includeNewItemsInFilter="1"/>
    <pivotField axis="axisCol" compact="0" outline="0" showAll="0" includeNewItemsInFilter="1">
      <items count="4">
        <item x="0"/>
        <item x="2"/>
        <item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numFmtId="164" outline="0" showAll="0" includeNewItemsInFilter="1"/>
    <pivotField axis="axisRow" compact="0" numFmtId="14" outline="0" showAll="0" includeNewItemsInFilter="1">
      <items count="71">
        <item x="0"/>
        <item x="1"/>
        <item x="4"/>
        <item x="3"/>
        <item x="2"/>
        <item x="7"/>
        <item x="6"/>
        <item x="5"/>
        <item x="14"/>
        <item x="21"/>
        <item x="26"/>
        <item x="37"/>
        <item x="60"/>
        <item x="11"/>
        <item x="33"/>
        <item x="31"/>
        <item x="17"/>
        <item x="53"/>
        <item x="51"/>
        <item x="35"/>
        <item x="44"/>
        <item x="20"/>
        <item x="48"/>
        <item x="27"/>
        <item x="12"/>
        <item x="10"/>
        <item x="40"/>
        <item x="23"/>
        <item x="54"/>
        <item x="38"/>
        <item x="15"/>
        <item x="19"/>
        <item x="57"/>
        <item x="46"/>
        <item x="28"/>
        <item x="9"/>
        <item x="22"/>
        <item x="47"/>
        <item x="18"/>
        <item x="41"/>
        <item x="29"/>
        <item x="36"/>
        <item x="55"/>
        <item x="56"/>
        <item x="42"/>
        <item x="49"/>
        <item x="8"/>
        <item x="25"/>
        <item x="50"/>
        <item x="39"/>
        <item x="43"/>
        <item x="32"/>
        <item x="24"/>
        <item x="52"/>
        <item x="13"/>
        <item x="58"/>
        <item x="16"/>
        <item x="59"/>
        <item x="45"/>
        <item x="30"/>
        <item x="34"/>
        <item x="63"/>
        <item x="62"/>
        <item x="61"/>
        <item x="66"/>
        <item x="65"/>
        <item x="64"/>
        <item x="69"/>
        <item x="67"/>
        <item x="68"/>
        <item t="default"/>
      </items>
    </pivotField>
    <pivotField compact="0" outline="0" showAll="0" includeNewItemsInFilter="1"/>
    <pivotField compact="0" outline="0" showAll="0" includeNewItemsInFilter="1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compact="0" outline="0" showAll="0" includeNewItemsInFilter="1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compact="0" outline="0" showAll="0" includeNewItemsInFilter="1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2">
    <field x="22"/>
    <field x="18"/>
  </rowFields>
  <rowItems count="8"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Ingresos por tipo de servicio y día" fld="17" baseField="0" baseItem="0"/>
  </dataFields>
  <formats count="2">
    <format dxfId="4">
      <pivotArea type="origin" dataOnly="0" labelOnly="1" outline="0" offset="A1" fieldPosition="0"/>
    </format>
    <format dxfId="1">
      <pivotArea dataOnly="0" labelOnly="1" outline="0" fieldPosition="0">
        <references count="1">
          <reference field="22" count="7">
            <x v="92"/>
            <x v="93"/>
            <x v="94"/>
            <x v="95"/>
            <x v="96"/>
            <x v="97"/>
            <x v="98"/>
          </reference>
        </references>
      </pivotArea>
    </format>
  </formats>
  <chartFormats count="1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2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3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4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5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6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7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8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07D67-7545-AB49-A44A-3B866FF64557}" name="TablaDinámica2" cacheId="13" dataOnRows="1" applyNumberFormats="0" applyBorderFormats="0" applyFontFormats="0" applyPatternFormats="0" applyAlignmentFormats="0" applyWidthHeightFormats="1" dataCaption="Datos" updatedVersion="8" showMemberPropertyTips="0" useAutoFormatting="1" itemPrintTitles="1" createdVersion="1" indent="0" compact="0" compactData="0" gridDropZones="1" chartFormat="6">
  <location ref="A10:B15" firstHeaderRow="2" firstDataRow="2" firstDataCol="1"/>
  <pivotFields count="23"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8" outline="0" showAll="0" includeNewItemsInFilter="1"/>
    <pivotField compact="0" numFmtId="168" outline="0" showAll="0" includeNewItemsInFilter="1"/>
    <pivotField compact="0" numFmtId="168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1"/>
        <item x="2"/>
        <item x="0"/>
        <item t="default"/>
      </items>
    </pivotField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4" outline="0" showAll="0" includeNewItemsInFilter="1"/>
    <pivotField compact="0" numFmtId="14" outline="0" showAll="0" includeNewItemsInFilter="1">
      <items count="71">
        <item x="0"/>
        <item x="1"/>
        <item x="4"/>
        <item x="3"/>
        <item x="2"/>
        <item x="7"/>
        <item x="6"/>
        <item x="5"/>
        <item x="14"/>
        <item x="21"/>
        <item x="26"/>
        <item x="37"/>
        <item x="60"/>
        <item x="11"/>
        <item x="33"/>
        <item x="31"/>
        <item x="17"/>
        <item x="53"/>
        <item x="51"/>
        <item x="35"/>
        <item x="44"/>
        <item x="20"/>
        <item x="48"/>
        <item x="27"/>
        <item x="12"/>
        <item x="10"/>
        <item x="40"/>
        <item x="23"/>
        <item x="54"/>
        <item x="38"/>
        <item x="15"/>
        <item x="19"/>
        <item x="57"/>
        <item x="46"/>
        <item x="28"/>
        <item x="9"/>
        <item x="22"/>
        <item x="47"/>
        <item x="18"/>
        <item x="41"/>
        <item x="29"/>
        <item x="36"/>
        <item x="55"/>
        <item x="56"/>
        <item x="42"/>
        <item x="49"/>
        <item x="8"/>
        <item x="25"/>
        <item x="50"/>
        <item x="39"/>
        <item x="43"/>
        <item x="32"/>
        <item x="24"/>
        <item x="52"/>
        <item x="13"/>
        <item x="58"/>
        <item x="16"/>
        <item x="59"/>
        <item x="45"/>
        <item x="30"/>
        <item x="34"/>
        <item x="63"/>
        <item x="62"/>
        <item x="61"/>
        <item x="66"/>
        <item x="65"/>
        <item x="64"/>
        <item x="69"/>
        <item x="67"/>
        <item x="68"/>
        <item t="default"/>
      </items>
    </pivotField>
    <pivotField compact="0" outline="0" showAll="0" includeNewItemsInFilter="1"/>
    <pivotField compact="0" outline="0" showAll="0" includeNewItemsInFilter="1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outline="0" showAll="0" includeNewItemsInFilter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outline="0" showAll="0" includeNewItemsInFilter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úmero de transacciones por metodo de pago" fld="11" subtotal="count" baseField="0" baseItem="0"/>
  </dataFields>
  <formats count="1">
    <format dxfId="5">
      <pivotArea type="origin" dataOnly="0" labelOnly="1" outline="0" fieldPosition="0"/>
    </format>
  </format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038A6-4FB9-934F-A719-A273E659244E}" name="TablaDinámica1" cacheId="13" dataOnRows="1" applyNumberFormats="0" applyBorderFormats="0" applyFontFormats="0" applyPatternFormats="0" applyAlignmentFormats="0" applyWidthHeightFormats="1" dataCaption="Datos" updatedVersion="8" showMemberPropertyTips="0" useAutoFormatting="1" itemPrintTitles="1" createdVersion="1" indent="0" compact="0" compactData="0" gridDropZones="1" chartFormat="5">
  <location ref="A1:B6" firstHeaderRow="2" firstDataRow="2" firstDataCol="1"/>
  <pivotFields count="23"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8" outline="0" showAll="0" includeNewItemsInFilter="1"/>
    <pivotField compact="0" numFmtId="168" outline="0" showAll="0" includeNewItemsInFilter="1"/>
    <pivotField compact="0" numFmtId="168" outline="0" showAll="0" includeNewItemsInFilter="1"/>
    <pivotField compact="0" outline="0" showAll="0" includeNewItemsInFilter="1"/>
    <pivotField axis="axisRow" compact="0" outline="0" showAll="0" includeNewItemsInFilter="1">
      <items count="4">
        <item x="0"/>
        <item x="2"/>
        <item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numFmtId="164" outline="0" showAll="0" includeNewItemsInFilter="1"/>
    <pivotField compact="0" numFmtId="14" outline="0" showAll="0" includeNewItemsInFilter="1">
      <items count="71">
        <item x="0"/>
        <item x="1"/>
        <item x="4"/>
        <item x="3"/>
        <item x="2"/>
        <item x="7"/>
        <item x="6"/>
        <item x="5"/>
        <item x="14"/>
        <item x="21"/>
        <item x="26"/>
        <item x="37"/>
        <item x="60"/>
        <item x="11"/>
        <item x="33"/>
        <item x="31"/>
        <item x="17"/>
        <item x="53"/>
        <item x="51"/>
        <item x="35"/>
        <item x="44"/>
        <item x="20"/>
        <item x="48"/>
        <item x="27"/>
        <item x="12"/>
        <item x="10"/>
        <item x="40"/>
        <item x="23"/>
        <item x="54"/>
        <item x="38"/>
        <item x="15"/>
        <item x="19"/>
        <item x="57"/>
        <item x="46"/>
        <item x="28"/>
        <item x="9"/>
        <item x="22"/>
        <item x="47"/>
        <item x="18"/>
        <item x="41"/>
        <item x="29"/>
        <item x="36"/>
        <item x="55"/>
        <item x="56"/>
        <item x="42"/>
        <item x="49"/>
        <item x="8"/>
        <item x="25"/>
        <item x="50"/>
        <item x="39"/>
        <item x="43"/>
        <item x="32"/>
        <item x="24"/>
        <item x="52"/>
        <item x="13"/>
        <item x="58"/>
        <item x="16"/>
        <item x="59"/>
        <item x="45"/>
        <item x="30"/>
        <item x="34"/>
        <item x="63"/>
        <item x="62"/>
        <item x="61"/>
        <item x="66"/>
        <item x="65"/>
        <item x="64"/>
        <item x="69"/>
        <item x="67"/>
        <item x="68"/>
        <item t="default"/>
      </items>
    </pivotField>
    <pivotField compact="0" outline="0" showAll="0" includeNewItemsInFilter="1"/>
    <pivotField compact="0" outline="0" showAll="0" includeNewItemsInFilter="1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outline="0" showAll="0" includeNewItemsInFilter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outline="0" showAll="0" includeNewItemsInFilter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Ingresos por Servicio" fld="17" baseField="0" baseItem="0"/>
  </dataFields>
  <formats count="1">
    <format dxfId="6">
      <pivotArea type="origin" dataOnly="0" labelOnly="1" outline="0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BFC2-E3BC-E64E-B53C-70B7E36C008D}">
  <dimension ref="A1:L1903"/>
  <sheetViews>
    <sheetView workbookViewId="0">
      <selection activeCell="E1" sqref="E1:E65536"/>
    </sheetView>
  </sheetViews>
  <sheetFormatPr baseColWidth="10" defaultRowHeight="16" x14ac:dyDescent="0.2"/>
  <cols>
    <col min="1" max="1" width="19.5" bestFit="1" customWidth="1"/>
    <col min="2" max="2" width="18.83203125" bestFit="1" customWidth="1"/>
    <col min="3" max="3" width="15" bestFit="1" customWidth="1"/>
    <col min="4" max="4" width="25.1640625" bestFit="1" customWidth="1"/>
    <col min="5" max="5" width="12.83203125" bestFit="1" customWidth="1"/>
    <col min="7" max="7" width="17.1640625" bestFit="1" customWidth="1"/>
    <col min="8" max="8" width="23.6640625" bestFit="1" customWidth="1"/>
    <col min="9" max="9" width="13.1640625" bestFit="1" customWidth="1"/>
    <col min="10" max="10" width="13.33203125" bestFit="1" customWidth="1"/>
    <col min="11" max="11" width="13.83203125" bestFit="1" customWidth="1"/>
    <col min="12" max="12" width="20.1640625" bestFit="1" customWidth="1"/>
  </cols>
  <sheetData>
    <row r="1" spans="1:12" x14ac:dyDescent="0.2">
      <c r="A1" t="s">
        <v>1304</v>
      </c>
      <c r="B1" t="s">
        <v>1302</v>
      </c>
      <c r="C1" t="s">
        <v>1322</v>
      </c>
      <c r="D1" s="10" t="s">
        <v>1400</v>
      </c>
      <c r="E1" t="s">
        <v>1399</v>
      </c>
      <c r="F1" t="s">
        <v>1311</v>
      </c>
      <c r="G1" t="s">
        <v>1398</v>
      </c>
      <c r="H1" t="s">
        <v>1321</v>
      </c>
      <c r="I1" t="s">
        <v>1397</v>
      </c>
      <c r="J1" t="s">
        <v>1396</v>
      </c>
      <c r="K1" t="s">
        <v>1395</v>
      </c>
      <c r="L1" t="s">
        <v>1394</v>
      </c>
    </row>
    <row r="2" spans="1:12" x14ac:dyDescent="0.2">
      <c r="A2">
        <v>1</v>
      </c>
      <c r="B2">
        <v>10</v>
      </c>
      <c r="C2" t="s">
        <v>280</v>
      </c>
      <c r="D2" t="s">
        <v>1374</v>
      </c>
      <c r="E2">
        <v>14</v>
      </c>
      <c r="F2">
        <v>24</v>
      </c>
      <c r="G2">
        <v>2</v>
      </c>
      <c r="H2">
        <v>25</v>
      </c>
      <c r="I2" t="s">
        <v>1377</v>
      </c>
      <c r="J2">
        <f>(F2*G2)</f>
        <v>48</v>
      </c>
      <c r="K2">
        <f>(F2-E2)*G2</f>
        <v>20</v>
      </c>
      <c r="L2" s="9">
        <f>(K2/J2)</f>
        <v>0.41666666666666669</v>
      </c>
    </row>
    <row r="3" spans="1:12" x14ac:dyDescent="0.2">
      <c r="A3">
        <v>1</v>
      </c>
      <c r="B3">
        <v>10</v>
      </c>
      <c r="C3" t="s">
        <v>105</v>
      </c>
      <c r="D3" t="s">
        <v>1380</v>
      </c>
      <c r="E3">
        <v>18</v>
      </c>
      <c r="F3">
        <v>30</v>
      </c>
      <c r="G3">
        <v>3</v>
      </c>
      <c r="H3">
        <v>32</v>
      </c>
      <c r="I3" t="s">
        <v>1372</v>
      </c>
      <c r="J3">
        <f>(F3*G3)</f>
        <v>90</v>
      </c>
      <c r="K3">
        <f>(F3-E3)*G3</f>
        <v>36</v>
      </c>
      <c r="L3" s="9">
        <f>(K3/J3)</f>
        <v>0.4</v>
      </c>
    </row>
    <row r="4" spans="1:12" x14ac:dyDescent="0.2">
      <c r="A4">
        <v>2</v>
      </c>
      <c r="B4">
        <v>6</v>
      </c>
      <c r="C4" t="s">
        <v>198</v>
      </c>
      <c r="D4" t="s">
        <v>1390</v>
      </c>
      <c r="E4">
        <v>19</v>
      </c>
      <c r="F4">
        <v>31</v>
      </c>
      <c r="G4">
        <v>1</v>
      </c>
      <c r="H4">
        <v>51</v>
      </c>
      <c r="I4" t="s">
        <v>1377</v>
      </c>
      <c r="J4">
        <f>(F4*G4)</f>
        <v>31</v>
      </c>
      <c r="K4">
        <f>(F4-E4)*G4</f>
        <v>12</v>
      </c>
      <c r="L4" s="9">
        <f>(K4/J4)</f>
        <v>0.38709677419354838</v>
      </c>
    </row>
    <row r="5" spans="1:12" x14ac:dyDescent="0.2">
      <c r="A5">
        <v>2</v>
      </c>
      <c r="B5">
        <v>6</v>
      </c>
      <c r="C5" t="s">
        <v>180</v>
      </c>
      <c r="D5" t="s">
        <v>1385</v>
      </c>
      <c r="E5">
        <v>16</v>
      </c>
      <c r="F5">
        <v>27</v>
      </c>
      <c r="G5">
        <v>1</v>
      </c>
      <c r="H5">
        <v>34</v>
      </c>
      <c r="I5" t="s">
        <v>1372</v>
      </c>
      <c r="J5">
        <f>(F5*G5)</f>
        <v>27</v>
      </c>
      <c r="K5">
        <f>(F5-E5)*G5</f>
        <v>11</v>
      </c>
      <c r="L5" s="9">
        <f>(K5/J5)</f>
        <v>0.40740740740740738</v>
      </c>
    </row>
    <row r="6" spans="1:12" x14ac:dyDescent="0.2">
      <c r="A6">
        <v>3</v>
      </c>
      <c r="B6">
        <v>20</v>
      </c>
      <c r="C6" t="s">
        <v>68</v>
      </c>
      <c r="D6" t="s">
        <v>1393</v>
      </c>
      <c r="E6">
        <v>25</v>
      </c>
      <c r="F6">
        <v>40</v>
      </c>
      <c r="G6">
        <v>1</v>
      </c>
      <c r="H6">
        <v>9</v>
      </c>
      <c r="I6" t="s">
        <v>1372</v>
      </c>
      <c r="J6">
        <f>(F6*G6)</f>
        <v>40</v>
      </c>
      <c r="K6">
        <f>(F6-E6)*G6</f>
        <v>15</v>
      </c>
      <c r="L6" s="9">
        <f>(K6/J6)</f>
        <v>0.375</v>
      </c>
    </row>
    <row r="7" spans="1:12" x14ac:dyDescent="0.2">
      <c r="A7">
        <v>3</v>
      </c>
      <c r="B7">
        <v>20</v>
      </c>
      <c r="C7" t="s">
        <v>198</v>
      </c>
      <c r="D7" t="s">
        <v>1390</v>
      </c>
      <c r="E7">
        <v>19</v>
      </c>
      <c r="F7">
        <v>31</v>
      </c>
      <c r="G7">
        <v>1</v>
      </c>
      <c r="H7">
        <v>27</v>
      </c>
      <c r="I7" t="s">
        <v>1377</v>
      </c>
      <c r="J7">
        <f>(F7*G7)</f>
        <v>31</v>
      </c>
      <c r="K7">
        <f>(F7-E7)*G7</f>
        <v>12</v>
      </c>
      <c r="L7" s="9">
        <f>(K7/J7)</f>
        <v>0.38709677419354838</v>
      </c>
    </row>
    <row r="8" spans="1:12" x14ac:dyDescent="0.2">
      <c r="A8">
        <v>3</v>
      </c>
      <c r="B8">
        <v>20</v>
      </c>
      <c r="C8" t="s">
        <v>113</v>
      </c>
      <c r="D8" t="s">
        <v>1381</v>
      </c>
      <c r="E8">
        <v>22</v>
      </c>
      <c r="F8">
        <v>36</v>
      </c>
      <c r="G8">
        <v>1</v>
      </c>
      <c r="H8">
        <v>36</v>
      </c>
      <c r="I8" t="s">
        <v>1377</v>
      </c>
      <c r="J8">
        <f>(F8*G8)</f>
        <v>36</v>
      </c>
      <c r="K8">
        <f>(F8-E8)*G8</f>
        <v>14</v>
      </c>
      <c r="L8" s="9">
        <f>(K8/J8)</f>
        <v>0.3888888888888889</v>
      </c>
    </row>
    <row r="9" spans="1:12" x14ac:dyDescent="0.2">
      <c r="A9">
        <v>3</v>
      </c>
      <c r="B9">
        <v>20</v>
      </c>
      <c r="C9" t="s">
        <v>52</v>
      </c>
      <c r="D9" t="s">
        <v>1375</v>
      </c>
      <c r="E9">
        <v>17</v>
      </c>
      <c r="F9">
        <v>29</v>
      </c>
      <c r="G9">
        <v>2</v>
      </c>
      <c r="H9">
        <v>54</v>
      </c>
      <c r="I9" t="s">
        <v>1372</v>
      </c>
      <c r="J9">
        <f>(F9*G9)</f>
        <v>58</v>
      </c>
      <c r="K9">
        <f>(F9-E9)*G9</f>
        <v>24</v>
      </c>
      <c r="L9" s="9">
        <f>(K9/J9)</f>
        <v>0.41379310344827586</v>
      </c>
    </row>
    <row r="10" spans="1:12" x14ac:dyDescent="0.2">
      <c r="A10">
        <v>4</v>
      </c>
      <c r="B10">
        <v>3</v>
      </c>
      <c r="C10" t="s">
        <v>492</v>
      </c>
      <c r="D10" t="s">
        <v>1386</v>
      </c>
      <c r="E10">
        <v>20</v>
      </c>
      <c r="F10">
        <v>33</v>
      </c>
      <c r="G10">
        <v>3</v>
      </c>
      <c r="H10">
        <v>23</v>
      </c>
      <c r="I10" t="s">
        <v>1372</v>
      </c>
      <c r="J10">
        <f>(F10*G10)</f>
        <v>99</v>
      </c>
      <c r="K10">
        <f>(F10-E10)*G10</f>
        <v>39</v>
      </c>
      <c r="L10" s="9">
        <f>(K10/J10)</f>
        <v>0.39393939393939392</v>
      </c>
    </row>
    <row r="11" spans="1:12" x14ac:dyDescent="0.2">
      <c r="A11">
        <v>4</v>
      </c>
      <c r="B11">
        <v>3</v>
      </c>
      <c r="C11" t="s">
        <v>59</v>
      </c>
      <c r="D11" t="s">
        <v>1382</v>
      </c>
      <c r="E11">
        <v>16</v>
      </c>
      <c r="F11">
        <v>28</v>
      </c>
      <c r="G11">
        <v>3</v>
      </c>
      <c r="H11">
        <v>17</v>
      </c>
      <c r="I11" t="s">
        <v>1377</v>
      </c>
      <c r="J11">
        <f>(F11*G11)</f>
        <v>84</v>
      </c>
      <c r="K11">
        <f>(F11-E11)*G11</f>
        <v>36</v>
      </c>
      <c r="L11" s="9">
        <f>(K11/J11)</f>
        <v>0.42857142857142855</v>
      </c>
    </row>
    <row r="12" spans="1:12" x14ac:dyDescent="0.2">
      <c r="A12">
        <v>5</v>
      </c>
      <c r="B12">
        <v>8</v>
      </c>
      <c r="C12" t="s">
        <v>191</v>
      </c>
      <c r="D12" t="s">
        <v>1379</v>
      </c>
      <c r="E12">
        <v>11</v>
      </c>
      <c r="F12">
        <v>19</v>
      </c>
      <c r="G12">
        <v>1</v>
      </c>
      <c r="H12">
        <v>8</v>
      </c>
      <c r="I12" t="s">
        <v>1377</v>
      </c>
      <c r="J12">
        <f>(F12*G12)</f>
        <v>19</v>
      </c>
      <c r="K12">
        <f>(F12-E12)*G12</f>
        <v>8</v>
      </c>
      <c r="L12" s="9">
        <f>(K12/J12)</f>
        <v>0.42105263157894735</v>
      </c>
    </row>
    <row r="13" spans="1:12" x14ac:dyDescent="0.2">
      <c r="A13">
        <v>5</v>
      </c>
      <c r="B13">
        <v>8</v>
      </c>
      <c r="C13" t="s">
        <v>280</v>
      </c>
      <c r="D13" t="s">
        <v>1374</v>
      </c>
      <c r="E13">
        <v>14</v>
      </c>
      <c r="F13">
        <v>24</v>
      </c>
      <c r="G13">
        <v>2</v>
      </c>
      <c r="H13">
        <v>9</v>
      </c>
      <c r="I13" t="s">
        <v>1372</v>
      </c>
      <c r="J13">
        <f>(F13*G13)</f>
        <v>48</v>
      </c>
      <c r="K13">
        <f>(F13-E13)*G13</f>
        <v>20</v>
      </c>
      <c r="L13" s="9">
        <f>(K13/J13)</f>
        <v>0.41666666666666669</v>
      </c>
    </row>
    <row r="14" spans="1:12" x14ac:dyDescent="0.2">
      <c r="A14">
        <v>6</v>
      </c>
      <c r="B14">
        <v>7</v>
      </c>
      <c r="C14" t="s">
        <v>33</v>
      </c>
      <c r="D14" t="s">
        <v>1387</v>
      </c>
      <c r="E14">
        <v>21</v>
      </c>
      <c r="F14">
        <v>35</v>
      </c>
      <c r="G14">
        <v>2</v>
      </c>
      <c r="H14">
        <v>11</v>
      </c>
      <c r="I14" t="s">
        <v>1372</v>
      </c>
      <c r="J14">
        <f>(F14*G14)</f>
        <v>70</v>
      </c>
      <c r="K14">
        <f>(F14-E14)*G14</f>
        <v>28</v>
      </c>
      <c r="L14" s="9">
        <f>(K14/J14)</f>
        <v>0.4</v>
      </c>
    </row>
    <row r="15" spans="1:12" x14ac:dyDescent="0.2">
      <c r="A15">
        <v>7</v>
      </c>
      <c r="B15">
        <v>17</v>
      </c>
      <c r="C15" t="s">
        <v>460</v>
      </c>
      <c r="D15" t="s">
        <v>1391</v>
      </c>
      <c r="E15">
        <v>19</v>
      </c>
      <c r="F15">
        <v>32</v>
      </c>
      <c r="G15">
        <v>2</v>
      </c>
      <c r="H15">
        <v>15</v>
      </c>
      <c r="I15" t="s">
        <v>1372</v>
      </c>
      <c r="J15">
        <f>(F15*G15)</f>
        <v>64</v>
      </c>
      <c r="K15">
        <f>(F15-E15)*G15</f>
        <v>26</v>
      </c>
      <c r="L15" s="9">
        <f>(K15/J15)</f>
        <v>0.40625</v>
      </c>
    </row>
    <row r="16" spans="1:12" x14ac:dyDescent="0.2">
      <c r="A16">
        <v>7</v>
      </c>
      <c r="B16">
        <v>17</v>
      </c>
      <c r="C16" t="s">
        <v>113</v>
      </c>
      <c r="D16" t="s">
        <v>1381</v>
      </c>
      <c r="E16">
        <v>22</v>
      </c>
      <c r="F16">
        <v>36</v>
      </c>
      <c r="G16">
        <v>3</v>
      </c>
      <c r="H16">
        <v>26</v>
      </c>
      <c r="I16" t="s">
        <v>1377</v>
      </c>
      <c r="J16">
        <f>(F16*G16)</f>
        <v>108</v>
      </c>
      <c r="K16">
        <f>(F16-E16)*G16</f>
        <v>42</v>
      </c>
      <c r="L16" s="9">
        <f>(K16/J16)</f>
        <v>0.3888888888888889</v>
      </c>
    </row>
    <row r="17" spans="1:12" x14ac:dyDescent="0.2">
      <c r="A17">
        <v>8</v>
      </c>
      <c r="B17">
        <v>11</v>
      </c>
      <c r="C17" t="s">
        <v>370</v>
      </c>
      <c r="D17" t="s">
        <v>1389</v>
      </c>
      <c r="E17">
        <v>13</v>
      </c>
      <c r="F17">
        <v>22</v>
      </c>
      <c r="G17">
        <v>3</v>
      </c>
      <c r="H17">
        <v>11</v>
      </c>
      <c r="I17" t="s">
        <v>1377</v>
      </c>
      <c r="J17">
        <f>(F17*G17)</f>
        <v>66</v>
      </c>
      <c r="K17">
        <f>(F17-E17)*G17</f>
        <v>27</v>
      </c>
      <c r="L17" s="9">
        <f>(K17/J17)</f>
        <v>0.40909090909090912</v>
      </c>
    </row>
    <row r="18" spans="1:12" x14ac:dyDescent="0.2">
      <c r="A18">
        <v>8</v>
      </c>
      <c r="B18">
        <v>11</v>
      </c>
      <c r="C18" t="s">
        <v>59</v>
      </c>
      <c r="D18" t="s">
        <v>1382</v>
      </c>
      <c r="E18">
        <v>16</v>
      </c>
      <c r="F18">
        <v>28</v>
      </c>
      <c r="G18">
        <v>2</v>
      </c>
      <c r="H18">
        <v>8</v>
      </c>
      <c r="I18" t="s">
        <v>1377</v>
      </c>
      <c r="J18">
        <f>(F18*G18)</f>
        <v>56</v>
      </c>
      <c r="K18">
        <f>(F18-E18)*G18</f>
        <v>24</v>
      </c>
      <c r="L18" s="9">
        <f>(K18/J18)</f>
        <v>0.42857142857142855</v>
      </c>
    </row>
    <row r="19" spans="1:12" x14ac:dyDescent="0.2">
      <c r="A19">
        <v>8</v>
      </c>
      <c r="B19">
        <v>11</v>
      </c>
      <c r="C19" t="s">
        <v>68</v>
      </c>
      <c r="D19" t="s">
        <v>1393</v>
      </c>
      <c r="E19">
        <v>25</v>
      </c>
      <c r="F19">
        <v>40</v>
      </c>
      <c r="G19">
        <v>3</v>
      </c>
      <c r="H19">
        <v>36</v>
      </c>
      <c r="I19" t="s">
        <v>1377</v>
      </c>
      <c r="J19">
        <f>(F19*G19)</f>
        <v>120</v>
      </c>
      <c r="K19">
        <f>(F19-E19)*G19</f>
        <v>45</v>
      </c>
      <c r="L19" s="9">
        <f>(K19/J19)</f>
        <v>0.375</v>
      </c>
    </row>
    <row r="20" spans="1:12" x14ac:dyDescent="0.2">
      <c r="A20">
        <v>9</v>
      </c>
      <c r="B20">
        <v>15</v>
      </c>
      <c r="C20" t="s">
        <v>105</v>
      </c>
      <c r="D20" t="s">
        <v>1380</v>
      </c>
      <c r="E20">
        <v>18</v>
      </c>
      <c r="F20">
        <v>30</v>
      </c>
      <c r="G20">
        <v>1</v>
      </c>
      <c r="H20">
        <v>51</v>
      </c>
      <c r="I20" t="s">
        <v>1377</v>
      </c>
      <c r="J20">
        <f>(F20*G20)</f>
        <v>30</v>
      </c>
      <c r="K20">
        <f>(F20-E20)*G20</f>
        <v>12</v>
      </c>
      <c r="L20" s="9">
        <f>(K20/J20)</f>
        <v>0.4</v>
      </c>
    </row>
    <row r="21" spans="1:12" x14ac:dyDescent="0.2">
      <c r="A21">
        <v>9</v>
      </c>
      <c r="B21">
        <v>15</v>
      </c>
      <c r="C21" t="s">
        <v>280</v>
      </c>
      <c r="D21" t="s">
        <v>1374</v>
      </c>
      <c r="E21">
        <v>14</v>
      </c>
      <c r="F21">
        <v>24</v>
      </c>
      <c r="G21">
        <v>1</v>
      </c>
      <c r="H21">
        <v>49</v>
      </c>
      <c r="I21" t="s">
        <v>1372</v>
      </c>
      <c r="J21">
        <f>(F21*G21)</f>
        <v>24</v>
      </c>
      <c r="K21">
        <f>(F21-E21)*G21</f>
        <v>10</v>
      </c>
      <c r="L21" s="9">
        <f>(K21/J21)</f>
        <v>0.41666666666666669</v>
      </c>
    </row>
    <row r="22" spans="1:12" x14ac:dyDescent="0.2">
      <c r="A22">
        <v>9</v>
      </c>
      <c r="B22">
        <v>15</v>
      </c>
      <c r="C22" t="s">
        <v>191</v>
      </c>
      <c r="D22" t="s">
        <v>1379</v>
      </c>
      <c r="E22">
        <v>11</v>
      </c>
      <c r="F22">
        <v>19</v>
      </c>
      <c r="G22">
        <v>1</v>
      </c>
      <c r="H22">
        <v>15</v>
      </c>
      <c r="I22" t="s">
        <v>1377</v>
      </c>
      <c r="J22">
        <f>(F22*G22)</f>
        <v>19</v>
      </c>
      <c r="K22">
        <f>(F22-E22)*G22</f>
        <v>8</v>
      </c>
      <c r="L22" s="9">
        <f>(K22/J22)</f>
        <v>0.42105263157894735</v>
      </c>
    </row>
    <row r="23" spans="1:12" x14ac:dyDescent="0.2">
      <c r="A23">
        <v>9</v>
      </c>
      <c r="B23">
        <v>15</v>
      </c>
      <c r="C23" t="s">
        <v>460</v>
      </c>
      <c r="D23" t="s">
        <v>1391</v>
      </c>
      <c r="E23">
        <v>19</v>
      </c>
      <c r="F23">
        <v>32</v>
      </c>
      <c r="G23">
        <v>3</v>
      </c>
      <c r="H23">
        <v>31</v>
      </c>
      <c r="I23" t="s">
        <v>1377</v>
      </c>
      <c r="J23">
        <f>(F23*G23)</f>
        <v>96</v>
      </c>
      <c r="K23">
        <f>(F23-E23)*G23</f>
        <v>39</v>
      </c>
      <c r="L23" s="9">
        <f>(K23/J23)</f>
        <v>0.40625</v>
      </c>
    </row>
    <row r="24" spans="1:12" x14ac:dyDescent="0.2">
      <c r="A24">
        <v>10</v>
      </c>
      <c r="B24">
        <v>17</v>
      </c>
      <c r="C24" t="s">
        <v>81</v>
      </c>
      <c r="D24" t="s">
        <v>1384</v>
      </c>
      <c r="E24">
        <v>20</v>
      </c>
      <c r="F24">
        <v>34</v>
      </c>
      <c r="G24">
        <v>2</v>
      </c>
      <c r="H24">
        <v>10</v>
      </c>
      <c r="I24" t="s">
        <v>1372</v>
      </c>
      <c r="J24">
        <f>(F24*G24)</f>
        <v>68</v>
      </c>
      <c r="K24">
        <f>(F24-E24)*G24</f>
        <v>28</v>
      </c>
      <c r="L24" s="9">
        <f>(K24/J24)</f>
        <v>0.41176470588235292</v>
      </c>
    </row>
    <row r="25" spans="1:12" x14ac:dyDescent="0.2">
      <c r="A25">
        <v>10</v>
      </c>
      <c r="B25">
        <v>17</v>
      </c>
      <c r="C25" t="s">
        <v>68</v>
      </c>
      <c r="D25" t="s">
        <v>1393</v>
      </c>
      <c r="E25">
        <v>25</v>
      </c>
      <c r="F25">
        <v>40</v>
      </c>
      <c r="G25">
        <v>2</v>
      </c>
      <c r="H25">
        <v>19</v>
      </c>
      <c r="I25" t="s">
        <v>1377</v>
      </c>
      <c r="J25">
        <f>(F25*G25)</f>
        <v>80</v>
      </c>
      <c r="K25">
        <f>(F25-E25)*G25</f>
        <v>30</v>
      </c>
      <c r="L25" s="9">
        <f>(K25/J25)</f>
        <v>0.375</v>
      </c>
    </row>
    <row r="26" spans="1:12" x14ac:dyDescent="0.2">
      <c r="A26">
        <v>11</v>
      </c>
      <c r="B26">
        <v>14</v>
      </c>
      <c r="C26" t="s">
        <v>59</v>
      </c>
      <c r="D26" t="s">
        <v>1382</v>
      </c>
      <c r="E26">
        <v>16</v>
      </c>
      <c r="F26">
        <v>28</v>
      </c>
      <c r="G26">
        <v>1</v>
      </c>
      <c r="H26">
        <v>32</v>
      </c>
      <c r="I26" t="s">
        <v>1372</v>
      </c>
      <c r="J26">
        <f>(F26*G26)</f>
        <v>28</v>
      </c>
      <c r="K26">
        <f>(F26-E26)*G26</f>
        <v>12</v>
      </c>
      <c r="L26" s="9">
        <f>(K26/J26)</f>
        <v>0.42857142857142855</v>
      </c>
    </row>
    <row r="27" spans="1:12" x14ac:dyDescent="0.2">
      <c r="A27">
        <v>11</v>
      </c>
      <c r="B27">
        <v>14</v>
      </c>
      <c r="C27" t="s">
        <v>105</v>
      </c>
      <c r="D27" t="s">
        <v>1380</v>
      </c>
      <c r="E27">
        <v>18</v>
      </c>
      <c r="F27">
        <v>30</v>
      </c>
      <c r="G27">
        <v>2</v>
      </c>
      <c r="H27">
        <v>24</v>
      </c>
      <c r="I27" t="s">
        <v>1372</v>
      </c>
      <c r="J27">
        <f>(F27*G27)</f>
        <v>60</v>
      </c>
      <c r="K27">
        <f>(F27-E27)*G27</f>
        <v>24</v>
      </c>
      <c r="L27" s="9">
        <f>(K27/J27)</f>
        <v>0.4</v>
      </c>
    </row>
    <row r="28" spans="1:12" x14ac:dyDescent="0.2">
      <c r="A28">
        <v>12</v>
      </c>
      <c r="B28">
        <v>14</v>
      </c>
      <c r="C28" t="s">
        <v>59</v>
      </c>
      <c r="D28" t="s">
        <v>1382</v>
      </c>
      <c r="E28">
        <v>16</v>
      </c>
      <c r="F28">
        <v>28</v>
      </c>
      <c r="G28">
        <v>1</v>
      </c>
      <c r="H28">
        <v>5</v>
      </c>
      <c r="I28" t="s">
        <v>1372</v>
      </c>
      <c r="J28">
        <f>(F28*G28)</f>
        <v>28</v>
      </c>
      <c r="K28">
        <f>(F28-E28)*G28</f>
        <v>12</v>
      </c>
      <c r="L28" s="9">
        <f>(K28/J28)</f>
        <v>0.42857142857142855</v>
      </c>
    </row>
    <row r="29" spans="1:12" x14ac:dyDescent="0.2">
      <c r="A29">
        <v>12</v>
      </c>
      <c r="B29">
        <v>14</v>
      </c>
      <c r="C29" t="s">
        <v>113</v>
      </c>
      <c r="D29" t="s">
        <v>1381</v>
      </c>
      <c r="E29">
        <v>22</v>
      </c>
      <c r="F29">
        <v>36</v>
      </c>
      <c r="G29">
        <v>3</v>
      </c>
      <c r="H29">
        <v>44</v>
      </c>
      <c r="I29" t="s">
        <v>1377</v>
      </c>
      <c r="J29">
        <f>(F29*G29)</f>
        <v>108</v>
      </c>
      <c r="K29">
        <f>(F29-E29)*G29</f>
        <v>42</v>
      </c>
      <c r="L29" s="9">
        <f>(K29/J29)</f>
        <v>0.3888888888888889</v>
      </c>
    </row>
    <row r="30" spans="1:12" x14ac:dyDescent="0.2">
      <c r="A30">
        <v>12</v>
      </c>
      <c r="B30">
        <v>14</v>
      </c>
      <c r="C30" t="s">
        <v>33</v>
      </c>
      <c r="D30" t="s">
        <v>1387</v>
      </c>
      <c r="E30">
        <v>21</v>
      </c>
      <c r="F30">
        <v>35</v>
      </c>
      <c r="G30">
        <v>2</v>
      </c>
      <c r="H30">
        <v>6</v>
      </c>
      <c r="I30" t="s">
        <v>1377</v>
      </c>
      <c r="J30">
        <f>(F30*G30)</f>
        <v>70</v>
      </c>
      <c r="K30">
        <f>(F30-E30)*G30</f>
        <v>28</v>
      </c>
      <c r="L30" s="9">
        <f>(K30/J30)</f>
        <v>0.4</v>
      </c>
    </row>
    <row r="31" spans="1:12" x14ac:dyDescent="0.2">
      <c r="A31">
        <v>12</v>
      </c>
      <c r="B31">
        <v>14</v>
      </c>
      <c r="C31" t="s">
        <v>68</v>
      </c>
      <c r="D31" t="s">
        <v>1393</v>
      </c>
      <c r="E31">
        <v>25</v>
      </c>
      <c r="F31">
        <v>40</v>
      </c>
      <c r="G31">
        <v>3</v>
      </c>
      <c r="H31">
        <v>40</v>
      </c>
      <c r="I31" t="s">
        <v>1377</v>
      </c>
      <c r="J31">
        <f>(F31*G31)</f>
        <v>120</v>
      </c>
      <c r="K31">
        <f>(F31-E31)*G31</f>
        <v>45</v>
      </c>
      <c r="L31" s="9">
        <f>(K31/J31)</f>
        <v>0.375</v>
      </c>
    </row>
    <row r="32" spans="1:12" x14ac:dyDescent="0.2">
      <c r="A32">
        <v>13</v>
      </c>
      <c r="B32">
        <v>2</v>
      </c>
      <c r="C32" t="s">
        <v>52</v>
      </c>
      <c r="D32" t="s">
        <v>1375</v>
      </c>
      <c r="E32">
        <v>17</v>
      </c>
      <c r="F32">
        <v>29</v>
      </c>
      <c r="G32">
        <v>3</v>
      </c>
      <c r="H32">
        <v>59</v>
      </c>
      <c r="I32" t="s">
        <v>1372</v>
      </c>
      <c r="J32">
        <f>(F32*G32)</f>
        <v>87</v>
      </c>
      <c r="K32">
        <f>(F32-E32)*G32</f>
        <v>36</v>
      </c>
      <c r="L32" s="9">
        <f>(K32/J32)</f>
        <v>0.41379310344827586</v>
      </c>
    </row>
    <row r="33" spans="1:12" x14ac:dyDescent="0.2">
      <c r="A33">
        <v>14</v>
      </c>
      <c r="B33">
        <v>16</v>
      </c>
      <c r="C33" t="s">
        <v>259</v>
      </c>
      <c r="D33" t="s">
        <v>1378</v>
      </c>
      <c r="E33">
        <v>12</v>
      </c>
      <c r="F33">
        <v>20</v>
      </c>
      <c r="G33">
        <v>1</v>
      </c>
      <c r="H33">
        <v>36</v>
      </c>
      <c r="I33" t="s">
        <v>1377</v>
      </c>
      <c r="J33">
        <f>(F33*G33)</f>
        <v>20</v>
      </c>
      <c r="K33">
        <f>(F33-E33)*G33</f>
        <v>8</v>
      </c>
      <c r="L33" s="9">
        <f>(K33/J33)</f>
        <v>0.4</v>
      </c>
    </row>
    <row r="34" spans="1:12" x14ac:dyDescent="0.2">
      <c r="A34">
        <v>14</v>
      </c>
      <c r="B34">
        <v>16</v>
      </c>
      <c r="C34" t="s">
        <v>492</v>
      </c>
      <c r="D34" t="s">
        <v>1386</v>
      </c>
      <c r="E34">
        <v>20</v>
      </c>
      <c r="F34">
        <v>33</v>
      </c>
      <c r="G34">
        <v>1</v>
      </c>
      <c r="H34">
        <v>26</v>
      </c>
      <c r="I34" t="s">
        <v>1377</v>
      </c>
      <c r="J34">
        <f>(F34*G34)</f>
        <v>33</v>
      </c>
      <c r="K34">
        <f>(F34-E34)*G34</f>
        <v>13</v>
      </c>
      <c r="L34" s="9">
        <f>(K34/J34)</f>
        <v>0.39393939393939392</v>
      </c>
    </row>
    <row r="35" spans="1:12" x14ac:dyDescent="0.2">
      <c r="A35">
        <v>14</v>
      </c>
      <c r="B35">
        <v>16</v>
      </c>
      <c r="C35" t="s">
        <v>365</v>
      </c>
      <c r="D35" t="s">
        <v>1376</v>
      </c>
      <c r="E35">
        <v>14</v>
      </c>
      <c r="F35">
        <v>23</v>
      </c>
      <c r="G35">
        <v>2</v>
      </c>
      <c r="H35">
        <v>44</v>
      </c>
      <c r="I35" t="s">
        <v>1372</v>
      </c>
      <c r="J35">
        <f>(F35*G35)</f>
        <v>46</v>
      </c>
      <c r="K35">
        <f>(F35-E35)*G35</f>
        <v>18</v>
      </c>
      <c r="L35" s="9">
        <f>(K35/J35)</f>
        <v>0.39130434782608697</v>
      </c>
    </row>
    <row r="36" spans="1:12" x14ac:dyDescent="0.2">
      <c r="A36">
        <v>14</v>
      </c>
      <c r="B36">
        <v>16</v>
      </c>
      <c r="C36" t="s">
        <v>105</v>
      </c>
      <c r="D36" t="s">
        <v>1380</v>
      </c>
      <c r="E36">
        <v>18</v>
      </c>
      <c r="F36">
        <v>30</v>
      </c>
      <c r="G36">
        <v>1</v>
      </c>
      <c r="H36">
        <v>48</v>
      </c>
      <c r="I36" t="s">
        <v>1377</v>
      </c>
      <c r="J36">
        <f>(F36*G36)</f>
        <v>30</v>
      </c>
      <c r="K36">
        <f>(F36-E36)*G36</f>
        <v>12</v>
      </c>
      <c r="L36" s="9">
        <f>(K36/J36)</f>
        <v>0.4</v>
      </c>
    </row>
    <row r="37" spans="1:12" x14ac:dyDescent="0.2">
      <c r="A37">
        <v>15</v>
      </c>
      <c r="B37">
        <v>6</v>
      </c>
      <c r="C37" t="s">
        <v>59</v>
      </c>
      <c r="D37" t="s">
        <v>1382</v>
      </c>
      <c r="E37">
        <v>16</v>
      </c>
      <c r="F37">
        <v>28</v>
      </c>
      <c r="G37">
        <v>2</v>
      </c>
      <c r="H37">
        <v>25</v>
      </c>
      <c r="I37" t="s">
        <v>1377</v>
      </c>
      <c r="J37">
        <f>(F37*G37)</f>
        <v>56</v>
      </c>
      <c r="K37">
        <f>(F37-E37)*G37</f>
        <v>24</v>
      </c>
      <c r="L37" s="9">
        <f>(K37/J37)</f>
        <v>0.42857142857142855</v>
      </c>
    </row>
    <row r="38" spans="1:12" x14ac:dyDescent="0.2">
      <c r="A38">
        <v>15</v>
      </c>
      <c r="B38">
        <v>6</v>
      </c>
      <c r="C38" t="s">
        <v>108</v>
      </c>
      <c r="D38" t="s">
        <v>1373</v>
      </c>
      <c r="E38">
        <v>13</v>
      </c>
      <c r="F38">
        <v>21</v>
      </c>
      <c r="G38">
        <v>3</v>
      </c>
      <c r="H38">
        <v>27</v>
      </c>
      <c r="I38" t="s">
        <v>1377</v>
      </c>
      <c r="J38">
        <f>(F38*G38)</f>
        <v>63</v>
      </c>
      <c r="K38">
        <f>(F38-E38)*G38</f>
        <v>24</v>
      </c>
      <c r="L38" s="9">
        <f>(K38/J38)</f>
        <v>0.38095238095238093</v>
      </c>
    </row>
    <row r="39" spans="1:12" x14ac:dyDescent="0.2">
      <c r="A39">
        <v>15</v>
      </c>
      <c r="B39">
        <v>6</v>
      </c>
      <c r="C39" t="s">
        <v>33</v>
      </c>
      <c r="D39" t="s">
        <v>1387</v>
      </c>
      <c r="E39">
        <v>21</v>
      </c>
      <c r="F39">
        <v>35</v>
      </c>
      <c r="G39">
        <v>3</v>
      </c>
      <c r="H39">
        <v>51</v>
      </c>
      <c r="I39" t="s">
        <v>1377</v>
      </c>
      <c r="J39">
        <f>(F39*G39)</f>
        <v>105</v>
      </c>
      <c r="K39">
        <f>(F39-E39)*G39</f>
        <v>42</v>
      </c>
      <c r="L39" s="9">
        <f>(K39/J39)</f>
        <v>0.4</v>
      </c>
    </row>
    <row r="40" spans="1:12" x14ac:dyDescent="0.2">
      <c r="A40">
        <v>16</v>
      </c>
      <c r="B40">
        <v>20</v>
      </c>
      <c r="C40" t="s">
        <v>59</v>
      </c>
      <c r="D40" t="s">
        <v>1382</v>
      </c>
      <c r="E40">
        <v>16</v>
      </c>
      <c r="F40">
        <v>28</v>
      </c>
      <c r="G40">
        <v>1</v>
      </c>
      <c r="H40">
        <v>38</v>
      </c>
      <c r="I40" t="s">
        <v>1377</v>
      </c>
      <c r="J40">
        <f>(F40*G40)</f>
        <v>28</v>
      </c>
      <c r="K40">
        <f>(F40-E40)*G40</f>
        <v>12</v>
      </c>
      <c r="L40" s="9">
        <f>(K40/J40)</f>
        <v>0.42857142857142855</v>
      </c>
    </row>
    <row r="41" spans="1:12" x14ac:dyDescent="0.2">
      <c r="A41">
        <v>17</v>
      </c>
      <c r="B41">
        <v>14</v>
      </c>
      <c r="C41" t="s">
        <v>33</v>
      </c>
      <c r="D41" t="s">
        <v>1387</v>
      </c>
      <c r="E41">
        <v>21</v>
      </c>
      <c r="F41">
        <v>35</v>
      </c>
      <c r="G41">
        <v>1</v>
      </c>
      <c r="H41">
        <v>43</v>
      </c>
      <c r="I41" t="s">
        <v>1372</v>
      </c>
      <c r="J41">
        <f>(F41*G41)</f>
        <v>35</v>
      </c>
      <c r="K41">
        <f>(F41-E41)*G41</f>
        <v>14</v>
      </c>
      <c r="L41" s="9">
        <f>(K41/J41)</f>
        <v>0.4</v>
      </c>
    </row>
    <row r="42" spans="1:12" x14ac:dyDescent="0.2">
      <c r="A42">
        <v>17</v>
      </c>
      <c r="B42">
        <v>14</v>
      </c>
      <c r="C42" t="s">
        <v>125</v>
      </c>
      <c r="D42" t="s">
        <v>1392</v>
      </c>
      <c r="E42">
        <v>10</v>
      </c>
      <c r="F42">
        <v>18</v>
      </c>
      <c r="G42">
        <v>2</v>
      </c>
      <c r="H42">
        <v>58</v>
      </c>
      <c r="I42" t="s">
        <v>1377</v>
      </c>
      <c r="J42">
        <f>(F42*G42)</f>
        <v>36</v>
      </c>
      <c r="K42">
        <f>(F42-E42)*G42</f>
        <v>16</v>
      </c>
      <c r="L42" s="9">
        <f>(K42/J42)</f>
        <v>0.44444444444444442</v>
      </c>
    </row>
    <row r="43" spans="1:12" x14ac:dyDescent="0.2">
      <c r="A43">
        <v>17</v>
      </c>
      <c r="B43">
        <v>14</v>
      </c>
      <c r="C43" t="s">
        <v>370</v>
      </c>
      <c r="D43" t="s">
        <v>1389</v>
      </c>
      <c r="E43">
        <v>13</v>
      </c>
      <c r="F43">
        <v>22</v>
      </c>
      <c r="G43">
        <v>3</v>
      </c>
      <c r="H43">
        <v>57</v>
      </c>
      <c r="I43" t="s">
        <v>1372</v>
      </c>
      <c r="J43">
        <f>(F43*G43)</f>
        <v>66</v>
      </c>
      <c r="K43">
        <f>(F43-E43)*G43</f>
        <v>27</v>
      </c>
      <c r="L43" s="9">
        <f>(K43/J43)</f>
        <v>0.40909090909090912</v>
      </c>
    </row>
    <row r="44" spans="1:12" x14ac:dyDescent="0.2">
      <c r="A44">
        <v>18</v>
      </c>
      <c r="B44">
        <v>9</v>
      </c>
      <c r="C44" t="s">
        <v>52</v>
      </c>
      <c r="D44" t="s">
        <v>1375</v>
      </c>
      <c r="E44">
        <v>17</v>
      </c>
      <c r="F44">
        <v>29</v>
      </c>
      <c r="G44">
        <v>1</v>
      </c>
      <c r="H44">
        <v>23</v>
      </c>
      <c r="I44" t="s">
        <v>1377</v>
      </c>
      <c r="J44">
        <f>(F44*G44)</f>
        <v>29</v>
      </c>
      <c r="K44">
        <f>(F44-E44)*G44</f>
        <v>12</v>
      </c>
      <c r="L44" s="9">
        <f>(K44/J44)</f>
        <v>0.41379310344827586</v>
      </c>
    </row>
    <row r="45" spans="1:12" x14ac:dyDescent="0.2">
      <c r="A45">
        <v>18</v>
      </c>
      <c r="B45">
        <v>9</v>
      </c>
      <c r="C45" t="s">
        <v>68</v>
      </c>
      <c r="D45" t="s">
        <v>1393</v>
      </c>
      <c r="E45">
        <v>25</v>
      </c>
      <c r="F45">
        <v>40</v>
      </c>
      <c r="G45">
        <v>2</v>
      </c>
      <c r="H45">
        <v>54</v>
      </c>
      <c r="I45" t="s">
        <v>1377</v>
      </c>
      <c r="J45">
        <f>(F45*G45)</f>
        <v>80</v>
      </c>
      <c r="K45">
        <f>(F45-E45)*G45</f>
        <v>30</v>
      </c>
      <c r="L45" s="9">
        <f>(K45/J45)</f>
        <v>0.375</v>
      </c>
    </row>
    <row r="46" spans="1:12" x14ac:dyDescent="0.2">
      <c r="A46">
        <v>18</v>
      </c>
      <c r="B46">
        <v>9</v>
      </c>
      <c r="C46" t="s">
        <v>277</v>
      </c>
      <c r="D46" t="s">
        <v>1383</v>
      </c>
      <c r="E46">
        <v>15</v>
      </c>
      <c r="F46">
        <v>26</v>
      </c>
      <c r="G46">
        <v>3</v>
      </c>
      <c r="H46">
        <v>23</v>
      </c>
      <c r="I46" t="s">
        <v>1377</v>
      </c>
      <c r="J46">
        <f>(F46*G46)</f>
        <v>78</v>
      </c>
      <c r="K46">
        <f>(F46-E46)*G46</f>
        <v>33</v>
      </c>
      <c r="L46" s="9">
        <f>(K46/J46)</f>
        <v>0.42307692307692307</v>
      </c>
    </row>
    <row r="47" spans="1:12" x14ac:dyDescent="0.2">
      <c r="A47">
        <v>18</v>
      </c>
      <c r="B47">
        <v>9</v>
      </c>
      <c r="C47" t="s">
        <v>460</v>
      </c>
      <c r="D47" t="s">
        <v>1391</v>
      </c>
      <c r="E47">
        <v>19</v>
      </c>
      <c r="F47">
        <v>32</v>
      </c>
      <c r="G47">
        <v>2</v>
      </c>
      <c r="H47">
        <v>34</v>
      </c>
      <c r="I47" t="s">
        <v>1377</v>
      </c>
      <c r="J47">
        <f>(F47*G47)</f>
        <v>64</v>
      </c>
      <c r="K47">
        <f>(F47-E47)*G47</f>
        <v>26</v>
      </c>
      <c r="L47" s="9">
        <f>(K47/J47)</f>
        <v>0.40625</v>
      </c>
    </row>
    <row r="48" spans="1:12" x14ac:dyDescent="0.2">
      <c r="A48">
        <v>19</v>
      </c>
      <c r="B48">
        <v>18</v>
      </c>
      <c r="C48" t="s">
        <v>68</v>
      </c>
      <c r="D48" t="s">
        <v>1393</v>
      </c>
      <c r="E48">
        <v>25</v>
      </c>
      <c r="F48">
        <v>40</v>
      </c>
      <c r="G48">
        <v>2</v>
      </c>
      <c r="H48">
        <v>44</v>
      </c>
      <c r="I48" t="s">
        <v>1372</v>
      </c>
      <c r="J48">
        <f>(F48*G48)</f>
        <v>80</v>
      </c>
      <c r="K48">
        <f>(F48-E48)*G48</f>
        <v>30</v>
      </c>
      <c r="L48" s="9">
        <f>(K48/J48)</f>
        <v>0.375</v>
      </c>
    </row>
    <row r="49" spans="1:12" x14ac:dyDescent="0.2">
      <c r="A49">
        <v>20</v>
      </c>
      <c r="B49">
        <v>8</v>
      </c>
      <c r="C49" t="s">
        <v>33</v>
      </c>
      <c r="D49" t="s">
        <v>1387</v>
      </c>
      <c r="E49">
        <v>21</v>
      </c>
      <c r="F49">
        <v>35</v>
      </c>
      <c r="G49">
        <v>3</v>
      </c>
      <c r="H49">
        <v>50</v>
      </c>
      <c r="I49" t="s">
        <v>1372</v>
      </c>
      <c r="J49">
        <f>(F49*G49)</f>
        <v>105</v>
      </c>
      <c r="K49">
        <f>(F49-E49)*G49</f>
        <v>42</v>
      </c>
      <c r="L49" s="9">
        <f>(K49/J49)</f>
        <v>0.4</v>
      </c>
    </row>
    <row r="50" spans="1:12" x14ac:dyDescent="0.2">
      <c r="A50">
        <v>20</v>
      </c>
      <c r="B50">
        <v>8</v>
      </c>
      <c r="C50" t="s">
        <v>209</v>
      </c>
      <c r="D50" t="s">
        <v>1388</v>
      </c>
      <c r="E50">
        <v>15</v>
      </c>
      <c r="F50">
        <v>25</v>
      </c>
      <c r="G50">
        <v>2</v>
      </c>
      <c r="H50">
        <v>6</v>
      </c>
      <c r="I50" t="s">
        <v>1372</v>
      </c>
      <c r="J50">
        <f>(F50*G50)</f>
        <v>50</v>
      </c>
      <c r="K50">
        <f>(F50-E50)*G50</f>
        <v>20</v>
      </c>
      <c r="L50" s="9">
        <f>(K50/J50)</f>
        <v>0.4</v>
      </c>
    </row>
    <row r="51" spans="1:12" x14ac:dyDescent="0.2">
      <c r="A51">
        <v>20</v>
      </c>
      <c r="B51">
        <v>8</v>
      </c>
      <c r="C51" t="s">
        <v>365</v>
      </c>
      <c r="D51" t="s">
        <v>1376</v>
      </c>
      <c r="E51">
        <v>14</v>
      </c>
      <c r="F51">
        <v>23</v>
      </c>
      <c r="G51">
        <v>1</v>
      </c>
      <c r="H51">
        <v>14</v>
      </c>
      <c r="I51" t="s">
        <v>1372</v>
      </c>
      <c r="J51">
        <f>(F51*G51)</f>
        <v>23</v>
      </c>
      <c r="K51">
        <f>(F51-E51)*G51</f>
        <v>9</v>
      </c>
      <c r="L51" s="9">
        <f>(K51/J51)</f>
        <v>0.39130434782608697</v>
      </c>
    </row>
    <row r="52" spans="1:12" x14ac:dyDescent="0.2">
      <c r="A52">
        <v>21</v>
      </c>
      <c r="B52">
        <v>12</v>
      </c>
      <c r="C52" t="s">
        <v>68</v>
      </c>
      <c r="D52" t="s">
        <v>1393</v>
      </c>
      <c r="E52">
        <v>25</v>
      </c>
      <c r="F52">
        <v>40</v>
      </c>
      <c r="G52">
        <v>3</v>
      </c>
      <c r="H52">
        <v>20</v>
      </c>
      <c r="I52" t="s">
        <v>1377</v>
      </c>
      <c r="J52">
        <f>(F52*G52)</f>
        <v>120</v>
      </c>
      <c r="K52">
        <f>(F52-E52)*G52</f>
        <v>45</v>
      </c>
      <c r="L52" s="9">
        <f>(K52/J52)</f>
        <v>0.375</v>
      </c>
    </row>
    <row r="53" spans="1:12" x14ac:dyDescent="0.2">
      <c r="A53">
        <v>21</v>
      </c>
      <c r="B53">
        <v>12</v>
      </c>
      <c r="C53" t="s">
        <v>259</v>
      </c>
      <c r="D53" t="s">
        <v>1378</v>
      </c>
      <c r="E53">
        <v>12</v>
      </c>
      <c r="F53">
        <v>20</v>
      </c>
      <c r="G53">
        <v>2</v>
      </c>
      <c r="H53">
        <v>43</v>
      </c>
      <c r="I53" t="s">
        <v>1377</v>
      </c>
      <c r="J53">
        <f>(F53*G53)</f>
        <v>40</v>
      </c>
      <c r="K53">
        <f>(F53-E53)*G53</f>
        <v>16</v>
      </c>
      <c r="L53" s="9">
        <f>(K53/J53)</f>
        <v>0.4</v>
      </c>
    </row>
    <row r="54" spans="1:12" x14ac:dyDescent="0.2">
      <c r="A54">
        <v>21</v>
      </c>
      <c r="B54">
        <v>12</v>
      </c>
      <c r="C54" t="s">
        <v>460</v>
      </c>
      <c r="D54" t="s">
        <v>1391</v>
      </c>
      <c r="E54">
        <v>19</v>
      </c>
      <c r="F54">
        <v>32</v>
      </c>
      <c r="G54">
        <v>2</v>
      </c>
      <c r="H54">
        <v>44</v>
      </c>
      <c r="I54" t="s">
        <v>1372</v>
      </c>
      <c r="J54">
        <f>(F54*G54)</f>
        <v>64</v>
      </c>
      <c r="K54">
        <f>(F54-E54)*G54</f>
        <v>26</v>
      </c>
      <c r="L54" s="9">
        <f>(K54/J54)</f>
        <v>0.40625</v>
      </c>
    </row>
    <row r="55" spans="1:12" x14ac:dyDescent="0.2">
      <c r="A55">
        <v>21</v>
      </c>
      <c r="B55">
        <v>12</v>
      </c>
      <c r="C55" t="s">
        <v>209</v>
      </c>
      <c r="D55" t="s">
        <v>1388</v>
      </c>
      <c r="E55">
        <v>15</v>
      </c>
      <c r="F55">
        <v>25</v>
      </c>
      <c r="G55">
        <v>2</v>
      </c>
      <c r="H55">
        <v>45</v>
      </c>
      <c r="I55" t="s">
        <v>1372</v>
      </c>
      <c r="J55">
        <f>(F55*G55)</f>
        <v>50</v>
      </c>
      <c r="K55">
        <f>(F55-E55)*G55</f>
        <v>20</v>
      </c>
      <c r="L55" s="9">
        <f>(K55/J55)</f>
        <v>0.4</v>
      </c>
    </row>
    <row r="56" spans="1:12" x14ac:dyDescent="0.2">
      <c r="A56">
        <v>22</v>
      </c>
      <c r="B56">
        <v>15</v>
      </c>
      <c r="C56" t="s">
        <v>125</v>
      </c>
      <c r="D56" t="s">
        <v>1392</v>
      </c>
      <c r="E56">
        <v>10</v>
      </c>
      <c r="F56">
        <v>18</v>
      </c>
      <c r="G56">
        <v>1</v>
      </c>
      <c r="H56">
        <v>32</v>
      </c>
      <c r="I56" t="s">
        <v>1377</v>
      </c>
      <c r="J56">
        <f>(F56*G56)</f>
        <v>18</v>
      </c>
      <c r="K56">
        <f>(F56-E56)*G56</f>
        <v>8</v>
      </c>
      <c r="L56" s="9">
        <f>(K56/J56)</f>
        <v>0.44444444444444442</v>
      </c>
    </row>
    <row r="57" spans="1:12" x14ac:dyDescent="0.2">
      <c r="A57">
        <v>22</v>
      </c>
      <c r="B57">
        <v>15</v>
      </c>
      <c r="C57" t="s">
        <v>81</v>
      </c>
      <c r="D57" t="s">
        <v>1384</v>
      </c>
      <c r="E57">
        <v>20</v>
      </c>
      <c r="F57">
        <v>34</v>
      </c>
      <c r="G57">
        <v>3</v>
      </c>
      <c r="H57">
        <v>19</v>
      </c>
      <c r="I57" t="s">
        <v>1377</v>
      </c>
      <c r="J57">
        <f>(F57*G57)</f>
        <v>102</v>
      </c>
      <c r="K57">
        <f>(F57-E57)*G57</f>
        <v>42</v>
      </c>
      <c r="L57" s="9">
        <f>(K57/J57)</f>
        <v>0.41176470588235292</v>
      </c>
    </row>
    <row r="58" spans="1:12" x14ac:dyDescent="0.2">
      <c r="A58">
        <v>22</v>
      </c>
      <c r="B58">
        <v>15</v>
      </c>
      <c r="C58" t="s">
        <v>52</v>
      </c>
      <c r="D58" t="s">
        <v>1375</v>
      </c>
      <c r="E58">
        <v>17</v>
      </c>
      <c r="F58">
        <v>29</v>
      </c>
      <c r="G58">
        <v>2</v>
      </c>
      <c r="H58">
        <v>13</v>
      </c>
      <c r="I58" t="s">
        <v>1372</v>
      </c>
      <c r="J58">
        <f>(F58*G58)</f>
        <v>58</v>
      </c>
      <c r="K58">
        <f>(F58-E58)*G58</f>
        <v>24</v>
      </c>
      <c r="L58" s="9">
        <f>(K58/J58)</f>
        <v>0.41379310344827586</v>
      </c>
    </row>
    <row r="59" spans="1:12" x14ac:dyDescent="0.2">
      <c r="A59">
        <v>22</v>
      </c>
      <c r="B59">
        <v>15</v>
      </c>
      <c r="C59" t="s">
        <v>33</v>
      </c>
      <c r="D59" t="s">
        <v>1387</v>
      </c>
      <c r="E59">
        <v>21</v>
      </c>
      <c r="F59">
        <v>35</v>
      </c>
      <c r="G59">
        <v>1</v>
      </c>
      <c r="H59">
        <v>59</v>
      </c>
      <c r="I59" t="s">
        <v>1372</v>
      </c>
      <c r="J59">
        <f>(F59*G59)</f>
        <v>35</v>
      </c>
      <c r="K59">
        <f>(F59-E59)*G59</f>
        <v>14</v>
      </c>
      <c r="L59" s="9">
        <f>(K59/J59)</f>
        <v>0.4</v>
      </c>
    </row>
    <row r="60" spans="1:12" x14ac:dyDescent="0.2">
      <c r="A60">
        <v>23</v>
      </c>
      <c r="B60">
        <v>1</v>
      </c>
      <c r="C60" t="s">
        <v>191</v>
      </c>
      <c r="D60" t="s">
        <v>1379</v>
      </c>
      <c r="E60">
        <v>11</v>
      </c>
      <c r="F60">
        <v>19</v>
      </c>
      <c r="G60">
        <v>3</v>
      </c>
      <c r="H60">
        <v>46</v>
      </c>
      <c r="I60" t="s">
        <v>1372</v>
      </c>
      <c r="J60">
        <f>(F60*G60)</f>
        <v>57</v>
      </c>
      <c r="K60">
        <f>(F60-E60)*G60</f>
        <v>24</v>
      </c>
      <c r="L60" s="9">
        <f>(K60/J60)</f>
        <v>0.42105263157894735</v>
      </c>
    </row>
    <row r="61" spans="1:12" x14ac:dyDescent="0.2">
      <c r="A61">
        <v>23</v>
      </c>
      <c r="B61">
        <v>1</v>
      </c>
      <c r="C61" t="s">
        <v>180</v>
      </c>
      <c r="D61" t="s">
        <v>1385</v>
      </c>
      <c r="E61">
        <v>16</v>
      </c>
      <c r="F61">
        <v>27</v>
      </c>
      <c r="G61">
        <v>3</v>
      </c>
      <c r="H61">
        <v>17</v>
      </c>
      <c r="I61" t="s">
        <v>1372</v>
      </c>
      <c r="J61">
        <f>(F61*G61)</f>
        <v>81</v>
      </c>
      <c r="K61">
        <f>(F61-E61)*G61</f>
        <v>33</v>
      </c>
      <c r="L61" s="9">
        <f>(K61/J61)</f>
        <v>0.40740740740740738</v>
      </c>
    </row>
    <row r="62" spans="1:12" x14ac:dyDescent="0.2">
      <c r="A62">
        <v>24</v>
      </c>
      <c r="B62">
        <v>5</v>
      </c>
      <c r="C62" t="s">
        <v>277</v>
      </c>
      <c r="D62" t="s">
        <v>1383</v>
      </c>
      <c r="E62">
        <v>15</v>
      </c>
      <c r="F62">
        <v>26</v>
      </c>
      <c r="G62">
        <v>3</v>
      </c>
      <c r="H62">
        <v>45</v>
      </c>
      <c r="I62" t="s">
        <v>1377</v>
      </c>
      <c r="J62">
        <f>(F62*G62)</f>
        <v>78</v>
      </c>
      <c r="K62">
        <f>(F62-E62)*G62</f>
        <v>33</v>
      </c>
      <c r="L62" s="9">
        <f>(K62/J62)</f>
        <v>0.42307692307692307</v>
      </c>
    </row>
    <row r="63" spans="1:12" x14ac:dyDescent="0.2">
      <c r="A63">
        <v>24</v>
      </c>
      <c r="B63">
        <v>5</v>
      </c>
      <c r="C63" t="s">
        <v>52</v>
      </c>
      <c r="D63" t="s">
        <v>1375</v>
      </c>
      <c r="E63">
        <v>17</v>
      </c>
      <c r="F63">
        <v>29</v>
      </c>
      <c r="G63">
        <v>1</v>
      </c>
      <c r="H63">
        <v>46</v>
      </c>
      <c r="I63" t="s">
        <v>1377</v>
      </c>
      <c r="J63">
        <f>(F63*G63)</f>
        <v>29</v>
      </c>
      <c r="K63">
        <f>(F63-E63)*G63</f>
        <v>12</v>
      </c>
      <c r="L63" s="9">
        <f>(K63/J63)</f>
        <v>0.41379310344827586</v>
      </c>
    </row>
    <row r="64" spans="1:12" x14ac:dyDescent="0.2">
      <c r="A64">
        <v>24</v>
      </c>
      <c r="B64">
        <v>5</v>
      </c>
      <c r="C64" t="s">
        <v>365</v>
      </c>
      <c r="D64" t="s">
        <v>1376</v>
      </c>
      <c r="E64">
        <v>14</v>
      </c>
      <c r="F64">
        <v>23</v>
      </c>
      <c r="G64">
        <v>2</v>
      </c>
      <c r="H64">
        <v>42</v>
      </c>
      <c r="I64" t="s">
        <v>1372</v>
      </c>
      <c r="J64">
        <f>(F64*G64)</f>
        <v>46</v>
      </c>
      <c r="K64">
        <f>(F64-E64)*G64</f>
        <v>18</v>
      </c>
      <c r="L64" s="9">
        <f>(K64/J64)</f>
        <v>0.39130434782608697</v>
      </c>
    </row>
    <row r="65" spans="1:12" x14ac:dyDescent="0.2">
      <c r="A65">
        <v>24</v>
      </c>
      <c r="B65">
        <v>5</v>
      </c>
      <c r="C65" t="s">
        <v>68</v>
      </c>
      <c r="D65" t="s">
        <v>1393</v>
      </c>
      <c r="E65">
        <v>25</v>
      </c>
      <c r="F65">
        <v>40</v>
      </c>
      <c r="G65">
        <v>2</v>
      </c>
      <c r="H65">
        <v>47</v>
      </c>
      <c r="I65" t="s">
        <v>1372</v>
      </c>
      <c r="J65">
        <f>(F65*G65)</f>
        <v>80</v>
      </c>
      <c r="K65">
        <f>(F65-E65)*G65</f>
        <v>30</v>
      </c>
      <c r="L65" s="9">
        <f>(K65/J65)</f>
        <v>0.375</v>
      </c>
    </row>
    <row r="66" spans="1:12" x14ac:dyDescent="0.2">
      <c r="A66">
        <v>25</v>
      </c>
      <c r="B66">
        <v>12</v>
      </c>
      <c r="C66" t="s">
        <v>81</v>
      </c>
      <c r="D66" t="s">
        <v>1384</v>
      </c>
      <c r="E66">
        <v>20</v>
      </c>
      <c r="F66">
        <v>34</v>
      </c>
      <c r="G66">
        <v>1</v>
      </c>
      <c r="H66">
        <v>35</v>
      </c>
      <c r="I66" t="s">
        <v>1372</v>
      </c>
      <c r="J66">
        <f>(F66*G66)</f>
        <v>34</v>
      </c>
      <c r="K66">
        <f>(F66-E66)*G66</f>
        <v>14</v>
      </c>
      <c r="L66" s="9">
        <f>(K66/J66)</f>
        <v>0.41176470588235292</v>
      </c>
    </row>
    <row r="67" spans="1:12" x14ac:dyDescent="0.2">
      <c r="A67">
        <v>26</v>
      </c>
      <c r="B67">
        <v>18</v>
      </c>
      <c r="C67" t="s">
        <v>125</v>
      </c>
      <c r="D67" t="s">
        <v>1392</v>
      </c>
      <c r="E67">
        <v>10</v>
      </c>
      <c r="F67">
        <v>18</v>
      </c>
      <c r="G67">
        <v>2</v>
      </c>
      <c r="H67">
        <v>13</v>
      </c>
      <c r="I67" t="s">
        <v>1372</v>
      </c>
      <c r="J67">
        <f>(F67*G67)</f>
        <v>36</v>
      </c>
      <c r="K67">
        <f>(F67-E67)*G67</f>
        <v>16</v>
      </c>
      <c r="L67" s="9">
        <f>(K67/J67)</f>
        <v>0.44444444444444442</v>
      </c>
    </row>
    <row r="68" spans="1:12" x14ac:dyDescent="0.2">
      <c r="A68">
        <v>26</v>
      </c>
      <c r="B68">
        <v>18</v>
      </c>
      <c r="C68" t="s">
        <v>108</v>
      </c>
      <c r="D68" t="s">
        <v>1373</v>
      </c>
      <c r="E68">
        <v>13</v>
      </c>
      <c r="F68">
        <v>21</v>
      </c>
      <c r="G68">
        <v>2</v>
      </c>
      <c r="H68">
        <v>54</v>
      </c>
      <c r="I68" t="s">
        <v>1377</v>
      </c>
      <c r="J68">
        <f>(F68*G68)</f>
        <v>42</v>
      </c>
      <c r="K68">
        <f>(F68-E68)*G68</f>
        <v>16</v>
      </c>
      <c r="L68" s="9">
        <f>(K68/J68)</f>
        <v>0.38095238095238093</v>
      </c>
    </row>
    <row r="69" spans="1:12" x14ac:dyDescent="0.2">
      <c r="A69">
        <v>26</v>
      </c>
      <c r="B69">
        <v>18</v>
      </c>
      <c r="C69" t="s">
        <v>280</v>
      </c>
      <c r="D69" t="s">
        <v>1374</v>
      </c>
      <c r="E69">
        <v>14</v>
      </c>
      <c r="F69">
        <v>24</v>
      </c>
      <c r="G69">
        <v>2</v>
      </c>
      <c r="H69">
        <v>42</v>
      </c>
      <c r="I69" t="s">
        <v>1372</v>
      </c>
      <c r="J69">
        <f>(F69*G69)</f>
        <v>48</v>
      </c>
      <c r="K69">
        <f>(F69-E69)*G69</f>
        <v>20</v>
      </c>
      <c r="L69" s="9">
        <f>(K69/J69)</f>
        <v>0.41666666666666669</v>
      </c>
    </row>
    <row r="70" spans="1:12" x14ac:dyDescent="0.2">
      <c r="A70">
        <v>27</v>
      </c>
      <c r="B70">
        <v>4</v>
      </c>
      <c r="C70" t="s">
        <v>33</v>
      </c>
      <c r="D70" t="s">
        <v>1387</v>
      </c>
      <c r="E70">
        <v>21</v>
      </c>
      <c r="F70">
        <v>35</v>
      </c>
      <c r="G70">
        <v>1</v>
      </c>
      <c r="H70">
        <v>17</v>
      </c>
      <c r="I70" t="s">
        <v>1377</v>
      </c>
      <c r="J70">
        <f>(F70*G70)</f>
        <v>35</v>
      </c>
      <c r="K70">
        <f>(F70-E70)*G70</f>
        <v>14</v>
      </c>
      <c r="L70" s="9">
        <f>(K70/J70)</f>
        <v>0.4</v>
      </c>
    </row>
    <row r="71" spans="1:12" x14ac:dyDescent="0.2">
      <c r="A71">
        <v>27</v>
      </c>
      <c r="B71">
        <v>4</v>
      </c>
      <c r="C71" t="s">
        <v>277</v>
      </c>
      <c r="D71" t="s">
        <v>1383</v>
      </c>
      <c r="E71">
        <v>15</v>
      </c>
      <c r="F71">
        <v>26</v>
      </c>
      <c r="G71">
        <v>1</v>
      </c>
      <c r="H71">
        <v>38</v>
      </c>
      <c r="I71" t="s">
        <v>1372</v>
      </c>
      <c r="J71">
        <f>(F71*G71)</f>
        <v>26</v>
      </c>
      <c r="K71">
        <f>(F71-E71)*G71</f>
        <v>11</v>
      </c>
      <c r="L71" s="9">
        <f>(K71/J71)</f>
        <v>0.42307692307692307</v>
      </c>
    </row>
    <row r="72" spans="1:12" x14ac:dyDescent="0.2">
      <c r="A72">
        <v>28</v>
      </c>
      <c r="B72">
        <v>2</v>
      </c>
      <c r="C72" t="s">
        <v>125</v>
      </c>
      <c r="D72" t="s">
        <v>1392</v>
      </c>
      <c r="E72">
        <v>10</v>
      </c>
      <c r="F72">
        <v>18</v>
      </c>
      <c r="G72">
        <v>2</v>
      </c>
      <c r="H72">
        <v>17</v>
      </c>
      <c r="I72" t="s">
        <v>1372</v>
      </c>
      <c r="J72">
        <f>(F72*G72)</f>
        <v>36</v>
      </c>
      <c r="K72">
        <f>(F72-E72)*G72</f>
        <v>16</v>
      </c>
      <c r="L72" s="9">
        <f>(K72/J72)</f>
        <v>0.44444444444444442</v>
      </c>
    </row>
    <row r="73" spans="1:12" x14ac:dyDescent="0.2">
      <c r="A73">
        <v>28</v>
      </c>
      <c r="B73">
        <v>2</v>
      </c>
      <c r="C73" t="s">
        <v>52</v>
      </c>
      <c r="D73" t="s">
        <v>1375</v>
      </c>
      <c r="E73">
        <v>17</v>
      </c>
      <c r="F73">
        <v>29</v>
      </c>
      <c r="G73">
        <v>2</v>
      </c>
      <c r="H73">
        <v>39</v>
      </c>
      <c r="I73" t="s">
        <v>1372</v>
      </c>
      <c r="J73">
        <f>(F73*G73)</f>
        <v>58</v>
      </c>
      <c r="K73">
        <f>(F73-E73)*G73</f>
        <v>24</v>
      </c>
      <c r="L73" s="9">
        <f>(K73/J73)</f>
        <v>0.41379310344827586</v>
      </c>
    </row>
    <row r="74" spans="1:12" x14ac:dyDescent="0.2">
      <c r="A74">
        <v>29</v>
      </c>
      <c r="B74">
        <v>20</v>
      </c>
      <c r="C74" t="s">
        <v>209</v>
      </c>
      <c r="D74" t="s">
        <v>1388</v>
      </c>
      <c r="E74">
        <v>15</v>
      </c>
      <c r="F74">
        <v>25</v>
      </c>
      <c r="G74">
        <v>3</v>
      </c>
      <c r="H74">
        <v>22</v>
      </c>
      <c r="I74" t="s">
        <v>1372</v>
      </c>
      <c r="J74">
        <f>(F74*G74)</f>
        <v>75</v>
      </c>
      <c r="K74">
        <f>(F74-E74)*G74</f>
        <v>30</v>
      </c>
      <c r="L74" s="9">
        <f>(K74/J74)</f>
        <v>0.4</v>
      </c>
    </row>
    <row r="75" spans="1:12" x14ac:dyDescent="0.2">
      <c r="A75">
        <v>29</v>
      </c>
      <c r="B75">
        <v>20</v>
      </c>
      <c r="C75" t="s">
        <v>125</v>
      </c>
      <c r="D75" t="s">
        <v>1392</v>
      </c>
      <c r="E75">
        <v>10</v>
      </c>
      <c r="F75">
        <v>18</v>
      </c>
      <c r="G75">
        <v>2</v>
      </c>
      <c r="H75">
        <v>18</v>
      </c>
      <c r="I75" t="s">
        <v>1377</v>
      </c>
      <c r="J75">
        <f>(F75*G75)</f>
        <v>36</v>
      </c>
      <c r="K75">
        <f>(F75-E75)*G75</f>
        <v>16</v>
      </c>
      <c r="L75" s="9">
        <f>(K75/J75)</f>
        <v>0.44444444444444442</v>
      </c>
    </row>
    <row r="76" spans="1:12" x14ac:dyDescent="0.2">
      <c r="A76">
        <v>29</v>
      </c>
      <c r="B76">
        <v>20</v>
      </c>
      <c r="C76" t="s">
        <v>198</v>
      </c>
      <c r="D76" t="s">
        <v>1390</v>
      </c>
      <c r="E76">
        <v>19</v>
      </c>
      <c r="F76">
        <v>31</v>
      </c>
      <c r="G76">
        <v>2</v>
      </c>
      <c r="H76">
        <v>31</v>
      </c>
      <c r="I76" t="s">
        <v>1372</v>
      </c>
      <c r="J76">
        <f>(F76*G76)</f>
        <v>62</v>
      </c>
      <c r="K76">
        <f>(F76-E76)*G76</f>
        <v>24</v>
      </c>
      <c r="L76" s="9">
        <f>(K76/J76)</f>
        <v>0.38709677419354838</v>
      </c>
    </row>
    <row r="77" spans="1:12" x14ac:dyDescent="0.2">
      <c r="A77">
        <v>30</v>
      </c>
      <c r="B77">
        <v>14</v>
      </c>
      <c r="C77" t="s">
        <v>277</v>
      </c>
      <c r="D77" t="s">
        <v>1383</v>
      </c>
      <c r="E77">
        <v>15</v>
      </c>
      <c r="F77">
        <v>26</v>
      </c>
      <c r="G77">
        <v>2</v>
      </c>
      <c r="H77">
        <v>14</v>
      </c>
      <c r="I77" t="s">
        <v>1377</v>
      </c>
      <c r="J77">
        <f>(F77*G77)</f>
        <v>52</v>
      </c>
      <c r="K77">
        <f>(F77-E77)*G77</f>
        <v>22</v>
      </c>
      <c r="L77" s="9">
        <f>(K77/J77)</f>
        <v>0.42307692307692307</v>
      </c>
    </row>
    <row r="78" spans="1:12" x14ac:dyDescent="0.2">
      <c r="A78">
        <v>30</v>
      </c>
      <c r="B78">
        <v>14</v>
      </c>
      <c r="C78" t="s">
        <v>259</v>
      </c>
      <c r="D78" t="s">
        <v>1378</v>
      </c>
      <c r="E78">
        <v>12</v>
      </c>
      <c r="F78">
        <v>20</v>
      </c>
      <c r="G78">
        <v>3</v>
      </c>
      <c r="H78">
        <v>55</v>
      </c>
      <c r="I78" t="s">
        <v>1377</v>
      </c>
      <c r="J78">
        <f>(F78*G78)</f>
        <v>60</v>
      </c>
      <c r="K78">
        <f>(F78-E78)*G78</f>
        <v>24</v>
      </c>
      <c r="L78" s="9">
        <f>(K78/J78)</f>
        <v>0.4</v>
      </c>
    </row>
    <row r="79" spans="1:12" x14ac:dyDescent="0.2">
      <c r="A79">
        <v>31</v>
      </c>
      <c r="B79">
        <v>13</v>
      </c>
      <c r="C79" t="s">
        <v>52</v>
      </c>
      <c r="D79" t="s">
        <v>1375</v>
      </c>
      <c r="E79">
        <v>17</v>
      </c>
      <c r="F79">
        <v>29</v>
      </c>
      <c r="G79">
        <v>1</v>
      </c>
      <c r="H79">
        <v>59</v>
      </c>
      <c r="I79" t="s">
        <v>1372</v>
      </c>
      <c r="J79">
        <f>(F79*G79)</f>
        <v>29</v>
      </c>
      <c r="K79">
        <f>(F79-E79)*G79</f>
        <v>12</v>
      </c>
      <c r="L79" s="9">
        <f>(K79/J79)</f>
        <v>0.41379310344827586</v>
      </c>
    </row>
    <row r="80" spans="1:12" x14ac:dyDescent="0.2">
      <c r="A80">
        <v>31</v>
      </c>
      <c r="B80">
        <v>13</v>
      </c>
      <c r="C80" t="s">
        <v>191</v>
      </c>
      <c r="D80" t="s">
        <v>1379</v>
      </c>
      <c r="E80">
        <v>11</v>
      </c>
      <c r="F80">
        <v>19</v>
      </c>
      <c r="G80">
        <v>2</v>
      </c>
      <c r="H80">
        <v>46</v>
      </c>
      <c r="I80" t="s">
        <v>1372</v>
      </c>
      <c r="J80">
        <f>(F80*G80)</f>
        <v>38</v>
      </c>
      <c r="K80">
        <f>(F80-E80)*G80</f>
        <v>16</v>
      </c>
      <c r="L80" s="9">
        <f>(K80/J80)</f>
        <v>0.42105263157894735</v>
      </c>
    </row>
    <row r="81" spans="1:12" x14ac:dyDescent="0.2">
      <c r="A81">
        <v>32</v>
      </c>
      <c r="B81">
        <v>5</v>
      </c>
      <c r="C81" t="s">
        <v>460</v>
      </c>
      <c r="D81" t="s">
        <v>1391</v>
      </c>
      <c r="E81">
        <v>19</v>
      </c>
      <c r="F81">
        <v>32</v>
      </c>
      <c r="G81">
        <v>2</v>
      </c>
      <c r="H81">
        <v>50</v>
      </c>
      <c r="I81" t="s">
        <v>1372</v>
      </c>
      <c r="J81">
        <f>(F81*G81)</f>
        <v>64</v>
      </c>
      <c r="K81">
        <f>(F81-E81)*G81</f>
        <v>26</v>
      </c>
      <c r="L81" s="9">
        <f>(K81/J81)</f>
        <v>0.40625</v>
      </c>
    </row>
    <row r="82" spans="1:12" x14ac:dyDescent="0.2">
      <c r="A82">
        <v>32</v>
      </c>
      <c r="B82">
        <v>5</v>
      </c>
      <c r="C82" t="s">
        <v>492</v>
      </c>
      <c r="D82" t="s">
        <v>1386</v>
      </c>
      <c r="E82">
        <v>20</v>
      </c>
      <c r="F82">
        <v>33</v>
      </c>
      <c r="G82">
        <v>1</v>
      </c>
      <c r="H82">
        <v>20</v>
      </c>
      <c r="I82" t="s">
        <v>1372</v>
      </c>
      <c r="J82">
        <f>(F82*G82)</f>
        <v>33</v>
      </c>
      <c r="K82">
        <f>(F82-E82)*G82</f>
        <v>13</v>
      </c>
      <c r="L82" s="9">
        <f>(K82/J82)</f>
        <v>0.39393939393939392</v>
      </c>
    </row>
    <row r="83" spans="1:12" x14ac:dyDescent="0.2">
      <c r="A83">
        <v>32</v>
      </c>
      <c r="B83">
        <v>5</v>
      </c>
      <c r="C83" t="s">
        <v>277</v>
      </c>
      <c r="D83" t="s">
        <v>1383</v>
      </c>
      <c r="E83">
        <v>15</v>
      </c>
      <c r="F83">
        <v>26</v>
      </c>
      <c r="G83">
        <v>3</v>
      </c>
      <c r="H83">
        <v>35</v>
      </c>
      <c r="I83" t="s">
        <v>1377</v>
      </c>
      <c r="J83">
        <f>(F83*G83)</f>
        <v>78</v>
      </c>
      <c r="K83">
        <f>(F83-E83)*G83</f>
        <v>33</v>
      </c>
      <c r="L83" s="9">
        <f>(K83/J83)</f>
        <v>0.42307692307692307</v>
      </c>
    </row>
    <row r="84" spans="1:12" x14ac:dyDescent="0.2">
      <c r="A84">
        <v>32</v>
      </c>
      <c r="B84">
        <v>5</v>
      </c>
      <c r="C84" t="s">
        <v>125</v>
      </c>
      <c r="D84" t="s">
        <v>1392</v>
      </c>
      <c r="E84">
        <v>10</v>
      </c>
      <c r="F84">
        <v>18</v>
      </c>
      <c r="G84">
        <v>2</v>
      </c>
      <c r="H84">
        <v>23</v>
      </c>
      <c r="I84" t="s">
        <v>1377</v>
      </c>
      <c r="J84">
        <f>(F84*G84)</f>
        <v>36</v>
      </c>
      <c r="K84">
        <f>(F84-E84)*G84</f>
        <v>16</v>
      </c>
      <c r="L84" s="9">
        <f>(K84/J84)</f>
        <v>0.44444444444444442</v>
      </c>
    </row>
    <row r="85" spans="1:12" x14ac:dyDescent="0.2">
      <c r="A85">
        <v>33</v>
      </c>
      <c r="B85">
        <v>4</v>
      </c>
      <c r="C85" t="s">
        <v>33</v>
      </c>
      <c r="D85" t="s">
        <v>1387</v>
      </c>
      <c r="E85">
        <v>21</v>
      </c>
      <c r="F85">
        <v>35</v>
      </c>
      <c r="G85">
        <v>3</v>
      </c>
      <c r="H85">
        <v>6</v>
      </c>
      <c r="I85" t="s">
        <v>1372</v>
      </c>
      <c r="J85">
        <f>(F85*G85)</f>
        <v>105</v>
      </c>
      <c r="K85">
        <f>(F85-E85)*G85</f>
        <v>42</v>
      </c>
      <c r="L85" s="9">
        <f>(K85/J85)</f>
        <v>0.4</v>
      </c>
    </row>
    <row r="86" spans="1:12" x14ac:dyDescent="0.2">
      <c r="A86">
        <v>33</v>
      </c>
      <c r="B86">
        <v>4</v>
      </c>
      <c r="C86" t="s">
        <v>180</v>
      </c>
      <c r="D86" t="s">
        <v>1385</v>
      </c>
      <c r="E86">
        <v>16</v>
      </c>
      <c r="F86">
        <v>27</v>
      </c>
      <c r="G86">
        <v>1</v>
      </c>
      <c r="H86">
        <v>59</v>
      </c>
      <c r="I86" t="s">
        <v>1377</v>
      </c>
      <c r="J86">
        <f>(F86*G86)</f>
        <v>27</v>
      </c>
      <c r="K86">
        <f>(F86-E86)*G86</f>
        <v>11</v>
      </c>
      <c r="L86" s="9">
        <f>(K86/J86)</f>
        <v>0.40740740740740738</v>
      </c>
    </row>
    <row r="87" spans="1:12" x14ac:dyDescent="0.2">
      <c r="A87">
        <v>33</v>
      </c>
      <c r="B87">
        <v>4</v>
      </c>
      <c r="C87" t="s">
        <v>460</v>
      </c>
      <c r="D87" t="s">
        <v>1391</v>
      </c>
      <c r="E87">
        <v>19</v>
      </c>
      <c r="F87">
        <v>32</v>
      </c>
      <c r="G87">
        <v>3</v>
      </c>
      <c r="H87">
        <v>55</v>
      </c>
      <c r="I87" t="s">
        <v>1372</v>
      </c>
      <c r="J87">
        <f>(F87*G87)</f>
        <v>96</v>
      </c>
      <c r="K87">
        <f>(F87-E87)*G87</f>
        <v>39</v>
      </c>
      <c r="L87" s="9">
        <f>(K87/J87)</f>
        <v>0.40625</v>
      </c>
    </row>
    <row r="88" spans="1:12" x14ac:dyDescent="0.2">
      <c r="A88">
        <v>33</v>
      </c>
      <c r="B88">
        <v>4</v>
      </c>
      <c r="C88" t="s">
        <v>277</v>
      </c>
      <c r="D88" t="s">
        <v>1383</v>
      </c>
      <c r="E88">
        <v>15</v>
      </c>
      <c r="F88">
        <v>26</v>
      </c>
      <c r="G88">
        <v>3</v>
      </c>
      <c r="H88">
        <v>10</v>
      </c>
      <c r="I88" t="s">
        <v>1377</v>
      </c>
      <c r="J88">
        <f>(F88*G88)</f>
        <v>78</v>
      </c>
      <c r="K88">
        <f>(F88-E88)*G88</f>
        <v>33</v>
      </c>
      <c r="L88" s="9">
        <f>(K88/J88)</f>
        <v>0.42307692307692307</v>
      </c>
    </row>
    <row r="89" spans="1:12" x14ac:dyDescent="0.2">
      <c r="A89">
        <v>34</v>
      </c>
      <c r="B89">
        <v>15</v>
      </c>
      <c r="C89" t="s">
        <v>81</v>
      </c>
      <c r="D89" t="s">
        <v>1384</v>
      </c>
      <c r="E89">
        <v>20</v>
      </c>
      <c r="F89">
        <v>34</v>
      </c>
      <c r="G89">
        <v>1</v>
      </c>
      <c r="H89">
        <v>46</v>
      </c>
      <c r="I89" t="s">
        <v>1377</v>
      </c>
      <c r="J89">
        <f>(F89*G89)</f>
        <v>34</v>
      </c>
      <c r="K89">
        <f>(F89-E89)*G89</f>
        <v>14</v>
      </c>
      <c r="L89" s="9">
        <f>(K89/J89)</f>
        <v>0.41176470588235292</v>
      </c>
    </row>
    <row r="90" spans="1:12" x14ac:dyDescent="0.2">
      <c r="A90">
        <v>34</v>
      </c>
      <c r="B90">
        <v>15</v>
      </c>
      <c r="C90" t="s">
        <v>277</v>
      </c>
      <c r="D90" t="s">
        <v>1383</v>
      </c>
      <c r="E90">
        <v>15</v>
      </c>
      <c r="F90">
        <v>26</v>
      </c>
      <c r="G90">
        <v>3</v>
      </c>
      <c r="H90">
        <v>19</v>
      </c>
      <c r="I90" t="s">
        <v>1372</v>
      </c>
      <c r="J90">
        <f>(F90*G90)</f>
        <v>78</v>
      </c>
      <c r="K90">
        <f>(F90-E90)*G90</f>
        <v>33</v>
      </c>
      <c r="L90" s="9">
        <f>(K90/J90)</f>
        <v>0.42307692307692307</v>
      </c>
    </row>
    <row r="91" spans="1:12" x14ac:dyDescent="0.2">
      <c r="A91">
        <v>35</v>
      </c>
      <c r="B91">
        <v>13</v>
      </c>
      <c r="C91" t="s">
        <v>105</v>
      </c>
      <c r="D91" t="s">
        <v>1380</v>
      </c>
      <c r="E91">
        <v>18</v>
      </c>
      <c r="F91">
        <v>30</v>
      </c>
      <c r="G91">
        <v>3</v>
      </c>
      <c r="H91">
        <v>5</v>
      </c>
      <c r="I91" t="s">
        <v>1372</v>
      </c>
      <c r="J91">
        <f>(F91*G91)</f>
        <v>90</v>
      </c>
      <c r="K91">
        <f>(F91-E91)*G91</f>
        <v>36</v>
      </c>
      <c r="L91" s="9">
        <f>(K91/J91)</f>
        <v>0.4</v>
      </c>
    </row>
    <row r="92" spans="1:12" x14ac:dyDescent="0.2">
      <c r="A92">
        <v>35</v>
      </c>
      <c r="B92">
        <v>13</v>
      </c>
      <c r="C92" t="s">
        <v>52</v>
      </c>
      <c r="D92" t="s">
        <v>1375</v>
      </c>
      <c r="E92">
        <v>17</v>
      </c>
      <c r="F92">
        <v>29</v>
      </c>
      <c r="G92">
        <v>1</v>
      </c>
      <c r="H92">
        <v>8</v>
      </c>
      <c r="I92" t="s">
        <v>1377</v>
      </c>
      <c r="J92">
        <f>(F92*G92)</f>
        <v>29</v>
      </c>
      <c r="K92">
        <f>(F92-E92)*G92</f>
        <v>12</v>
      </c>
      <c r="L92" s="9">
        <f>(K92/J92)</f>
        <v>0.41379310344827586</v>
      </c>
    </row>
    <row r="93" spans="1:12" x14ac:dyDescent="0.2">
      <c r="A93">
        <v>35</v>
      </c>
      <c r="B93">
        <v>13</v>
      </c>
      <c r="C93" t="s">
        <v>492</v>
      </c>
      <c r="D93" t="s">
        <v>1386</v>
      </c>
      <c r="E93">
        <v>20</v>
      </c>
      <c r="F93">
        <v>33</v>
      </c>
      <c r="G93">
        <v>1</v>
      </c>
      <c r="H93">
        <v>21</v>
      </c>
      <c r="I93" t="s">
        <v>1377</v>
      </c>
      <c r="J93">
        <f>(F93*G93)</f>
        <v>33</v>
      </c>
      <c r="K93">
        <f>(F93-E93)*G93</f>
        <v>13</v>
      </c>
      <c r="L93" s="9">
        <f>(K93/J93)</f>
        <v>0.39393939393939392</v>
      </c>
    </row>
    <row r="94" spans="1:12" x14ac:dyDescent="0.2">
      <c r="A94">
        <v>35</v>
      </c>
      <c r="B94">
        <v>13</v>
      </c>
      <c r="C94" t="s">
        <v>198</v>
      </c>
      <c r="D94" t="s">
        <v>1390</v>
      </c>
      <c r="E94">
        <v>19</v>
      </c>
      <c r="F94">
        <v>31</v>
      </c>
      <c r="G94">
        <v>2</v>
      </c>
      <c r="H94">
        <v>31</v>
      </c>
      <c r="I94" t="s">
        <v>1372</v>
      </c>
      <c r="J94">
        <f>(F94*G94)</f>
        <v>62</v>
      </c>
      <c r="K94">
        <f>(F94-E94)*G94</f>
        <v>24</v>
      </c>
      <c r="L94" s="9">
        <f>(K94/J94)</f>
        <v>0.38709677419354838</v>
      </c>
    </row>
    <row r="95" spans="1:12" x14ac:dyDescent="0.2">
      <c r="A95">
        <v>36</v>
      </c>
      <c r="B95">
        <v>5</v>
      </c>
      <c r="C95" t="s">
        <v>105</v>
      </c>
      <c r="D95" t="s">
        <v>1380</v>
      </c>
      <c r="E95">
        <v>18</v>
      </c>
      <c r="F95">
        <v>30</v>
      </c>
      <c r="G95">
        <v>1</v>
      </c>
      <c r="H95">
        <v>38</v>
      </c>
      <c r="I95" t="s">
        <v>1377</v>
      </c>
      <c r="J95">
        <f>(F95*G95)</f>
        <v>30</v>
      </c>
      <c r="K95">
        <f>(F95-E95)*G95</f>
        <v>12</v>
      </c>
      <c r="L95" s="9">
        <f>(K95/J95)</f>
        <v>0.4</v>
      </c>
    </row>
    <row r="96" spans="1:12" x14ac:dyDescent="0.2">
      <c r="A96">
        <v>37</v>
      </c>
      <c r="B96">
        <v>20</v>
      </c>
      <c r="C96" t="s">
        <v>108</v>
      </c>
      <c r="D96" t="s">
        <v>1373</v>
      </c>
      <c r="E96">
        <v>13</v>
      </c>
      <c r="F96">
        <v>21</v>
      </c>
      <c r="G96">
        <v>1</v>
      </c>
      <c r="H96">
        <v>47</v>
      </c>
      <c r="I96" t="s">
        <v>1377</v>
      </c>
      <c r="J96">
        <f>(F96*G96)</f>
        <v>21</v>
      </c>
      <c r="K96">
        <f>(F96-E96)*G96</f>
        <v>8</v>
      </c>
      <c r="L96" s="9">
        <f>(K96/J96)</f>
        <v>0.38095238095238093</v>
      </c>
    </row>
    <row r="97" spans="1:12" x14ac:dyDescent="0.2">
      <c r="A97">
        <v>38</v>
      </c>
      <c r="B97">
        <v>10</v>
      </c>
      <c r="C97" t="s">
        <v>198</v>
      </c>
      <c r="D97" t="s">
        <v>1390</v>
      </c>
      <c r="E97">
        <v>19</v>
      </c>
      <c r="F97">
        <v>31</v>
      </c>
      <c r="G97">
        <v>3</v>
      </c>
      <c r="H97">
        <v>21</v>
      </c>
      <c r="I97" t="s">
        <v>1372</v>
      </c>
      <c r="J97">
        <f>(F97*G97)</f>
        <v>93</v>
      </c>
      <c r="K97">
        <f>(F97-E97)*G97</f>
        <v>36</v>
      </c>
      <c r="L97" s="9">
        <f>(K97/J97)</f>
        <v>0.38709677419354838</v>
      </c>
    </row>
    <row r="98" spans="1:12" x14ac:dyDescent="0.2">
      <c r="A98">
        <v>38</v>
      </c>
      <c r="B98">
        <v>10</v>
      </c>
      <c r="C98" t="s">
        <v>33</v>
      </c>
      <c r="D98" t="s">
        <v>1387</v>
      </c>
      <c r="E98">
        <v>21</v>
      </c>
      <c r="F98">
        <v>35</v>
      </c>
      <c r="G98">
        <v>2</v>
      </c>
      <c r="H98">
        <v>34</v>
      </c>
      <c r="I98" t="s">
        <v>1377</v>
      </c>
      <c r="J98">
        <f>(F98*G98)</f>
        <v>70</v>
      </c>
      <c r="K98">
        <f>(F98-E98)*G98</f>
        <v>28</v>
      </c>
      <c r="L98" s="9">
        <f>(K98/J98)</f>
        <v>0.4</v>
      </c>
    </row>
    <row r="99" spans="1:12" x14ac:dyDescent="0.2">
      <c r="A99">
        <v>38</v>
      </c>
      <c r="B99">
        <v>10</v>
      </c>
      <c r="C99" t="s">
        <v>113</v>
      </c>
      <c r="D99" t="s">
        <v>1381</v>
      </c>
      <c r="E99">
        <v>22</v>
      </c>
      <c r="F99">
        <v>36</v>
      </c>
      <c r="G99">
        <v>2</v>
      </c>
      <c r="H99">
        <v>43</v>
      </c>
      <c r="I99" t="s">
        <v>1377</v>
      </c>
      <c r="J99">
        <f>(F99*G99)</f>
        <v>72</v>
      </c>
      <c r="K99">
        <f>(F99-E99)*G99</f>
        <v>28</v>
      </c>
      <c r="L99" s="9">
        <f>(K99/J99)</f>
        <v>0.3888888888888889</v>
      </c>
    </row>
    <row r="100" spans="1:12" x14ac:dyDescent="0.2">
      <c r="A100">
        <v>39</v>
      </c>
      <c r="B100">
        <v>15</v>
      </c>
      <c r="C100" t="s">
        <v>113</v>
      </c>
      <c r="D100" t="s">
        <v>1381</v>
      </c>
      <c r="E100">
        <v>22</v>
      </c>
      <c r="F100">
        <v>36</v>
      </c>
      <c r="G100">
        <v>3</v>
      </c>
      <c r="H100">
        <v>57</v>
      </c>
      <c r="I100" t="s">
        <v>1377</v>
      </c>
      <c r="J100">
        <f>(F100*G100)</f>
        <v>108</v>
      </c>
      <c r="K100">
        <f>(F100-E100)*G100</f>
        <v>42</v>
      </c>
      <c r="L100" s="9">
        <f>(K100/J100)</f>
        <v>0.3888888888888889</v>
      </c>
    </row>
    <row r="101" spans="1:12" x14ac:dyDescent="0.2">
      <c r="A101">
        <v>40</v>
      </c>
      <c r="B101">
        <v>1</v>
      </c>
      <c r="C101" t="s">
        <v>52</v>
      </c>
      <c r="D101" t="s">
        <v>1375</v>
      </c>
      <c r="E101">
        <v>17</v>
      </c>
      <c r="F101">
        <v>29</v>
      </c>
      <c r="G101">
        <v>3</v>
      </c>
      <c r="H101">
        <v>15</v>
      </c>
      <c r="I101" t="s">
        <v>1372</v>
      </c>
      <c r="J101">
        <f>(F101*G101)</f>
        <v>87</v>
      </c>
      <c r="K101">
        <f>(F101-E101)*G101</f>
        <v>36</v>
      </c>
      <c r="L101" s="9">
        <f>(K101/J101)</f>
        <v>0.41379310344827586</v>
      </c>
    </row>
    <row r="102" spans="1:12" x14ac:dyDescent="0.2">
      <c r="A102">
        <v>40</v>
      </c>
      <c r="B102">
        <v>1</v>
      </c>
      <c r="C102" t="s">
        <v>492</v>
      </c>
      <c r="D102" t="s">
        <v>1386</v>
      </c>
      <c r="E102">
        <v>20</v>
      </c>
      <c r="F102">
        <v>33</v>
      </c>
      <c r="G102">
        <v>1</v>
      </c>
      <c r="H102">
        <v>50</v>
      </c>
      <c r="I102" t="s">
        <v>1372</v>
      </c>
      <c r="J102">
        <f>(F102*G102)</f>
        <v>33</v>
      </c>
      <c r="K102">
        <f>(F102-E102)*G102</f>
        <v>13</v>
      </c>
      <c r="L102" s="9">
        <f>(K102/J102)</f>
        <v>0.39393939393939392</v>
      </c>
    </row>
    <row r="103" spans="1:12" x14ac:dyDescent="0.2">
      <c r="A103">
        <v>40</v>
      </c>
      <c r="B103">
        <v>1</v>
      </c>
      <c r="C103" t="s">
        <v>59</v>
      </c>
      <c r="D103" t="s">
        <v>1382</v>
      </c>
      <c r="E103">
        <v>16</v>
      </c>
      <c r="F103">
        <v>28</v>
      </c>
      <c r="G103">
        <v>1</v>
      </c>
      <c r="H103">
        <v>13</v>
      </c>
      <c r="I103" t="s">
        <v>1372</v>
      </c>
      <c r="J103">
        <f>(F103*G103)</f>
        <v>28</v>
      </c>
      <c r="K103">
        <f>(F103-E103)*G103</f>
        <v>12</v>
      </c>
      <c r="L103" s="9">
        <f>(K103/J103)</f>
        <v>0.42857142857142855</v>
      </c>
    </row>
    <row r="104" spans="1:12" x14ac:dyDescent="0.2">
      <c r="A104">
        <v>41</v>
      </c>
      <c r="B104">
        <v>7</v>
      </c>
      <c r="C104" t="s">
        <v>460</v>
      </c>
      <c r="D104" t="s">
        <v>1391</v>
      </c>
      <c r="E104">
        <v>19</v>
      </c>
      <c r="F104">
        <v>32</v>
      </c>
      <c r="G104">
        <v>3</v>
      </c>
      <c r="H104">
        <v>23</v>
      </c>
      <c r="I104" t="s">
        <v>1372</v>
      </c>
      <c r="J104">
        <f>(F104*G104)</f>
        <v>96</v>
      </c>
      <c r="K104">
        <f>(F104-E104)*G104</f>
        <v>39</v>
      </c>
      <c r="L104" s="9">
        <f>(K104/J104)</f>
        <v>0.40625</v>
      </c>
    </row>
    <row r="105" spans="1:12" x14ac:dyDescent="0.2">
      <c r="A105">
        <v>41</v>
      </c>
      <c r="B105">
        <v>7</v>
      </c>
      <c r="C105" t="s">
        <v>277</v>
      </c>
      <c r="D105" t="s">
        <v>1383</v>
      </c>
      <c r="E105">
        <v>15</v>
      </c>
      <c r="F105">
        <v>26</v>
      </c>
      <c r="G105">
        <v>3</v>
      </c>
      <c r="H105">
        <v>47</v>
      </c>
      <c r="I105" t="s">
        <v>1372</v>
      </c>
      <c r="J105">
        <f>(F105*G105)</f>
        <v>78</v>
      </c>
      <c r="K105">
        <f>(F105-E105)*G105</f>
        <v>33</v>
      </c>
      <c r="L105" s="9">
        <f>(K105/J105)</f>
        <v>0.42307692307692307</v>
      </c>
    </row>
    <row r="106" spans="1:12" x14ac:dyDescent="0.2">
      <c r="A106">
        <v>41</v>
      </c>
      <c r="B106">
        <v>7</v>
      </c>
      <c r="C106" t="s">
        <v>105</v>
      </c>
      <c r="D106" t="s">
        <v>1380</v>
      </c>
      <c r="E106">
        <v>18</v>
      </c>
      <c r="F106">
        <v>30</v>
      </c>
      <c r="G106">
        <v>1</v>
      </c>
      <c r="H106">
        <v>19</v>
      </c>
      <c r="I106" t="s">
        <v>1372</v>
      </c>
      <c r="J106">
        <f>(F106*G106)</f>
        <v>30</v>
      </c>
      <c r="K106">
        <f>(F106-E106)*G106</f>
        <v>12</v>
      </c>
      <c r="L106" s="9">
        <f>(K106/J106)</f>
        <v>0.4</v>
      </c>
    </row>
    <row r="107" spans="1:12" x14ac:dyDescent="0.2">
      <c r="A107">
        <v>42</v>
      </c>
      <c r="B107">
        <v>14</v>
      </c>
      <c r="C107" t="s">
        <v>370</v>
      </c>
      <c r="D107" t="s">
        <v>1389</v>
      </c>
      <c r="E107">
        <v>13</v>
      </c>
      <c r="F107">
        <v>22</v>
      </c>
      <c r="G107">
        <v>1</v>
      </c>
      <c r="H107">
        <v>57</v>
      </c>
      <c r="I107" t="s">
        <v>1372</v>
      </c>
      <c r="J107">
        <f>(F107*G107)</f>
        <v>22</v>
      </c>
      <c r="K107">
        <f>(F107-E107)*G107</f>
        <v>9</v>
      </c>
      <c r="L107" s="9">
        <f>(K107/J107)</f>
        <v>0.40909090909090912</v>
      </c>
    </row>
    <row r="108" spans="1:12" x14ac:dyDescent="0.2">
      <c r="A108">
        <v>42</v>
      </c>
      <c r="B108">
        <v>14</v>
      </c>
      <c r="C108" t="s">
        <v>68</v>
      </c>
      <c r="D108" t="s">
        <v>1393</v>
      </c>
      <c r="E108">
        <v>25</v>
      </c>
      <c r="F108">
        <v>40</v>
      </c>
      <c r="G108">
        <v>2</v>
      </c>
      <c r="H108">
        <v>12</v>
      </c>
      <c r="I108" t="s">
        <v>1372</v>
      </c>
      <c r="J108">
        <f>(F108*G108)</f>
        <v>80</v>
      </c>
      <c r="K108">
        <f>(F108-E108)*G108</f>
        <v>30</v>
      </c>
      <c r="L108" s="9">
        <f>(K108/J108)</f>
        <v>0.375</v>
      </c>
    </row>
    <row r="109" spans="1:12" x14ac:dyDescent="0.2">
      <c r="A109">
        <v>43</v>
      </c>
      <c r="B109">
        <v>8</v>
      </c>
      <c r="C109" t="s">
        <v>460</v>
      </c>
      <c r="D109" t="s">
        <v>1391</v>
      </c>
      <c r="E109">
        <v>19</v>
      </c>
      <c r="F109">
        <v>32</v>
      </c>
      <c r="G109">
        <v>1</v>
      </c>
      <c r="H109">
        <v>6</v>
      </c>
      <c r="I109" t="s">
        <v>1372</v>
      </c>
      <c r="J109">
        <f>(F109*G109)</f>
        <v>32</v>
      </c>
      <c r="K109">
        <f>(F109-E109)*G109</f>
        <v>13</v>
      </c>
      <c r="L109" s="9">
        <f>(K109/J109)</f>
        <v>0.40625</v>
      </c>
    </row>
    <row r="110" spans="1:12" x14ac:dyDescent="0.2">
      <c r="A110">
        <v>43</v>
      </c>
      <c r="B110">
        <v>8</v>
      </c>
      <c r="C110" t="s">
        <v>81</v>
      </c>
      <c r="D110" t="s">
        <v>1384</v>
      </c>
      <c r="E110">
        <v>20</v>
      </c>
      <c r="F110">
        <v>34</v>
      </c>
      <c r="G110">
        <v>2</v>
      </c>
      <c r="H110">
        <v>59</v>
      </c>
      <c r="I110" t="s">
        <v>1372</v>
      </c>
      <c r="J110">
        <f>(F110*G110)</f>
        <v>68</v>
      </c>
      <c r="K110">
        <f>(F110-E110)*G110</f>
        <v>28</v>
      </c>
      <c r="L110" s="9">
        <f>(K110/J110)</f>
        <v>0.41176470588235292</v>
      </c>
    </row>
    <row r="111" spans="1:12" x14ac:dyDescent="0.2">
      <c r="A111">
        <v>43</v>
      </c>
      <c r="B111">
        <v>8</v>
      </c>
      <c r="C111" t="s">
        <v>280</v>
      </c>
      <c r="D111" t="s">
        <v>1374</v>
      </c>
      <c r="E111">
        <v>14</v>
      </c>
      <c r="F111">
        <v>24</v>
      </c>
      <c r="G111">
        <v>3</v>
      </c>
      <c r="H111">
        <v>57</v>
      </c>
      <c r="I111" t="s">
        <v>1377</v>
      </c>
      <c r="J111">
        <f>(F111*G111)</f>
        <v>72</v>
      </c>
      <c r="K111">
        <f>(F111-E111)*G111</f>
        <v>30</v>
      </c>
      <c r="L111" s="9">
        <f>(K111/J111)</f>
        <v>0.41666666666666669</v>
      </c>
    </row>
    <row r="112" spans="1:12" x14ac:dyDescent="0.2">
      <c r="A112">
        <v>43</v>
      </c>
      <c r="B112">
        <v>8</v>
      </c>
      <c r="C112" t="s">
        <v>198</v>
      </c>
      <c r="D112" t="s">
        <v>1390</v>
      </c>
      <c r="E112">
        <v>19</v>
      </c>
      <c r="F112">
        <v>31</v>
      </c>
      <c r="G112">
        <v>1</v>
      </c>
      <c r="H112">
        <v>24</v>
      </c>
      <c r="I112" t="s">
        <v>1377</v>
      </c>
      <c r="J112">
        <f>(F112*G112)</f>
        <v>31</v>
      </c>
      <c r="K112">
        <f>(F112-E112)*G112</f>
        <v>12</v>
      </c>
      <c r="L112" s="9">
        <f>(K112/J112)</f>
        <v>0.38709677419354838</v>
      </c>
    </row>
    <row r="113" spans="1:12" x14ac:dyDescent="0.2">
      <c r="A113">
        <v>44</v>
      </c>
      <c r="B113">
        <v>18</v>
      </c>
      <c r="C113" t="s">
        <v>277</v>
      </c>
      <c r="D113" t="s">
        <v>1383</v>
      </c>
      <c r="E113">
        <v>15</v>
      </c>
      <c r="F113">
        <v>26</v>
      </c>
      <c r="G113">
        <v>1</v>
      </c>
      <c r="H113">
        <v>34</v>
      </c>
      <c r="I113" t="s">
        <v>1372</v>
      </c>
      <c r="J113">
        <f>(F113*G113)</f>
        <v>26</v>
      </c>
      <c r="K113">
        <f>(F113-E113)*G113</f>
        <v>11</v>
      </c>
      <c r="L113" s="9">
        <f>(K113/J113)</f>
        <v>0.42307692307692307</v>
      </c>
    </row>
    <row r="114" spans="1:12" x14ac:dyDescent="0.2">
      <c r="A114">
        <v>44</v>
      </c>
      <c r="B114">
        <v>18</v>
      </c>
      <c r="C114" t="s">
        <v>209</v>
      </c>
      <c r="D114" t="s">
        <v>1388</v>
      </c>
      <c r="E114">
        <v>15</v>
      </c>
      <c r="F114">
        <v>25</v>
      </c>
      <c r="G114">
        <v>3</v>
      </c>
      <c r="H114">
        <v>8</v>
      </c>
      <c r="I114" t="s">
        <v>1377</v>
      </c>
      <c r="J114">
        <f>(F114*G114)</f>
        <v>75</v>
      </c>
      <c r="K114">
        <f>(F114-E114)*G114</f>
        <v>30</v>
      </c>
      <c r="L114" s="9">
        <f>(K114/J114)</f>
        <v>0.4</v>
      </c>
    </row>
    <row r="115" spans="1:12" x14ac:dyDescent="0.2">
      <c r="A115">
        <v>44</v>
      </c>
      <c r="B115">
        <v>18</v>
      </c>
      <c r="C115" t="s">
        <v>108</v>
      </c>
      <c r="D115" t="s">
        <v>1373</v>
      </c>
      <c r="E115">
        <v>13</v>
      </c>
      <c r="F115">
        <v>21</v>
      </c>
      <c r="G115">
        <v>1</v>
      </c>
      <c r="H115">
        <v>43</v>
      </c>
      <c r="I115" t="s">
        <v>1377</v>
      </c>
      <c r="J115">
        <f>(F115*G115)</f>
        <v>21</v>
      </c>
      <c r="K115">
        <f>(F115-E115)*G115</f>
        <v>8</v>
      </c>
      <c r="L115" s="9">
        <f>(K115/J115)</f>
        <v>0.38095238095238093</v>
      </c>
    </row>
    <row r="116" spans="1:12" x14ac:dyDescent="0.2">
      <c r="A116">
        <v>45</v>
      </c>
      <c r="B116">
        <v>17</v>
      </c>
      <c r="C116" t="s">
        <v>125</v>
      </c>
      <c r="D116" t="s">
        <v>1392</v>
      </c>
      <c r="E116">
        <v>10</v>
      </c>
      <c r="F116">
        <v>18</v>
      </c>
      <c r="G116">
        <v>3</v>
      </c>
      <c r="H116">
        <v>47</v>
      </c>
      <c r="I116" t="s">
        <v>1377</v>
      </c>
      <c r="J116">
        <f>(F116*G116)</f>
        <v>54</v>
      </c>
      <c r="K116">
        <f>(F116-E116)*G116</f>
        <v>24</v>
      </c>
      <c r="L116" s="9">
        <f>(K116/J116)</f>
        <v>0.44444444444444442</v>
      </c>
    </row>
    <row r="117" spans="1:12" x14ac:dyDescent="0.2">
      <c r="A117">
        <v>46</v>
      </c>
      <c r="B117">
        <v>10</v>
      </c>
      <c r="C117" t="s">
        <v>105</v>
      </c>
      <c r="D117" t="s">
        <v>1380</v>
      </c>
      <c r="E117">
        <v>18</v>
      </c>
      <c r="F117">
        <v>30</v>
      </c>
      <c r="G117">
        <v>2</v>
      </c>
      <c r="H117">
        <v>23</v>
      </c>
      <c r="I117" t="s">
        <v>1372</v>
      </c>
      <c r="J117">
        <f>(F117*G117)</f>
        <v>60</v>
      </c>
      <c r="K117">
        <f>(F117-E117)*G117</f>
        <v>24</v>
      </c>
      <c r="L117" s="9">
        <f>(K117/J117)</f>
        <v>0.4</v>
      </c>
    </row>
    <row r="118" spans="1:12" x14ac:dyDescent="0.2">
      <c r="A118">
        <v>46</v>
      </c>
      <c r="B118">
        <v>10</v>
      </c>
      <c r="C118" t="s">
        <v>81</v>
      </c>
      <c r="D118" t="s">
        <v>1384</v>
      </c>
      <c r="E118">
        <v>20</v>
      </c>
      <c r="F118">
        <v>34</v>
      </c>
      <c r="G118">
        <v>1</v>
      </c>
      <c r="H118">
        <v>48</v>
      </c>
      <c r="I118" t="s">
        <v>1372</v>
      </c>
      <c r="J118">
        <f>(F118*G118)</f>
        <v>34</v>
      </c>
      <c r="K118">
        <f>(F118-E118)*G118</f>
        <v>14</v>
      </c>
      <c r="L118" s="9">
        <f>(K118/J118)</f>
        <v>0.41176470588235292</v>
      </c>
    </row>
    <row r="119" spans="1:12" x14ac:dyDescent="0.2">
      <c r="A119">
        <v>46</v>
      </c>
      <c r="B119">
        <v>10</v>
      </c>
      <c r="C119" t="s">
        <v>365</v>
      </c>
      <c r="D119" t="s">
        <v>1376</v>
      </c>
      <c r="E119">
        <v>14</v>
      </c>
      <c r="F119">
        <v>23</v>
      </c>
      <c r="G119">
        <v>2</v>
      </c>
      <c r="H119">
        <v>15</v>
      </c>
      <c r="I119" t="s">
        <v>1377</v>
      </c>
      <c r="J119">
        <f>(F119*G119)</f>
        <v>46</v>
      </c>
      <c r="K119">
        <f>(F119-E119)*G119</f>
        <v>18</v>
      </c>
      <c r="L119" s="9">
        <f>(K119/J119)</f>
        <v>0.39130434782608697</v>
      </c>
    </row>
    <row r="120" spans="1:12" x14ac:dyDescent="0.2">
      <c r="A120">
        <v>47</v>
      </c>
      <c r="B120">
        <v>18</v>
      </c>
      <c r="C120" t="s">
        <v>492</v>
      </c>
      <c r="D120" t="s">
        <v>1386</v>
      </c>
      <c r="E120">
        <v>20</v>
      </c>
      <c r="F120">
        <v>33</v>
      </c>
      <c r="G120">
        <v>2</v>
      </c>
      <c r="H120">
        <v>56</v>
      </c>
      <c r="I120" t="s">
        <v>1377</v>
      </c>
      <c r="J120">
        <f>(F120*G120)</f>
        <v>66</v>
      </c>
      <c r="K120">
        <f>(F120-E120)*G120</f>
        <v>26</v>
      </c>
      <c r="L120" s="9">
        <f>(K120/J120)</f>
        <v>0.39393939393939392</v>
      </c>
    </row>
    <row r="121" spans="1:12" x14ac:dyDescent="0.2">
      <c r="A121">
        <v>47</v>
      </c>
      <c r="B121">
        <v>18</v>
      </c>
      <c r="C121" t="s">
        <v>365</v>
      </c>
      <c r="D121" t="s">
        <v>1376</v>
      </c>
      <c r="E121">
        <v>14</v>
      </c>
      <c r="F121">
        <v>23</v>
      </c>
      <c r="G121">
        <v>1</v>
      </c>
      <c r="H121">
        <v>17</v>
      </c>
      <c r="I121" t="s">
        <v>1372</v>
      </c>
      <c r="J121">
        <f>(F121*G121)</f>
        <v>23</v>
      </c>
      <c r="K121">
        <f>(F121-E121)*G121</f>
        <v>9</v>
      </c>
      <c r="L121" s="9">
        <f>(K121/J121)</f>
        <v>0.39130434782608697</v>
      </c>
    </row>
    <row r="122" spans="1:12" x14ac:dyDescent="0.2">
      <c r="A122">
        <v>47</v>
      </c>
      <c r="B122">
        <v>18</v>
      </c>
      <c r="C122" t="s">
        <v>259</v>
      </c>
      <c r="D122" t="s">
        <v>1378</v>
      </c>
      <c r="E122">
        <v>12</v>
      </c>
      <c r="F122">
        <v>20</v>
      </c>
      <c r="G122">
        <v>1</v>
      </c>
      <c r="H122">
        <v>14</v>
      </c>
      <c r="I122" t="s">
        <v>1372</v>
      </c>
      <c r="J122">
        <f>(F122*G122)</f>
        <v>20</v>
      </c>
      <c r="K122">
        <f>(F122-E122)*G122</f>
        <v>8</v>
      </c>
      <c r="L122" s="9">
        <f>(K122/J122)</f>
        <v>0.4</v>
      </c>
    </row>
    <row r="123" spans="1:12" x14ac:dyDescent="0.2">
      <c r="A123">
        <v>48</v>
      </c>
      <c r="B123">
        <v>17</v>
      </c>
      <c r="C123" t="s">
        <v>180</v>
      </c>
      <c r="D123" t="s">
        <v>1385</v>
      </c>
      <c r="E123">
        <v>16</v>
      </c>
      <c r="F123">
        <v>27</v>
      </c>
      <c r="G123">
        <v>3</v>
      </c>
      <c r="H123">
        <v>37</v>
      </c>
      <c r="I123" t="s">
        <v>1372</v>
      </c>
      <c r="J123">
        <f>(F123*G123)</f>
        <v>81</v>
      </c>
      <c r="K123">
        <f>(F123-E123)*G123</f>
        <v>33</v>
      </c>
      <c r="L123" s="9">
        <f>(K123/J123)</f>
        <v>0.40740740740740738</v>
      </c>
    </row>
    <row r="124" spans="1:12" x14ac:dyDescent="0.2">
      <c r="A124">
        <v>48</v>
      </c>
      <c r="B124">
        <v>17</v>
      </c>
      <c r="C124" t="s">
        <v>370</v>
      </c>
      <c r="D124" t="s">
        <v>1389</v>
      </c>
      <c r="E124">
        <v>13</v>
      </c>
      <c r="F124">
        <v>22</v>
      </c>
      <c r="G124">
        <v>2</v>
      </c>
      <c r="H124">
        <v>55</v>
      </c>
      <c r="I124" t="s">
        <v>1377</v>
      </c>
      <c r="J124">
        <f>(F124*G124)</f>
        <v>44</v>
      </c>
      <c r="K124">
        <f>(F124-E124)*G124</f>
        <v>18</v>
      </c>
      <c r="L124" s="9">
        <f>(K124/J124)</f>
        <v>0.40909090909090912</v>
      </c>
    </row>
    <row r="125" spans="1:12" x14ac:dyDescent="0.2">
      <c r="A125">
        <v>48</v>
      </c>
      <c r="B125">
        <v>17</v>
      </c>
      <c r="C125" t="s">
        <v>492</v>
      </c>
      <c r="D125" t="s">
        <v>1386</v>
      </c>
      <c r="E125">
        <v>20</v>
      </c>
      <c r="F125">
        <v>33</v>
      </c>
      <c r="G125">
        <v>1</v>
      </c>
      <c r="H125">
        <v>32</v>
      </c>
      <c r="I125" t="s">
        <v>1372</v>
      </c>
      <c r="J125">
        <f>(F125*G125)</f>
        <v>33</v>
      </c>
      <c r="K125">
        <f>(F125-E125)*G125</f>
        <v>13</v>
      </c>
      <c r="L125" s="9">
        <f>(K125/J125)</f>
        <v>0.39393939393939392</v>
      </c>
    </row>
    <row r="126" spans="1:12" x14ac:dyDescent="0.2">
      <c r="A126">
        <v>49</v>
      </c>
      <c r="B126">
        <v>8</v>
      </c>
      <c r="C126" t="s">
        <v>280</v>
      </c>
      <c r="D126" t="s">
        <v>1374</v>
      </c>
      <c r="E126">
        <v>14</v>
      </c>
      <c r="F126">
        <v>24</v>
      </c>
      <c r="G126">
        <v>3</v>
      </c>
      <c r="H126">
        <v>9</v>
      </c>
      <c r="I126" t="s">
        <v>1377</v>
      </c>
      <c r="J126">
        <f>(F126*G126)</f>
        <v>72</v>
      </c>
      <c r="K126">
        <f>(F126-E126)*G126</f>
        <v>30</v>
      </c>
      <c r="L126" s="9">
        <f>(K126/J126)</f>
        <v>0.41666666666666669</v>
      </c>
    </row>
    <row r="127" spans="1:12" x14ac:dyDescent="0.2">
      <c r="A127">
        <v>49</v>
      </c>
      <c r="B127">
        <v>8</v>
      </c>
      <c r="C127" t="s">
        <v>460</v>
      </c>
      <c r="D127" t="s">
        <v>1391</v>
      </c>
      <c r="E127">
        <v>19</v>
      </c>
      <c r="F127">
        <v>32</v>
      </c>
      <c r="G127">
        <v>3</v>
      </c>
      <c r="H127">
        <v>27</v>
      </c>
      <c r="I127" t="s">
        <v>1377</v>
      </c>
      <c r="J127">
        <f>(F127*G127)</f>
        <v>96</v>
      </c>
      <c r="K127">
        <f>(F127-E127)*G127</f>
        <v>39</v>
      </c>
      <c r="L127" s="9">
        <f>(K127/J127)</f>
        <v>0.40625</v>
      </c>
    </row>
    <row r="128" spans="1:12" x14ac:dyDescent="0.2">
      <c r="A128">
        <v>49</v>
      </c>
      <c r="B128">
        <v>8</v>
      </c>
      <c r="C128" t="s">
        <v>125</v>
      </c>
      <c r="D128" t="s">
        <v>1392</v>
      </c>
      <c r="E128">
        <v>10</v>
      </c>
      <c r="F128">
        <v>18</v>
      </c>
      <c r="G128">
        <v>1</v>
      </c>
      <c r="H128">
        <v>45</v>
      </c>
      <c r="I128" t="s">
        <v>1372</v>
      </c>
      <c r="J128">
        <f>(F128*G128)</f>
        <v>18</v>
      </c>
      <c r="K128">
        <f>(F128-E128)*G128</f>
        <v>8</v>
      </c>
      <c r="L128" s="9">
        <f>(K128/J128)</f>
        <v>0.44444444444444442</v>
      </c>
    </row>
    <row r="129" spans="1:12" x14ac:dyDescent="0.2">
      <c r="A129">
        <v>50</v>
      </c>
      <c r="B129">
        <v>19</v>
      </c>
      <c r="C129" t="s">
        <v>460</v>
      </c>
      <c r="D129" t="s">
        <v>1391</v>
      </c>
      <c r="E129">
        <v>19</v>
      </c>
      <c r="F129">
        <v>32</v>
      </c>
      <c r="G129">
        <v>1</v>
      </c>
      <c r="H129">
        <v>6</v>
      </c>
      <c r="I129" t="s">
        <v>1377</v>
      </c>
      <c r="J129">
        <f>(F129*G129)</f>
        <v>32</v>
      </c>
      <c r="K129">
        <f>(F129-E129)*G129</f>
        <v>13</v>
      </c>
      <c r="L129" s="9">
        <f>(K129/J129)</f>
        <v>0.40625</v>
      </c>
    </row>
    <row r="130" spans="1:12" x14ac:dyDescent="0.2">
      <c r="A130">
        <v>50</v>
      </c>
      <c r="B130">
        <v>19</v>
      </c>
      <c r="C130" t="s">
        <v>370</v>
      </c>
      <c r="D130" t="s">
        <v>1389</v>
      </c>
      <c r="E130">
        <v>13</v>
      </c>
      <c r="F130">
        <v>22</v>
      </c>
      <c r="G130">
        <v>2</v>
      </c>
      <c r="H130">
        <v>15</v>
      </c>
      <c r="I130" t="s">
        <v>1377</v>
      </c>
      <c r="J130">
        <f>(F130*G130)</f>
        <v>44</v>
      </c>
      <c r="K130">
        <f>(F130-E130)*G130</f>
        <v>18</v>
      </c>
      <c r="L130" s="9">
        <f>(K130/J130)</f>
        <v>0.40909090909090912</v>
      </c>
    </row>
    <row r="131" spans="1:12" x14ac:dyDescent="0.2">
      <c r="A131">
        <v>51</v>
      </c>
      <c r="B131">
        <v>12</v>
      </c>
      <c r="C131" t="s">
        <v>365</v>
      </c>
      <c r="D131" t="s">
        <v>1376</v>
      </c>
      <c r="E131">
        <v>14</v>
      </c>
      <c r="F131">
        <v>23</v>
      </c>
      <c r="G131">
        <v>2</v>
      </c>
      <c r="H131">
        <v>33</v>
      </c>
      <c r="I131" t="s">
        <v>1372</v>
      </c>
      <c r="J131">
        <f>(F131*G131)</f>
        <v>46</v>
      </c>
      <c r="K131">
        <f>(F131-E131)*G131</f>
        <v>18</v>
      </c>
      <c r="L131" s="9">
        <f>(K131/J131)</f>
        <v>0.39130434782608697</v>
      </c>
    </row>
    <row r="132" spans="1:12" x14ac:dyDescent="0.2">
      <c r="A132">
        <v>51</v>
      </c>
      <c r="B132">
        <v>12</v>
      </c>
      <c r="C132" t="s">
        <v>492</v>
      </c>
      <c r="D132" t="s">
        <v>1386</v>
      </c>
      <c r="E132">
        <v>20</v>
      </c>
      <c r="F132">
        <v>33</v>
      </c>
      <c r="G132">
        <v>3</v>
      </c>
      <c r="H132">
        <v>56</v>
      </c>
      <c r="I132" t="s">
        <v>1377</v>
      </c>
      <c r="J132">
        <f>(F132*G132)</f>
        <v>99</v>
      </c>
      <c r="K132">
        <f>(F132-E132)*G132</f>
        <v>39</v>
      </c>
      <c r="L132" s="9">
        <f>(K132/J132)</f>
        <v>0.39393939393939392</v>
      </c>
    </row>
    <row r="133" spans="1:12" x14ac:dyDescent="0.2">
      <c r="A133">
        <v>51</v>
      </c>
      <c r="B133">
        <v>12</v>
      </c>
      <c r="C133" t="s">
        <v>370</v>
      </c>
      <c r="D133" t="s">
        <v>1389</v>
      </c>
      <c r="E133">
        <v>13</v>
      </c>
      <c r="F133">
        <v>22</v>
      </c>
      <c r="G133">
        <v>2</v>
      </c>
      <c r="H133">
        <v>53</v>
      </c>
      <c r="I133" t="s">
        <v>1377</v>
      </c>
      <c r="J133">
        <f>(F133*G133)</f>
        <v>44</v>
      </c>
      <c r="K133">
        <f>(F133-E133)*G133</f>
        <v>18</v>
      </c>
      <c r="L133" s="9">
        <f>(K133/J133)</f>
        <v>0.40909090909090912</v>
      </c>
    </row>
    <row r="134" spans="1:12" x14ac:dyDescent="0.2">
      <c r="A134">
        <v>51</v>
      </c>
      <c r="B134">
        <v>12</v>
      </c>
      <c r="C134" t="s">
        <v>125</v>
      </c>
      <c r="D134" t="s">
        <v>1392</v>
      </c>
      <c r="E134">
        <v>10</v>
      </c>
      <c r="F134">
        <v>18</v>
      </c>
      <c r="G134">
        <v>2</v>
      </c>
      <c r="H134">
        <v>22</v>
      </c>
      <c r="I134" t="s">
        <v>1377</v>
      </c>
      <c r="J134">
        <f>(F134*G134)</f>
        <v>36</v>
      </c>
      <c r="K134">
        <f>(F134-E134)*G134</f>
        <v>16</v>
      </c>
      <c r="L134" s="9">
        <f>(K134/J134)</f>
        <v>0.44444444444444442</v>
      </c>
    </row>
    <row r="135" spans="1:12" x14ac:dyDescent="0.2">
      <c r="A135">
        <v>52</v>
      </c>
      <c r="B135">
        <v>7</v>
      </c>
      <c r="C135" t="s">
        <v>492</v>
      </c>
      <c r="D135" t="s">
        <v>1386</v>
      </c>
      <c r="E135">
        <v>20</v>
      </c>
      <c r="F135">
        <v>33</v>
      </c>
      <c r="G135">
        <v>3</v>
      </c>
      <c r="H135">
        <v>13</v>
      </c>
      <c r="I135" t="s">
        <v>1377</v>
      </c>
      <c r="J135">
        <f>(F135*G135)</f>
        <v>99</v>
      </c>
      <c r="K135">
        <f>(F135-E135)*G135</f>
        <v>39</v>
      </c>
      <c r="L135" s="9">
        <f>(K135/J135)</f>
        <v>0.39393939393939392</v>
      </c>
    </row>
    <row r="136" spans="1:12" x14ac:dyDescent="0.2">
      <c r="A136">
        <v>52</v>
      </c>
      <c r="B136">
        <v>7</v>
      </c>
      <c r="C136" t="s">
        <v>198</v>
      </c>
      <c r="D136" t="s">
        <v>1390</v>
      </c>
      <c r="E136">
        <v>19</v>
      </c>
      <c r="F136">
        <v>31</v>
      </c>
      <c r="G136">
        <v>2</v>
      </c>
      <c r="H136">
        <v>17</v>
      </c>
      <c r="I136" t="s">
        <v>1372</v>
      </c>
      <c r="J136">
        <f>(F136*G136)</f>
        <v>62</v>
      </c>
      <c r="K136">
        <f>(F136-E136)*G136</f>
        <v>24</v>
      </c>
      <c r="L136" s="9">
        <f>(K136/J136)</f>
        <v>0.38709677419354838</v>
      </c>
    </row>
    <row r="137" spans="1:12" x14ac:dyDescent="0.2">
      <c r="A137">
        <v>52</v>
      </c>
      <c r="B137">
        <v>7</v>
      </c>
      <c r="C137" t="s">
        <v>81</v>
      </c>
      <c r="D137" t="s">
        <v>1384</v>
      </c>
      <c r="E137">
        <v>20</v>
      </c>
      <c r="F137">
        <v>34</v>
      </c>
      <c r="G137">
        <v>3</v>
      </c>
      <c r="H137">
        <v>32</v>
      </c>
      <c r="I137" t="s">
        <v>1377</v>
      </c>
      <c r="J137">
        <f>(F137*G137)</f>
        <v>102</v>
      </c>
      <c r="K137">
        <f>(F137-E137)*G137</f>
        <v>42</v>
      </c>
      <c r="L137" s="9">
        <f>(K137/J137)</f>
        <v>0.41176470588235292</v>
      </c>
    </row>
    <row r="138" spans="1:12" x14ac:dyDescent="0.2">
      <c r="A138">
        <v>53</v>
      </c>
      <c r="B138">
        <v>16</v>
      </c>
      <c r="C138" t="s">
        <v>365</v>
      </c>
      <c r="D138" t="s">
        <v>1376</v>
      </c>
      <c r="E138">
        <v>14</v>
      </c>
      <c r="F138">
        <v>23</v>
      </c>
      <c r="G138">
        <v>3</v>
      </c>
      <c r="H138">
        <v>47</v>
      </c>
      <c r="I138" t="s">
        <v>1372</v>
      </c>
      <c r="J138">
        <f>(F138*G138)</f>
        <v>69</v>
      </c>
      <c r="K138">
        <f>(F138-E138)*G138</f>
        <v>27</v>
      </c>
      <c r="L138" s="9">
        <f>(K138/J138)</f>
        <v>0.39130434782608697</v>
      </c>
    </row>
    <row r="139" spans="1:12" x14ac:dyDescent="0.2">
      <c r="A139">
        <v>53</v>
      </c>
      <c r="B139">
        <v>16</v>
      </c>
      <c r="C139" t="s">
        <v>105</v>
      </c>
      <c r="D139" t="s">
        <v>1380</v>
      </c>
      <c r="E139">
        <v>18</v>
      </c>
      <c r="F139">
        <v>30</v>
      </c>
      <c r="G139">
        <v>3</v>
      </c>
      <c r="H139">
        <v>39</v>
      </c>
      <c r="I139" t="s">
        <v>1372</v>
      </c>
      <c r="J139">
        <f>(F139*G139)</f>
        <v>90</v>
      </c>
      <c r="K139">
        <f>(F139-E139)*G139</f>
        <v>36</v>
      </c>
      <c r="L139" s="9">
        <f>(K139/J139)</f>
        <v>0.4</v>
      </c>
    </row>
    <row r="140" spans="1:12" x14ac:dyDescent="0.2">
      <c r="A140">
        <v>53</v>
      </c>
      <c r="B140">
        <v>16</v>
      </c>
      <c r="C140" t="s">
        <v>113</v>
      </c>
      <c r="D140" t="s">
        <v>1381</v>
      </c>
      <c r="E140">
        <v>22</v>
      </c>
      <c r="F140">
        <v>36</v>
      </c>
      <c r="G140">
        <v>3</v>
      </c>
      <c r="H140">
        <v>26</v>
      </c>
      <c r="I140" t="s">
        <v>1377</v>
      </c>
      <c r="J140">
        <f>(F140*G140)</f>
        <v>108</v>
      </c>
      <c r="K140">
        <f>(F140-E140)*G140</f>
        <v>42</v>
      </c>
      <c r="L140" s="9">
        <f>(K140/J140)</f>
        <v>0.3888888888888889</v>
      </c>
    </row>
    <row r="141" spans="1:12" x14ac:dyDescent="0.2">
      <c r="A141">
        <v>54</v>
      </c>
      <c r="B141">
        <v>6</v>
      </c>
      <c r="C141" t="s">
        <v>33</v>
      </c>
      <c r="D141" t="s">
        <v>1387</v>
      </c>
      <c r="E141">
        <v>21</v>
      </c>
      <c r="F141">
        <v>35</v>
      </c>
      <c r="G141">
        <v>3</v>
      </c>
      <c r="H141">
        <v>47</v>
      </c>
      <c r="I141" t="s">
        <v>1377</v>
      </c>
      <c r="J141">
        <f>(F141*G141)</f>
        <v>105</v>
      </c>
      <c r="K141">
        <f>(F141-E141)*G141</f>
        <v>42</v>
      </c>
      <c r="L141" s="9">
        <f>(K141/J141)</f>
        <v>0.4</v>
      </c>
    </row>
    <row r="142" spans="1:12" x14ac:dyDescent="0.2">
      <c r="A142">
        <v>54</v>
      </c>
      <c r="B142">
        <v>6</v>
      </c>
      <c r="C142" t="s">
        <v>198</v>
      </c>
      <c r="D142" t="s">
        <v>1390</v>
      </c>
      <c r="E142">
        <v>19</v>
      </c>
      <c r="F142">
        <v>31</v>
      </c>
      <c r="G142">
        <v>1</v>
      </c>
      <c r="H142">
        <v>55</v>
      </c>
      <c r="I142" t="s">
        <v>1372</v>
      </c>
      <c r="J142">
        <f>(F142*G142)</f>
        <v>31</v>
      </c>
      <c r="K142">
        <f>(F142-E142)*G142</f>
        <v>12</v>
      </c>
      <c r="L142" s="9">
        <f>(K142/J142)</f>
        <v>0.38709677419354838</v>
      </c>
    </row>
    <row r="143" spans="1:12" x14ac:dyDescent="0.2">
      <c r="A143">
        <v>54</v>
      </c>
      <c r="B143">
        <v>6</v>
      </c>
      <c r="C143" t="s">
        <v>125</v>
      </c>
      <c r="D143" t="s">
        <v>1392</v>
      </c>
      <c r="E143">
        <v>10</v>
      </c>
      <c r="F143">
        <v>18</v>
      </c>
      <c r="G143">
        <v>1</v>
      </c>
      <c r="H143">
        <v>55</v>
      </c>
      <c r="I143" t="s">
        <v>1372</v>
      </c>
      <c r="J143">
        <f>(F143*G143)</f>
        <v>18</v>
      </c>
      <c r="K143">
        <f>(F143-E143)*G143</f>
        <v>8</v>
      </c>
      <c r="L143" s="9">
        <f>(K143/J143)</f>
        <v>0.44444444444444442</v>
      </c>
    </row>
    <row r="144" spans="1:12" x14ac:dyDescent="0.2">
      <c r="A144">
        <v>54</v>
      </c>
      <c r="B144">
        <v>6</v>
      </c>
      <c r="C144" t="s">
        <v>492</v>
      </c>
      <c r="D144" t="s">
        <v>1386</v>
      </c>
      <c r="E144">
        <v>20</v>
      </c>
      <c r="F144">
        <v>33</v>
      </c>
      <c r="G144">
        <v>1</v>
      </c>
      <c r="H144">
        <v>46</v>
      </c>
      <c r="I144" t="s">
        <v>1372</v>
      </c>
      <c r="J144">
        <f>(F144*G144)</f>
        <v>33</v>
      </c>
      <c r="K144">
        <f>(F144-E144)*G144</f>
        <v>13</v>
      </c>
      <c r="L144" s="9">
        <f>(K144/J144)</f>
        <v>0.39393939393939392</v>
      </c>
    </row>
    <row r="145" spans="1:12" x14ac:dyDescent="0.2">
      <c r="A145">
        <v>55</v>
      </c>
      <c r="B145">
        <v>20</v>
      </c>
      <c r="C145" t="s">
        <v>492</v>
      </c>
      <c r="D145" t="s">
        <v>1386</v>
      </c>
      <c r="E145">
        <v>20</v>
      </c>
      <c r="F145">
        <v>33</v>
      </c>
      <c r="G145">
        <v>3</v>
      </c>
      <c r="H145">
        <v>27</v>
      </c>
      <c r="I145" t="s">
        <v>1372</v>
      </c>
      <c r="J145">
        <f>(F145*G145)</f>
        <v>99</v>
      </c>
      <c r="K145">
        <f>(F145-E145)*G145</f>
        <v>39</v>
      </c>
      <c r="L145" s="9">
        <f>(K145/J145)</f>
        <v>0.39393939393939392</v>
      </c>
    </row>
    <row r="146" spans="1:12" x14ac:dyDescent="0.2">
      <c r="A146">
        <v>55</v>
      </c>
      <c r="B146">
        <v>20</v>
      </c>
      <c r="C146" t="s">
        <v>280</v>
      </c>
      <c r="D146" t="s">
        <v>1374</v>
      </c>
      <c r="E146">
        <v>14</v>
      </c>
      <c r="F146">
        <v>24</v>
      </c>
      <c r="G146">
        <v>1</v>
      </c>
      <c r="H146">
        <v>5</v>
      </c>
      <c r="I146" t="s">
        <v>1377</v>
      </c>
      <c r="J146">
        <f>(F146*G146)</f>
        <v>24</v>
      </c>
      <c r="K146">
        <f>(F146-E146)*G146</f>
        <v>10</v>
      </c>
      <c r="L146" s="9">
        <f>(K146/J146)</f>
        <v>0.41666666666666669</v>
      </c>
    </row>
    <row r="147" spans="1:12" x14ac:dyDescent="0.2">
      <c r="A147">
        <v>55</v>
      </c>
      <c r="B147">
        <v>20</v>
      </c>
      <c r="C147" t="s">
        <v>113</v>
      </c>
      <c r="D147" t="s">
        <v>1381</v>
      </c>
      <c r="E147">
        <v>22</v>
      </c>
      <c r="F147">
        <v>36</v>
      </c>
      <c r="G147">
        <v>1</v>
      </c>
      <c r="H147">
        <v>51</v>
      </c>
      <c r="I147" t="s">
        <v>1372</v>
      </c>
      <c r="J147">
        <f>(F147*G147)</f>
        <v>36</v>
      </c>
      <c r="K147">
        <f>(F147-E147)*G147</f>
        <v>14</v>
      </c>
      <c r="L147" s="9">
        <f>(K147/J147)</f>
        <v>0.3888888888888889</v>
      </c>
    </row>
    <row r="148" spans="1:12" x14ac:dyDescent="0.2">
      <c r="A148">
        <v>55</v>
      </c>
      <c r="B148">
        <v>20</v>
      </c>
      <c r="C148" t="s">
        <v>460</v>
      </c>
      <c r="D148" t="s">
        <v>1391</v>
      </c>
      <c r="E148">
        <v>19</v>
      </c>
      <c r="F148">
        <v>32</v>
      </c>
      <c r="G148">
        <v>3</v>
      </c>
      <c r="H148">
        <v>13</v>
      </c>
      <c r="I148" t="s">
        <v>1377</v>
      </c>
      <c r="J148">
        <f>(F148*G148)</f>
        <v>96</v>
      </c>
      <c r="K148">
        <f>(F148-E148)*G148</f>
        <v>39</v>
      </c>
      <c r="L148" s="9">
        <f>(K148/J148)</f>
        <v>0.40625</v>
      </c>
    </row>
    <row r="149" spans="1:12" x14ac:dyDescent="0.2">
      <c r="A149">
        <v>56</v>
      </c>
      <c r="B149">
        <v>1</v>
      </c>
      <c r="C149" t="s">
        <v>52</v>
      </c>
      <c r="D149" t="s">
        <v>1375</v>
      </c>
      <c r="E149">
        <v>17</v>
      </c>
      <c r="F149">
        <v>29</v>
      </c>
      <c r="G149">
        <v>1</v>
      </c>
      <c r="H149">
        <v>38</v>
      </c>
      <c r="I149" t="s">
        <v>1377</v>
      </c>
      <c r="J149">
        <f>(F149*G149)</f>
        <v>29</v>
      </c>
      <c r="K149">
        <f>(F149-E149)*G149</f>
        <v>12</v>
      </c>
      <c r="L149" s="9">
        <f>(K149/J149)</f>
        <v>0.41379310344827586</v>
      </c>
    </row>
    <row r="150" spans="1:12" x14ac:dyDescent="0.2">
      <c r="A150">
        <v>56</v>
      </c>
      <c r="B150">
        <v>1</v>
      </c>
      <c r="C150" t="s">
        <v>191</v>
      </c>
      <c r="D150" t="s">
        <v>1379</v>
      </c>
      <c r="E150">
        <v>11</v>
      </c>
      <c r="F150">
        <v>19</v>
      </c>
      <c r="G150">
        <v>1</v>
      </c>
      <c r="H150">
        <v>40</v>
      </c>
      <c r="I150" t="s">
        <v>1372</v>
      </c>
      <c r="J150">
        <f>(F150*G150)</f>
        <v>19</v>
      </c>
      <c r="K150">
        <f>(F150-E150)*G150</f>
        <v>8</v>
      </c>
      <c r="L150" s="9">
        <f>(K150/J150)</f>
        <v>0.42105263157894735</v>
      </c>
    </row>
    <row r="151" spans="1:12" x14ac:dyDescent="0.2">
      <c r="A151">
        <v>57</v>
      </c>
      <c r="B151">
        <v>18</v>
      </c>
      <c r="C151" t="s">
        <v>33</v>
      </c>
      <c r="D151" t="s">
        <v>1387</v>
      </c>
      <c r="E151">
        <v>21</v>
      </c>
      <c r="F151">
        <v>35</v>
      </c>
      <c r="G151">
        <v>1</v>
      </c>
      <c r="H151">
        <v>21</v>
      </c>
      <c r="I151" t="s">
        <v>1372</v>
      </c>
      <c r="J151">
        <f>(F151*G151)</f>
        <v>35</v>
      </c>
      <c r="K151">
        <f>(F151-E151)*G151</f>
        <v>14</v>
      </c>
      <c r="L151" s="9">
        <f>(K151/J151)</f>
        <v>0.4</v>
      </c>
    </row>
    <row r="152" spans="1:12" x14ac:dyDescent="0.2">
      <c r="A152">
        <v>57</v>
      </c>
      <c r="B152">
        <v>18</v>
      </c>
      <c r="C152" t="s">
        <v>68</v>
      </c>
      <c r="D152" t="s">
        <v>1393</v>
      </c>
      <c r="E152">
        <v>25</v>
      </c>
      <c r="F152">
        <v>40</v>
      </c>
      <c r="G152">
        <v>1</v>
      </c>
      <c r="H152">
        <v>30</v>
      </c>
      <c r="I152" t="s">
        <v>1372</v>
      </c>
      <c r="J152">
        <f>(F152*G152)</f>
        <v>40</v>
      </c>
      <c r="K152">
        <f>(F152-E152)*G152</f>
        <v>15</v>
      </c>
      <c r="L152" s="9">
        <f>(K152/J152)</f>
        <v>0.375</v>
      </c>
    </row>
    <row r="153" spans="1:12" x14ac:dyDescent="0.2">
      <c r="A153">
        <v>57</v>
      </c>
      <c r="B153">
        <v>18</v>
      </c>
      <c r="C153" t="s">
        <v>370</v>
      </c>
      <c r="D153" t="s">
        <v>1389</v>
      </c>
      <c r="E153">
        <v>13</v>
      </c>
      <c r="F153">
        <v>22</v>
      </c>
      <c r="G153">
        <v>1</v>
      </c>
      <c r="H153">
        <v>10</v>
      </c>
      <c r="I153" t="s">
        <v>1377</v>
      </c>
      <c r="J153">
        <f>(F153*G153)</f>
        <v>22</v>
      </c>
      <c r="K153">
        <f>(F153-E153)*G153</f>
        <v>9</v>
      </c>
      <c r="L153" s="9">
        <f>(K153/J153)</f>
        <v>0.40909090909090912</v>
      </c>
    </row>
    <row r="154" spans="1:12" x14ac:dyDescent="0.2">
      <c r="A154">
        <v>57</v>
      </c>
      <c r="B154">
        <v>18</v>
      </c>
      <c r="C154" t="s">
        <v>113</v>
      </c>
      <c r="D154" t="s">
        <v>1381</v>
      </c>
      <c r="E154">
        <v>22</v>
      </c>
      <c r="F154">
        <v>36</v>
      </c>
      <c r="G154">
        <v>2</v>
      </c>
      <c r="H154">
        <v>7</v>
      </c>
      <c r="I154" t="s">
        <v>1372</v>
      </c>
      <c r="J154">
        <f>(F154*G154)</f>
        <v>72</v>
      </c>
      <c r="K154">
        <f>(F154-E154)*G154</f>
        <v>28</v>
      </c>
      <c r="L154" s="9">
        <f>(K154/J154)</f>
        <v>0.3888888888888889</v>
      </c>
    </row>
    <row r="155" spans="1:12" x14ac:dyDescent="0.2">
      <c r="A155">
        <v>58</v>
      </c>
      <c r="B155">
        <v>8</v>
      </c>
      <c r="C155" t="s">
        <v>370</v>
      </c>
      <c r="D155" t="s">
        <v>1389</v>
      </c>
      <c r="E155">
        <v>13</v>
      </c>
      <c r="F155">
        <v>22</v>
      </c>
      <c r="G155">
        <v>1</v>
      </c>
      <c r="H155">
        <v>17</v>
      </c>
      <c r="I155" t="s">
        <v>1372</v>
      </c>
      <c r="J155">
        <f>(F155*G155)</f>
        <v>22</v>
      </c>
      <c r="K155">
        <f>(F155-E155)*G155</f>
        <v>9</v>
      </c>
      <c r="L155" s="9">
        <f>(K155/J155)</f>
        <v>0.40909090909090912</v>
      </c>
    </row>
    <row r="156" spans="1:12" x14ac:dyDescent="0.2">
      <c r="A156">
        <v>58</v>
      </c>
      <c r="B156">
        <v>8</v>
      </c>
      <c r="C156" t="s">
        <v>259</v>
      </c>
      <c r="D156" t="s">
        <v>1378</v>
      </c>
      <c r="E156">
        <v>12</v>
      </c>
      <c r="F156">
        <v>20</v>
      </c>
      <c r="G156">
        <v>3</v>
      </c>
      <c r="H156">
        <v>56</v>
      </c>
      <c r="I156" t="s">
        <v>1372</v>
      </c>
      <c r="J156">
        <f>(F156*G156)</f>
        <v>60</v>
      </c>
      <c r="K156">
        <f>(F156-E156)*G156</f>
        <v>24</v>
      </c>
      <c r="L156" s="9">
        <f>(K156/J156)</f>
        <v>0.4</v>
      </c>
    </row>
    <row r="157" spans="1:12" x14ac:dyDescent="0.2">
      <c r="A157">
        <v>59</v>
      </c>
      <c r="B157">
        <v>8</v>
      </c>
      <c r="C157" t="s">
        <v>191</v>
      </c>
      <c r="D157" t="s">
        <v>1379</v>
      </c>
      <c r="E157">
        <v>11</v>
      </c>
      <c r="F157">
        <v>19</v>
      </c>
      <c r="G157">
        <v>2</v>
      </c>
      <c r="H157">
        <v>13</v>
      </c>
      <c r="I157" t="s">
        <v>1377</v>
      </c>
      <c r="J157">
        <f>(F157*G157)</f>
        <v>38</v>
      </c>
      <c r="K157">
        <f>(F157-E157)*G157</f>
        <v>16</v>
      </c>
      <c r="L157" s="9">
        <f>(K157/J157)</f>
        <v>0.42105263157894735</v>
      </c>
    </row>
    <row r="158" spans="1:12" x14ac:dyDescent="0.2">
      <c r="A158">
        <v>59</v>
      </c>
      <c r="B158">
        <v>8</v>
      </c>
      <c r="C158" t="s">
        <v>365</v>
      </c>
      <c r="D158" t="s">
        <v>1376</v>
      </c>
      <c r="E158">
        <v>14</v>
      </c>
      <c r="F158">
        <v>23</v>
      </c>
      <c r="G158">
        <v>2</v>
      </c>
      <c r="H158">
        <v>9</v>
      </c>
      <c r="I158" t="s">
        <v>1377</v>
      </c>
      <c r="J158">
        <f>(F158*G158)</f>
        <v>46</v>
      </c>
      <c r="K158">
        <f>(F158-E158)*G158</f>
        <v>18</v>
      </c>
      <c r="L158" s="9">
        <f>(K158/J158)</f>
        <v>0.39130434782608697</v>
      </c>
    </row>
    <row r="159" spans="1:12" x14ac:dyDescent="0.2">
      <c r="A159">
        <v>59</v>
      </c>
      <c r="B159">
        <v>8</v>
      </c>
      <c r="C159" t="s">
        <v>125</v>
      </c>
      <c r="D159" t="s">
        <v>1392</v>
      </c>
      <c r="E159">
        <v>10</v>
      </c>
      <c r="F159">
        <v>18</v>
      </c>
      <c r="G159">
        <v>2</v>
      </c>
      <c r="H159">
        <v>13</v>
      </c>
      <c r="I159" t="s">
        <v>1372</v>
      </c>
      <c r="J159">
        <f>(F159*G159)</f>
        <v>36</v>
      </c>
      <c r="K159">
        <f>(F159-E159)*G159</f>
        <v>16</v>
      </c>
      <c r="L159" s="9">
        <f>(K159/J159)</f>
        <v>0.44444444444444442</v>
      </c>
    </row>
    <row r="160" spans="1:12" x14ac:dyDescent="0.2">
      <c r="A160">
        <v>59</v>
      </c>
      <c r="B160">
        <v>8</v>
      </c>
      <c r="C160" t="s">
        <v>68</v>
      </c>
      <c r="D160" t="s">
        <v>1393</v>
      </c>
      <c r="E160">
        <v>25</v>
      </c>
      <c r="F160">
        <v>40</v>
      </c>
      <c r="G160">
        <v>1</v>
      </c>
      <c r="H160">
        <v>13</v>
      </c>
      <c r="I160" t="s">
        <v>1372</v>
      </c>
      <c r="J160">
        <f>(F160*G160)</f>
        <v>40</v>
      </c>
      <c r="K160">
        <f>(F160-E160)*G160</f>
        <v>15</v>
      </c>
      <c r="L160" s="9">
        <f>(K160/J160)</f>
        <v>0.375</v>
      </c>
    </row>
    <row r="161" spans="1:12" x14ac:dyDescent="0.2">
      <c r="A161">
        <v>60</v>
      </c>
      <c r="B161">
        <v>6</v>
      </c>
      <c r="C161" t="s">
        <v>125</v>
      </c>
      <c r="D161" t="s">
        <v>1392</v>
      </c>
      <c r="E161">
        <v>10</v>
      </c>
      <c r="F161">
        <v>18</v>
      </c>
      <c r="G161">
        <v>2</v>
      </c>
      <c r="H161">
        <v>23</v>
      </c>
      <c r="I161" t="s">
        <v>1377</v>
      </c>
      <c r="J161">
        <f>(F161*G161)</f>
        <v>36</v>
      </c>
      <c r="K161">
        <f>(F161-E161)*G161</f>
        <v>16</v>
      </c>
      <c r="L161" s="9">
        <f>(K161/J161)</f>
        <v>0.44444444444444442</v>
      </c>
    </row>
    <row r="162" spans="1:12" x14ac:dyDescent="0.2">
      <c r="A162">
        <v>60</v>
      </c>
      <c r="B162">
        <v>6</v>
      </c>
      <c r="C162" t="s">
        <v>492</v>
      </c>
      <c r="D162" t="s">
        <v>1386</v>
      </c>
      <c r="E162">
        <v>20</v>
      </c>
      <c r="F162">
        <v>33</v>
      </c>
      <c r="G162">
        <v>2</v>
      </c>
      <c r="H162">
        <v>20</v>
      </c>
      <c r="I162" t="s">
        <v>1372</v>
      </c>
      <c r="J162">
        <f>(F162*G162)</f>
        <v>66</v>
      </c>
      <c r="K162">
        <f>(F162-E162)*G162</f>
        <v>26</v>
      </c>
      <c r="L162" s="9">
        <f>(K162/J162)</f>
        <v>0.39393939393939392</v>
      </c>
    </row>
    <row r="163" spans="1:12" x14ac:dyDescent="0.2">
      <c r="A163">
        <v>61</v>
      </c>
      <c r="B163">
        <v>10</v>
      </c>
      <c r="C163" t="s">
        <v>68</v>
      </c>
      <c r="D163" t="s">
        <v>1393</v>
      </c>
      <c r="E163">
        <v>25</v>
      </c>
      <c r="F163">
        <v>40</v>
      </c>
      <c r="G163">
        <v>2</v>
      </c>
      <c r="H163">
        <v>56</v>
      </c>
      <c r="I163" t="s">
        <v>1377</v>
      </c>
      <c r="J163">
        <f>(F163*G163)</f>
        <v>80</v>
      </c>
      <c r="K163">
        <f>(F163-E163)*G163</f>
        <v>30</v>
      </c>
      <c r="L163" s="9">
        <f>(K163/J163)</f>
        <v>0.375</v>
      </c>
    </row>
    <row r="164" spans="1:12" x14ac:dyDescent="0.2">
      <c r="A164">
        <v>61</v>
      </c>
      <c r="B164">
        <v>10</v>
      </c>
      <c r="C164" t="s">
        <v>125</v>
      </c>
      <c r="D164" t="s">
        <v>1392</v>
      </c>
      <c r="E164">
        <v>10</v>
      </c>
      <c r="F164">
        <v>18</v>
      </c>
      <c r="G164">
        <v>1</v>
      </c>
      <c r="H164">
        <v>39</v>
      </c>
      <c r="I164" t="s">
        <v>1372</v>
      </c>
      <c r="J164">
        <f>(F164*G164)</f>
        <v>18</v>
      </c>
      <c r="K164">
        <f>(F164-E164)*G164</f>
        <v>8</v>
      </c>
      <c r="L164" s="9">
        <f>(K164/J164)</f>
        <v>0.44444444444444442</v>
      </c>
    </row>
    <row r="165" spans="1:12" x14ac:dyDescent="0.2">
      <c r="A165">
        <v>61</v>
      </c>
      <c r="B165">
        <v>10</v>
      </c>
      <c r="C165" t="s">
        <v>105</v>
      </c>
      <c r="D165" t="s">
        <v>1380</v>
      </c>
      <c r="E165">
        <v>18</v>
      </c>
      <c r="F165">
        <v>30</v>
      </c>
      <c r="G165">
        <v>2</v>
      </c>
      <c r="H165">
        <v>13</v>
      </c>
      <c r="I165" t="s">
        <v>1377</v>
      </c>
      <c r="J165">
        <f>(F165*G165)</f>
        <v>60</v>
      </c>
      <c r="K165">
        <f>(F165-E165)*G165</f>
        <v>24</v>
      </c>
      <c r="L165" s="9">
        <f>(K165/J165)</f>
        <v>0.4</v>
      </c>
    </row>
    <row r="166" spans="1:12" x14ac:dyDescent="0.2">
      <c r="A166">
        <v>61</v>
      </c>
      <c r="B166">
        <v>10</v>
      </c>
      <c r="C166" t="s">
        <v>59</v>
      </c>
      <c r="D166" t="s">
        <v>1382</v>
      </c>
      <c r="E166">
        <v>16</v>
      </c>
      <c r="F166">
        <v>28</v>
      </c>
      <c r="G166">
        <v>3</v>
      </c>
      <c r="H166">
        <v>51</v>
      </c>
      <c r="I166" t="s">
        <v>1372</v>
      </c>
      <c r="J166">
        <f>(F166*G166)</f>
        <v>84</v>
      </c>
      <c r="K166">
        <f>(F166-E166)*G166</f>
        <v>36</v>
      </c>
      <c r="L166" s="9">
        <f>(K166/J166)</f>
        <v>0.42857142857142855</v>
      </c>
    </row>
    <row r="167" spans="1:12" x14ac:dyDescent="0.2">
      <c r="A167">
        <v>62</v>
      </c>
      <c r="B167">
        <v>2</v>
      </c>
      <c r="C167" t="s">
        <v>105</v>
      </c>
      <c r="D167" t="s">
        <v>1380</v>
      </c>
      <c r="E167">
        <v>18</v>
      </c>
      <c r="F167">
        <v>30</v>
      </c>
      <c r="G167">
        <v>2</v>
      </c>
      <c r="H167">
        <v>59</v>
      </c>
      <c r="I167" t="s">
        <v>1372</v>
      </c>
      <c r="J167">
        <f>(F167*G167)</f>
        <v>60</v>
      </c>
      <c r="K167">
        <f>(F167-E167)*G167</f>
        <v>24</v>
      </c>
      <c r="L167" s="9">
        <f>(K167/J167)</f>
        <v>0.4</v>
      </c>
    </row>
    <row r="168" spans="1:12" x14ac:dyDescent="0.2">
      <c r="A168">
        <v>62</v>
      </c>
      <c r="B168">
        <v>2</v>
      </c>
      <c r="C168" t="s">
        <v>191</v>
      </c>
      <c r="D168" t="s">
        <v>1379</v>
      </c>
      <c r="E168">
        <v>11</v>
      </c>
      <c r="F168">
        <v>19</v>
      </c>
      <c r="G168">
        <v>3</v>
      </c>
      <c r="H168">
        <v>46</v>
      </c>
      <c r="I168" t="s">
        <v>1372</v>
      </c>
      <c r="J168">
        <f>(F168*G168)</f>
        <v>57</v>
      </c>
      <c r="K168">
        <f>(F168-E168)*G168</f>
        <v>24</v>
      </c>
      <c r="L168" s="9">
        <f>(K168/J168)</f>
        <v>0.42105263157894735</v>
      </c>
    </row>
    <row r="169" spans="1:12" x14ac:dyDescent="0.2">
      <c r="A169">
        <v>62</v>
      </c>
      <c r="B169">
        <v>2</v>
      </c>
      <c r="C169" t="s">
        <v>198</v>
      </c>
      <c r="D169" t="s">
        <v>1390</v>
      </c>
      <c r="E169">
        <v>19</v>
      </c>
      <c r="F169">
        <v>31</v>
      </c>
      <c r="G169">
        <v>1</v>
      </c>
      <c r="H169">
        <v>50</v>
      </c>
      <c r="I169" t="s">
        <v>1372</v>
      </c>
      <c r="J169">
        <f>(F169*G169)</f>
        <v>31</v>
      </c>
      <c r="K169">
        <f>(F169-E169)*G169</f>
        <v>12</v>
      </c>
      <c r="L169" s="9">
        <f>(K169/J169)</f>
        <v>0.38709677419354838</v>
      </c>
    </row>
    <row r="170" spans="1:12" x14ac:dyDescent="0.2">
      <c r="A170">
        <v>63</v>
      </c>
      <c r="B170">
        <v>17</v>
      </c>
      <c r="C170" t="s">
        <v>259</v>
      </c>
      <c r="D170" t="s">
        <v>1378</v>
      </c>
      <c r="E170">
        <v>12</v>
      </c>
      <c r="F170">
        <v>20</v>
      </c>
      <c r="G170">
        <v>1</v>
      </c>
      <c r="H170">
        <v>10</v>
      </c>
      <c r="I170" t="s">
        <v>1372</v>
      </c>
      <c r="J170">
        <f>(F170*G170)</f>
        <v>20</v>
      </c>
      <c r="K170">
        <f>(F170-E170)*G170</f>
        <v>8</v>
      </c>
      <c r="L170" s="9">
        <f>(K170/J170)</f>
        <v>0.4</v>
      </c>
    </row>
    <row r="171" spans="1:12" x14ac:dyDescent="0.2">
      <c r="A171">
        <v>63</v>
      </c>
      <c r="B171">
        <v>17</v>
      </c>
      <c r="C171" t="s">
        <v>33</v>
      </c>
      <c r="D171" t="s">
        <v>1387</v>
      </c>
      <c r="E171">
        <v>21</v>
      </c>
      <c r="F171">
        <v>35</v>
      </c>
      <c r="G171">
        <v>1</v>
      </c>
      <c r="H171">
        <v>20</v>
      </c>
      <c r="I171" t="s">
        <v>1377</v>
      </c>
      <c r="J171">
        <f>(F171*G171)</f>
        <v>35</v>
      </c>
      <c r="K171">
        <f>(F171-E171)*G171</f>
        <v>14</v>
      </c>
      <c r="L171" s="9">
        <f>(K171/J171)</f>
        <v>0.4</v>
      </c>
    </row>
    <row r="172" spans="1:12" x14ac:dyDescent="0.2">
      <c r="A172">
        <v>64</v>
      </c>
      <c r="B172">
        <v>3</v>
      </c>
      <c r="C172" t="s">
        <v>259</v>
      </c>
      <c r="D172" t="s">
        <v>1378</v>
      </c>
      <c r="E172">
        <v>12</v>
      </c>
      <c r="F172">
        <v>20</v>
      </c>
      <c r="G172">
        <v>3</v>
      </c>
      <c r="H172">
        <v>25</v>
      </c>
      <c r="I172" t="s">
        <v>1377</v>
      </c>
      <c r="J172">
        <f>(F172*G172)</f>
        <v>60</v>
      </c>
      <c r="K172">
        <f>(F172-E172)*G172</f>
        <v>24</v>
      </c>
      <c r="L172" s="9">
        <f>(K172/J172)</f>
        <v>0.4</v>
      </c>
    </row>
    <row r="173" spans="1:12" x14ac:dyDescent="0.2">
      <c r="A173">
        <v>64</v>
      </c>
      <c r="B173">
        <v>3</v>
      </c>
      <c r="C173" t="s">
        <v>68</v>
      </c>
      <c r="D173" t="s">
        <v>1393</v>
      </c>
      <c r="E173">
        <v>25</v>
      </c>
      <c r="F173">
        <v>40</v>
      </c>
      <c r="G173">
        <v>3</v>
      </c>
      <c r="H173">
        <v>47</v>
      </c>
      <c r="I173" t="s">
        <v>1372</v>
      </c>
      <c r="J173">
        <f>(F173*G173)</f>
        <v>120</v>
      </c>
      <c r="K173">
        <f>(F173-E173)*G173</f>
        <v>45</v>
      </c>
      <c r="L173" s="9">
        <f>(K173/J173)</f>
        <v>0.375</v>
      </c>
    </row>
    <row r="174" spans="1:12" x14ac:dyDescent="0.2">
      <c r="A174">
        <v>64</v>
      </c>
      <c r="B174">
        <v>3</v>
      </c>
      <c r="C174" t="s">
        <v>113</v>
      </c>
      <c r="D174" t="s">
        <v>1381</v>
      </c>
      <c r="E174">
        <v>22</v>
      </c>
      <c r="F174">
        <v>36</v>
      </c>
      <c r="G174">
        <v>3</v>
      </c>
      <c r="H174">
        <v>10</v>
      </c>
      <c r="I174" t="s">
        <v>1377</v>
      </c>
      <c r="J174">
        <f>(F174*G174)</f>
        <v>108</v>
      </c>
      <c r="K174">
        <f>(F174-E174)*G174</f>
        <v>42</v>
      </c>
      <c r="L174" s="9">
        <f>(K174/J174)</f>
        <v>0.3888888888888889</v>
      </c>
    </row>
    <row r="175" spans="1:12" x14ac:dyDescent="0.2">
      <c r="A175">
        <v>65</v>
      </c>
      <c r="B175">
        <v>5</v>
      </c>
      <c r="C175" t="s">
        <v>59</v>
      </c>
      <c r="D175" t="s">
        <v>1382</v>
      </c>
      <c r="E175">
        <v>16</v>
      </c>
      <c r="F175">
        <v>28</v>
      </c>
      <c r="G175">
        <v>1</v>
      </c>
      <c r="H175">
        <v>32</v>
      </c>
      <c r="I175" t="s">
        <v>1372</v>
      </c>
      <c r="J175">
        <f>(F175*G175)</f>
        <v>28</v>
      </c>
      <c r="K175">
        <f>(F175-E175)*G175</f>
        <v>12</v>
      </c>
      <c r="L175" s="9">
        <f>(K175/J175)</f>
        <v>0.42857142857142855</v>
      </c>
    </row>
    <row r="176" spans="1:12" x14ac:dyDescent="0.2">
      <c r="A176">
        <v>65</v>
      </c>
      <c r="B176">
        <v>5</v>
      </c>
      <c r="C176" t="s">
        <v>198</v>
      </c>
      <c r="D176" t="s">
        <v>1390</v>
      </c>
      <c r="E176">
        <v>19</v>
      </c>
      <c r="F176">
        <v>31</v>
      </c>
      <c r="G176">
        <v>1</v>
      </c>
      <c r="H176">
        <v>55</v>
      </c>
      <c r="I176" t="s">
        <v>1372</v>
      </c>
      <c r="J176">
        <f>(F176*G176)</f>
        <v>31</v>
      </c>
      <c r="K176">
        <f>(F176-E176)*G176</f>
        <v>12</v>
      </c>
      <c r="L176" s="9">
        <f>(K176/J176)</f>
        <v>0.38709677419354838</v>
      </c>
    </row>
    <row r="177" spans="1:12" x14ac:dyDescent="0.2">
      <c r="A177">
        <v>65</v>
      </c>
      <c r="B177">
        <v>5</v>
      </c>
      <c r="C177" t="s">
        <v>191</v>
      </c>
      <c r="D177" t="s">
        <v>1379</v>
      </c>
      <c r="E177">
        <v>11</v>
      </c>
      <c r="F177">
        <v>19</v>
      </c>
      <c r="G177">
        <v>3</v>
      </c>
      <c r="H177">
        <v>51</v>
      </c>
      <c r="I177" t="s">
        <v>1377</v>
      </c>
      <c r="J177">
        <f>(F177*G177)</f>
        <v>57</v>
      </c>
      <c r="K177">
        <f>(F177-E177)*G177</f>
        <v>24</v>
      </c>
      <c r="L177" s="9">
        <f>(K177/J177)</f>
        <v>0.42105263157894735</v>
      </c>
    </row>
    <row r="178" spans="1:12" x14ac:dyDescent="0.2">
      <c r="A178">
        <v>65</v>
      </c>
      <c r="B178">
        <v>5</v>
      </c>
      <c r="C178" t="s">
        <v>68</v>
      </c>
      <c r="D178" t="s">
        <v>1393</v>
      </c>
      <c r="E178">
        <v>25</v>
      </c>
      <c r="F178">
        <v>40</v>
      </c>
      <c r="G178">
        <v>2</v>
      </c>
      <c r="H178">
        <v>17</v>
      </c>
      <c r="I178" t="s">
        <v>1377</v>
      </c>
      <c r="J178">
        <f>(F178*G178)</f>
        <v>80</v>
      </c>
      <c r="K178">
        <f>(F178-E178)*G178</f>
        <v>30</v>
      </c>
      <c r="L178" s="9">
        <f>(K178/J178)</f>
        <v>0.375</v>
      </c>
    </row>
    <row r="179" spans="1:12" x14ac:dyDescent="0.2">
      <c r="A179">
        <v>66</v>
      </c>
      <c r="B179">
        <v>18</v>
      </c>
      <c r="C179" t="s">
        <v>113</v>
      </c>
      <c r="D179" t="s">
        <v>1381</v>
      </c>
      <c r="E179">
        <v>22</v>
      </c>
      <c r="F179">
        <v>36</v>
      </c>
      <c r="G179">
        <v>1</v>
      </c>
      <c r="H179">
        <v>29</v>
      </c>
      <c r="I179" t="s">
        <v>1377</v>
      </c>
      <c r="J179">
        <f>(F179*G179)</f>
        <v>36</v>
      </c>
      <c r="K179">
        <f>(F179-E179)*G179</f>
        <v>14</v>
      </c>
      <c r="L179" s="9">
        <f>(K179/J179)</f>
        <v>0.3888888888888889</v>
      </c>
    </row>
    <row r="180" spans="1:12" x14ac:dyDescent="0.2">
      <c r="A180">
        <v>66</v>
      </c>
      <c r="B180">
        <v>18</v>
      </c>
      <c r="C180" t="s">
        <v>68</v>
      </c>
      <c r="D180" t="s">
        <v>1393</v>
      </c>
      <c r="E180">
        <v>25</v>
      </c>
      <c r="F180">
        <v>40</v>
      </c>
      <c r="G180">
        <v>3</v>
      </c>
      <c r="H180">
        <v>30</v>
      </c>
      <c r="I180" t="s">
        <v>1377</v>
      </c>
      <c r="J180">
        <f>(F180*G180)</f>
        <v>120</v>
      </c>
      <c r="K180">
        <f>(F180-E180)*G180</f>
        <v>45</v>
      </c>
      <c r="L180" s="9">
        <f>(K180/J180)</f>
        <v>0.375</v>
      </c>
    </row>
    <row r="181" spans="1:12" x14ac:dyDescent="0.2">
      <c r="A181">
        <v>66</v>
      </c>
      <c r="B181">
        <v>18</v>
      </c>
      <c r="C181" t="s">
        <v>125</v>
      </c>
      <c r="D181" t="s">
        <v>1392</v>
      </c>
      <c r="E181">
        <v>10</v>
      </c>
      <c r="F181">
        <v>18</v>
      </c>
      <c r="G181">
        <v>3</v>
      </c>
      <c r="H181">
        <v>55</v>
      </c>
      <c r="I181" t="s">
        <v>1372</v>
      </c>
      <c r="J181">
        <f>(F181*G181)</f>
        <v>54</v>
      </c>
      <c r="K181">
        <f>(F181-E181)*G181</f>
        <v>24</v>
      </c>
      <c r="L181" s="9">
        <f>(K181/J181)</f>
        <v>0.44444444444444442</v>
      </c>
    </row>
    <row r="182" spans="1:12" x14ac:dyDescent="0.2">
      <c r="A182">
        <v>67</v>
      </c>
      <c r="B182">
        <v>2</v>
      </c>
      <c r="C182" t="s">
        <v>68</v>
      </c>
      <c r="D182" t="s">
        <v>1393</v>
      </c>
      <c r="E182">
        <v>25</v>
      </c>
      <c r="F182">
        <v>40</v>
      </c>
      <c r="G182">
        <v>1</v>
      </c>
      <c r="H182">
        <v>22</v>
      </c>
      <c r="I182" t="s">
        <v>1377</v>
      </c>
      <c r="J182">
        <f>(F182*G182)</f>
        <v>40</v>
      </c>
      <c r="K182">
        <f>(F182-E182)*G182</f>
        <v>15</v>
      </c>
      <c r="L182" s="9">
        <f>(K182/J182)</f>
        <v>0.375</v>
      </c>
    </row>
    <row r="183" spans="1:12" x14ac:dyDescent="0.2">
      <c r="A183">
        <v>67</v>
      </c>
      <c r="B183">
        <v>2</v>
      </c>
      <c r="C183" t="s">
        <v>113</v>
      </c>
      <c r="D183" t="s">
        <v>1381</v>
      </c>
      <c r="E183">
        <v>22</v>
      </c>
      <c r="F183">
        <v>36</v>
      </c>
      <c r="G183">
        <v>3</v>
      </c>
      <c r="H183">
        <v>59</v>
      </c>
      <c r="I183" t="s">
        <v>1372</v>
      </c>
      <c r="J183">
        <f>(F183*G183)</f>
        <v>108</v>
      </c>
      <c r="K183">
        <f>(F183-E183)*G183</f>
        <v>42</v>
      </c>
      <c r="L183" s="9">
        <f>(K183/J183)</f>
        <v>0.3888888888888889</v>
      </c>
    </row>
    <row r="184" spans="1:12" x14ac:dyDescent="0.2">
      <c r="A184">
        <v>67</v>
      </c>
      <c r="B184">
        <v>2</v>
      </c>
      <c r="C184" t="s">
        <v>277</v>
      </c>
      <c r="D184" t="s">
        <v>1383</v>
      </c>
      <c r="E184">
        <v>15</v>
      </c>
      <c r="F184">
        <v>26</v>
      </c>
      <c r="G184">
        <v>3</v>
      </c>
      <c r="H184">
        <v>15</v>
      </c>
      <c r="I184" t="s">
        <v>1372</v>
      </c>
      <c r="J184">
        <f>(F184*G184)</f>
        <v>78</v>
      </c>
      <c r="K184">
        <f>(F184-E184)*G184</f>
        <v>33</v>
      </c>
      <c r="L184" s="9">
        <f>(K184/J184)</f>
        <v>0.42307692307692307</v>
      </c>
    </row>
    <row r="185" spans="1:12" x14ac:dyDescent="0.2">
      <c r="A185">
        <v>67</v>
      </c>
      <c r="B185">
        <v>2</v>
      </c>
      <c r="C185" t="s">
        <v>105</v>
      </c>
      <c r="D185" t="s">
        <v>1380</v>
      </c>
      <c r="E185">
        <v>18</v>
      </c>
      <c r="F185">
        <v>30</v>
      </c>
      <c r="G185">
        <v>1</v>
      </c>
      <c r="H185">
        <v>35</v>
      </c>
      <c r="I185" t="s">
        <v>1372</v>
      </c>
      <c r="J185">
        <f>(F185*G185)</f>
        <v>30</v>
      </c>
      <c r="K185">
        <f>(F185-E185)*G185</f>
        <v>12</v>
      </c>
      <c r="L185" s="9">
        <f>(K185/J185)</f>
        <v>0.4</v>
      </c>
    </row>
    <row r="186" spans="1:12" x14ac:dyDescent="0.2">
      <c r="A186">
        <v>68</v>
      </c>
      <c r="B186">
        <v>8</v>
      </c>
      <c r="C186" t="s">
        <v>365</v>
      </c>
      <c r="D186" t="s">
        <v>1376</v>
      </c>
      <c r="E186">
        <v>14</v>
      </c>
      <c r="F186">
        <v>23</v>
      </c>
      <c r="G186">
        <v>3</v>
      </c>
      <c r="H186">
        <v>43</v>
      </c>
      <c r="I186" t="s">
        <v>1377</v>
      </c>
      <c r="J186">
        <f>(F186*G186)</f>
        <v>69</v>
      </c>
      <c r="K186">
        <f>(F186-E186)*G186</f>
        <v>27</v>
      </c>
      <c r="L186" s="9">
        <f>(K186/J186)</f>
        <v>0.39130434782608697</v>
      </c>
    </row>
    <row r="187" spans="1:12" x14ac:dyDescent="0.2">
      <c r="A187">
        <v>68</v>
      </c>
      <c r="B187">
        <v>8</v>
      </c>
      <c r="C187" t="s">
        <v>59</v>
      </c>
      <c r="D187" t="s">
        <v>1382</v>
      </c>
      <c r="E187">
        <v>16</v>
      </c>
      <c r="F187">
        <v>28</v>
      </c>
      <c r="G187">
        <v>1</v>
      </c>
      <c r="H187">
        <v>19</v>
      </c>
      <c r="I187" t="s">
        <v>1372</v>
      </c>
      <c r="J187">
        <f>(F187*G187)</f>
        <v>28</v>
      </c>
      <c r="K187">
        <f>(F187-E187)*G187</f>
        <v>12</v>
      </c>
      <c r="L187" s="9">
        <f>(K187/J187)</f>
        <v>0.42857142857142855</v>
      </c>
    </row>
    <row r="188" spans="1:12" x14ac:dyDescent="0.2">
      <c r="A188">
        <v>68</v>
      </c>
      <c r="B188">
        <v>8</v>
      </c>
      <c r="C188" t="s">
        <v>460</v>
      </c>
      <c r="D188" t="s">
        <v>1391</v>
      </c>
      <c r="E188">
        <v>19</v>
      </c>
      <c r="F188">
        <v>32</v>
      </c>
      <c r="G188">
        <v>3</v>
      </c>
      <c r="H188">
        <v>57</v>
      </c>
      <c r="I188" t="s">
        <v>1372</v>
      </c>
      <c r="J188">
        <f>(F188*G188)</f>
        <v>96</v>
      </c>
      <c r="K188">
        <f>(F188-E188)*G188</f>
        <v>39</v>
      </c>
      <c r="L188" s="9">
        <f>(K188/J188)</f>
        <v>0.40625</v>
      </c>
    </row>
    <row r="189" spans="1:12" x14ac:dyDescent="0.2">
      <c r="A189">
        <v>68</v>
      </c>
      <c r="B189">
        <v>8</v>
      </c>
      <c r="C189" t="s">
        <v>209</v>
      </c>
      <c r="D189" t="s">
        <v>1388</v>
      </c>
      <c r="E189">
        <v>15</v>
      </c>
      <c r="F189">
        <v>25</v>
      </c>
      <c r="G189">
        <v>1</v>
      </c>
      <c r="H189">
        <v>26</v>
      </c>
      <c r="I189" t="s">
        <v>1372</v>
      </c>
      <c r="J189">
        <f>(F189*G189)</f>
        <v>25</v>
      </c>
      <c r="K189">
        <f>(F189-E189)*G189</f>
        <v>10</v>
      </c>
      <c r="L189" s="9">
        <f>(K189/J189)</f>
        <v>0.4</v>
      </c>
    </row>
    <row r="190" spans="1:12" x14ac:dyDescent="0.2">
      <c r="A190">
        <v>69</v>
      </c>
      <c r="B190">
        <v>5</v>
      </c>
      <c r="C190" t="s">
        <v>108</v>
      </c>
      <c r="D190" t="s">
        <v>1373</v>
      </c>
      <c r="E190">
        <v>13</v>
      </c>
      <c r="F190">
        <v>21</v>
      </c>
      <c r="G190">
        <v>3</v>
      </c>
      <c r="H190">
        <v>20</v>
      </c>
      <c r="I190" t="s">
        <v>1377</v>
      </c>
      <c r="J190">
        <f>(F190*G190)</f>
        <v>63</v>
      </c>
      <c r="K190">
        <f>(F190-E190)*G190</f>
        <v>24</v>
      </c>
      <c r="L190" s="9">
        <f>(K190/J190)</f>
        <v>0.38095238095238093</v>
      </c>
    </row>
    <row r="191" spans="1:12" x14ac:dyDescent="0.2">
      <c r="A191">
        <v>69</v>
      </c>
      <c r="B191">
        <v>5</v>
      </c>
      <c r="C191" t="s">
        <v>280</v>
      </c>
      <c r="D191" t="s">
        <v>1374</v>
      </c>
      <c r="E191">
        <v>14</v>
      </c>
      <c r="F191">
        <v>24</v>
      </c>
      <c r="G191">
        <v>3</v>
      </c>
      <c r="H191">
        <v>48</v>
      </c>
      <c r="I191" t="s">
        <v>1372</v>
      </c>
      <c r="J191">
        <f>(F191*G191)</f>
        <v>72</v>
      </c>
      <c r="K191">
        <f>(F191-E191)*G191</f>
        <v>30</v>
      </c>
      <c r="L191" s="9">
        <f>(K191/J191)</f>
        <v>0.41666666666666669</v>
      </c>
    </row>
    <row r="192" spans="1:12" x14ac:dyDescent="0.2">
      <c r="A192">
        <v>69</v>
      </c>
      <c r="B192">
        <v>5</v>
      </c>
      <c r="C192" t="s">
        <v>492</v>
      </c>
      <c r="D192" t="s">
        <v>1386</v>
      </c>
      <c r="E192">
        <v>20</v>
      </c>
      <c r="F192">
        <v>33</v>
      </c>
      <c r="G192">
        <v>3</v>
      </c>
      <c r="H192">
        <v>24</v>
      </c>
      <c r="I192" t="s">
        <v>1372</v>
      </c>
      <c r="J192">
        <f>(F192*G192)</f>
        <v>99</v>
      </c>
      <c r="K192">
        <f>(F192-E192)*G192</f>
        <v>39</v>
      </c>
      <c r="L192" s="9">
        <f>(K192/J192)</f>
        <v>0.39393939393939392</v>
      </c>
    </row>
    <row r="193" spans="1:12" x14ac:dyDescent="0.2">
      <c r="A193">
        <v>70</v>
      </c>
      <c r="B193">
        <v>17</v>
      </c>
      <c r="C193" t="s">
        <v>209</v>
      </c>
      <c r="D193" t="s">
        <v>1388</v>
      </c>
      <c r="E193">
        <v>15</v>
      </c>
      <c r="F193">
        <v>25</v>
      </c>
      <c r="G193">
        <v>2</v>
      </c>
      <c r="H193">
        <v>19</v>
      </c>
      <c r="I193" t="s">
        <v>1372</v>
      </c>
      <c r="J193">
        <f>(F193*G193)</f>
        <v>50</v>
      </c>
      <c r="K193">
        <f>(F193-E193)*G193</f>
        <v>20</v>
      </c>
      <c r="L193" s="9">
        <f>(K193/J193)</f>
        <v>0.4</v>
      </c>
    </row>
    <row r="194" spans="1:12" x14ac:dyDescent="0.2">
      <c r="A194">
        <v>70</v>
      </c>
      <c r="B194">
        <v>17</v>
      </c>
      <c r="C194" t="s">
        <v>81</v>
      </c>
      <c r="D194" t="s">
        <v>1384</v>
      </c>
      <c r="E194">
        <v>20</v>
      </c>
      <c r="F194">
        <v>34</v>
      </c>
      <c r="G194">
        <v>2</v>
      </c>
      <c r="H194">
        <v>21</v>
      </c>
      <c r="I194" t="s">
        <v>1372</v>
      </c>
      <c r="J194">
        <f>(F194*G194)</f>
        <v>68</v>
      </c>
      <c r="K194">
        <f>(F194-E194)*G194</f>
        <v>28</v>
      </c>
      <c r="L194" s="9">
        <f>(K194/J194)</f>
        <v>0.41176470588235292</v>
      </c>
    </row>
    <row r="195" spans="1:12" x14ac:dyDescent="0.2">
      <c r="A195">
        <v>71</v>
      </c>
      <c r="B195">
        <v>18</v>
      </c>
      <c r="C195" t="s">
        <v>105</v>
      </c>
      <c r="D195" t="s">
        <v>1380</v>
      </c>
      <c r="E195">
        <v>18</v>
      </c>
      <c r="F195">
        <v>30</v>
      </c>
      <c r="G195">
        <v>3</v>
      </c>
      <c r="H195">
        <v>20</v>
      </c>
      <c r="I195" t="s">
        <v>1372</v>
      </c>
      <c r="J195">
        <f>(F195*G195)</f>
        <v>90</v>
      </c>
      <c r="K195">
        <f>(F195-E195)*G195</f>
        <v>36</v>
      </c>
      <c r="L195" s="9">
        <f>(K195/J195)</f>
        <v>0.4</v>
      </c>
    </row>
    <row r="196" spans="1:12" x14ac:dyDescent="0.2">
      <c r="A196">
        <v>71</v>
      </c>
      <c r="B196">
        <v>18</v>
      </c>
      <c r="C196" t="s">
        <v>365</v>
      </c>
      <c r="D196" t="s">
        <v>1376</v>
      </c>
      <c r="E196">
        <v>14</v>
      </c>
      <c r="F196">
        <v>23</v>
      </c>
      <c r="G196">
        <v>2</v>
      </c>
      <c r="H196">
        <v>29</v>
      </c>
      <c r="I196" t="s">
        <v>1372</v>
      </c>
      <c r="J196">
        <f>(F196*G196)</f>
        <v>46</v>
      </c>
      <c r="K196">
        <f>(F196-E196)*G196</f>
        <v>18</v>
      </c>
      <c r="L196" s="9">
        <f>(K196/J196)</f>
        <v>0.39130434782608697</v>
      </c>
    </row>
    <row r="197" spans="1:12" x14ac:dyDescent="0.2">
      <c r="A197">
        <v>72</v>
      </c>
      <c r="B197">
        <v>17</v>
      </c>
      <c r="C197" t="s">
        <v>108</v>
      </c>
      <c r="D197" t="s">
        <v>1373</v>
      </c>
      <c r="E197">
        <v>13</v>
      </c>
      <c r="F197">
        <v>21</v>
      </c>
      <c r="G197">
        <v>1</v>
      </c>
      <c r="H197">
        <v>17</v>
      </c>
      <c r="I197" t="s">
        <v>1372</v>
      </c>
      <c r="J197">
        <f>(F197*G197)</f>
        <v>21</v>
      </c>
      <c r="K197">
        <f>(F197-E197)*G197</f>
        <v>8</v>
      </c>
      <c r="L197" s="9">
        <f>(K197/J197)</f>
        <v>0.38095238095238093</v>
      </c>
    </row>
    <row r="198" spans="1:12" x14ac:dyDescent="0.2">
      <c r="A198">
        <v>72</v>
      </c>
      <c r="B198">
        <v>17</v>
      </c>
      <c r="C198" t="s">
        <v>125</v>
      </c>
      <c r="D198" t="s">
        <v>1392</v>
      </c>
      <c r="E198">
        <v>10</v>
      </c>
      <c r="F198">
        <v>18</v>
      </c>
      <c r="G198">
        <v>3</v>
      </c>
      <c r="H198">
        <v>37</v>
      </c>
      <c r="I198" t="s">
        <v>1372</v>
      </c>
      <c r="J198">
        <f>(F198*G198)</f>
        <v>54</v>
      </c>
      <c r="K198">
        <f>(F198-E198)*G198</f>
        <v>24</v>
      </c>
      <c r="L198" s="9">
        <f>(K198/J198)</f>
        <v>0.44444444444444442</v>
      </c>
    </row>
    <row r="199" spans="1:12" x14ac:dyDescent="0.2">
      <c r="A199">
        <v>73</v>
      </c>
      <c r="B199">
        <v>1</v>
      </c>
      <c r="C199" t="s">
        <v>180</v>
      </c>
      <c r="D199" t="s">
        <v>1385</v>
      </c>
      <c r="E199">
        <v>16</v>
      </c>
      <c r="F199">
        <v>27</v>
      </c>
      <c r="G199">
        <v>3</v>
      </c>
      <c r="H199">
        <v>20</v>
      </c>
      <c r="I199" t="s">
        <v>1377</v>
      </c>
      <c r="J199">
        <f>(F199*G199)</f>
        <v>81</v>
      </c>
      <c r="K199">
        <f>(F199-E199)*G199</f>
        <v>33</v>
      </c>
      <c r="L199" s="9">
        <f>(K199/J199)</f>
        <v>0.40740740740740738</v>
      </c>
    </row>
    <row r="200" spans="1:12" x14ac:dyDescent="0.2">
      <c r="A200">
        <v>74</v>
      </c>
      <c r="B200">
        <v>19</v>
      </c>
      <c r="C200" t="s">
        <v>277</v>
      </c>
      <c r="D200" t="s">
        <v>1383</v>
      </c>
      <c r="E200">
        <v>15</v>
      </c>
      <c r="F200">
        <v>26</v>
      </c>
      <c r="G200">
        <v>2</v>
      </c>
      <c r="H200">
        <v>39</v>
      </c>
      <c r="I200" t="s">
        <v>1372</v>
      </c>
      <c r="J200">
        <f>(F200*G200)</f>
        <v>52</v>
      </c>
      <c r="K200">
        <f>(F200-E200)*G200</f>
        <v>22</v>
      </c>
      <c r="L200" s="9">
        <f>(K200/J200)</f>
        <v>0.42307692307692307</v>
      </c>
    </row>
    <row r="201" spans="1:12" x14ac:dyDescent="0.2">
      <c r="A201">
        <v>74</v>
      </c>
      <c r="B201">
        <v>19</v>
      </c>
      <c r="C201" t="s">
        <v>81</v>
      </c>
      <c r="D201" t="s">
        <v>1384</v>
      </c>
      <c r="E201">
        <v>20</v>
      </c>
      <c r="F201">
        <v>34</v>
      </c>
      <c r="G201">
        <v>3</v>
      </c>
      <c r="H201">
        <v>37</v>
      </c>
      <c r="I201" t="s">
        <v>1377</v>
      </c>
      <c r="J201">
        <f>(F201*G201)</f>
        <v>102</v>
      </c>
      <c r="K201">
        <f>(F201-E201)*G201</f>
        <v>42</v>
      </c>
      <c r="L201" s="9">
        <f>(K201/J201)</f>
        <v>0.41176470588235292</v>
      </c>
    </row>
    <row r="202" spans="1:12" x14ac:dyDescent="0.2">
      <c r="A202">
        <v>74</v>
      </c>
      <c r="B202">
        <v>19</v>
      </c>
      <c r="C202" t="s">
        <v>460</v>
      </c>
      <c r="D202" t="s">
        <v>1391</v>
      </c>
      <c r="E202">
        <v>19</v>
      </c>
      <c r="F202">
        <v>32</v>
      </c>
      <c r="G202">
        <v>2</v>
      </c>
      <c r="H202">
        <v>24</v>
      </c>
      <c r="I202" t="s">
        <v>1372</v>
      </c>
      <c r="J202">
        <f>(F202*G202)</f>
        <v>64</v>
      </c>
      <c r="K202">
        <f>(F202-E202)*G202</f>
        <v>26</v>
      </c>
      <c r="L202" s="9">
        <f>(K202/J202)</f>
        <v>0.40625</v>
      </c>
    </row>
    <row r="203" spans="1:12" x14ac:dyDescent="0.2">
      <c r="A203">
        <v>75</v>
      </c>
      <c r="B203">
        <v>19</v>
      </c>
      <c r="C203" t="s">
        <v>68</v>
      </c>
      <c r="D203" t="s">
        <v>1393</v>
      </c>
      <c r="E203">
        <v>25</v>
      </c>
      <c r="F203">
        <v>40</v>
      </c>
      <c r="G203">
        <v>1</v>
      </c>
      <c r="H203">
        <v>35</v>
      </c>
      <c r="I203" t="s">
        <v>1377</v>
      </c>
      <c r="J203">
        <f>(F203*G203)</f>
        <v>40</v>
      </c>
      <c r="K203">
        <f>(F203-E203)*G203</f>
        <v>15</v>
      </c>
      <c r="L203" s="9">
        <f>(K203/J203)</f>
        <v>0.375</v>
      </c>
    </row>
    <row r="204" spans="1:12" x14ac:dyDescent="0.2">
      <c r="A204">
        <v>75</v>
      </c>
      <c r="B204">
        <v>19</v>
      </c>
      <c r="C204" t="s">
        <v>365</v>
      </c>
      <c r="D204" t="s">
        <v>1376</v>
      </c>
      <c r="E204">
        <v>14</v>
      </c>
      <c r="F204">
        <v>23</v>
      </c>
      <c r="G204">
        <v>3</v>
      </c>
      <c r="H204">
        <v>16</v>
      </c>
      <c r="I204" t="s">
        <v>1372</v>
      </c>
      <c r="J204">
        <f>(F204*G204)</f>
        <v>69</v>
      </c>
      <c r="K204">
        <f>(F204-E204)*G204</f>
        <v>27</v>
      </c>
      <c r="L204" s="9">
        <f>(K204/J204)</f>
        <v>0.39130434782608697</v>
      </c>
    </row>
    <row r="205" spans="1:12" x14ac:dyDescent="0.2">
      <c r="A205">
        <v>76</v>
      </c>
      <c r="B205">
        <v>17</v>
      </c>
      <c r="C205" t="s">
        <v>105</v>
      </c>
      <c r="D205" t="s">
        <v>1380</v>
      </c>
      <c r="E205">
        <v>18</v>
      </c>
      <c r="F205">
        <v>30</v>
      </c>
      <c r="G205">
        <v>3</v>
      </c>
      <c r="H205">
        <v>13</v>
      </c>
      <c r="I205" t="s">
        <v>1372</v>
      </c>
      <c r="J205">
        <f>(F205*G205)</f>
        <v>90</v>
      </c>
      <c r="K205">
        <f>(F205-E205)*G205</f>
        <v>36</v>
      </c>
      <c r="L205" s="9">
        <f>(K205/J205)</f>
        <v>0.4</v>
      </c>
    </row>
    <row r="206" spans="1:12" x14ac:dyDescent="0.2">
      <c r="A206">
        <v>76</v>
      </c>
      <c r="B206">
        <v>17</v>
      </c>
      <c r="C206" t="s">
        <v>125</v>
      </c>
      <c r="D206" t="s">
        <v>1392</v>
      </c>
      <c r="E206">
        <v>10</v>
      </c>
      <c r="F206">
        <v>18</v>
      </c>
      <c r="G206">
        <v>1</v>
      </c>
      <c r="H206">
        <v>34</v>
      </c>
      <c r="I206" t="s">
        <v>1372</v>
      </c>
      <c r="J206">
        <f>(F206*G206)</f>
        <v>18</v>
      </c>
      <c r="K206">
        <f>(F206-E206)*G206</f>
        <v>8</v>
      </c>
      <c r="L206" s="9">
        <f>(K206/J206)</f>
        <v>0.44444444444444442</v>
      </c>
    </row>
    <row r="207" spans="1:12" x14ac:dyDescent="0.2">
      <c r="A207">
        <v>76</v>
      </c>
      <c r="B207">
        <v>17</v>
      </c>
      <c r="C207" t="s">
        <v>280</v>
      </c>
      <c r="D207" t="s">
        <v>1374</v>
      </c>
      <c r="E207">
        <v>14</v>
      </c>
      <c r="F207">
        <v>24</v>
      </c>
      <c r="G207">
        <v>1</v>
      </c>
      <c r="H207">
        <v>20</v>
      </c>
      <c r="I207" t="s">
        <v>1377</v>
      </c>
      <c r="J207">
        <f>(F207*G207)</f>
        <v>24</v>
      </c>
      <c r="K207">
        <f>(F207-E207)*G207</f>
        <v>10</v>
      </c>
      <c r="L207" s="9">
        <f>(K207/J207)</f>
        <v>0.41666666666666669</v>
      </c>
    </row>
    <row r="208" spans="1:12" x14ac:dyDescent="0.2">
      <c r="A208">
        <v>76</v>
      </c>
      <c r="B208">
        <v>17</v>
      </c>
      <c r="C208" t="s">
        <v>277</v>
      </c>
      <c r="D208" t="s">
        <v>1383</v>
      </c>
      <c r="E208">
        <v>15</v>
      </c>
      <c r="F208">
        <v>26</v>
      </c>
      <c r="G208">
        <v>1</v>
      </c>
      <c r="H208">
        <v>30</v>
      </c>
      <c r="I208" t="s">
        <v>1377</v>
      </c>
      <c r="J208">
        <f>(F208*G208)</f>
        <v>26</v>
      </c>
      <c r="K208">
        <f>(F208-E208)*G208</f>
        <v>11</v>
      </c>
      <c r="L208" s="9">
        <f>(K208/J208)</f>
        <v>0.42307692307692307</v>
      </c>
    </row>
    <row r="209" spans="1:12" x14ac:dyDescent="0.2">
      <c r="A209">
        <v>77</v>
      </c>
      <c r="B209">
        <v>3</v>
      </c>
      <c r="C209" t="s">
        <v>125</v>
      </c>
      <c r="D209" t="s">
        <v>1392</v>
      </c>
      <c r="E209">
        <v>10</v>
      </c>
      <c r="F209">
        <v>18</v>
      </c>
      <c r="G209">
        <v>1</v>
      </c>
      <c r="H209">
        <v>34</v>
      </c>
      <c r="I209" t="s">
        <v>1372</v>
      </c>
      <c r="J209">
        <f>(F209*G209)</f>
        <v>18</v>
      </c>
      <c r="K209">
        <f>(F209-E209)*G209</f>
        <v>8</v>
      </c>
      <c r="L209" s="9">
        <f>(K209/J209)</f>
        <v>0.44444444444444442</v>
      </c>
    </row>
    <row r="210" spans="1:12" x14ac:dyDescent="0.2">
      <c r="A210">
        <v>77</v>
      </c>
      <c r="B210">
        <v>3</v>
      </c>
      <c r="C210" t="s">
        <v>280</v>
      </c>
      <c r="D210" t="s">
        <v>1374</v>
      </c>
      <c r="E210">
        <v>14</v>
      </c>
      <c r="F210">
        <v>24</v>
      </c>
      <c r="G210">
        <v>2</v>
      </c>
      <c r="H210">
        <v>55</v>
      </c>
      <c r="I210" t="s">
        <v>1377</v>
      </c>
      <c r="J210">
        <f>(F210*G210)</f>
        <v>48</v>
      </c>
      <c r="K210">
        <f>(F210-E210)*G210</f>
        <v>20</v>
      </c>
      <c r="L210" s="9">
        <f>(K210/J210)</f>
        <v>0.41666666666666669</v>
      </c>
    </row>
    <row r="211" spans="1:12" x14ac:dyDescent="0.2">
      <c r="A211">
        <v>77</v>
      </c>
      <c r="B211">
        <v>3</v>
      </c>
      <c r="C211" t="s">
        <v>492</v>
      </c>
      <c r="D211" t="s">
        <v>1386</v>
      </c>
      <c r="E211">
        <v>20</v>
      </c>
      <c r="F211">
        <v>33</v>
      </c>
      <c r="G211">
        <v>1</v>
      </c>
      <c r="H211">
        <v>8</v>
      </c>
      <c r="I211" t="s">
        <v>1372</v>
      </c>
      <c r="J211">
        <f>(F211*G211)</f>
        <v>33</v>
      </c>
      <c r="K211">
        <f>(F211-E211)*G211</f>
        <v>13</v>
      </c>
      <c r="L211" s="9">
        <f>(K211/J211)</f>
        <v>0.39393939393939392</v>
      </c>
    </row>
    <row r="212" spans="1:12" x14ac:dyDescent="0.2">
      <c r="A212">
        <v>78</v>
      </c>
      <c r="B212">
        <v>7</v>
      </c>
      <c r="C212" t="s">
        <v>191</v>
      </c>
      <c r="D212" t="s">
        <v>1379</v>
      </c>
      <c r="E212">
        <v>11</v>
      </c>
      <c r="F212">
        <v>19</v>
      </c>
      <c r="G212">
        <v>3</v>
      </c>
      <c r="H212">
        <v>54</v>
      </c>
      <c r="I212" t="s">
        <v>1372</v>
      </c>
      <c r="J212">
        <f>(F212*G212)</f>
        <v>57</v>
      </c>
      <c r="K212">
        <f>(F212-E212)*G212</f>
        <v>24</v>
      </c>
      <c r="L212" s="9">
        <f>(K212/J212)</f>
        <v>0.42105263157894735</v>
      </c>
    </row>
    <row r="213" spans="1:12" x14ac:dyDescent="0.2">
      <c r="A213">
        <v>79</v>
      </c>
      <c r="B213">
        <v>16</v>
      </c>
      <c r="C213" t="s">
        <v>52</v>
      </c>
      <c r="D213" t="s">
        <v>1375</v>
      </c>
      <c r="E213">
        <v>17</v>
      </c>
      <c r="F213">
        <v>29</v>
      </c>
      <c r="G213">
        <v>3</v>
      </c>
      <c r="H213">
        <v>14</v>
      </c>
      <c r="I213" t="s">
        <v>1377</v>
      </c>
      <c r="J213">
        <f>(F213*G213)</f>
        <v>87</v>
      </c>
      <c r="K213">
        <f>(F213-E213)*G213</f>
        <v>36</v>
      </c>
      <c r="L213" s="9">
        <f>(K213/J213)</f>
        <v>0.41379310344827586</v>
      </c>
    </row>
    <row r="214" spans="1:12" x14ac:dyDescent="0.2">
      <c r="A214">
        <v>79</v>
      </c>
      <c r="B214">
        <v>16</v>
      </c>
      <c r="C214" t="s">
        <v>492</v>
      </c>
      <c r="D214" t="s">
        <v>1386</v>
      </c>
      <c r="E214">
        <v>20</v>
      </c>
      <c r="F214">
        <v>33</v>
      </c>
      <c r="G214">
        <v>3</v>
      </c>
      <c r="H214">
        <v>14</v>
      </c>
      <c r="I214" t="s">
        <v>1372</v>
      </c>
      <c r="J214">
        <f>(F214*G214)</f>
        <v>99</v>
      </c>
      <c r="K214">
        <f>(F214-E214)*G214</f>
        <v>39</v>
      </c>
      <c r="L214" s="9">
        <f>(K214/J214)</f>
        <v>0.39393939393939392</v>
      </c>
    </row>
    <row r="215" spans="1:12" x14ac:dyDescent="0.2">
      <c r="A215">
        <v>79</v>
      </c>
      <c r="B215">
        <v>16</v>
      </c>
      <c r="C215" t="s">
        <v>259</v>
      </c>
      <c r="D215" t="s">
        <v>1378</v>
      </c>
      <c r="E215">
        <v>12</v>
      </c>
      <c r="F215">
        <v>20</v>
      </c>
      <c r="G215">
        <v>3</v>
      </c>
      <c r="H215">
        <v>25</v>
      </c>
      <c r="I215" t="s">
        <v>1377</v>
      </c>
      <c r="J215">
        <f>(F215*G215)</f>
        <v>60</v>
      </c>
      <c r="K215">
        <f>(F215-E215)*G215</f>
        <v>24</v>
      </c>
      <c r="L215" s="9">
        <f>(K215/J215)</f>
        <v>0.4</v>
      </c>
    </row>
    <row r="216" spans="1:12" x14ac:dyDescent="0.2">
      <c r="A216">
        <v>79</v>
      </c>
      <c r="B216">
        <v>16</v>
      </c>
      <c r="C216" t="s">
        <v>108</v>
      </c>
      <c r="D216" t="s">
        <v>1373</v>
      </c>
      <c r="E216">
        <v>13</v>
      </c>
      <c r="F216">
        <v>21</v>
      </c>
      <c r="G216">
        <v>3</v>
      </c>
      <c r="H216">
        <v>43</v>
      </c>
      <c r="I216" t="s">
        <v>1377</v>
      </c>
      <c r="J216">
        <f>(F216*G216)</f>
        <v>63</v>
      </c>
      <c r="K216">
        <f>(F216-E216)*G216</f>
        <v>24</v>
      </c>
      <c r="L216" s="9">
        <f>(K216/J216)</f>
        <v>0.38095238095238093</v>
      </c>
    </row>
    <row r="217" spans="1:12" x14ac:dyDescent="0.2">
      <c r="A217">
        <v>80</v>
      </c>
      <c r="B217">
        <v>18</v>
      </c>
      <c r="C217" t="s">
        <v>370</v>
      </c>
      <c r="D217" t="s">
        <v>1389</v>
      </c>
      <c r="E217">
        <v>13</v>
      </c>
      <c r="F217">
        <v>22</v>
      </c>
      <c r="G217">
        <v>2</v>
      </c>
      <c r="H217">
        <v>5</v>
      </c>
      <c r="I217" t="s">
        <v>1377</v>
      </c>
      <c r="J217">
        <f>(F217*G217)</f>
        <v>44</v>
      </c>
      <c r="K217">
        <f>(F217-E217)*G217</f>
        <v>18</v>
      </c>
      <c r="L217" s="9">
        <f>(K217/J217)</f>
        <v>0.40909090909090912</v>
      </c>
    </row>
    <row r="218" spans="1:12" x14ac:dyDescent="0.2">
      <c r="A218">
        <v>80</v>
      </c>
      <c r="B218">
        <v>18</v>
      </c>
      <c r="C218" t="s">
        <v>52</v>
      </c>
      <c r="D218" t="s">
        <v>1375</v>
      </c>
      <c r="E218">
        <v>17</v>
      </c>
      <c r="F218">
        <v>29</v>
      </c>
      <c r="G218">
        <v>1</v>
      </c>
      <c r="H218">
        <v>34</v>
      </c>
      <c r="I218" t="s">
        <v>1372</v>
      </c>
      <c r="J218">
        <f>(F218*G218)</f>
        <v>29</v>
      </c>
      <c r="K218">
        <f>(F218-E218)*G218</f>
        <v>12</v>
      </c>
      <c r="L218" s="9">
        <f>(K218/J218)</f>
        <v>0.41379310344827586</v>
      </c>
    </row>
    <row r="219" spans="1:12" x14ac:dyDescent="0.2">
      <c r="A219">
        <v>80</v>
      </c>
      <c r="B219">
        <v>18</v>
      </c>
      <c r="C219" t="s">
        <v>280</v>
      </c>
      <c r="D219" t="s">
        <v>1374</v>
      </c>
      <c r="E219">
        <v>14</v>
      </c>
      <c r="F219">
        <v>24</v>
      </c>
      <c r="G219">
        <v>2</v>
      </c>
      <c r="H219">
        <v>28</v>
      </c>
      <c r="I219" t="s">
        <v>1377</v>
      </c>
      <c r="J219">
        <f>(F219*G219)</f>
        <v>48</v>
      </c>
      <c r="K219">
        <f>(F219-E219)*G219</f>
        <v>20</v>
      </c>
      <c r="L219" s="9">
        <f>(K219/J219)</f>
        <v>0.41666666666666669</v>
      </c>
    </row>
    <row r="220" spans="1:12" x14ac:dyDescent="0.2">
      <c r="A220">
        <v>81</v>
      </c>
      <c r="B220">
        <v>17</v>
      </c>
      <c r="C220" t="s">
        <v>198</v>
      </c>
      <c r="D220" t="s">
        <v>1390</v>
      </c>
      <c r="E220">
        <v>19</v>
      </c>
      <c r="F220">
        <v>31</v>
      </c>
      <c r="G220">
        <v>2</v>
      </c>
      <c r="H220">
        <v>59</v>
      </c>
      <c r="I220" t="s">
        <v>1372</v>
      </c>
      <c r="J220">
        <f>(F220*G220)</f>
        <v>62</v>
      </c>
      <c r="K220">
        <f>(F220-E220)*G220</f>
        <v>24</v>
      </c>
      <c r="L220" s="9">
        <f>(K220/J220)</f>
        <v>0.38709677419354838</v>
      </c>
    </row>
    <row r="221" spans="1:12" x14ac:dyDescent="0.2">
      <c r="A221">
        <v>82</v>
      </c>
      <c r="B221">
        <v>16</v>
      </c>
      <c r="C221" t="s">
        <v>209</v>
      </c>
      <c r="D221" t="s">
        <v>1388</v>
      </c>
      <c r="E221">
        <v>15</v>
      </c>
      <c r="F221">
        <v>25</v>
      </c>
      <c r="G221">
        <v>2</v>
      </c>
      <c r="H221">
        <v>11</v>
      </c>
      <c r="I221" t="s">
        <v>1372</v>
      </c>
      <c r="J221">
        <f>(F221*G221)</f>
        <v>50</v>
      </c>
      <c r="K221">
        <f>(F221-E221)*G221</f>
        <v>20</v>
      </c>
      <c r="L221" s="9">
        <f>(K221/J221)</f>
        <v>0.4</v>
      </c>
    </row>
    <row r="222" spans="1:12" x14ac:dyDescent="0.2">
      <c r="A222">
        <v>82</v>
      </c>
      <c r="B222">
        <v>16</v>
      </c>
      <c r="C222" t="s">
        <v>105</v>
      </c>
      <c r="D222" t="s">
        <v>1380</v>
      </c>
      <c r="E222">
        <v>18</v>
      </c>
      <c r="F222">
        <v>30</v>
      </c>
      <c r="G222">
        <v>1</v>
      </c>
      <c r="H222">
        <v>8</v>
      </c>
      <c r="I222" t="s">
        <v>1372</v>
      </c>
      <c r="J222">
        <f>(F222*G222)</f>
        <v>30</v>
      </c>
      <c r="K222">
        <f>(F222-E222)*G222</f>
        <v>12</v>
      </c>
      <c r="L222" s="9">
        <f>(K222/J222)</f>
        <v>0.4</v>
      </c>
    </row>
    <row r="223" spans="1:12" x14ac:dyDescent="0.2">
      <c r="A223">
        <v>83</v>
      </c>
      <c r="B223">
        <v>15</v>
      </c>
      <c r="C223" t="s">
        <v>180</v>
      </c>
      <c r="D223" t="s">
        <v>1385</v>
      </c>
      <c r="E223">
        <v>16</v>
      </c>
      <c r="F223">
        <v>27</v>
      </c>
      <c r="G223">
        <v>2</v>
      </c>
      <c r="H223">
        <v>14</v>
      </c>
      <c r="I223" t="s">
        <v>1377</v>
      </c>
      <c r="J223">
        <f>(F223*G223)</f>
        <v>54</v>
      </c>
      <c r="K223">
        <f>(F223-E223)*G223</f>
        <v>22</v>
      </c>
      <c r="L223" s="9">
        <f>(K223/J223)</f>
        <v>0.40740740740740738</v>
      </c>
    </row>
    <row r="224" spans="1:12" x14ac:dyDescent="0.2">
      <c r="A224">
        <v>83</v>
      </c>
      <c r="B224">
        <v>15</v>
      </c>
      <c r="C224" t="s">
        <v>259</v>
      </c>
      <c r="D224" t="s">
        <v>1378</v>
      </c>
      <c r="E224">
        <v>12</v>
      </c>
      <c r="F224">
        <v>20</v>
      </c>
      <c r="G224">
        <v>1</v>
      </c>
      <c r="H224">
        <v>30</v>
      </c>
      <c r="I224" t="s">
        <v>1372</v>
      </c>
      <c r="J224">
        <f>(F224*G224)</f>
        <v>20</v>
      </c>
      <c r="K224">
        <f>(F224-E224)*G224</f>
        <v>8</v>
      </c>
      <c r="L224" s="9">
        <f>(K224/J224)</f>
        <v>0.4</v>
      </c>
    </row>
    <row r="225" spans="1:12" x14ac:dyDescent="0.2">
      <c r="A225">
        <v>83</v>
      </c>
      <c r="B225">
        <v>15</v>
      </c>
      <c r="C225" t="s">
        <v>460</v>
      </c>
      <c r="D225" t="s">
        <v>1391</v>
      </c>
      <c r="E225">
        <v>19</v>
      </c>
      <c r="F225">
        <v>32</v>
      </c>
      <c r="G225">
        <v>3</v>
      </c>
      <c r="H225">
        <v>50</v>
      </c>
      <c r="I225" t="s">
        <v>1377</v>
      </c>
      <c r="J225">
        <f>(F225*G225)</f>
        <v>96</v>
      </c>
      <c r="K225">
        <f>(F225-E225)*G225</f>
        <v>39</v>
      </c>
      <c r="L225" s="9">
        <f>(K225/J225)</f>
        <v>0.40625</v>
      </c>
    </row>
    <row r="226" spans="1:12" x14ac:dyDescent="0.2">
      <c r="A226">
        <v>84</v>
      </c>
      <c r="B226">
        <v>19</v>
      </c>
      <c r="C226" t="s">
        <v>105</v>
      </c>
      <c r="D226" t="s">
        <v>1380</v>
      </c>
      <c r="E226">
        <v>18</v>
      </c>
      <c r="F226">
        <v>30</v>
      </c>
      <c r="G226">
        <v>2</v>
      </c>
      <c r="H226">
        <v>10</v>
      </c>
      <c r="I226" t="s">
        <v>1372</v>
      </c>
      <c r="J226">
        <f>(F226*G226)</f>
        <v>60</v>
      </c>
      <c r="K226">
        <f>(F226-E226)*G226</f>
        <v>24</v>
      </c>
      <c r="L226" s="9">
        <f>(K226/J226)</f>
        <v>0.4</v>
      </c>
    </row>
    <row r="227" spans="1:12" x14ac:dyDescent="0.2">
      <c r="A227">
        <v>85</v>
      </c>
      <c r="B227">
        <v>8</v>
      </c>
      <c r="C227" t="s">
        <v>59</v>
      </c>
      <c r="D227" t="s">
        <v>1382</v>
      </c>
      <c r="E227">
        <v>16</v>
      </c>
      <c r="F227">
        <v>28</v>
      </c>
      <c r="G227">
        <v>3</v>
      </c>
      <c r="H227">
        <v>26</v>
      </c>
      <c r="I227" t="s">
        <v>1372</v>
      </c>
      <c r="J227">
        <f>(F227*G227)</f>
        <v>84</v>
      </c>
      <c r="K227">
        <f>(F227-E227)*G227</f>
        <v>36</v>
      </c>
      <c r="L227" s="9">
        <f>(K227/J227)</f>
        <v>0.42857142857142855</v>
      </c>
    </row>
    <row r="228" spans="1:12" x14ac:dyDescent="0.2">
      <c r="A228">
        <v>85</v>
      </c>
      <c r="B228">
        <v>8</v>
      </c>
      <c r="C228" t="s">
        <v>113</v>
      </c>
      <c r="D228" t="s">
        <v>1381</v>
      </c>
      <c r="E228">
        <v>22</v>
      </c>
      <c r="F228">
        <v>36</v>
      </c>
      <c r="G228">
        <v>2</v>
      </c>
      <c r="H228">
        <v>33</v>
      </c>
      <c r="I228" t="s">
        <v>1372</v>
      </c>
      <c r="J228">
        <f>(F228*G228)</f>
        <v>72</v>
      </c>
      <c r="K228">
        <f>(F228-E228)*G228</f>
        <v>28</v>
      </c>
      <c r="L228" s="9">
        <f>(K228/J228)</f>
        <v>0.3888888888888889</v>
      </c>
    </row>
    <row r="229" spans="1:12" x14ac:dyDescent="0.2">
      <c r="A229">
        <v>85</v>
      </c>
      <c r="B229">
        <v>8</v>
      </c>
      <c r="C229" t="s">
        <v>259</v>
      </c>
      <c r="D229" t="s">
        <v>1378</v>
      </c>
      <c r="E229">
        <v>12</v>
      </c>
      <c r="F229">
        <v>20</v>
      </c>
      <c r="G229">
        <v>1</v>
      </c>
      <c r="H229">
        <v>54</v>
      </c>
      <c r="I229" t="s">
        <v>1372</v>
      </c>
      <c r="J229">
        <f>(F229*G229)</f>
        <v>20</v>
      </c>
      <c r="K229">
        <f>(F229-E229)*G229</f>
        <v>8</v>
      </c>
      <c r="L229" s="9">
        <f>(K229/J229)</f>
        <v>0.4</v>
      </c>
    </row>
    <row r="230" spans="1:12" x14ac:dyDescent="0.2">
      <c r="A230">
        <v>85</v>
      </c>
      <c r="B230">
        <v>8</v>
      </c>
      <c r="C230" t="s">
        <v>460</v>
      </c>
      <c r="D230" t="s">
        <v>1391</v>
      </c>
      <c r="E230">
        <v>19</v>
      </c>
      <c r="F230">
        <v>32</v>
      </c>
      <c r="G230">
        <v>1</v>
      </c>
      <c r="H230">
        <v>29</v>
      </c>
      <c r="I230" t="s">
        <v>1372</v>
      </c>
      <c r="J230">
        <f>(F230*G230)</f>
        <v>32</v>
      </c>
      <c r="K230">
        <f>(F230-E230)*G230</f>
        <v>13</v>
      </c>
      <c r="L230" s="9">
        <f>(K230/J230)</f>
        <v>0.40625</v>
      </c>
    </row>
    <row r="231" spans="1:12" x14ac:dyDescent="0.2">
      <c r="A231">
        <v>86</v>
      </c>
      <c r="B231">
        <v>20</v>
      </c>
      <c r="C231" t="s">
        <v>209</v>
      </c>
      <c r="D231" t="s">
        <v>1388</v>
      </c>
      <c r="E231">
        <v>15</v>
      </c>
      <c r="F231">
        <v>25</v>
      </c>
      <c r="G231">
        <v>2</v>
      </c>
      <c r="H231">
        <v>8</v>
      </c>
      <c r="I231" t="s">
        <v>1372</v>
      </c>
      <c r="J231">
        <f>(F231*G231)</f>
        <v>50</v>
      </c>
      <c r="K231">
        <f>(F231-E231)*G231</f>
        <v>20</v>
      </c>
      <c r="L231" s="9">
        <f>(K231/J231)</f>
        <v>0.4</v>
      </c>
    </row>
    <row r="232" spans="1:12" x14ac:dyDescent="0.2">
      <c r="A232">
        <v>87</v>
      </c>
      <c r="B232">
        <v>3</v>
      </c>
      <c r="C232" t="s">
        <v>125</v>
      </c>
      <c r="D232" t="s">
        <v>1392</v>
      </c>
      <c r="E232">
        <v>10</v>
      </c>
      <c r="F232">
        <v>18</v>
      </c>
      <c r="G232">
        <v>2</v>
      </c>
      <c r="H232">
        <v>55</v>
      </c>
      <c r="I232" t="s">
        <v>1377</v>
      </c>
      <c r="J232">
        <f>(F232*G232)</f>
        <v>36</v>
      </c>
      <c r="K232">
        <f>(F232-E232)*G232</f>
        <v>16</v>
      </c>
      <c r="L232" s="9">
        <f>(K232/J232)</f>
        <v>0.44444444444444442</v>
      </c>
    </row>
    <row r="233" spans="1:12" x14ac:dyDescent="0.2">
      <c r="A233">
        <v>87</v>
      </c>
      <c r="B233">
        <v>3</v>
      </c>
      <c r="C233" t="s">
        <v>460</v>
      </c>
      <c r="D233" t="s">
        <v>1391</v>
      </c>
      <c r="E233">
        <v>19</v>
      </c>
      <c r="F233">
        <v>32</v>
      </c>
      <c r="G233">
        <v>1</v>
      </c>
      <c r="H233">
        <v>5</v>
      </c>
      <c r="I233" t="s">
        <v>1372</v>
      </c>
      <c r="J233">
        <f>(F233*G233)</f>
        <v>32</v>
      </c>
      <c r="K233">
        <f>(F233-E233)*G233</f>
        <v>13</v>
      </c>
      <c r="L233" s="9">
        <f>(K233/J233)</f>
        <v>0.40625</v>
      </c>
    </row>
    <row r="234" spans="1:12" x14ac:dyDescent="0.2">
      <c r="A234">
        <v>87</v>
      </c>
      <c r="B234">
        <v>3</v>
      </c>
      <c r="C234" t="s">
        <v>198</v>
      </c>
      <c r="D234" t="s">
        <v>1390</v>
      </c>
      <c r="E234">
        <v>19</v>
      </c>
      <c r="F234">
        <v>31</v>
      </c>
      <c r="G234">
        <v>1</v>
      </c>
      <c r="H234">
        <v>11</v>
      </c>
      <c r="I234" t="s">
        <v>1377</v>
      </c>
      <c r="J234">
        <f>(F234*G234)</f>
        <v>31</v>
      </c>
      <c r="K234">
        <f>(F234-E234)*G234</f>
        <v>12</v>
      </c>
      <c r="L234" s="9">
        <f>(K234/J234)</f>
        <v>0.38709677419354838</v>
      </c>
    </row>
    <row r="235" spans="1:12" x14ac:dyDescent="0.2">
      <c r="A235">
        <v>88</v>
      </c>
      <c r="B235">
        <v>18</v>
      </c>
      <c r="C235" t="s">
        <v>68</v>
      </c>
      <c r="D235" t="s">
        <v>1393</v>
      </c>
      <c r="E235">
        <v>25</v>
      </c>
      <c r="F235">
        <v>40</v>
      </c>
      <c r="G235">
        <v>1</v>
      </c>
      <c r="H235">
        <v>12</v>
      </c>
      <c r="I235" t="s">
        <v>1377</v>
      </c>
      <c r="J235">
        <f>(F235*G235)</f>
        <v>40</v>
      </c>
      <c r="K235">
        <f>(F235-E235)*G235</f>
        <v>15</v>
      </c>
      <c r="L235" s="9">
        <f>(K235/J235)</f>
        <v>0.375</v>
      </c>
    </row>
    <row r="236" spans="1:12" x14ac:dyDescent="0.2">
      <c r="A236">
        <v>88</v>
      </c>
      <c r="B236">
        <v>18</v>
      </c>
      <c r="C236" t="s">
        <v>191</v>
      </c>
      <c r="D236" t="s">
        <v>1379</v>
      </c>
      <c r="E236">
        <v>11</v>
      </c>
      <c r="F236">
        <v>19</v>
      </c>
      <c r="G236">
        <v>3</v>
      </c>
      <c r="H236">
        <v>46</v>
      </c>
      <c r="I236" t="s">
        <v>1372</v>
      </c>
      <c r="J236">
        <f>(F236*G236)</f>
        <v>57</v>
      </c>
      <c r="K236">
        <f>(F236-E236)*G236</f>
        <v>24</v>
      </c>
      <c r="L236" s="9">
        <f>(K236/J236)</f>
        <v>0.42105263157894735</v>
      </c>
    </row>
    <row r="237" spans="1:12" x14ac:dyDescent="0.2">
      <c r="A237">
        <v>88</v>
      </c>
      <c r="B237">
        <v>18</v>
      </c>
      <c r="C237" t="s">
        <v>277</v>
      </c>
      <c r="D237" t="s">
        <v>1383</v>
      </c>
      <c r="E237">
        <v>15</v>
      </c>
      <c r="F237">
        <v>26</v>
      </c>
      <c r="G237">
        <v>1</v>
      </c>
      <c r="H237">
        <v>59</v>
      </c>
      <c r="I237" t="s">
        <v>1377</v>
      </c>
      <c r="J237">
        <f>(F237*G237)</f>
        <v>26</v>
      </c>
      <c r="K237">
        <f>(F237-E237)*G237</f>
        <v>11</v>
      </c>
      <c r="L237" s="9">
        <f>(K237/J237)</f>
        <v>0.42307692307692307</v>
      </c>
    </row>
    <row r="238" spans="1:12" x14ac:dyDescent="0.2">
      <c r="A238">
        <v>89</v>
      </c>
      <c r="B238">
        <v>11</v>
      </c>
      <c r="C238" t="s">
        <v>365</v>
      </c>
      <c r="D238" t="s">
        <v>1376</v>
      </c>
      <c r="E238">
        <v>14</v>
      </c>
      <c r="F238">
        <v>23</v>
      </c>
      <c r="G238">
        <v>3</v>
      </c>
      <c r="H238">
        <v>44</v>
      </c>
      <c r="I238" t="s">
        <v>1372</v>
      </c>
      <c r="J238">
        <f>(F238*G238)</f>
        <v>69</v>
      </c>
      <c r="K238">
        <f>(F238-E238)*G238</f>
        <v>27</v>
      </c>
      <c r="L238" s="9">
        <f>(K238/J238)</f>
        <v>0.39130434782608697</v>
      </c>
    </row>
    <row r="239" spans="1:12" x14ac:dyDescent="0.2">
      <c r="A239">
        <v>89</v>
      </c>
      <c r="B239">
        <v>11</v>
      </c>
      <c r="C239" t="s">
        <v>81</v>
      </c>
      <c r="D239" t="s">
        <v>1384</v>
      </c>
      <c r="E239">
        <v>20</v>
      </c>
      <c r="F239">
        <v>34</v>
      </c>
      <c r="G239">
        <v>2</v>
      </c>
      <c r="H239">
        <v>58</v>
      </c>
      <c r="I239" t="s">
        <v>1377</v>
      </c>
      <c r="J239">
        <f>(F239*G239)</f>
        <v>68</v>
      </c>
      <c r="K239">
        <f>(F239-E239)*G239</f>
        <v>28</v>
      </c>
      <c r="L239" s="9">
        <f>(K239/J239)</f>
        <v>0.41176470588235292</v>
      </c>
    </row>
    <row r="240" spans="1:12" x14ac:dyDescent="0.2">
      <c r="A240">
        <v>89</v>
      </c>
      <c r="B240">
        <v>11</v>
      </c>
      <c r="C240" t="s">
        <v>370</v>
      </c>
      <c r="D240" t="s">
        <v>1389</v>
      </c>
      <c r="E240">
        <v>13</v>
      </c>
      <c r="F240">
        <v>22</v>
      </c>
      <c r="G240">
        <v>1</v>
      </c>
      <c r="H240">
        <v>40</v>
      </c>
      <c r="I240" t="s">
        <v>1372</v>
      </c>
      <c r="J240">
        <f>(F240*G240)</f>
        <v>22</v>
      </c>
      <c r="K240">
        <f>(F240-E240)*G240</f>
        <v>9</v>
      </c>
      <c r="L240" s="9">
        <f>(K240/J240)</f>
        <v>0.40909090909090912</v>
      </c>
    </row>
    <row r="241" spans="1:12" x14ac:dyDescent="0.2">
      <c r="A241">
        <v>90</v>
      </c>
      <c r="B241">
        <v>6</v>
      </c>
      <c r="C241" t="s">
        <v>81</v>
      </c>
      <c r="D241" t="s">
        <v>1384</v>
      </c>
      <c r="E241">
        <v>20</v>
      </c>
      <c r="F241">
        <v>34</v>
      </c>
      <c r="G241">
        <v>1</v>
      </c>
      <c r="H241">
        <v>48</v>
      </c>
      <c r="I241" t="s">
        <v>1372</v>
      </c>
      <c r="J241">
        <f>(F241*G241)</f>
        <v>34</v>
      </c>
      <c r="K241">
        <f>(F241-E241)*G241</f>
        <v>14</v>
      </c>
      <c r="L241" s="9">
        <f>(K241/J241)</f>
        <v>0.41176470588235292</v>
      </c>
    </row>
    <row r="242" spans="1:12" x14ac:dyDescent="0.2">
      <c r="A242">
        <v>91</v>
      </c>
      <c r="B242">
        <v>1</v>
      </c>
      <c r="C242" t="s">
        <v>33</v>
      </c>
      <c r="D242" t="s">
        <v>1387</v>
      </c>
      <c r="E242">
        <v>21</v>
      </c>
      <c r="F242">
        <v>35</v>
      </c>
      <c r="G242">
        <v>3</v>
      </c>
      <c r="H242">
        <v>21</v>
      </c>
      <c r="I242" t="s">
        <v>1372</v>
      </c>
      <c r="J242">
        <f>(F242*G242)</f>
        <v>105</v>
      </c>
      <c r="K242">
        <f>(F242-E242)*G242</f>
        <v>42</v>
      </c>
      <c r="L242" s="9">
        <f>(K242/J242)</f>
        <v>0.4</v>
      </c>
    </row>
    <row r="243" spans="1:12" x14ac:dyDescent="0.2">
      <c r="A243">
        <v>91</v>
      </c>
      <c r="B243">
        <v>1</v>
      </c>
      <c r="C243" t="s">
        <v>108</v>
      </c>
      <c r="D243" t="s">
        <v>1373</v>
      </c>
      <c r="E243">
        <v>13</v>
      </c>
      <c r="F243">
        <v>21</v>
      </c>
      <c r="G243">
        <v>3</v>
      </c>
      <c r="H243">
        <v>52</v>
      </c>
      <c r="I243" t="s">
        <v>1377</v>
      </c>
      <c r="J243">
        <f>(F243*G243)</f>
        <v>63</v>
      </c>
      <c r="K243">
        <f>(F243-E243)*G243</f>
        <v>24</v>
      </c>
      <c r="L243" s="9">
        <f>(K243/J243)</f>
        <v>0.38095238095238093</v>
      </c>
    </row>
    <row r="244" spans="1:12" x14ac:dyDescent="0.2">
      <c r="A244">
        <v>91</v>
      </c>
      <c r="B244">
        <v>1</v>
      </c>
      <c r="C244" t="s">
        <v>370</v>
      </c>
      <c r="D244" t="s">
        <v>1389</v>
      </c>
      <c r="E244">
        <v>13</v>
      </c>
      <c r="F244">
        <v>22</v>
      </c>
      <c r="G244">
        <v>2</v>
      </c>
      <c r="H244">
        <v>11</v>
      </c>
      <c r="I244" t="s">
        <v>1377</v>
      </c>
      <c r="J244">
        <f>(F244*G244)</f>
        <v>44</v>
      </c>
      <c r="K244">
        <f>(F244-E244)*G244</f>
        <v>18</v>
      </c>
      <c r="L244" s="9">
        <f>(K244/J244)</f>
        <v>0.40909090909090912</v>
      </c>
    </row>
    <row r="245" spans="1:12" x14ac:dyDescent="0.2">
      <c r="A245">
        <v>91</v>
      </c>
      <c r="B245">
        <v>1</v>
      </c>
      <c r="C245" t="s">
        <v>180</v>
      </c>
      <c r="D245" t="s">
        <v>1385</v>
      </c>
      <c r="E245">
        <v>16</v>
      </c>
      <c r="F245">
        <v>27</v>
      </c>
      <c r="G245">
        <v>3</v>
      </c>
      <c r="H245">
        <v>48</v>
      </c>
      <c r="I245" t="s">
        <v>1377</v>
      </c>
      <c r="J245">
        <f>(F245*G245)</f>
        <v>81</v>
      </c>
      <c r="K245">
        <f>(F245-E245)*G245</f>
        <v>33</v>
      </c>
      <c r="L245" s="9">
        <f>(K245/J245)</f>
        <v>0.40740740740740738</v>
      </c>
    </row>
    <row r="246" spans="1:12" x14ac:dyDescent="0.2">
      <c r="A246">
        <v>92</v>
      </c>
      <c r="B246">
        <v>6</v>
      </c>
      <c r="C246" t="s">
        <v>52</v>
      </c>
      <c r="D246" t="s">
        <v>1375</v>
      </c>
      <c r="E246">
        <v>17</v>
      </c>
      <c r="F246">
        <v>29</v>
      </c>
      <c r="G246">
        <v>2</v>
      </c>
      <c r="H246">
        <v>36</v>
      </c>
      <c r="I246" t="s">
        <v>1377</v>
      </c>
      <c r="J246">
        <f>(F246*G246)</f>
        <v>58</v>
      </c>
      <c r="K246">
        <f>(F246-E246)*G246</f>
        <v>24</v>
      </c>
      <c r="L246" s="9">
        <f>(K246/J246)</f>
        <v>0.41379310344827586</v>
      </c>
    </row>
    <row r="247" spans="1:12" x14ac:dyDescent="0.2">
      <c r="A247">
        <v>92</v>
      </c>
      <c r="B247">
        <v>6</v>
      </c>
      <c r="C247" t="s">
        <v>280</v>
      </c>
      <c r="D247" t="s">
        <v>1374</v>
      </c>
      <c r="E247">
        <v>14</v>
      </c>
      <c r="F247">
        <v>24</v>
      </c>
      <c r="G247">
        <v>1</v>
      </c>
      <c r="H247">
        <v>6</v>
      </c>
      <c r="I247" t="s">
        <v>1372</v>
      </c>
      <c r="J247">
        <f>(F247*G247)</f>
        <v>24</v>
      </c>
      <c r="K247">
        <f>(F247-E247)*G247</f>
        <v>10</v>
      </c>
      <c r="L247" s="9">
        <f>(K247/J247)</f>
        <v>0.41666666666666669</v>
      </c>
    </row>
    <row r="248" spans="1:12" x14ac:dyDescent="0.2">
      <c r="A248">
        <v>93</v>
      </c>
      <c r="B248">
        <v>2</v>
      </c>
      <c r="C248" t="s">
        <v>52</v>
      </c>
      <c r="D248" t="s">
        <v>1375</v>
      </c>
      <c r="E248">
        <v>17</v>
      </c>
      <c r="F248">
        <v>29</v>
      </c>
      <c r="G248">
        <v>1</v>
      </c>
      <c r="H248">
        <v>18</v>
      </c>
      <c r="I248" t="s">
        <v>1372</v>
      </c>
      <c r="J248">
        <f>(F248*G248)</f>
        <v>29</v>
      </c>
      <c r="K248">
        <f>(F248-E248)*G248</f>
        <v>12</v>
      </c>
      <c r="L248" s="9">
        <f>(K248/J248)</f>
        <v>0.41379310344827586</v>
      </c>
    </row>
    <row r="249" spans="1:12" x14ac:dyDescent="0.2">
      <c r="A249">
        <v>94</v>
      </c>
      <c r="B249">
        <v>12</v>
      </c>
      <c r="C249" t="s">
        <v>105</v>
      </c>
      <c r="D249" t="s">
        <v>1380</v>
      </c>
      <c r="E249">
        <v>18</v>
      </c>
      <c r="F249">
        <v>30</v>
      </c>
      <c r="G249">
        <v>3</v>
      </c>
      <c r="H249">
        <v>19</v>
      </c>
      <c r="I249" t="s">
        <v>1372</v>
      </c>
      <c r="J249">
        <f>(F249*G249)</f>
        <v>90</v>
      </c>
      <c r="K249">
        <f>(F249-E249)*G249</f>
        <v>36</v>
      </c>
      <c r="L249" s="9">
        <f>(K249/J249)</f>
        <v>0.4</v>
      </c>
    </row>
    <row r="250" spans="1:12" x14ac:dyDescent="0.2">
      <c r="A250">
        <v>94</v>
      </c>
      <c r="B250">
        <v>12</v>
      </c>
      <c r="C250" t="s">
        <v>460</v>
      </c>
      <c r="D250" t="s">
        <v>1391</v>
      </c>
      <c r="E250">
        <v>19</v>
      </c>
      <c r="F250">
        <v>32</v>
      </c>
      <c r="G250">
        <v>2</v>
      </c>
      <c r="H250">
        <v>56</v>
      </c>
      <c r="I250" t="s">
        <v>1372</v>
      </c>
      <c r="J250">
        <f>(F250*G250)</f>
        <v>64</v>
      </c>
      <c r="K250">
        <f>(F250-E250)*G250</f>
        <v>26</v>
      </c>
      <c r="L250" s="9">
        <f>(K250/J250)</f>
        <v>0.40625</v>
      </c>
    </row>
    <row r="251" spans="1:12" x14ac:dyDescent="0.2">
      <c r="A251">
        <v>94</v>
      </c>
      <c r="B251">
        <v>12</v>
      </c>
      <c r="C251" t="s">
        <v>492</v>
      </c>
      <c r="D251" t="s">
        <v>1386</v>
      </c>
      <c r="E251">
        <v>20</v>
      </c>
      <c r="F251">
        <v>33</v>
      </c>
      <c r="G251">
        <v>3</v>
      </c>
      <c r="H251">
        <v>54</v>
      </c>
      <c r="I251" t="s">
        <v>1372</v>
      </c>
      <c r="J251">
        <f>(F251*G251)</f>
        <v>99</v>
      </c>
      <c r="K251">
        <f>(F251-E251)*G251</f>
        <v>39</v>
      </c>
      <c r="L251" s="9">
        <f>(K251/J251)</f>
        <v>0.39393939393939392</v>
      </c>
    </row>
    <row r="252" spans="1:12" x14ac:dyDescent="0.2">
      <c r="A252">
        <v>95</v>
      </c>
      <c r="B252">
        <v>12</v>
      </c>
      <c r="C252" t="s">
        <v>191</v>
      </c>
      <c r="D252" t="s">
        <v>1379</v>
      </c>
      <c r="E252">
        <v>11</v>
      </c>
      <c r="F252">
        <v>19</v>
      </c>
      <c r="G252">
        <v>3</v>
      </c>
      <c r="H252">
        <v>19</v>
      </c>
      <c r="I252" t="s">
        <v>1372</v>
      </c>
      <c r="J252">
        <f>(F252*G252)</f>
        <v>57</v>
      </c>
      <c r="K252">
        <f>(F252-E252)*G252</f>
        <v>24</v>
      </c>
      <c r="L252" s="9">
        <f>(K252/J252)</f>
        <v>0.42105263157894735</v>
      </c>
    </row>
    <row r="253" spans="1:12" x14ac:dyDescent="0.2">
      <c r="A253">
        <v>95</v>
      </c>
      <c r="B253">
        <v>12</v>
      </c>
      <c r="C253" t="s">
        <v>460</v>
      </c>
      <c r="D253" t="s">
        <v>1391</v>
      </c>
      <c r="E253">
        <v>19</v>
      </c>
      <c r="F253">
        <v>32</v>
      </c>
      <c r="G253">
        <v>3</v>
      </c>
      <c r="H253">
        <v>22</v>
      </c>
      <c r="I253" t="s">
        <v>1372</v>
      </c>
      <c r="J253">
        <f>(F253*G253)</f>
        <v>96</v>
      </c>
      <c r="K253">
        <f>(F253-E253)*G253</f>
        <v>39</v>
      </c>
      <c r="L253" s="9">
        <f>(K253/J253)</f>
        <v>0.40625</v>
      </c>
    </row>
    <row r="254" spans="1:12" x14ac:dyDescent="0.2">
      <c r="A254">
        <v>96</v>
      </c>
      <c r="B254">
        <v>16</v>
      </c>
      <c r="C254" t="s">
        <v>492</v>
      </c>
      <c r="D254" t="s">
        <v>1386</v>
      </c>
      <c r="E254">
        <v>20</v>
      </c>
      <c r="F254">
        <v>33</v>
      </c>
      <c r="G254">
        <v>2</v>
      </c>
      <c r="H254">
        <v>47</v>
      </c>
      <c r="I254" t="s">
        <v>1377</v>
      </c>
      <c r="J254">
        <f>(F254*G254)</f>
        <v>66</v>
      </c>
      <c r="K254">
        <f>(F254-E254)*G254</f>
        <v>26</v>
      </c>
      <c r="L254" s="9">
        <f>(K254/J254)</f>
        <v>0.39393939393939392</v>
      </c>
    </row>
    <row r="255" spans="1:12" x14ac:dyDescent="0.2">
      <c r="A255">
        <v>96</v>
      </c>
      <c r="B255">
        <v>16</v>
      </c>
      <c r="C255" t="s">
        <v>191</v>
      </c>
      <c r="D255" t="s">
        <v>1379</v>
      </c>
      <c r="E255">
        <v>11</v>
      </c>
      <c r="F255">
        <v>19</v>
      </c>
      <c r="G255">
        <v>2</v>
      </c>
      <c r="H255">
        <v>10</v>
      </c>
      <c r="I255" t="s">
        <v>1377</v>
      </c>
      <c r="J255">
        <f>(F255*G255)</f>
        <v>38</v>
      </c>
      <c r="K255">
        <f>(F255-E255)*G255</f>
        <v>16</v>
      </c>
      <c r="L255" s="9">
        <f>(K255/J255)</f>
        <v>0.42105263157894735</v>
      </c>
    </row>
    <row r="256" spans="1:12" x14ac:dyDescent="0.2">
      <c r="A256">
        <v>96</v>
      </c>
      <c r="B256">
        <v>16</v>
      </c>
      <c r="C256" t="s">
        <v>280</v>
      </c>
      <c r="D256" t="s">
        <v>1374</v>
      </c>
      <c r="E256">
        <v>14</v>
      </c>
      <c r="F256">
        <v>24</v>
      </c>
      <c r="G256">
        <v>3</v>
      </c>
      <c r="H256">
        <v>19</v>
      </c>
      <c r="I256" t="s">
        <v>1372</v>
      </c>
      <c r="J256">
        <f>(F256*G256)</f>
        <v>72</v>
      </c>
      <c r="K256">
        <f>(F256-E256)*G256</f>
        <v>30</v>
      </c>
      <c r="L256" s="9">
        <f>(K256/J256)</f>
        <v>0.41666666666666669</v>
      </c>
    </row>
    <row r="257" spans="1:12" x14ac:dyDescent="0.2">
      <c r="A257">
        <v>97</v>
      </c>
      <c r="B257">
        <v>14</v>
      </c>
      <c r="C257" t="s">
        <v>277</v>
      </c>
      <c r="D257" t="s">
        <v>1383</v>
      </c>
      <c r="E257">
        <v>15</v>
      </c>
      <c r="F257">
        <v>26</v>
      </c>
      <c r="G257">
        <v>1</v>
      </c>
      <c r="H257">
        <v>17</v>
      </c>
      <c r="I257" t="s">
        <v>1372</v>
      </c>
      <c r="J257">
        <f>(F257*G257)</f>
        <v>26</v>
      </c>
      <c r="K257">
        <f>(F257-E257)*G257</f>
        <v>11</v>
      </c>
      <c r="L257" s="9">
        <f>(K257/J257)</f>
        <v>0.42307692307692307</v>
      </c>
    </row>
    <row r="258" spans="1:12" x14ac:dyDescent="0.2">
      <c r="A258">
        <v>97</v>
      </c>
      <c r="B258">
        <v>14</v>
      </c>
      <c r="C258" t="s">
        <v>259</v>
      </c>
      <c r="D258" t="s">
        <v>1378</v>
      </c>
      <c r="E258">
        <v>12</v>
      </c>
      <c r="F258">
        <v>20</v>
      </c>
      <c r="G258">
        <v>3</v>
      </c>
      <c r="H258">
        <v>5</v>
      </c>
      <c r="I258" t="s">
        <v>1377</v>
      </c>
      <c r="J258">
        <f>(F258*G258)</f>
        <v>60</v>
      </c>
      <c r="K258">
        <f>(F258-E258)*G258</f>
        <v>24</v>
      </c>
      <c r="L258" s="9">
        <f>(K258/J258)</f>
        <v>0.4</v>
      </c>
    </row>
    <row r="259" spans="1:12" x14ac:dyDescent="0.2">
      <c r="A259">
        <v>97</v>
      </c>
      <c r="B259">
        <v>14</v>
      </c>
      <c r="C259" t="s">
        <v>81</v>
      </c>
      <c r="D259" t="s">
        <v>1384</v>
      </c>
      <c r="E259">
        <v>20</v>
      </c>
      <c r="F259">
        <v>34</v>
      </c>
      <c r="G259">
        <v>3</v>
      </c>
      <c r="H259">
        <v>57</v>
      </c>
      <c r="I259" t="s">
        <v>1377</v>
      </c>
      <c r="J259">
        <f>(F259*G259)</f>
        <v>102</v>
      </c>
      <c r="K259">
        <f>(F259-E259)*G259</f>
        <v>42</v>
      </c>
      <c r="L259" s="9">
        <f>(K259/J259)</f>
        <v>0.41176470588235292</v>
      </c>
    </row>
    <row r="260" spans="1:12" x14ac:dyDescent="0.2">
      <c r="A260">
        <v>98</v>
      </c>
      <c r="B260">
        <v>7</v>
      </c>
      <c r="C260" t="s">
        <v>259</v>
      </c>
      <c r="D260" t="s">
        <v>1378</v>
      </c>
      <c r="E260">
        <v>12</v>
      </c>
      <c r="F260">
        <v>20</v>
      </c>
      <c r="G260">
        <v>3</v>
      </c>
      <c r="H260">
        <v>56</v>
      </c>
      <c r="I260" t="s">
        <v>1372</v>
      </c>
      <c r="J260">
        <f>(F260*G260)</f>
        <v>60</v>
      </c>
      <c r="K260">
        <f>(F260-E260)*G260</f>
        <v>24</v>
      </c>
      <c r="L260" s="9">
        <f>(K260/J260)</f>
        <v>0.4</v>
      </c>
    </row>
    <row r="261" spans="1:12" x14ac:dyDescent="0.2">
      <c r="A261">
        <v>98</v>
      </c>
      <c r="B261">
        <v>7</v>
      </c>
      <c r="C261" t="s">
        <v>52</v>
      </c>
      <c r="D261" t="s">
        <v>1375</v>
      </c>
      <c r="E261">
        <v>17</v>
      </c>
      <c r="F261">
        <v>29</v>
      </c>
      <c r="G261">
        <v>3</v>
      </c>
      <c r="H261">
        <v>33</v>
      </c>
      <c r="I261" t="s">
        <v>1372</v>
      </c>
      <c r="J261">
        <f>(F261*G261)</f>
        <v>87</v>
      </c>
      <c r="K261">
        <f>(F261-E261)*G261</f>
        <v>36</v>
      </c>
      <c r="L261" s="9">
        <f>(K261/J261)</f>
        <v>0.41379310344827586</v>
      </c>
    </row>
    <row r="262" spans="1:12" x14ac:dyDescent="0.2">
      <c r="A262">
        <v>98</v>
      </c>
      <c r="B262">
        <v>7</v>
      </c>
      <c r="C262" t="s">
        <v>191</v>
      </c>
      <c r="D262" t="s">
        <v>1379</v>
      </c>
      <c r="E262">
        <v>11</v>
      </c>
      <c r="F262">
        <v>19</v>
      </c>
      <c r="G262">
        <v>1</v>
      </c>
      <c r="H262">
        <v>51</v>
      </c>
      <c r="I262" t="s">
        <v>1372</v>
      </c>
      <c r="J262">
        <f>(F262*G262)</f>
        <v>19</v>
      </c>
      <c r="K262">
        <f>(F262-E262)*G262</f>
        <v>8</v>
      </c>
      <c r="L262" s="9">
        <f>(K262/J262)</f>
        <v>0.42105263157894735</v>
      </c>
    </row>
    <row r="263" spans="1:12" x14ac:dyDescent="0.2">
      <c r="A263">
        <v>99</v>
      </c>
      <c r="B263">
        <v>2</v>
      </c>
      <c r="C263" t="s">
        <v>105</v>
      </c>
      <c r="D263" t="s">
        <v>1380</v>
      </c>
      <c r="E263">
        <v>18</v>
      </c>
      <c r="F263">
        <v>30</v>
      </c>
      <c r="G263">
        <v>2</v>
      </c>
      <c r="H263">
        <v>27</v>
      </c>
      <c r="I263" t="s">
        <v>1372</v>
      </c>
      <c r="J263">
        <f>(F263*G263)</f>
        <v>60</v>
      </c>
      <c r="K263">
        <f>(F263-E263)*G263</f>
        <v>24</v>
      </c>
      <c r="L263" s="9">
        <f>(K263/J263)</f>
        <v>0.4</v>
      </c>
    </row>
    <row r="264" spans="1:12" x14ac:dyDescent="0.2">
      <c r="A264">
        <v>99</v>
      </c>
      <c r="B264">
        <v>2</v>
      </c>
      <c r="C264" t="s">
        <v>198</v>
      </c>
      <c r="D264" t="s">
        <v>1390</v>
      </c>
      <c r="E264">
        <v>19</v>
      </c>
      <c r="F264">
        <v>31</v>
      </c>
      <c r="G264">
        <v>1</v>
      </c>
      <c r="H264">
        <v>5</v>
      </c>
      <c r="I264" t="s">
        <v>1372</v>
      </c>
      <c r="J264">
        <f>(F264*G264)</f>
        <v>31</v>
      </c>
      <c r="K264">
        <f>(F264-E264)*G264</f>
        <v>12</v>
      </c>
      <c r="L264" s="9">
        <f>(K264/J264)</f>
        <v>0.38709677419354838</v>
      </c>
    </row>
    <row r="265" spans="1:12" x14ac:dyDescent="0.2">
      <c r="A265">
        <v>99</v>
      </c>
      <c r="B265">
        <v>2</v>
      </c>
      <c r="C265" t="s">
        <v>191</v>
      </c>
      <c r="D265" t="s">
        <v>1379</v>
      </c>
      <c r="E265">
        <v>11</v>
      </c>
      <c r="F265">
        <v>19</v>
      </c>
      <c r="G265">
        <v>1</v>
      </c>
      <c r="H265">
        <v>9</v>
      </c>
      <c r="I265" t="s">
        <v>1377</v>
      </c>
      <c r="J265">
        <f>(F265*G265)</f>
        <v>19</v>
      </c>
      <c r="K265">
        <f>(F265-E265)*G265</f>
        <v>8</v>
      </c>
      <c r="L265" s="9">
        <f>(K265/J265)</f>
        <v>0.42105263157894735</v>
      </c>
    </row>
    <row r="266" spans="1:12" x14ac:dyDescent="0.2">
      <c r="A266">
        <v>99</v>
      </c>
      <c r="B266">
        <v>2</v>
      </c>
      <c r="C266" t="s">
        <v>52</v>
      </c>
      <c r="D266" t="s">
        <v>1375</v>
      </c>
      <c r="E266">
        <v>17</v>
      </c>
      <c r="F266">
        <v>29</v>
      </c>
      <c r="G266">
        <v>1</v>
      </c>
      <c r="H266">
        <v>45</v>
      </c>
      <c r="I266" t="s">
        <v>1377</v>
      </c>
      <c r="J266">
        <f>(F266*G266)</f>
        <v>29</v>
      </c>
      <c r="K266">
        <f>(F266-E266)*G266</f>
        <v>12</v>
      </c>
      <c r="L266" s="9">
        <f>(K266/J266)</f>
        <v>0.41379310344827586</v>
      </c>
    </row>
    <row r="267" spans="1:12" x14ac:dyDescent="0.2">
      <c r="A267">
        <v>100</v>
      </c>
      <c r="B267">
        <v>18</v>
      </c>
      <c r="C267" t="s">
        <v>280</v>
      </c>
      <c r="D267" t="s">
        <v>1374</v>
      </c>
      <c r="E267">
        <v>14</v>
      </c>
      <c r="F267">
        <v>24</v>
      </c>
      <c r="G267">
        <v>3</v>
      </c>
      <c r="H267">
        <v>48</v>
      </c>
      <c r="I267" t="s">
        <v>1372</v>
      </c>
      <c r="J267">
        <f>(F267*G267)</f>
        <v>72</v>
      </c>
      <c r="K267">
        <f>(F267-E267)*G267</f>
        <v>30</v>
      </c>
      <c r="L267" s="9">
        <f>(K267/J267)</f>
        <v>0.41666666666666669</v>
      </c>
    </row>
    <row r="268" spans="1:12" x14ac:dyDescent="0.2">
      <c r="A268">
        <v>100</v>
      </c>
      <c r="B268">
        <v>18</v>
      </c>
      <c r="C268" t="s">
        <v>370</v>
      </c>
      <c r="D268" t="s">
        <v>1389</v>
      </c>
      <c r="E268">
        <v>13</v>
      </c>
      <c r="F268">
        <v>22</v>
      </c>
      <c r="G268">
        <v>2</v>
      </c>
      <c r="H268">
        <v>33</v>
      </c>
      <c r="I268" t="s">
        <v>1377</v>
      </c>
      <c r="J268">
        <f>(F268*G268)</f>
        <v>44</v>
      </c>
      <c r="K268">
        <f>(F268-E268)*G268</f>
        <v>18</v>
      </c>
      <c r="L268" s="9">
        <f>(K268/J268)</f>
        <v>0.40909090909090912</v>
      </c>
    </row>
    <row r="269" spans="1:12" x14ac:dyDescent="0.2">
      <c r="A269">
        <v>100</v>
      </c>
      <c r="B269">
        <v>18</v>
      </c>
      <c r="C269" t="s">
        <v>209</v>
      </c>
      <c r="D269" t="s">
        <v>1388</v>
      </c>
      <c r="E269">
        <v>15</v>
      </c>
      <c r="F269">
        <v>25</v>
      </c>
      <c r="G269">
        <v>2</v>
      </c>
      <c r="H269">
        <v>22</v>
      </c>
      <c r="I269" t="s">
        <v>1372</v>
      </c>
      <c r="J269">
        <f>(F269*G269)</f>
        <v>50</v>
      </c>
      <c r="K269">
        <f>(F269-E269)*G269</f>
        <v>20</v>
      </c>
      <c r="L269" s="9">
        <f>(K269/J269)</f>
        <v>0.4</v>
      </c>
    </row>
    <row r="270" spans="1:12" x14ac:dyDescent="0.2">
      <c r="A270">
        <v>101</v>
      </c>
      <c r="B270">
        <v>1</v>
      </c>
      <c r="C270" t="s">
        <v>198</v>
      </c>
      <c r="D270" t="s">
        <v>1390</v>
      </c>
      <c r="E270">
        <v>19</v>
      </c>
      <c r="F270">
        <v>31</v>
      </c>
      <c r="G270">
        <v>1</v>
      </c>
      <c r="H270">
        <v>24</v>
      </c>
      <c r="I270" t="s">
        <v>1372</v>
      </c>
      <c r="J270">
        <f>(F270*G270)</f>
        <v>31</v>
      </c>
      <c r="K270">
        <f>(F270-E270)*G270</f>
        <v>12</v>
      </c>
      <c r="L270" s="9">
        <f>(K270/J270)</f>
        <v>0.38709677419354838</v>
      </c>
    </row>
    <row r="271" spans="1:12" x14ac:dyDescent="0.2">
      <c r="A271">
        <v>101</v>
      </c>
      <c r="B271">
        <v>1</v>
      </c>
      <c r="C271" t="s">
        <v>209</v>
      </c>
      <c r="D271" t="s">
        <v>1388</v>
      </c>
      <c r="E271">
        <v>15</v>
      </c>
      <c r="F271">
        <v>25</v>
      </c>
      <c r="G271">
        <v>2</v>
      </c>
      <c r="H271">
        <v>41</v>
      </c>
      <c r="I271" t="s">
        <v>1372</v>
      </c>
      <c r="J271">
        <f>(F271*G271)</f>
        <v>50</v>
      </c>
      <c r="K271">
        <f>(F271-E271)*G271</f>
        <v>20</v>
      </c>
      <c r="L271" s="9">
        <f>(K271/J271)</f>
        <v>0.4</v>
      </c>
    </row>
    <row r="272" spans="1:12" x14ac:dyDescent="0.2">
      <c r="A272">
        <v>101</v>
      </c>
      <c r="B272">
        <v>1</v>
      </c>
      <c r="C272" t="s">
        <v>370</v>
      </c>
      <c r="D272" t="s">
        <v>1389</v>
      </c>
      <c r="E272">
        <v>13</v>
      </c>
      <c r="F272">
        <v>22</v>
      </c>
      <c r="G272">
        <v>1</v>
      </c>
      <c r="H272">
        <v>35</v>
      </c>
      <c r="I272" t="s">
        <v>1372</v>
      </c>
      <c r="J272">
        <f>(F272*G272)</f>
        <v>22</v>
      </c>
      <c r="K272">
        <f>(F272-E272)*G272</f>
        <v>9</v>
      </c>
      <c r="L272" s="9">
        <f>(K272/J272)</f>
        <v>0.40909090909090912</v>
      </c>
    </row>
    <row r="273" spans="1:12" x14ac:dyDescent="0.2">
      <c r="A273">
        <v>101</v>
      </c>
      <c r="B273">
        <v>1</v>
      </c>
      <c r="C273" t="s">
        <v>33</v>
      </c>
      <c r="D273" t="s">
        <v>1387</v>
      </c>
      <c r="E273">
        <v>21</v>
      </c>
      <c r="F273">
        <v>35</v>
      </c>
      <c r="G273">
        <v>1</v>
      </c>
      <c r="H273">
        <v>34</v>
      </c>
      <c r="I273" t="s">
        <v>1372</v>
      </c>
      <c r="J273">
        <f>(F273*G273)</f>
        <v>35</v>
      </c>
      <c r="K273">
        <f>(F273-E273)*G273</f>
        <v>14</v>
      </c>
      <c r="L273" s="9">
        <f>(K273/J273)</f>
        <v>0.4</v>
      </c>
    </row>
    <row r="274" spans="1:12" x14ac:dyDescent="0.2">
      <c r="A274">
        <v>102</v>
      </c>
      <c r="B274">
        <v>19</v>
      </c>
      <c r="C274" t="s">
        <v>59</v>
      </c>
      <c r="D274" t="s">
        <v>1382</v>
      </c>
      <c r="E274">
        <v>16</v>
      </c>
      <c r="F274">
        <v>28</v>
      </c>
      <c r="G274">
        <v>3</v>
      </c>
      <c r="H274">
        <v>17</v>
      </c>
      <c r="I274" t="s">
        <v>1372</v>
      </c>
      <c r="J274">
        <f>(F274*G274)</f>
        <v>84</v>
      </c>
      <c r="K274">
        <f>(F274-E274)*G274</f>
        <v>36</v>
      </c>
      <c r="L274" s="9">
        <f>(K274/J274)</f>
        <v>0.42857142857142855</v>
      </c>
    </row>
    <row r="275" spans="1:12" x14ac:dyDescent="0.2">
      <c r="A275">
        <v>102</v>
      </c>
      <c r="B275">
        <v>19</v>
      </c>
      <c r="C275" t="s">
        <v>52</v>
      </c>
      <c r="D275" t="s">
        <v>1375</v>
      </c>
      <c r="E275">
        <v>17</v>
      </c>
      <c r="F275">
        <v>29</v>
      </c>
      <c r="G275">
        <v>3</v>
      </c>
      <c r="H275">
        <v>29</v>
      </c>
      <c r="I275" t="s">
        <v>1377</v>
      </c>
      <c r="J275">
        <f>(F275*G275)</f>
        <v>87</v>
      </c>
      <c r="K275">
        <f>(F275-E275)*G275</f>
        <v>36</v>
      </c>
      <c r="L275" s="9">
        <f>(K275/J275)</f>
        <v>0.41379310344827586</v>
      </c>
    </row>
    <row r="276" spans="1:12" x14ac:dyDescent="0.2">
      <c r="A276">
        <v>103</v>
      </c>
      <c r="B276">
        <v>13</v>
      </c>
      <c r="C276" t="s">
        <v>108</v>
      </c>
      <c r="D276" t="s">
        <v>1373</v>
      </c>
      <c r="E276">
        <v>13</v>
      </c>
      <c r="F276">
        <v>21</v>
      </c>
      <c r="G276">
        <v>1</v>
      </c>
      <c r="H276">
        <v>57</v>
      </c>
      <c r="I276" t="s">
        <v>1372</v>
      </c>
      <c r="J276">
        <f>(F276*G276)</f>
        <v>21</v>
      </c>
      <c r="K276">
        <f>(F276-E276)*G276</f>
        <v>8</v>
      </c>
      <c r="L276" s="9">
        <f>(K276/J276)</f>
        <v>0.38095238095238093</v>
      </c>
    </row>
    <row r="277" spans="1:12" x14ac:dyDescent="0.2">
      <c r="A277">
        <v>103</v>
      </c>
      <c r="B277">
        <v>13</v>
      </c>
      <c r="C277" t="s">
        <v>81</v>
      </c>
      <c r="D277" t="s">
        <v>1384</v>
      </c>
      <c r="E277">
        <v>20</v>
      </c>
      <c r="F277">
        <v>34</v>
      </c>
      <c r="G277">
        <v>1</v>
      </c>
      <c r="H277">
        <v>9</v>
      </c>
      <c r="I277" t="s">
        <v>1377</v>
      </c>
      <c r="J277">
        <f>(F277*G277)</f>
        <v>34</v>
      </c>
      <c r="K277">
        <f>(F277-E277)*G277</f>
        <v>14</v>
      </c>
      <c r="L277" s="9">
        <f>(K277/J277)</f>
        <v>0.41176470588235292</v>
      </c>
    </row>
    <row r="278" spans="1:12" x14ac:dyDescent="0.2">
      <c r="A278">
        <v>103</v>
      </c>
      <c r="B278">
        <v>13</v>
      </c>
      <c r="C278" t="s">
        <v>125</v>
      </c>
      <c r="D278" t="s">
        <v>1392</v>
      </c>
      <c r="E278">
        <v>10</v>
      </c>
      <c r="F278">
        <v>18</v>
      </c>
      <c r="G278">
        <v>1</v>
      </c>
      <c r="H278">
        <v>33</v>
      </c>
      <c r="I278" t="s">
        <v>1372</v>
      </c>
      <c r="J278">
        <f>(F278*G278)</f>
        <v>18</v>
      </c>
      <c r="K278">
        <f>(F278-E278)*G278</f>
        <v>8</v>
      </c>
      <c r="L278" s="9">
        <f>(K278/J278)</f>
        <v>0.44444444444444442</v>
      </c>
    </row>
    <row r="279" spans="1:12" x14ac:dyDescent="0.2">
      <c r="A279">
        <v>104</v>
      </c>
      <c r="B279">
        <v>14</v>
      </c>
      <c r="C279" t="s">
        <v>365</v>
      </c>
      <c r="D279" t="s">
        <v>1376</v>
      </c>
      <c r="E279">
        <v>14</v>
      </c>
      <c r="F279">
        <v>23</v>
      </c>
      <c r="G279">
        <v>2</v>
      </c>
      <c r="H279">
        <v>43</v>
      </c>
      <c r="I279" t="s">
        <v>1372</v>
      </c>
      <c r="J279">
        <f>(F279*G279)</f>
        <v>46</v>
      </c>
      <c r="K279">
        <f>(F279-E279)*G279</f>
        <v>18</v>
      </c>
      <c r="L279" s="9">
        <f>(K279/J279)</f>
        <v>0.39130434782608697</v>
      </c>
    </row>
    <row r="280" spans="1:12" x14ac:dyDescent="0.2">
      <c r="A280">
        <v>104</v>
      </c>
      <c r="B280">
        <v>14</v>
      </c>
      <c r="C280" t="s">
        <v>198</v>
      </c>
      <c r="D280" t="s">
        <v>1390</v>
      </c>
      <c r="E280">
        <v>19</v>
      </c>
      <c r="F280">
        <v>31</v>
      </c>
      <c r="G280">
        <v>1</v>
      </c>
      <c r="H280">
        <v>12</v>
      </c>
      <c r="I280" t="s">
        <v>1377</v>
      </c>
      <c r="J280">
        <f>(F280*G280)</f>
        <v>31</v>
      </c>
      <c r="K280">
        <f>(F280-E280)*G280</f>
        <v>12</v>
      </c>
      <c r="L280" s="9">
        <f>(K280/J280)</f>
        <v>0.38709677419354838</v>
      </c>
    </row>
    <row r="281" spans="1:12" x14ac:dyDescent="0.2">
      <c r="A281">
        <v>105</v>
      </c>
      <c r="B281">
        <v>14</v>
      </c>
      <c r="C281" t="s">
        <v>259</v>
      </c>
      <c r="D281" t="s">
        <v>1378</v>
      </c>
      <c r="E281">
        <v>12</v>
      </c>
      <c r="F281">
        <v>20</v>
      </c>
      <c r="G281">
        <v>3</v>
      </c>
      <c r="H281">
        <v>9</v>
      </c>
      <c r="I281" t="s">
        <v>1377</v>
      </c>
      <c r="J281">
        <f>(F281*G281)</f>
        <v>60</v>
      </c>
      <c r="K281">
        <f>(F281-E281)*G281</f>
        <v>24</v>
      </c>
      <c r="L281" s="9">
        <f>(K281/J281)</f>
        <v>0.4</v>
      </c>
    </row>
    <row r="282" spans="1:12" x14ac:dyDescent="0.2">
      <c r="A282">
        <v>105</v>
      </c>
      <c r="B282">
        <v>14</v>
      </c>
      <c r="C282" t="s">
        <v>180</v>
      </c>
      <c r="D282" t="s">
        <v>1385</v>
      </c>
      <c r="E282">
        <v>16</v>
      </c>
      <c r="F282">
        <v>27</v>
      </c>
      <c r="G282">
        <v>3</v>
      </c>
      <c r="H282">
        <v>34</v>
      </c>
      <c r="I282" t="s">
        <v>1377</v>
      </c>
      <c r="J282">
        <f>(F282*G282)</f>
        <v>81</v>
      </c>
      <c r="K282">
        <f>(F282-E282)*G282</f>
        <v>33</v>
      </c>
      <c r="L282" s="9">
        <f>(K282/J282)</f>
        <v>0.40740740740740738</v>
      </c>
    </row>
    <row r="283" spans="1:12" x14ac:dyDescent="0.2">
      <c r="A283">
        <v>106</v>
      </c>
      <c r="B283">
        <v>15</v>
      </c>
      <c r="C283" t="s">
        <v>81</v>
      </c>
      <c r="D283" t="s">
        <v>1384</v>
      </c>
      <c r="E283">
        <v>20</v>
      </c>
      <c r="F283">
        <v>34</v>
      </c>
      <c r="G283">
        <v>2</v>
      </c>
      <c r="H283">
        <v>29</v>
      </c>
      <c r="I283" t="s">
        <v>1377</v>
      </c>
      <c r="J283">
        <f>(F283*G283)</f>
        <v>68</v>
      </c>
      <c r="K283">
        <f>(F283-E283)*G283</f>
        <v>28</v>
      </c>
      <c r="L283" s="9">
        <f>(K283/J283)</f>
        <v>0.41176470588235292</v>
      </c>
    </row>
    <row r="284" spans="1:12" x14ac:dyDescent="0.2">
      <c r="A284">
        <v>107</v>
      </c>
      <c r="B284">
        <v>11</v>
      </c>
      <c r="C284" t="s">
        <v>460</v>
      </c>
      <c r="D284" t="s">
        <v>1391</v>
      </c>
      <c r="E284">
        <v>19</v>
      </c>
      <c r="F284">
        <v>32</v>
      </c>
      <c r="G284">
        <v>2</v>
      </c>
      <c r="H284">
        <v>48</v>
      </c>
      <c r="I284" t="s">
        <v>1377</v>
      </c>
      <c r="J284">
        <f>(F284*G284)</f>
        <v>64</v>
      </c>
      <c r="K284">
        <f>(F284-E284)*G284</f>
        <v>26</v>
      </c>
      <c r="L284" s="9">
        <f>(K284/J284)</f>
        <v>0.40625</v>
      </c>
    </row>
    <row r="285" spans="1:12" x14ac:dyDescent="0.2">
      <c r="A285">
        <v>107</v>
      </c>
      <c r="B285">
        <v>11</v>
      </c>
      <c r="C285" t="s">
        <v>52</v>
      </c>
      <c r="D285" t="s">
        <v>1375</v>
      </c>
      <c r="E285">
        <v>17</v>
      </c>
      <c r="F285">
        <v>29</v>
      </c>
      <c r="G285">
        <v>3</v>
      </c>
      <c r="H285">
        <v>51</v>
      </c>
      <c r="I285" t="s">
        <v>1372</v>
      </c>
      <c r="J285">
        <f>(F285*G285)</f>
        <v>87</v>
      </c>
      <c r="K285">
        <f>(F285-E285)*G285</f>
        <v>36</v>
      </c>
      <c r="L285" s="9">
        <f>(K285/J285)</f>
        <v>0.41379310344827586</v>
      </c>
    </row>
    <row r="286" spans="1:12" x14ac:dyDescent="0.2">
      <c r="A286">
        <v>107</v>
      </c>
      <c r="B286">
        <v>11</v>
      </c>
      <c r="C286" t="s">
        <v>81</v>
      </c>
      <c r="D286" t="s">
        <v>1384</v>
      </c>
      <c r="E286">
        <v>20</v>
      </c>
      <c r="F286">
        <v>34</v>
      </c>
      <c r="G286">
        <v>3</v>
      </c>
      <c r="H286">
        <v>42</v>
      </c>
      <c r="I286" t="s">
        <v>1372</v>
      </c>
      <c r="J286">
        <f>(F286*G286)</f>
        <v>102</v>
      </c>
      <c r="K286">
        <f>(F286-E286)*G286</f>
        <v>42</v>
      </c>
      <c r="L286" s="9">
        <f>(K286/J286)</f>
        <v>0.41176470588235292</v>
      </c>
    </row>
    <row r="287" spans="1:12" x14ac:dyDescent="0.2">
      <c r="A287">
        <v>108</v>
      </c>
      <c r="B287">
        <v>3</v>
      </c>
      <c r="C287" t="s">
        <v>52</v>
      </c>
      <c r="D287" t="s">
        <v>1375</v>
      </c>
      <c r="E287">
        <v>17</v>
      </c>
      <c r="F287">
        <v>29</v>
      </c>
      <c r="G287">
        <v>2</v>
      </c>
      <c r="H287">
        <v>23</v>
      </c>
      <c r="I287" t="s">
        <v>1377</v>
      </c>
      <c r="J287">
        <f>(F287*G287)</f>
        <v>58</v>
      </c>
      <c r="K287">
        <f>(F287-E287)*G287</f>
        <v>24</v>
      </c>
      <c r="L287" s="9">
        <f>(K287/J287)</f>
        <v>0.41379310344827586</v>
      </c>
    </row>
    <row r="288" spans="1:12" x14ac:dyDescent="0.2">
      <c r="A288">
        <v>108</v>
      </c>
      <c r="B288">
        <v>3</v>
      </c>
      <c r="C288" t="s">
        <v>125</v>
      </c>
      <c r="D288" t="s">
        <v>1392</v>
      </c>
      <c r="E288">
        <v>10</v>
      </c>
      <c r="F288">
        <v>18</v>
      </c>
      <c r="G288">
        <v>1</v>
      </c>
      <c r="H288">
        <v>10</v>
      </c>
      <c r="I288" t="s">
        <v>1372</v>
      </c>
      <c r="J288">
        <f>(F288*G288)</f>
        <v>18</v>
      </c>
      <c r="K288">
        <f>(F288-E288)*G288</f>
        <v>8</v>
      </c>
      <c r="L288" s="9">
        <f>(K288/J288)</f>
        <v>0.44444444444444442</v>
      </c>
    </row>
    <row r="289" spans="1:12" x14ac:dyDescent="0.2">
      <c r="A289">
        <v>108</v>
      </c>
      <c r="B289">
        <v>3</v>
      </c>
      <c r="C289" t="s">
        <v>259</v>
      </c>
      <c r="D289" t="s">
        <v>1378</v>
      </c>
      <c r="E289">
        <v>12</v>
      </c>
      <c r="F289">
        <v>20</v>
      </c>
      <c r="G289">
        <v>1</v>
      </c>
      <c r="H289">
        <v>26</v>
      </c>
      <c r="I289" t="s">
        <v>1372</v>
      </c>
      <c r="J289">
        <f>(F289*G289)</f>
        <v>20</v>
      </c>
      <c r="K289">
        <f>(F289-E289)*G289</f>
        <v>8</v>
      </c>
      <c r="L289" s="9">
        <f>(K289/J289)</f>
        <v>0.4</v>
      </c>
    </row>
    <row r="290" spans="1:12" x14ac:dyDescent="0.2">
      <c r="A290">
        <v>108</v>
      </c>
      <c r="B290">
        <v>3</v>
      </c>
      <c r="C290" t="s">
        <v>59</v>
      </c>
      <c r="D290" t="s">
        <v>1382</v>
      </c>
      <c r="E290">
        <v>16</v>
      </c>
      <c r="F290">
        <v>28</v>
      </c>
      <c r="G290">
        <v>1</v>
      </c>
      <c r="H290">
        <v>56</v>
      </c>
      <c r="I290" t="s">
        <v>1377</v>
      </c>
      <c r="J290">
        <f>(F290*G290)</f>
        <v>28</v>
      </c>
      <c r="K290">
        <f>(F290-E290)*G290</f>
        <v>12</v>
      </c>
      <c r="L290" s="9">
        <f>(K290/J290)</f>
        <v>0.42857142857142855</v>
      </c>
    </row>
    <row r="291" spans="1:12" x14ac:dyDescent="0.2">
      <c r="A291">
        <v>109</v>
      </c>
      <c r="B291">
        <v>10</v>
      </c>
      <c r="C291" t="s">
        <v>81</v>
      </c>
      <c r="D291" t="s">
        <v>1384</v>
      </c>
      <c r="E291">
        <v>20</v>
      </c>
      <c r="F291">
        <v>34</v>
      </c>
      <c r="G291">
        <v>3</v>
      </c>
      <c r="H291">
        <v>54</v>
      </c>
      <c r="I291" t="s">
        <v>1372</v>
      </c>
      <c r="J291">
        <f>(F291*G291)</f>
        <v>102</v>
      </c>
      <c r="K291">
        <f>(F291-E291)*G291</f>
        <v>42</v>
      </c>
      <c r="L291" s="9">
        <f>(K291/J291)</f>
        <v>0.41176470588235292</v>
      </c>
    </row>
    <row r="292" spans="1:12" x14ac:dyDescent="0.2">
      <c r="A292">
        <v>109</v>
      </c>
      <c r="B292">
        <v>10</v>
      </c>
      <c r="C292" t="s">
        <v>365</v>
      </c>
      <c r="D292" t="s">
        <v>1376</v>
      </c>
      <c r="E292">
        <v>14</v>
      </c>
      <c r="F292">
        <v>23</v>
      </c>
      <c r="G292">
        <v>1</v>
      </c>
      <c r="H292">
        <v>26</v>
      </c>
      <c r="I292" t="s">
        <v>1372</v>
      </c>
      <c r="J292">
        <f>(F292*G292)</f>
        <v>23</v>
      </c>
      <c r="K292">
        <f>(F292-E292)*G292</f>
        <v>9</v>
      </c>
      <c r="L292" s="9">
        <f>(K292/J292)</f>
        <v>0.39130434782608697</v>
      </c>
    </row>
    <row r="293" spans="1:12" x14ac:dyDescent="0.2">
      <c r="A293">
        <v>109</v>
      </c>
      <c r="B293">
        <v>10</v>
      </c>
      <c r="C293" t="s">
        <v>370</v>
      </c>
      <c r="D293" t="s">
        <v>1389</v>
      </c>
      <c r="E293">
        <v>13</v>
      </c>
      <c r="F293">
        <v>22</v>
      </c>
      <c r="G293">
        <v>2</v>
      </c>
      <c r="H293">
        <v>38</v>
      </c>
      <c r="I293" t="s">
        <v>1377</v>
      </c>
      <c r="J293">
        <f>(F293*G293)</f>
        <v>44</v>
      </c>
      <c r="K293">
        <f>(F293-E293)*G293</f>
        <v>18</v>
      </c>
      <c r="L293" s="9">
        <f>(K293/J293)</f>
        <v>0.40909090909090912</v>
      </c>
    </row>
    <row r="294" spans="1:12" x14ac:dyDescent="0.2">
      <c r="A294">
        <v>110</v>
      </c>
      <c r="B294">
        <v>5</v>
      </c>
      <c r="C294" t="s">
        <v>52</v>
      </c>
      <c r="D294" t="s">
        <v>1375</v>
      </c>
      <c r="E294">
        <v>17</v>
      </c>
      <c r="F294">
        <v>29</v>
      </c>
      <c r="G294">
        <v>2</v>
      </c>
      <c r="H294">
        <v>38</v>
      </c>
      <c r="I294" t="s">
        <v>1377</v>
      </c>
      <c r="J294">
        <f>(F294*G294)</f>
        <v>58</v>
      </c>
      <c r="K294">
        <f>(F294-E294)*G294</f>
        <v>24</v>
      </c>
      <c r="L294" s="9">
        <f>(K294/J294)</f>
        <v>0.41379310344827586</v>
      </c>
    </row>
    <row r="295" spans="1:12" x14ac:dyDescent="0.2">
      <c r="A295">
        <v>110</v>
      </c>
      <c r="B295">
        <v>5</v>
      </c>
      <c r="C295" t="s">
        <v>277</v>
      </c>
      <c r="D295" t="s">
        <v>1383</v>
      </c>
      <c r="E295">
        <v>15</v>
      </c>
      <c r="F295">
        <v>26</v>
      </c>
      <c r="G295">
        <v>3</v>
      </c>
      <c r="H295">
        <v>27</v>
      </c>
      <c r="I295" t="s">
        <v>1377</v>
      </c>
      <c r="J295">
        <f>(F295*G295)</f>
        <v>78</v>
      </c>
      <c r="K295">
        <f>(F295-E295)*G295</f>
        <v>33</v>
      </c>
      <c r="L295" s="9">
        <f>(K295/J295)</f>
        <v>0.42307692307692307</v>
      </c>
    </row>
    <row r="296" spans="1:12" x14ac:dyDescent="0.2">
      <c r="A296">
        <v>110</v>
      </c>
      <c r="B296">
        <v>5</v>
      </c>
      <c r="C296" t="s">
        <v>180</v>
      </c>
      <c r="D296" t="s">
        <v>1385</v>
      </c>
      <c r="E296">
        <v>16</v>
      </c>
      <c r="F296">
        <v>27</v>
      </c>
      <c r="G296">
        <v>1</v>
      </c>
      <c r="H296">
        <v>56</v>
      </c>
      <c r="I296" t="s">
        <v>1372</v>
      </c>
      <c r="J296">
        <f>(F296*G296)</f>
        <v>27</v>
      </c>
      <c r="K296">
        <f>(F296-E296)*G296</f>
        <v>11</v>
      </c>
      <c r="L296" s="9">
        <f>(K296/J296)</f>
        <v>0.40740740740740738</v>
      </c>
    </row>
    <row r="297" spans="1:12" x14ac:dyDescent="0.2">
      <c r="A297">
        <v>111</v>
      </c>
      <c r="B297">
        <v>3</v>
      </c>
      <c r="C297" t="s">
        <v>460</v>
      </c>
      <c r="D297" t="s">
        <v>1391</v>
      </c>
      <c r="E297">
        <v>19</v>
      </c>
      <c r="F297">
        <v>32</v>
      </c>
      <c r="G297">
        <v>1</v>
      </c>
      <c r="H297">
        <v>47</v>
      </c>
      <c r="I297" t="s">
        <v>1372</v>
      </c>
      <c r="J297">
        <f>(F297*G297)</f>
        <v>32</v>
      </c>
      <c r="K297">
        <f>(F297-E297)*G297</f>
        <v>13</v>
      </c>
      <c r="L297" s="9">
        <f>(K297/J297)</f>
        <v>0.40625</v>
      </c>
    </row>
    <row r="298" spans="1:12" x14ac:dyDescent="0.2">
      <c r="A298">
        <v>111</v>
      </c>
      <c r="B298">
        <v>3</v>
      </c>
      <c r="C298" t="s">
        <v>370</v>
      </c>
      <c r="D298" t="s">
        <v>1389</v>
      </c>
      <c r="E298">
        <v>13</v>
      </c>
      <c r="F298">
        <v>22</v>
      </c>
      <c r="G298">
        <v>3</v>
      </c>
      <c r="H298">
        <v>5</v>
      </c>
      <c r="I298" t="s">
        <v>1377</v>
      </c>
      <c r="J298">
        <f>(F298*G298)</f>
        <v>66</v>
      </c>
      <c r="K298">
        <f>(F298-E298)*G298</f>
        <v>27</v>
      </c>
      <c r="L298" s="9">
        <f>(K298/J298)</f>
        <v>0.40909090909090912</v>
      </c>
    </row>
    <row r="299" spans="1:12" x14ac:dyDescent="0.2">
      <c r="A299">
        <v>111</v>
      </c>
      <c r="B299">
        <v>3</v>
      </c>
      <c r="C299" t="s">
        <v>280</v>
      </c>
      <c r="D299" t="s">
        <v>1374</v>
      </c>
      <c r="E299">
        <v>14</v>
      </c>
      <c r="F299">
        <v>24</v>
      </c>
      <c r="G299">
        <v>2</v>
      </c>
      <c r="H299">
        <v>48</v>
      </c>
      <c r="I299" t="s">
        <v>1377</v>
      </c>
      <c r="J299">
        <f>(F299*G299)</f>
        <v>48</v>
      </c>
      <c r="K299">
        <f>(F299-E299)*G299</f>
        <v>20</v>
      </c>
      <c r="L299" s="9">
        <f>(K299/J299)</f>
        <v>0.41666666666666669</v>
      </c>
    </row>
    <row r="300" spans="1:12" x14ac:dyDescent="0.2">
      <c r="A300">
        <v>111</v>
      </c>
      <c r="B300">
        <v>3</v>
      </c>
      <c r="C300" t="s">
        <v>52</v>
      </c>
      <c r="D300" t="s">
        <v>1375</v>
      </c>
      <c r="E300">
        <v>17</v>
      </c>
      <c r="F300">
        <v>29</v>
      </c>
      <c r="G300">
        <v>2</v>
      </c>
      <c r="H300">
        <v>37</v>
      </c>
      <c r="I300" t="s">
        <v>1372</v>
      </c>
      <c r="J300">
        <f>(F300*G300)</f>
        <v>58</v>
      </c>
      <c r="K300">
        <f>(F300-E300)*G300</f>
        <v>24</v>
      </c>
      <c r="L300" s="9">
        <f>(K300/J300)</f>
        <v>0.41379310344827586</v>
      </c>
    </row>
    <row r="301" spans="1:12" x14ac:dyDescent="0.2">
      <c r="A301">
        <v>112</v>
      </c>
      <c r="B301">
        <v>6</v>
      </c>
      <c r="C301" t="s">
        <v>259</v>
      </c>
      <c r="D301" t="s">
        <v>1378</v>
      </c>
      <c r="E301">
        <v>12</v>
      </c>
      <c r="F301">
        <v>20</v>
      </c>
      <c r="G301">
        <v>1</v>
      </c>
      <c r="H301">
        <v>16</v>
      </c>
      <c r="I301" t="s">
        <v>1372</v>
      </c>
      <c r="J301">
        <f>(F301*G301)</f>
        <v>20</v>
      </c>
      <c r="K301">
        <f>(F301-E301)*G301</f>
        <v>8</v>
      </c>
      <c r="L301" s="9">
        <f>(K301/J301)</f>
        <v>0.4</v>
      </c>
    </row>
    <row r="302" spans="1:12" x14ac:dyDescent="0.2">
      <c r="A302">
        <v>113</v>
      </c>
      <c r="B302">
        <v>4</v>
      </c>
      <c r="C302" t="s">
        <v>81</v>
      </c>
      <c r="D302" t="s">
        <v>1384</v>
      </c>
      <c r="E302">
        <v>20</v>
      </c>
      <c r="F302">
        <v>34</v>
      </c>
      <c r="G302">
        <v>2</v>
      </c>
      <c r="H302">
        <v>51</v>
      </c>
      <c r="I302" t="s">
        <v>1377</v>
      </c>
      <c r="J302">
        <f>(F302*G302)</f>
        <v>68</v>
      </c>
      <c r="K302">
        <f>(F302-E302)*G302</f>
        <v>28</v>
      </c>
      <c r="L302" s="9">
        <f>(K302/J302)</f>
        <v>0.41176470588235292</v>
      </c>
    </row>
    <row r="303" spans="1:12" x14ac:dyDescent="0.2">
      <c r="A303">
        <v>114</v>
      </c>
      <c r="B303">
        <v>7</v>
      </c>
      <c r="C303" t="s">
        <v>105</v>
      </c>
      <c r="D303" t="s">
        <v>1380</v>
      </c>
      <c r="E303">
        <v>18</v>
      </c>
      <c r="F303">
        <v>30</v>
      </c>
      <c r="G303">
        <v>3</v>
      </c>
      <c r="H303">
        <v>36</v>
      </c>
      <c r="I303" t="s">
        <v>1377</v>
      </c>
      <c r="J303">
        <f>(F303*G303)</f>
        <v>90</v>
      </c>
      <c r="K303">
        <f>(F303-E303)*G303</f>
        <v>36</v>
      </c>
      <c r="L303" s="9">
        <f>(K303/J303)</f>
        <v>0.4</v>
      </c>
    </row>
    <row r="304" spans="1:12" x14ac:dyDescent="0.2">
      <c r="A304">
        <v>114</v>
      </c>
      <c r="B304">
        <v>7</v>
      </c>
      <c r="C304" t="s">
        <v>52</v>
      </c>
      <c r="D304" t="s">
        <v>1375</v>
      </c>
      <c r="E304">
        <v>17</v>
      </c>
      <c r="F304">
        <v>29</v>
      </c>
      <c r="G304">
        <v>3</v>
      </c>
      <c r="H304">
        <v>22</v>
      </c>
      <c r="I304" t="s">
        <v>1377</v>
      </c>
      <c r="J304">
        <f>(F304*G304)</f>
        <v>87</v>
      </c>
      <c r="K304">
        <f>(F304-E304)*G304</f>
        <v>36</v>
      </c>
      <c r="L304" s="9">
        <f>(K304/J304)</f>
        <v>0.41379310344827586</v>
      </c>
    </row>
    <row r="305" spans="1:12" x14ac:dyDescent="0.2">
      <c r="A305">
        <v>114</v>
      </c>
      <c r="B305">
        <v>7</v>
      </c>
      <c r="C305" t="s">
        <v>125</v>
      </c>
      <c r="D305" t="s">
        <v>1392</v>
      </c>
      <c r="E305">
        <v>10</v>
      </c>
      <c r="F305">
        <v>18</v>
      </c>
      <c r="G305">
        <v>3</v>
      </c>
      <c r="H305">
        <v>31</v>
      </c>
      <c r="I305" t="s">
        <v>1372</v>
      </c>
      <c r="J305">
        <f>(F305*G305)</f>
        <v>54</v>
      </c>
      <c r="K305">
        <f>(F305-E305)*G305</f>
        <v>24</v>
      </c>
      <c r="L305" s="9">
        <f>(K305/J305)</f>
        <v>0.44444444444444442</v>
      </c>
    </row>
    <row r="306" spans="1:12" x14ac:dyDescent="0.2">
      <c r="A306">
        <v>114</v>
      </c>
      <c r="B306">
        <v>7</v>
      </c>
      <c r="C306" t="s">
        <v>370</v>
      </c>
      <c r="D306" t="s">
        <v>1389</v>
      </c>
      <c r="E306">
        <v>13</v>
      </c>
      <c r="F306">
        <v>22</v>
      </c>
      <c r="G306">
        <v>1</v>
      </c>
      <c r="H306">
        <v>42</v>
      </c>
      <c r="I306" t="s">
        <v>1372</v>
      </c>
      <c r="J306">
        <f>(F306*G306)</f>
        <v>22</v>
      </c>
      <c r="K306">
        <f>(F306-E306)*G306</f>
        <v>9</v>
      </c>
      <c r="L306" s="9">
        <f>(K306/J306)</f>
        <v>0.40909090909090912</v>
      </c>
    </row>
    <row r="307" spans="1:12" x14ac:dyDescent="0.2">
      <c r="A307">
        <v>115</v>
      </c>
      <c r="B307">
        <v>12</v>
      </c>
      <c r="C307" t="s">
        <v>180</v>
      </c>
      <c r="D307" t="s">
        <v>1385</v>
      </c>
      <c r="E307">
        <v>16</v>
      </c>
      <c r="F307">
        <v>27</v>
      </c>
      <c r="G307">
        <v>3</v>
      </c>
      <c r="H307">
        <v>23</v>
      </c>
      <c r="I307" t="s">
        <v>1372</v>
      </c>
      <c r="J307">
        <f>(F307*G307)</f>
        <v>81</v>
      </c>
      <c r="K307">
        <f>(F307-E307)*G307</f>
        <v>33</v>
      </c>
      <c r="L307" s="9">
        <f>(K307/J307)</f>
        <v>0.40740740740740738</v>
      </c>
    </row>
    <row r="308" spans="1:12" x14ac:dyDescent="0.2">
      <c r="A308">
        <v>115</v>
      </c>
      <c r="B308">
        <v>12</v>
      </c>
      <c r="C308" t="s">
        <v>105</v>
      </c>
      <c r="D308" t="s">
        <v>1380</v>
      </c>
      <c r="E308">
        <v>18</v>
      </c>
      <c r="F308">
        <v>30</v>
      </c>
      <c r="G308">
        <v>2</v>
      </c>
      <c r="H308">
        <v>32</v>
      </c>
      <c r="I308" t="s">
        <v>1372</v>
      </c>
      <c r="J308">
        <f>(F308*G308)</f>
        <v>60</v>
      </c>
      <c r="K308">
        <f>(F308-E308)*G308</f>
        <v>24</v>
      </c>
      <c r="L308" s="9">
        <f>(K308/J308)</f>
        <v>0.4</v>
      </c>
    </row>
    <row r="309" spans="1:12" x14ac:dyDescent="0.2">
      <c r="A309">
        <v>115</v>
      </c>
      <c r="B309">
        <v>12</v>
      </c>
      <c r="C309" t="s">
        <v>460</v>
      </c>
      <c r="D309" t="s">
        <v>1391</v>
      </c>
      <c r="E309">
        <v>19</v>
      </c>
      <c r="F309">
        <v>32</v>
      </c>
      <c r="G309">
        <v>3</v>
      </c>
      <c r="H309">
        <v>43</v>
      </c>
      <c r="I309" t="s">
        <v>1372</v>
      </c>
      <c r="J309">
        <f>(F309*G309)</f>
        <v>96</v>
      </c>
      <c r="K309">
        <f>(F309-E309)*G309</f>
        <v>39</v>
      </c>
      <c r="L309" s="9">
        <f>(K309/J309)</f>
        <v>0.40625</v>
      </c>
    </row>
    <row r="310" spans="1:12" x14ac:dyDescent="0.2">
      <c r="A310">
        <v>116</v>
      </c>
      <c r="B310">
        <v>8</v>
      </c>
      <c r="C310" t="s">
        <v>460</v>
      </c>
      <c r="D310" t="s">
        <v>1391</v>
      </c>
      <c r="E310">
        <v>19</v>
      </c>
      <c r="F310">
        <v>32</v>
      </c>
      <c r="G310">
        <v>3</v>
      </c>
      <c r="H310">
        <v>54</v>
      </c>
      <c r="I310" t="s">
        <v>1372</v>
      </c>
      <c r="J310">
        <f>(F310*G310)</f>
        <v>96</v>
      </c>
      <c r="K310">
        <f>(F310-E310)*G310</f>
        <v>39</v>
      </c>
      <c r="L310" s="9">
        <f>(K310/J310)</f>
        <v>0.40625</v>
      </c>
    </row>
    <row r="311" spans="1:12" x14ac:dyDescent="0.2">
      <c r="A311">
        <v>116</v>
      </c>
      <c r="B311">
        <v>8</v>
      </c>
      <c r="C311" t="s">
        <v>33</v>
      </c>
      <c r="D311" t="s">
        <v>1387</v>
      </c>
      <c r="E311">
        <v>21</v>
      </c>
      <c r="F311">
        <v>35</v>
      </c>
      <c r="G311">
        <v>1</v>
      </c>
      <c r="H311">
        <v>21</v>
      </c>
      <c r="I311" t="s">
        <v>1377</v>
      </c>
      <c r="J311">
        <f>(F311*G311)</f>
        <v>35</v>
      </c>
      <c r="K311">
        <f>(F311-E311)*G311</f>
        <v>14</v>
      </c>
      <c r="L311" s="9">
        <f>(K311/J311)</f>
        <v>0.4</v>
      </c>
    </row>
    <row r="312" spans="1:12" x14ac:dyDescent="0.2">
      <c r="A312">
        <v>116</v>
      </c>
      <c r="B312">
        <v>8</v>
      </c>
      <c r="C312" t="s">
        <v>113</v>
      </c>
      <c r="D312" t="s">
        <v>1381</v>
      </c>
      <c r="E312">
        <v>22</v>
      </c>
      <c r="F312">
        <v>36</v>
      </c>
      <c r="G312">
        <v>1</v>
      </c>
      <c r="H312">
        <v>26</v>
      </c>
      <c r="I312" t="s">
        <v>1372</v>
      </c>
      <c r="J312">
        <f>(F312*G312)</f>
        <v>36</v>
      </c>
      <c r="K312">
        <f>(F312-E312)*G312</f>
        <v>14</v>
      </c>
      <c r="L312" s="9">
        <f>(K312/J312)</f>
        <v>0.3888888888888889</v>
      </c>
    </row>
    <row r="313" spans="1:12" x14ac:dyDescent="0.2">
      <c r="A313">
        <v>116</v>
      </c>
      <c r="B313">
        <v>8</v>
      </c>
      <c r="C313" t="s">
        <v>81</v>
      </c>
      <c r="D313" t="s">
        <v>1384</v>
      </c>
      <c r="E313">
        <v>20</v>
      </c>
      <c r="F313">
        <v>34</v>
      </c>
      <c r="G313">
        <v>3</v>
      </c>
      <c r="H313">
        <v>28</v>
      </c>
      <c r="I313" t="s">
        <v>1372</v>
      </c>
      <c r="J313">
        <f>(F313*G313)</f>
        <v>102</v>
      </c>
      <c r="K313">
        <f>(F313-E313)*G313</f>
        <v>42</v>
      </c>
      <c r="L313" s="9">
        <f>(K313/J313)</f>
        <v>0.41176470588235292</v>
      </c>
    </row>
    <row r="314" spans="1:12" x14ac:dyDescent="0.2">
      <c r="A314">
        <v>117</v>
      </c>
      <c r="B314">
        <v>8</v>
      </c>
      <c r="C314" t="s">
        <v>33</v>
      </c>
      <c r="D314" t="s">
        <v>1387</v>
      </c>
      <c r="E314">
        <v>21</v>
      </c>
      <c r="F314">
        <v>35</v>
      </c>
      <c r="G314">
        <v>2</v>
      </c>
      <c r="H314">
        <v>8</v>
      </c>
      <c r="I314" t="s">
        <v>1372</v>
      </c>
      <c r="J314">
        <f>(F314*G314)</f>
        <v>70</v>
      </c>
      <c r="K314">
        <f>(F314-E314)*G314</f>
        <v>28</v>
      </c>
      <c r="L314" s="9">
        <f>(K314/J314)</f>
        <v>0.4</v>
      </c>
    </row>
    <row r="315" spans="1:12" x14ac:dyDescent="0.2">
      <c r="A315">
        <v>118</v>
      </c>
      <c r="B315">
        <v>13</v>
      </c>
      <c r="C315" t="s">
        <v>125</v>
      </c>
      <c r="D315" t="s">
        <v>1392</v>
      </c>
      <c r="E315">
        <v>10</v>
      </c>
      <c r="F315">
        <v>18</v>
      </c>
      <c r="G315">
        <v>3</v>
      </c>
      <c r="H315">
        <v>39</v>
      </c>
      <c r="I315" t="s">
        <v>1377</v>
      </c>
      <c r="J315">
        <f>(F315*G315)</f>
        <v>54</v>
      </c>
      <c r="K315">
        <f>(F315-E315)*G315</f>
        <v>24</v>
      </c>
      <c r="L315" s="9">
        <f>(K315/J315)</f>
        <v>0.44444444444444442</v>
      </c>
    </row>
    <row r="316" spans="1:12" x14ac:dyDescent="0.2">
      <c r="A316">
        <v>118</v>
      </c>
      <c r="B316">
        <v>13</v>
      </c>
      <c r="C316" t="s">
        <v>365</v>
      </c>
      <c r="D316" t="s">
        <v>1376</v>
      </c>
      <c r="E316">
        <v>14</v>
      </c>
      <c r="F316">
        <v>23</v>
      </c>
      <c r="G316">
        <v>3</v>
      </c>
      <c r="H316">
        <v>22</v>
      </c>
      <c r="I316" t="s">
        <v>1372</v>
      </c>
      <c r="J316">
        <f>(F316*G316)</f>
        <v>69</v>
      </c>
      <c r="K316">
        <f>(F316-E316)*G316</f>
        <v>27</v>
      </c>
      <c r="L316" s="9">
        <f>(K316/J316)</f>
        <v>0.39130434782608697</v>
      </c>
    </row>
    <row r="317" spans="1:12" x14ac:dyDescent="0.2">
      <c r="A317">
        <v>118</v>
      </c>
      <c r="B317">
        <v>13</v>
      </c>
      <c r="C317" t="s">
        <v>180</v>
      </c>
      <c r="D317" t="s">
        <v>1385</v>
      </c>
      <c r="E317">
        <v>16</v>
      </c>
      <c r="F317">
        <v>27</v>
      </c>
      <c r="G317">
        <v>2</v>
      </c>
      <c r="H317">
        <v>52</v>
      </c>
      <c r="I317" t="s">
        <v>1372</v>
      </c>
      <c r="J317">
        <f>(F317*G317)</f>
        <v>54</v>
      </c>
      <c r="K317">
        <f>(F317-E317)*G317</f>
        <v>22</v>
      </c>
      <c r="L317" s="9">
        <f>(K317/J317)</f>
        <v>0.40740740740740738</v>
      </c>
    </row>
    <row r="318" spans="1:12" x14ac:dyDescent="0.2">
      <c r="A318">
        <v>118</v>
      </c>
      <c r="B318">
        <v>13</v>
      </c>
      <c r="C318" t="s">
        <v>460</v>
      </c>
      <c r="D318" t="s">
        <v>1391</v>
      </c>
      <c r="E318">
        <v>19</v>
      </c>
      <c r="F318">
        <v>32</v>
      </c>
      <c r="G318">
        <v>1</v>
      </c>
      <c r="H318">
        <v>23</v>
      </c>
      <c r="I318" t="s">
        <v>1372</v>
      </c>
      <c r="J318">
        <f>(F318*G318)</f>
        <v>32</v>
      </c>
      <c r="K318">
        <f>(F318-E318)*G318</f>
        <v>13</v>
      </c>
      <c r="L318" s="9">
        <f>(K318/J318)</f>
        <v>0.40625</v>
      </c>
    </row>
    <row r="319" spans="1:12" x14ac:dyDescent="0.2">
      <c r="A319">
        <v>119</v>
      </c>
      <c r="B319">
        <v>17</v>
      </c>
      <c r="C319" t="s">
        <v>277</v>
      </c>
      <c r="D319" t="s">
        <v>1383</v>
      </c>
      <c r="E319">
        <v>15</v>
      </c>
      <c r="F319">
        <v>26</v>
      </c>
      <c r="G319">
        <v>1</v>
      </c>
      <c r="H319">
        <v>7</v>
      </c>
      <c r="I319" t="s">
        <v>1377</v>
      </c>
      <c r="J319">
        <f>(F319*G319)</f>
        <v>26</v>
      </c>
      <c r="K319">
        <f>(F319-E319)*G319</f>
        <v>11</v>
      </c>
      <c r="L319" s="9">
        <f>(K319/J319)</f>
        <v>0.42307692307692307</v>
      </c>
    </row>
    <row r="320" spans="1:12" x14ac:dyDescent="0.2">
      <c r="A320">
        <v>119</v>
      </c>
      <c r="B320">
        <v>17</v>
      </c>
      <c r="C320" t="s">
        <v>113</v>
      </c>
      <c r="D320" t="s">
        <v>1381</v>
      </c>
      <c r="E320">
        <v>22</v>
      </c>
      <c r="F320">
        <v>36</v>
      </c>
      <c r="G320">
        <v>2</v>
      </c>
      <c r="H320">
        <v>13</v>
      </c>
      <c r="I320" t="s">
        <v>1372</v>
      </c>
      <c r="J320">
        <f>(F320*G320)</f>
        <v>72</v>
      </c>
      <c r="K320">
        <f>(F320-E320)*G320</f>
        <v>28</v>
      </c>
      <c r="L320" s="9">
        <f>(K320/J320)</f>
        <v>0.3888888888888889</v>
      </c>
    </row>
    <row r="321" spans="1:12" x14ac:dyDescent="0.2">
      <c r="A321">
        <v>119</v>
      </c>
      <c r="B321">
        <v>17</v>
      </c>
      <c r="C321" t="s">
        <v>125</v>
      </c>
      <c r="D321" t="s">
        <v>1392</v>
      </c>
      <c r="E321">
        <v>10</v>
      </c>
      <c r="F321">
        <v>18</v>
      </c>
      <c r="G321">
        <v>2</v>
      </c>
      <c r="H321">
        <v>34</v>
      </c>
      <c r="I321" t="s">
        <v>1372</v>
      </c>
      <c r="J321">
        <f>(F321*G321)</f>
        <v>36</v>
      </c>
      <c r="K321">
        <f>(F321-E321)*G321</f>
        <v>16</v>
      </c>
      <c r="L321" s="9">
        <f>(K321/J321)</f>
        <v>0.44444444444444442</v>
      </c>
    </row>
    <row r="322" spans="1:12" x14ac:dyDescent="0.2">
      <c r="A322">
        <v>120</v>
      </c>
      <c r="B322">
        <v>4</v>
      </c>
      <c r="C322" t="s">
        <v>198</v>
      </c>
      <c r="D322" t="s">
        <v>1390</v>
      </c>
      <c r="E322">
        <v>19</v>
      </c>
      <c r="F322">
        <v>31</v>
      </c>
      <c r="G322">
        <v>3</v>
      </c>
      <c r="H322">
        <v>56</v>
      </c>
      <c r="I322" t="s">
        <v>1372</v>
      </c>
      <c r="J322">
        <f>(F322*G322)</f>
        <v>93</v>
      </c>
      <c r="K322">
        <f>(F322-E322)*G322</f>
        <v>36</v>
      </c>
      <c r="L322" s="9">
        <f>(K322/J322)</f>
        <v>0.38709677419354838</v>
      </c>
    </row>
    <row r="323" spans="1:12" x14ac:dyDescent="0.2">
      <c r="A323">
        <v>120</v>
      </c>
      <c r="B323">
        <v>4</v>
      </c>
      <c r="C323" t="s">
        <v>277</v>
      </c>
      <c r="D323" t="s">
        <v>1383</v>
      </c>
      <c r="E323">
        <v>15</v>
      </c>
      <c r="F323">
        <v>26</v>
      </c>
      <c r="G323">
        <v>2</v>
      </c>
      <c r="H323">
        <v>41</v>
      </c>
      <c r="I323" t="s">
        <v>1372</v>
      </c>
      <c r="J323">
        <f>(F323*G323)</f>
        <v>52</v>
      </c>
      <c r="K323">
        <f>(F323-E323)*G323</f>
        <v>22</v>
      </c>
      <c r="L323" s="9">
        <f>(K323/J323)</f>
        <v>0.42307692307692307</v>
      </c>
    </row>
    <row r="324" spans="1:12" x14ac:dyDescent="0.2">
      <c r="A324">
        <v>121</v>
      </c>
      <c r="B324">
        <v>5</v>
      </c>
      <c r="C324" t="s">
        <v>277</v>
      </c>
      <c r="D324" t="s">
        <v>1383</v>
      </c>
      <c r="E324">
        <v>15</v>
      </c>
      <c r="F324">
        <v>26</v>
      </c>
      <c r="G324">
        <v>2</v>
      </c>
      <c r="H324">
        <v>38</v>
      </c>
      <c r="I324" t="s">
        <v>1377</v>
      </c>
      <c r="J324">
        <f>(F324*G324)</f>
        <v>52</v>
      </c>
      <c r="K324">
        <f>(F324-E324)*G324</f>
        <v>22</v>
      </c>
      <c r="L324" s="9">
        <f>(K324/J324)</f>
        <v>0.42307692307692307</v>
      </c>
    </row>
    <row r="325" spans="1:12" x14ac:dyDescent="0.2">
      <c r="A325">
        <v>122</v>
      </c>
      <c r="B325">
        <v>6</v>
      </c>
      <c r="C325" t="s">
        <v>33</v>
      </c>
      <c r="D325" t="s">
        <v>1387</v>
      </c>
      <c r="E325">
        <v>21</v>
      </c>
      <c r="F325">
        <v>35</v>
      </c>
      <c r="G325">
        <v>3</v>
      </c>
      <c r="H325">
        <v>32</v>
      </c>
      <c r="I325" t="s">
        <v>1377</v>
      </c>
      <c r="J325">
        <f>(F325*G325)</f>
        <v>105</v>
      </c>
      <c r="K325">
        <f>(F325-E325)*G325</f>
        <v>42</v>
      </c>
      <c r="L325" s="9">
        <f>(K325/J325)</f>
        <v>0.4</v>
      </c>
    </row>
    <row r="326" spans="1:12" x14ac:dyDescent="0.2">
      <c r="A326">
        <v>123</v>
      </c>
      <c r="B326">
        <v>16</v>
      </c>
      <c r="C326" t="s">
        <v>280</v>
      </c>
      <c r="D326" t="s">
        <v>1374</v>
      </c>
      <c r="E326">
        <v>14</v>
      </c>
      <c r="F326">
        <v>24</v>
      </c>
      <c r="G326">
        <v>1</v>
      </c>
      <c r="H326">
        <v>33</v>
      </c>
      <c r="I326" t="s">
        <v>1372</v>
      </c>
      <c r="J326">
        <f>(F326*G326)</f>
        <v>24</v>
      </c>
      <c r="K326">
        <f>(F326-E326)*G326</f>
        <v>10</v>
      </c>
      <c r="L326" s="9">
        <f>(K326/J326)</f>
        <v>0.41666666666666669</v>
      </c>
    </row>
    <row r="327" spans="1:12" x14ac:dyDescent="0.2">
      <c r="A327">
        <v>124</v>
      </c>
      <c r="B327">
        <v>16</v>
      </c>
      <c r="C327" t="s">
        <v>259</v>
      </c>
      <c r="D327" t="s">
        <v>1378</v>
      </c>
      <c r="E327">
        <v>12</v>
      </c>
      <c r="F327">
        <v>20</v>
      </c>
      <c r="G327">
        <v>2</v>
      </c>
      <c r="H327">
        <v>43</v>
      </c>
      <c r="I327" t="s">
        <v>1377</v>
      </c>
      <c r="J327">
        <f>(F327*G327)</f>
        <v>40</v>
      </c>
      <c r="K327">
        <f>(F327-E327)*G327</f>
        <v>16</v>
      </c>
      <c r="L327" s="9">
        <f>(K327/J327)</f>
        <v>0.4</v>
      </c>
    </row>
    <row r="328" spans="1:12" x14ac:dyDescent="0.2">
      <c r="A328">
        <v>124</v>
      </c>
      <c r="B328">
        <v>16</v>
      </c>
      <c r="C328" t="s">
        <v>209</v>
      </c>
      <c r="D328" t="s">
        <v>1388</v>
      </c>
      <c r="E328">
        <v>15</v>
      </c>
      <c r="F328">
        <v>25</v>
      </c>
      <c r="G328">
        <v>1</v>
      </c>
      <c r="H328">
        <v>27</v>
      </c>
      <c r="I328" t="s">
        <v>1372</v>
      </c>
      <c r="J328">
        <f>(F328*G328)</f>
        <v>25</v>
      </c>
      <c r="K328">
        <f>(F328-E328)*G328</f>
        <v>10</v>
      </c>
      <c r="L328" s="9">
        <f>(K328/J328)</f>
        <v>0.4</v>
      </c>
    </row>
    <row r="329" spans="1:12" x14ac:dyDescent="0.2">
      <c r="A329">
        <v>124</v>
      </c>
      <c r="B329">
        <v>16</v>
      </c>
      <c r="C329" t="s">
        <v>492</v>
      </c>
      <c r="D329" t="s">
        <v>1386</v>
      </c>
      <c r="E329">
        <v>20</v>
      </c>
      <c r="F329">
        <v>33</v>
      </c>
      <c r="G329">
        <v>3</v>
      </c>
      <c r="H329">
        <v>9</v>
      </c>
      <c r="I329" t="s">
        <v>1372</v>
      </c>
      <c r="J329">
        <f>(F329*G329)</f>
        <v>99</v>
      </c>
      <c r="K329">
        <f>(F329-E329)*G329</f>
        <v>39</v>
      </c>
      <c r="L329" s="9">
        <f>(K329/J329)</f>
        <v>0.39393939393939392</v>
      </c>
    </row>
    <row r="330" spans="1:12" x14ac:dyDescent="0.2">
      <c r="A330">
        <v>124</v>
      </c>
      <c r="B330">
        <v>16</v>
      </c>
      <c r="C330" t="s">
        <v>52</v>
      </c>
      <c r="D330" t="s">
        <v>1375</v>
      </c>
      <c r="E330">
        <v>17</v>
      </c>
      <c r="F330">
        <v>29</v>
      </c>
      <c r="G330">
        <v>2</v>
      </c>
      <c r="H330">
        <v>59</v>
      </c>
      <c r="I330" t="s">
        <v>1372</v>
      </c>
      <c r="J330">
        <f>(F330*G330)</f>
        <v>58</v>
      </c>
      <c r="K330">
        <f>(F330-E330)*G330</f>
        <v>24</v>
      </c>
      <c r="L330" s="9">
        <f>(K330/J330)</f>
        <v>0.41379310344827586</v>
      </c>
    </row>
    <row r="331" spans="1:12" x14ac:dyDescent="0.2">
      <c r="A331">
        <v>125</v>
      </c>
      <c r="B331">
        <v>14</v>
      </c>
      <c r="C331" t="s">
        <v>59</v>
      </c>
      <c r="D331" t="s">
        <v>1382</v>
      </c>
      <c r="E331">
        <v>16</v>
      </c>
      <c r="F331">
        <v>28</v>
      </c>
      <c r="G331">
        <v>2</v>
      </c>
      <c r="H331">
        <v>38</v>
      </c>
      <c r="I331" t="s">
        <v>1372</v>
      </c>
      <c r="J331">
        <f>(F331*G331)</f>
        <v>56</v>
      </c>
      <c r="K331">
        <f>(F331-E331)*G331</f>
        <v>24</v>
      </c>
      <c r="L331" s="9">
        <f>(K331/J331)</f>
        <v>0.42857142857142855</v>
      </c>
    </row>
    <row r="332" spans="1:12" x14ac:dyDescent="0.2">
      <c r="A332">
        <v>125</v>
      </c>
      <c r="B332">
        <v>14</v>
      </c>
      <c r="C332" t="s">
        <v>81</v>
      </c>
      <c r="D332" t="s">
        <v>1384</v>
      </c>
      <c r="E332">
        <v>20</v>
      </c>
      <c r="F332">
        <v>34</v>
      </c>
      <c r="G332">
        <v>2</v>
      </c>
      <c r="H332">
        <v>15</v>
      </c>
      <c r="I332" t="s">
        <v>1377</v>
      </c>
      <c r="J332">
        <f>(F332*G332)</f>
        <v>68</v>
      </c>
      <c r="K332">
        <f>(F332-E332)*G332</f>
        <v>28</v>
      </c>
      <c r="L332" s="9">
        <f>(K332/J332)</f>
        <v>0.41176470588235292</v>
      </c>
    </row>
    <row r="333" spans="1:12" x14ac:dyDescent="0.2">
      <c r="A333">
        <v>125</v>
      </c>
      <c r="B333">
        <v>14</v>
      </c>
      <c r="C333" t="s">
        <v>259</v>
      </c>
      <c r="D333" t="s">
        <v>1378</v>
      </c>
      <c r="E333">
        <v>12</v>
      </c>
      <c r="F333">
        <v>20</v>
      </c>
      <c r="G333">
        <v>3</v>
      </c>
      <c r="H333">
        <v>31</v>
      </c>
      <c r="I333" t="s">
        <v>1377</v>
      </c>
      <c r="J333">
        <f>(F333*G333)</f>
        <v>60</v>
      </c>
      <c r="K333">
        <f>(F333-E333)*G333</f>
        <v>24</v>
      </c>
      <c r="L333" s="9">
        <f>(K333/J333)</f>
        <v>0.4</v>
      </c>
    </row>
    <row r="334" spans="1:12" x14ac:dyDescent="0.2">
      <c r="A334">
        <v>126</v>
      </c>
      <c r="B334">
        <v>18</v>
      </c>
      <c r="C334" t="s">
        <v>59</v>
      </c>
      <c r="D334" t="s">
        <v>1382</v>
      </c>
      <c r="E334">
        <v>16</v>
      </c>
      <c r="F334">
        <v>28</v>
      </c>
      <c r="G334">
        <v>1</v>
      </c>
      <c r="H334">
        <v>19</v>
      </c>
      <c r="I334" t="s">
        <v>1372</v>
      </c>
      <c r="J334">
        <f>(F334*G334)</f>
        <v>28</v>
      </c>
      <c r="K334">
        <f>(F334-E334)*G334</f>
        <v>12</v>
      </c>
      <c r="L334" s="9">
        <f>(K334/J334)</f>
        <v>0.42857142857142855</v>
      </c>
    </row>
    <row r="335" spans="1:12" x14ac:dyDescent="0.2">
      <c r="A335">
        <v>126</v>
      </c>
      <c r="B335">
        <v>18</v>
      </c>
      <c r="C335" t="s">
        <v>33</v>
      </c>
      <c r="D335" t="s">
        <v>1387</v>
      </c>
      <c r="E335">
        <v>21</v>
      </c>
      <c r="F335">
        <v>35</v>
      </c>
      <c r="G335">
        <v>1</v>
      </c>
      <c r="H335">
        <v>40</v>
      </c>
      <c r="I335" t="s">
        <v>1372</v>
      </c>
      <c r="J335">
        <f>(F335*G335)</f>
        <v>35</v>
      </c>
      <c r="K335">
        <f>(F335-E335)*G335</f>
        <v>14</v>
      </c>
      <c r="L335" s="9">
        <f>(K335/J335)</f>
        <v>0.4</v>
      </c>
    </row>
    <row r="336" spans="1:12" x14ac:dyDescent="0.2">
      <c r="A336">
        <v>126</v>
      </c>
      <c r="B336">
        <v>18</v>
      </c>
      <c r="C336" t="s">
        <v>280</v>
      </c>
      <c r="D336" t="s">
        <v>1374</v>
      </c>
      <c r="E336">
        <v>14</v>
      </c>
      <c r="F336">
        <v>24</v>
      </c>
      <c r="G336">
        <v>3</v>
      </c>
      <c r="H336">
        <v>27</v>
      </c>
      <c r="I336" t="s">
        <v>1377</v>
      </c>
      <c r="J336">
        <f>(F336*G336)</f>
        <v>72</v>
      </c>
      <c r="K336">
        <f>(F336-E336)*G336</f>
        <v>30</v>
      </c>
      <c r="L336" s="9">
        <f>(K336/J336)</f>
        <v>0.41666666666666669</v>
      </c>
    </row>
    <row r="337" spans="1:12" x14ac:dyDescent="0.2">
      <c r="A337">
        <v>126</v>
      </c>
      <c r="B337">
        <v>18</v>
      </c>
      <c r="C337" t="s">
        <v>105</v>
      </c>
      <c r="D337" t="s">
        <v>1380</v>
      </c>
      <c r="E337">
        <v>18</v>
      </c>
      <c r="F337">
        <v>30</v>
      </c>
      <c r="G337">
        <v>1</v>
      </c>
      <c r="H337">
        <v>53</v>
      </c>
      <c r="I337" t="s">
        <v>1377</v>
      </c>
      <c r="J337">
        <f>(F337*G337)</f>
        <v>30</v>
      </c>
      <c r="K337">
        <f>(F337-E337)*G337</f>
        <v>12</v>
      </c>
      <c r="L337" s="9">
        <f>(K337/J337)</f>
        <v>0.4</v>
      </c>
    </row>
    <row r="338" spans="1:12" x14ac:dyDescent="0.2">
      <c r="A338">
        <v>127</v>
      </c>
      <c r="B338">
        <v>6</v>
      </c>
      <c r="C338" t="s">
        <v>113</v>
      </c>
      <c r="D338" t="s">
        <v>1381</v>
      </c>
      <c r="E338">
        <v>22</v>
      </c>
      <c r="F338">
        <v>36</v>
      </c>
      <c r="G338">
        <v>2</v>
      </c>
      <c r="H338">
        <v>30</v>
      </c>
      <c r="I338" t="s">
        <v>1372</v>
      </c>
      <c r="J338">
        <f>(F338*G338)</f>
        <v>72</v>
      </c>
      <c r="K338">
        <f>(F338-E338)*G338</f>
        <v>28</v>
      </c>
      <c r="L338" s="9">
        <f>(K338/J338)</f>
        <v>0.3888888888888889</v>
      </c>
    </row>
    <row r="339" spans="1:12" x14ac:dyDescent="0.2">
      <c r="A339">
        <v>128</v>
      </c>
      <c r="B339">
        <v>2</v>
      </c>
      <c r="C339" t="s">
        <v>209</v>
      </c>
      <c r="D339" t="s">
        <v>1388</v>
      </c>
      <c r="E339">
        <v>15</v>
      </c>
      <c r="F339">
        <v>25</v>
      </c>
      <c r="G339">
        <v>3</v>
      </c>
      <c r="H339">
        <v>53</v>
      </c>
      <c r="I339" t="s">
        <v>1377</v>
      </c>
      <c r="J339">
        <f>(F339*G339)</f>
        <v>75</v>
      </c>
      <c r="K339">
        <f>(F339-E339)*G339</f>
        <v>30</v>
      </c>
      <c r="L339" s="9">
        <f>(K339/J339)</f>
        <v>0.4</v>
      </c>
    </row>
    <row r="340" spans="1:12" x14ac:dyDescent="0.2">
      <c r="A340">
        <v>128</v>
      </c>
      <c r="B340">
        <v>2</v>
      </c>
      <c r="C340" t="s">
        <v>125</v>
      </c>
      <c r="D340" t="s">
        <v>1392</v>
      </c>
      <c r="E340">
        <v>10</v>
      </c>
      <c r="F340">
        <v>18</v>
      </c>
      <c r="G340">
        <v>3</v>
      </c>
      <c r="H340">
        <v>50</v>
      </c>
      <c r="I340" t="s">
        <v>1372</v>
      </c>
      <c r="J340">
        <f>(F340*G340)</f>
        <v>54</v>
      </c>
      <c r="K340">
        <f>(F340-E340)*G340</f>
        <v>24</v>
      </c>
      <c r="L340" s="9">
        <f>(K340/J340)</f>
        <v>0.44444444444444442</v>
      </c>
    </row>
    <row r="341" spans="1:12" x14ac:dyDescent="0.2">
      <c r="A341">
        <v>128</v>
      </c>
      <c r="B341">
        <v>2</v>
      </c>
      <c r="C341" t="s">
        <v>280</v>
      </c>
      <c r="D341" t="s">
        <v>1374</v>
      </c>
      <c r="E341">
        <v>14</v>
      </c>
      <c r="F341">
        <v>24</v>
      </c>
      <c r="G341">
        <v>2</v>
      </c>
      <c r="H341">
        <v>35</v>
      </c>
      <c r="I341" t="s">
        <v>1372</v>
      </c>
      <c r="J341">
        <f>(F341*G341)</f>
        <v>48</v>
      </c>
      <c r="K341">
        <f>(F341-E341)*G341</f>
        <v>20</v>
      </c>
      <c r="L341" s="9">
        <f>(K341/J341)</f>
        <v>0.41666666666666669</v>
      </c>
    </row>
    <row r="342" spans="1:12" x14ac:dyDescent="0.2">
      <c r="A342">
        <v>128</v>
      </c>
      <c r="B342">
        <v>2</v>
      </c>
      <c r="C342" t="s">
        <v>198</v>
      </c>
      <c r="D342" t="s">
        <v>1390</v>
      </c>
      <c r="E342">
        <v>19</v>
      </c>
      <c r="F342">
        <v>31</v>
      </c>
      <c r="G342">
        <v>2</v>
      </c>
      <c r="H342">
        <v>34</v>
      </c>
      <c r="I342" t="s">
        <v>1372</v>
      </c>
      <c r="J342">
        <f>(F342*G342)</f>
        <v>62</v>
      </c>
      <c r="K342">
        <f>(F342-E342)*G342</f>
        <v>24</v>
      </c>
      <c r="L342" s="9">
        <f>(K342/J342)</f>
        <v>0.38709677419354838</v>
      </c>
    </row>
    <row r="343" spans="1:12" x14ac:dyDescent="0.2">
      <c r="A343">
        <v>129</v>
      </c>
      <c r="B343">
        <v>16</v>
      </c>
      <c r="C343" t="s">
        <v>191</v>
      </c>
      <c r="D343" t="s">
        <v>1379</v>
      </c>
      <c r="E343">
        <v>11</v>
      </c>
      <c r="F343">
        <v>19</v>
      </c>
      <c r="G343">
        <v>3</v>
      </c>
      <c r="H343">
        <v>6</v>
      </c>
      <c r="I343" t="s">
        <v>1372</v>
      </c>
      <c r="J343">
        <f>(F343*G343)</f>
        <v>57</v>
      </c>
      <c r="K343">
        <f>(F343-E343)*G343</f>
        <v>24</v>
      </c>
      <c r="L343" s="9">
        <f>(K343/J343)</f>
        <v>0.42105263157894735</v>
      </c>
    </row>
    <row r="344" spans="1:12" x14ac:dyDescent="0.2">
      <c r="A344">
        <v>129</v>
      </c>
      <c r="B344">
        <v>16</v>
      </c>
      <c r="C344" t="s">
        <v>259</v>
      </c>
      <c r="D344" t="s">
        <v>1378</v>
      </c>
      <c r="E344">
        <v>12</v>
      </c>
      <c r="F344">
        <v>20</v>
      </c>
      <c r="G344">
        <v>1</v>
      </c>
      <c r="H344">
        <v>24</v>
      </c>
      <c r="I344" t="s">
        <v>1377</v>
      </c>
      <c r="J344">
        <f>(F344*G344)</f>
        <v>20</v>
      </c>
      <c r="K344">
        <f>(F344-E344)*G344</f>
        <v>8</v>
      </c>
      <c r="L344" s="9">
        <f>(K344/J344)</f>
        <v>0.4</v>
      </c>
    </row>
    <row r="345" spans="1:12" x14ac:dyDescent="0.2">
      <c r="A345">
        <v>129</v>
      </c>
      <c r="B345">
        <v>16</v>
      </c>
      <c r="C345" t="s">
        <v>52</v>
      </c>
      <c r="D345" t="s">
        <v>1375</v>
      </c>
      <c r="E345">
        <v>17</v>
      </c>
      <c r="F345">
        <v>29</v>
      </c>
      <c r="G345">
        <v>1</v>
      </c>
      <c r="H345">
        <v>50</v>
      </c>
      <c r="I345" t="s">
        <v>1377</v>
      </c>
      <c r="J345">
        <f>(F345*G345)</f>
        <v>29</v>
      </c>
      <c r="K345">
        <f>(F345-E345)*G345</f>
        <v>12</v>
      </c>
      <c r="L345" s="9">
        <f>(K345/J345)</f>
        <v>0.41379310344827586</v>
      </c>
    </row>
    <row r="346" spans="1:12" x14ac:dyDescent="0.2">
      <c r="A346">
        <v>130</v>
      </c>
      <c r="B346">
        <v>10</v>
      </c>
      <c r="C346" t="s">
        <v>33</v>
      </c>
      <c r="D346" t="s">
        <v>1387</v>
      </c>
      <c r="E346">
        <v>21</v>
      </c>
      <c r="F346">
        <v>35</v>
      </c>
      <c r="G346">
        <v>1</v>
      </c>
      <c r="H346">
        <v>25</v>
      </c>
      <c r="I346" t="s">
        <v>1372</v>
      </c>
      <c r="J346">
        <f>(F346*G346)</f>
        <v>35</v>
      </c>
      <c r="K346">
        <f>(F346-E346)*G346</f>
        <v>14</v>
      </c>
      <c r="L346" s="9">
        <f>(K346/J346)</f>
        <v>0.4</v>
      </c>
    </row>
    <row r="347" spans="1:12" x14ac:dyDescent="0.2">
      <c r="A347">
        <v>131</v>
      </c>
      <c r="B347">
        <v>7</v>
      </c>
      <c r="C347" t="s">
        <v>68</v>
      </c>
      <c r="D347" t="s">
        <v>1393</v>
      </c>
      <c r="E347">
        <v>25</v>
      </c>
      <c r="F347">
        <v>40</v>
      </c>
      <c r="G347">
        <v>1</v>
      </c>
      <c r="H347">
        <v>43</v>
      </c>
      <c r="I347" t="s">
        <v>1372</v>
      </c>
      <c r="J347">
        <f>(F347*G347)</f>
        <v>40</v>
      </c>
      <c r="K347">
        <f>(F347-E347)*G347</f>
        <v>15</v>
      </c>
      <c r="L347" s="9">
        <f>(K347/J347)</f>
        <v>0.375</v>
      </c>
    </row>
    <row r="348" spans="1:12" x14ac:dyDescent="0.2">
      <c r="A348">
        <v>131</v>
      </c>
      <c r="B348">
        <v>7</v>
      </c>
      <c r="C348" t="s">
        <v>125</v>
      </c>
      <c r="D348" t="s">
        <v>1392</v>
      </c>
      <c r="E348">
        <v>10</v>
      </c>
      <c r="F348">
        <v>18</v>
      </c>
      <c r="G348">
        <v>3</v>
      </c>
      <c r="H348">
        <v>20</v>
      </c>
      <c r="I348" t="s">
        <v>1377</v>
      </c>
      <c r="J348">
        <f>(F348*G348)</f>
        <v>54</v>
      </c>
      <c r="K348">
        <f>(F348-E348)*G348</f>
        <v>24</v>
      </c>
      <c r="L348" s="9">
        <f>(K348/J348)</f>
        <v>0.44444444444444442</v>
      </c>
    </row>
    <row r="349" spans="1:12" x14ac:dyDescent="0.2">
      <c r="A349">
        <v>131</v>
      </c>
      <c r="B349">
        <v>7</v>
      </c>
      <c r="C349" t="s">
        <v>108</v>
      </c>
      <c r="D349" t="s">
        <v>1373</v>
      </c>
      <c r="E349">
        <v>13</v>
      </c>
      <c r="F349">
        <v>21</v>
      </c>
      <c r="G349">
        <v>3</v>
      </c>
      <c r="H349">
        <v>57</v>
      </c>
      <c r="I349" t="s">
        <v>1372</v>
      </c>
      <c r="J349">
        <f>(F349*G349)</f>
        <v>63</v>
      </c>
      <c r="K349">
        <f>(F349-E349)*G349</f>
        <v>24</v>
      </c>
      <c r="L349" s="9">
        <f>(K349/J349)</f>
        <v>0.38095238095238093</v>
      </c>
    </row>
    <row r="350" spans="1:12" x14ac:dyDescent="0.2">
      <c r="A350">
        <v>132</v>
      </c>
      <c r="B350">
        <v>9</v>
      </c>
      <c r="C350" t="s">
        <v>365</v>
      </c>
      <c r="D350" t="s">
        <v>1376</v>
      </c>
      <c r="E350">
        <v>14</v>
      </c>
      <c r="F350">
        <v>23</v>
      </c>
      <c r="G350">
        <v>1</v>
      </c>
      <c r="H350">
        <v>6</v>
      </c>
      <c r="I350" t="s">
        <v>1372</v>
      </c>
      <c r="J350">
        <f>(F350*G350)</f>
        <v>23</v>
      </c>
      <c r="K350">
        <f>(F350-E350)*G350</f>
        <v>9</v>
      </c>
      <c r="L350" s="9">
        <f>(K350/J350)</f>
        <v>0.39130434782608697</v>
      </c>
    </row>
    <row r="351" spans="1:12" x14ac:dyDescent="0.2">
      <c r="A351">
        <v>132</v>
      </c>
      <c r="B351">
        <v>9</v>
      </c>
      <c r="C351" t="s">
        <v>113</v>
      </c>
      <c r="D351" t="s">
        <v>1381</v>
      </c>
      <c r="E351">
        <v>22</v>
      </c>
      <c r="F351">
        <v>36</v>
      </c>
      <c r="G351">
        <v>1</v>
      </c>
      <c r="H351">
        <v>18</v>
      </c>
      <c r="I351" t="s">
        <v>1377</v>
      </c>
      <c r="J351">
        <f>(F351*G351)</f>
        <v>36</v>
      </c>
      <c r="K351">
        <f>(F351-E351)*G351</f>
        <v>14</v>
      </c>
      <c r="L351" s="9">
        <f>(K351/J351)</f>
        <v>0.3888888888888889</v>
      </c>
    </row>
    <row r="352" spans="1:12" x14ac:dyDescent="0.2">
      <c r="A352">
        <v>132</v>
      </c>
      <c r="B352">
        <v>9</v>
      </c>
      <c r="C352" t="s">
        <v>108</v>
      </c>
      <c r="D352" t="s">
        <v>1373</v>
      </c>
      <c r="E352">
        <v>13</v>
      </c>
      <c r="F352">
        <v>21</v>
      </c>
      <c r="G352">
        <v>2</v>
      </c>
      <c r="H352">
        <v>53</v>
      </c>
      <c r="I352" t="s">
        <v>1377</v>
      </c>
      <c r="J352">
        <f>(F352*G352)</f>
        <v>42</v>
      </c>
      <c r="K352">
        <f>(F352-E352)*G352</f>
        <v>16</v>
      </c>
      <c r="L352" s="9">
        <f>(K352/J352)</f>
        <v>0.38095238095238093</v>
      </c>
    </row>
    <row r="353" spans="1:12" x14ac:dyDescent="0.2">
      <c r="A353">
        <v>132</v>
      </c>
      <c r="B353">
        <v>9</v>
      </c>
      <c r="C353" t="s">
        <v>33</v>
      </c>
      <c r="D353" t="s">
        <v>1387</v>
      </c>
      <c r="E353">
        <v>21</v>
      </c>
      <c r="F353">
        <v>35</v>
      </c>
      <c r="G353">
        <v>3</v>
      </c>
      <c r="H353">
        <v>25</v>
      </c>
      <c r="I353" t="s">
        <v>1372</v>
      </c>
      <c r="J353">
        <f>(F353*G353)</f>
        <v>105</v>
      </c>
      <c r="K353">
        <f>(F353-E353)*G353</f>
        <v>42</v>
      </c>
      <c r="L353" s="9">
        <f>(K353/J353)</f>
        <v>0.4</v>
      </c>
    </row>
    <row r="354" spans="1:12" x14ac:dyDescent="0.2">
      <c r="A354">
        <v>133</v>
      </c>
      <c r="B354">
        <v>20</v>
      </c>
      <c r="C354" t="s">
        <v>460</v>
      </c>
      <c r="D354" t="s">
        <v>1391</v>
      </c>
      <c r="E354">
        <v>19</v>
      </c>
      <c r="F354">
        <v>32</v>
      </c>
      <c r="G354">
        <v>1</v>
      </c>
      <c r="H354">
        <v>5</v>
      </c>
      <c r="I354" t="s">
        <v>1377</v>
      </c>
      <c r="J354">
        <f>(F354*G354)</f>
        <v>32</v>
      </c>
      <c r="K354">
        <f>(F354-E354)*G354</f>
        <v>13</v>
      </c>
      <c r="L354" s="9">
        <f>(K354/J354)</f>
        <v>0.40625</v>
      </c>
    </row>
    <row r="355" spans="1:12" x14ac:dyDescent="0.2">
      <c r="A355">
        <v>133</v>
      </c>
      <c r="B355">
        <v>20</v>
      </c>
      <c r="C355" t="s">
        <v>81</v>
      </c>
      <c r="D355" t="s">
        <v>1384</v>
      </c>
      <c r="E355">
        <v>20</v>
      </c>
      <c r="F355">
        <v>34</v>
      </c>
      <c r="G355">
        <v>1</v>
      </c>
      <c r="H355">
        <v>45</v>
      </c>
      <c r="I355" t="s">
        <v>1372</v>
      </c>
      <c r="J355">
        <f>(F355*G355)</f>
        <v>34</v>
      </c>
      <c r="K355">
        <f>(F355-E355)*G355</f>
        <v>14</v>
      </c>
      <c r="L355" s="9">
        <f>(K355/J355)</f>
        <v>0.41176470588235292</v>
      </c>
    </row>
    <row r="356" spans="1:12" x14ac:dyDescent="0.2">
      <c r="A356">
        <v>133</v>
      </c>
      <c r="B356">
        <v>20</v>
      </c>
      <c r="C356" t="s">
        <v>198</v>
      </c>
      <c r="D356" t="s">
        <v>1390</v>
      </c>
      <c r="E356">
        <v>19</v>
      </c>
      <c r="F356">
        <v>31</v>
      </c>
      <c r="G356">
        <v>2</v>
      </c>
      <c r="H356">
        <v>46</v>
      </c>
      <c r="I356" t="s">
        <v>1377</v>
      </c>
      <c r="J356">
        <f>(F356*G356)</f>
        <v>62</v>
      </c>
      <c r="K356">
        <f>(F356-E356)*G356</f>
        <v>24</v>
      </c>
      <c r="L356" s="9">
        <f>(K356/J356)</f>
        <v>0.38709677419354838</v>
      </c>
    </row>
    <row r="357" spans="1:12" x14ac:dyDescent="0.2">
      <c r="A357">
        <v>133</v>
      </c>
      <c r="B357">
        <v>20</v>
      </c>
      <c r="C357" t="s">
        <v>125</v>
      </c>
      <c r="D357" t="s">
        <v>1392</v>
      </c>
      <c r="E357">
        <v>10</v>
      </c>
      <c r="F357">
        <v>18</v>
      </c>
      <c r="G357">
        <v>3</v>
      </c>
      <c r="H357">
        <v>11</v>
      </c>
      <c r="I357" t="s">
        <v>1377</v>
      </c>
      <c r="J357">
        <f>(F357*G357)</f>
        <v>54</v>
      </c>
      <c r="K357">
        <f>(F357-E357)*G357</f>
        <v>24</v>
      </c>
      <c r="L357" s="9">
        <f>(K357/J357)</f>
        <v>0.44444444444444442</v>
      </c>
    </row>
    <row r="358" spans="1:12" x14ac:dyDescent="0.2">
      <c r="A358">
        <v>134</v>
      </c>
      <c r="B358">
        <v>3</v>
      </c>
      <c r="C358" t="s">
        <v>280</v>
      </c>
      <c r="D358" t="s">
        <v>1374</v>
      </c>
      <c r="E358">
        <v>14</v>
      </c>
      <c r="F358">
        <v>24</v>
      </c>
      <c r="G358">
        <v>1</v>
      </c>
      <c r="H358">
        <v>19</v>
      </c>
      <c r="I358" t="s">
        <v>1377</v>
      </c>
      <c r="J358">
        <f>(F358*G358)</f>
        <v>24</v>
      </c>
      <c r="K358">
        <f>(F358-E358)*G358</f>
        <v>10</v>
      </c>
      <c r="L358" s="9">
        <f>(K358/J358)</f>
        <v>0.41666666666666669</v>
      </c>
    </row>
    <row r="359" spans="1:12" x14ac:dyDescent="0.2">
      <c r="A359">
        <v>134</v>
      </c>
      <c r="B359">
        <v>3</v>
      </c>
      <c r="C359" t="s">
        <v>460</v>
      </c>
      <c r="D359" t="s">
        <v>1391</v>
      </c>
      <c r="E359">
        <v>19</v>
      </c>
      <c r="F359">
        <v>32</v>
      </c>
      <c r="G359">
        <v>3</v>
      </c>
      <c r="H359">
        <v>29</v>
      </c>
      <c r="I359" t="s">
        <v>1377</v>
      </c>
      <c r="J359">
        <f>(F359*G359)</f>
        <v>96</v>
      </c>
      <c r="K359">
        <f>(F359-E359)*G359</f>
        <v>39</v>
      </c>
      <c r="L359" s="9">
        <f>(K359/J359)</f>
        <v>0.40625</v>
      </c>
    </row>
    <row r="360" spans="1:12" x14ac:dyDescent="0.2">
      <c r="A360">
        <v>135</v>
      </c>
      <c r="B360">
        <v>11</v>
      </c>
      <c r="C360" t="s">
        <v>198</v>
      </c>
      <c r="D360" t="s">
        <v>1390</v>
      </c>
      <c r="E360">
        <v>19</v>
      </c>
      <c r="F360">
        <v>31</v>
      </c>
      <c r="G360">
        <v>3</v>
      </c>
      <c r="H360">
        <v>17</v>
      </c>
      <c r="I360" t="s">
        <v>1377</v>
      </c>
      <c r="J360">
        <f>(F360*G360)</f>
        <v>93</v>
      </c>
      <c r="K360">
        <f>(F360-E360)*G360</f>
        <v>36</v>
      </c>
      <c r="L360" s="9">
        <f>(K360/J360)</f>
        <v>0.38709677419354838</v>
      </c>
    </row>
    <row r="361" spans="1:12" x14ac:dyDescent="0.2">
      <c r="A361">
        <v>135</v>
      </c>
      <c r="B361">
        <v>11</v>
      </c>
      <c r="C361" t="s">
        <v>68</v>
      </c>
      <c r="D361" t="s">
        <v>1393</v>
      </c>
      <c r="E361">
        <v>25</v>
      </c>
      <c r="F361">
        <v>40</v>
      </c>
      <c r="G361">
        <v>2</v>
      </c>
      <c r="H361">
        <v>42</v>
      </c>
      <c r="I361" t="s">
        <v>1377</v>
      </c>
      <c r="J361">
        <f>(F361*G361)</f>
        <v>80</v>
      </c>
      <c r="K361">
        <f>(F361-E361)*G361</f>
        <v>30</v>
      </c>
      <c r="L361" s="9">
        <f>(K361/J361)</f>
        <v>0.375</v>
      </c>
    </row>
    <row r="362" spans="1:12" x14ac:dyDescent="0.2">
      <c r="A362">
        <v>135</v>
      </c>
      <c r="B362">
        <v>11</v>
      </c>
      <c r="C362" t="s">
        <v>52</v>
      </c>
      <c r="D362" t="s">
        <v>1375</v>
      </c>
      <c r="E362">
        <v>17</v>
      </c>
      <c r="F362">
        <v>29</v>
      </c>
      <c r="G362">
        <v>3</v>
      </c>
      <c r="H362">
        <v>29</v>
      </c>
      <c r="I362" t="s">
        <v>1372</v>
      </c>
      <c r="J362">
        <f>(F362*G362)</f>
        <v>87</v>
      </c>
      <c r="K362">
        <f>(F362-E362)*G362</f>
        <v>36</v>
      </c>
      <c r="L362" s="9">
        <f>(K362/J362)</f>
        <v>0.41379310344827586</v>
      </c>
    </row>
    <row r="363" spans="1:12" x14ac:dyDescent="0.2">
      <c r="A363">
        <v>136</v>
      </c>
      <c r="B363">
        <v>6</v>
      </c>
      <c r="C363" t="s">
        <v>68</v>
      </c>
      <c r="D363" t="s">
        <v>1393</v>
      </c>
      <c r="E363">
        <v>25</v>
      </c>
      <c r="F363">
        <v>40</v>
      </c>
      <c r="G363">
        <v>2</v>
      </c>
      <c r="H363">
        <v>13</v>
      </c>
      <c r="I363" t="s">
        <v>1372</v>
      </c>
      <c r="J363">
        <f>(F363*G363)</f>
        <v>80</v>
      </c>
      <c r="K363">
        <f>(F363-E363)*G363</f>
        <v>30</v>
      </c>
      <c r="L363" s="9">
        <f>(K363/J363)</f>
        <v>0.375</v>
      </c>
    </row>
    <row r="364" spans="1:12" x14ac:dyDescent="0.2">
      <c r="A364">
        <v>137</v>
      </c>
      <c r="B364">
        <v>13</v>
      </c>
      <c r="C364" t="s">
        <v>108</v>
      </c>
      <c r="D364" t="s">
        <v>1373</v>
      </c>
      <c r="E364">
        <v>13</v>
      </c>
      <c r="F364">
        <v>21</v>
      </c>
      <c r="G364">
        <v>3</v>
      </c>
      <c r="H364">
        <v>41</v>
      </c>
      <c r="I364" t="s">
        <v>1372</v>
      </c>
      <c r="J364">
        <f>(F364*G364)</f>
        <v>63</v>
      </c>
      <c r="K364">
        <f>(F364-E364)*G364</f>
        <v>24</v>
      </c>
      <c r="L364" s="9">
        <f>(K364/J364)</f>
        <v>0.38095238095238093</v>
      </c>
    </row>
    <row r="365" spans="1:12" x14ac:dyDescent="0.2">
      <c r="A365">
        <v>138</v>
      </c>
      <c r="B365">
        <v>6</v>
      </c>
      <c r="C365" t="s">
        <v>198</v>
      </c>
      <c r="D365" t="s">
        <v>1390</v>
      </c>
      <c r="E365">
        <v>19</v>
      </c>
      <c r="F365">
        <v>31</v>
      </c>
      <c r="G365">
        <v>2</v>
      </c>
      <c r="H365">
        <v>40</v>
      </c>
      <c r="I365" t="s">
        <v>1377</v>
      </c>
      <c r="J365">
        <f>(F365*G365)</f>
        <v>62</v>
      </c>
      <c r="K365">
        <f>(F365-E365)*G365</f>
        <v>24</v>
      </c>
      <c r="L365" s="9">
        <f>(K365/J365)</f>
        <v>0.38709677419354838</v>
      </c>
    </row>
    <row r="366" spans="1:12" x14ac:dyDescent="0.2">
      <c r="A366">
        <v>138</v>
      </c>
      <c r="B366">
        <v>6</v>
      </c>
      <c r="C366" t="s">
        <v>191</v>
      </c>
      <c r="D366" t="s">
        <v>1379</v>
      </c>
      <c r="E366">
        <v>11</v>
      </c>
      <c r="F366">
        <v>19</v>
      </c>
      <c r="G366">
        <v>2</v>
      </c>
      <c r="H366">
        <v>6</v>
      </c>
      <c r="I366" t="s">
        <v>1377</v>
      </c>
      <c r="J366">
        <f>(F366*G366)</f>
        <v>38</v>
      </c>
      <c r="K366">
        <f>(F366-E366)*G366</f>
        <v>16</v>
      </c>
      <c r="L366" s="9">
        <f>(K366/J366)</f>
        <v>0.42105263157894735</v>
      </c>
    </row>
    <row r="367" spans="1:12" x14ac:dyDescent="0.2">
      <c r="A367">
        <v>138</v>
      </c>
      <c r="B367">
        <v>6</v>
      </c>
      <c r="C367" t="s">
        <v>277</v>
      </c>
      <c r="D367" t="s">
        <v>1383</v>
      </c>
      <c r="E367">
        <v>15</v>
      </c>
      <c r="F367">
        <v>26</v>
      </c>
      <c r="G367">
        <v>3</v>
      </c>
      <c r="H367">
        <v>7</v>
      </c>
      <c r="I367" t="s">
        <v>1372</v>
      </c>
      <c r="J367">
        <f>(F367*G367)</f>
        <v>78</v>
      </c>
      <c r="K367">
        <f>(F367-E367)*G367</f>
        <v>33</v>
      </c>
      <c r="L367" s="9">
        <f>(K367/J367)</f>
        <v>0.42307692307692307</v>
      </c>
    </row>
    <row r="368" spans="1:12" x14ac:dyDescent="0.2">
      <c r="A368">
        <v>138</v>
      </c>
      <c r="B368">
        <v>6</v>
      </c>
      <c r="C368" t="s">
        <v>105</v>
      </c>
      <c r="D368" t="s">
        <v>1380</v>
      </c>
      <c r="E368">
        <v>18</v>
      </c>
      <c r="F368">
        <v>30</v>
      </c>
      <c r="G368">
        <v>2</v>
      </c>
      <c r="H368">
        <v>44</v>
      </c>
      <c r="I368" t="s">
        <v>1372</v>
      </c>
      <c r="J368">
        <f>(F368*G368)</f>
        <v>60</v>
      </c>
      <c r="K368">
        <f>(F368-E368)*G368</f>
        <v>24</v>
      </c>
      <c r="L368" s="9">
        <f>(K368/J368)</f>
        <v>0.4</v>
      </c>
    </row>
    <row r="369" spans="1:12" x14ac:dyDescent="0.2">
      <c r="A369">
        <v>139</v>
      </c>
      <c r="B369">
        <v>16</v>
      </c>
      <c r="C369" t="s">
        <v>33</v>
      </c>
      <c r="D369" t="s">
        <v>1387</v>
      </c>
      <c r="E369">
        <v>21</v>
      </c>
      <c r="F369">
        <v>35</v>
      </c>
      <c r="G369">
        <v>1</v>
      </c>
      <c r="H369">
        <v>26</v>
      </c>
      <c r="I369" t="s">
        <v>1377</v>
      </c>
      <c r="J369">
        <f>(F369*G369)</f>
        <v>35</v>
      </c>
      <c r="K369">
        <f>(F369-E369)*G369</f>
        <v>14</v>
      </c>
      <c r="L369" s="9">
        <f>(K369/J369)</f>
        <v>0.4</v>
      </c>
    </row>
    <row r="370" spans="1:12" x14ac:dyDescent="0.2">
      <c r="A370">
        <v>140</v>
      </c>
      <c r="B370">
        <v>11</v>
      </c>
      <c r="C370" t="s">
        <v>209</v>
      </c>
      <c r="D370" t="s">
        <v>1388</v>
      </c>
      <c r="E370">
        <v>15</v>
      </c>
      <c r="F370">
        <v>25</v>
      </c>
      <c r="G370">
        <v>2</v>
      </c>
      <c r="H370">
        <v>35</v>
      </c>
      <c r="I370" t="s">
        <v>1377</v>
      </c>
      <c r="J370">
        <f>(F370*G370)</f>
        <v>50</v>
      </c>
      <c r="K370">
        <f>(F370-E370)*G370</f>
        <v>20</v>
      </c>
      <c r="L370" s="9">
        <f>(K370/J370)</f>
        <v>0.4</v>
      </c>
    </row>
    <row r="371" spans="1:12" x14ac:dyDescent="0.2">
      <c r="A371">
        <v>140</v>
      </c>
      <c r="B371">
        <v>11</v>
      </c>
      <c r="C371" t="s">
        <v>33</v>
      </c>
      <c r="D371" t="s">
        <v>1387</v>
      </c>
      <c r="E371">
        <v>21</v>
      </c>
      <c r="F371">
        <v>35</v>
      </c>
      <c r="G371">
        <v>3</v>
      </c>
      <c r="H371">
        <v>35</v>
      </c>
      <c r="I371" t="s">
        <v>1372</v>
      </c>
      <c r="J371">
        <f>(F371*G371)</f>
        <v>105</v>
      </c>
      <c r="K371">
        <f>(F371-E371)*G371</f>
        <v>42</v>
      </c>
      <c r="L371" s="9">
        <f>(K371/J371)</f>
        <v>0.4</v>
      </c>
    </row>
    <row r="372" spans="1:12" x14ac:dyDescent="0.2">
      <c r="A372">
        <v>140</v>
      </c>
      <c r="B372">
        <v>11</v>
      </c>
      <c r="C372" t="s">
        <v>125</v>
      </c>
      <c r="D372" t="s">
        <v>1392</v>
      </c>
      <c r="E372">
        <v>10</v>
      </c>
      <c r="F372">
        <v>18</v>
      </c>
      <c r="G372">
        <v>2</v>
      </c>
      <c r="H372">
        <v>48</v>
      </c>
      <c r="I372" t="s">
        <v>1372</v>
      </c>
      <c r="J372">
        <f>(F372*G372)</f>
        <v>36</v>
      </c>
      <c r="K372">
        <f>(F372-E372)*G372</f>
        <v>16</v>
      </c>
      <c r="L372" s="9">
        <f>(K372/J372)</f>
        <v>0.44444444444444442</v>
      </c>
    </row>
    <row r="373" spans="1:12" x14ac:dyDescent="0.2">
      <c r="A373">
        <v>141</v>
      </c>
      <c r="B373">
        <v>4</v>
      </c>
      <c r="C373" t="s">
        <v>108</v>
      </c>
      <c r="D373" t="s">
        <v>1373</v>
      </c>
      <c r="E373">
        <v>13</v>
      </c>
      <c r="F373">
        <v>21</v>
      </c>
      <c r="G373">
        <v>1</v>
      </c>
      <c r="H373">
        <v>28</v>
      </c>
      <c r="I373" t="s">
        <v>1372</v>
      </c>
      <c r="J373">
        <f>(F373*G373)</f>
        <v>21</v>
      </c>
      <c r="K373">
        <f>(F373-E373)*G373</f>
        <v>8</v>
      </c>
      <c r="L373" s="9">
        <f>(K373/J373)</f>
        <v>0.38095238095238093</v>
      </c>
    </row>
    <row r="374" spans="1:12" x14ac:dyDescent="0.2">
      <c r="A374">
        <v>142</v>
      </c>
      <c r="B374">
        <v>14</v>
      </c>
      <c r="C374" t="s">
        <v>280</v>
      </c>
      <c r="D374" t="s">
        <v>1374</v>
      </c>
      <c r="E374">
        <v>14</v>
      </c>
      <c r="F374">
        <v>24</v>
      </c>
      <c r="G374">
        <v>3</v>
      </c>
      <c r="H374">
        <v>37</v>
      </c>
      <c r="I374" t="s">
        <v>1377</v>
      </c>
      <c r="J374">
        <f>(F374*G374)</f>
        <v>72</v>
      </c>
      <c r="K374">
        <f>(F374-E374)*G374</f>
        <v>30</v>
      </c>
      <c r="L374" s="9">
        <f>(K374/J374)</f>
        <v>0.41666666666666669</v>
      </c>
    </row>
    <row r="375" spans="1:12" x14ac:dyDescent="0.2">
      <c r="A375">
        <v>142</v>
      </c>
      <c r="B375">
        <v>14</v>
      </c>
      <c r="C375" t="s">
        <v>365</v>
      </c>
      <c r="D375" t="s">
        <v>1376</v>
      </c>
      <c r="E375">
        <v>14</v>
      </c>
      <c r="F375">
        <v>23</v>
      </c>
      <c r="G375">
        <v>3</v>
      </c>
      <c r="H375">
        <v>11</v>
      </c>
      <c r="I375" t="s">
        <v>1372</v>
      </c>
      <c r="J375">
        <f>(F375*G375)</f>
        <v>69</v>
      </c>
      <c r="K375">
        <f>(F375-E375)*G375</f>
        <v>27</v>
      </c>
      <c r="L375" s="9">
        <f>(K375/J375)</f>
        <v>0.39130434782608697</v>
      </c>
    </row>
    <row r="376" spans="1:12" x14ac:dyDescent="0.2">
      <c r="A376">
        <v>142</v>
      </c>
      <c r="B376">
        <v>14</v>
      </c>
      <c r="C376" t="s">
        <v>68</v>
      </c>
      <c r="D376" t="s">
        <v>1393</v>
      </c>
      <c r="E376">
        <v>25</v>
      </c>
      <c r="F376">
        <v>40</v>
      </c>
      <c r="G376">
        <v>1</v>
      </c>
      <c r="H376">
        <v>22</v>
      </c>
      <c r="I376" t="s">
        <v>1377</v>
      </c>
      <c r="J376">
        <f>(F376*G376)</f>
        <v>40</v>
      </c>
      <c r="K376">
        <f>(F376-E376)*G376</f>
        <v>15</v>
      </c>
      <c r="L376" s="9">
        <f>(K376/J376)</f>
        <v>0.375</v>
      </c>
    </row>
    <row r="377" spans="1:12" x14ac:dyDescent="0.2">
      <c r="A377">
        <v>143</v>
      </c>
      <c r="B377">
        <v>9</v>
      </c>
      <c r="C377" t="s">
        <v>209</v>
      </c>
      <c r="D377" t="s">
        <v>1388</v>
      </c>
      <c r="E377">
        <v>15</v>
      </c>
      <c r="F377">
        <v>25</v>
      </c>
      <c r="G377">
        <v>2</v>
      </c>
      <c r="H377">
        <v>16</v>
      </c>
      <c r="I377" t="s">
        <v>1372</v>
      </c>
      <c r="J377">
        <f>(F377*G377)</f>
        <v>50</v>
      </c>
      <c r="K377">
        <f>(F377-E377)*G377</f>
        <v>20</v>
      </c>
      <c r="L377" s="9">
        <f>(K377/J377)</f>
        <v>0.4</v>
      </c>
    </row>
    <row r="378" spans="1:12" x14ac:dyDescent="0.2">
      <c r="A378">
        <v>144</v>
      </c>
      <c r="B378">
        <v>18</v>
      </c>
      <c r="C378" t="s">
        <v>113</v>
      </c>
      <c r="D378" t="s">
        <v>1381</v>
      </c>
      <c r="E378">
        <v>22</v>
      </c>
      <c r="F378">
        <v>36</v>
      </c>
      <c r="G378">
        <v>1</v>
      </c>
      <c r="H378">
        <v>27</v>
      </c>
      <c r="I378" t="s">
        <v>1372</v>
      </c>
      <c r="J378">
        <f>(F378*G378)</f>
        <v>36</v>
      </c>
      <c r="K378">
        <f>(F378-E378)*G378</f>
        <v>14</v>
      </c>
      <c r="L378" s="9">
        <f>(K378/J378)</f>
        <v>0.3888888888888889</v>
      </c>
    </row>
    <row r="379" spans="1:12" x14ac:dyDescent="0.2">
      <c r="A379">
        <v>144</v>
      </c>
      <c r="B379">
        <v>18</v>
      </c>
      <c r="C379" t="s">
        <v>191</v>
      </c>
      <c r="D379" t="s">
        <v>1379</v>
      </c>
      <c r="E379">
        <v>11</v>
      </c>
      <c r="F379">
        <v>19</v>
      </c>
      <c r="G379">
        <v>3</v>
      </c>
      <c r="H379">
        <v>51</v>
      </c>
      <c r="I379" t="s">
        <v>1377</v>
      </c>
      <c r="J379">
        <f>(F379*G379)</f>
        <v>57</v>
      </c>
      <c r="K379">
        <f>(F379-E379)*G379</f>
        <v>24</v>
      </c>
      <c r="L379" s="9">
        <f>(K379/J379)</f>
        <v>0.42105263157894735</v>
      </c>
    </row>
    <row r="380" spans="1:12" x14ac:dyDescent="0.2">
      <c r="A380">
        <v>144</v>
      </c>
      <c r="B380">
        <v>18</v>
      </c>
      <c r="C380" t="s">
        <v>52</v>
      </c>
      <c r="D380" t="s">
        <v>1375</v>
      </c>
      <c r="E380">
        <v>17</v>
      </c>
      <c r="F380">
        <v>29</v>
      </c>
      <c r="G380">
        <v>2</v>
      </c>
      <c r="H380">
        <v>38</v>
      </c>
      <c r="I380" t="s">
        <v>1377</v>
      </c>
      <c r="J380">
        <f>(F380*G380)</f>
        <v>58</v>
      </c>
      <c r="K380">
        <f>(F380-E380)*G380</f>
        <v>24</v>
      </c>
      <c r="L380" s="9">
        <f>(K380/J380)</f>
        <v>0.41379310344827586</v>
      </c>
    </row>
    <row r="381" spans="1:12" x14ac:dyDescent="0.2">
      <c r="A381">
        <v>144</v>
      </c>
      <c r="B381">
        <v>18</v>
      </c>
      <c r="C381" t="s">
        <v>81</v>
      </c>
      <c r="D381" t="s">
        <v>1384</v>
      </c>
      <c r="E381">
        <v>20</v>
      </c>
      <c r="F381">
        <v>34</v>
      </c>
      <c r="G381">
        <v>1</v>
      </c>
      <c r="H381">
        <v>34</v>
      </c>
      <c r="I381" t="s">
        <v>1372</v>
      </c>
      <c r="J381">
        <f>(F381*G381)</f>
        <v>34</v>
      </c>
      <c r="K381">
        <f>(F381-E381)*G381</f>
        <v>14</v>
      </c>
      <c r="L381" s="9">
        <f>(K381/J381)</f>
        <v>0.41176470588235292</v>
      </c>
    </row>
    <row r="382" spans="1:12" x14ac:dyDescent="0.2">
      <c r="A382">
        <v>145</v>
      </c>
      <c r="B382">
        <v>2</v>
      </c>
      <c r="C382" t="s">
        <v>370</v>
      </c>
      <c r="D382" t="s">
        <v>1389</v>
      </c>
      <c r="E382">
        <v>13</v>
      </c>
      <c r="F382">
        <v>22</v>
      </c>
      <c r="G382">
        <v>3</v>
      </c>
      <c r="H382">
        <v>59</v>
      </c>
      <c r="I382" t="s">
        <v>1377</v>
      </c>
      <c r="J382">
        <f>(F382*G382)</f>
        <v>66</v>
      </c>
      <c r="K382">
        <f>(F382-E382)*G382</f>
        <v>27</v>
      </c>
      <c r="L382" s="9">
        <f>(K382/J382)</f>
        <v>0.40909090909090912</v>
      </c>
    </row>
    <row r="383" spans="1:12" x14ac:dyDescent="0.2">
      <c r="A383">
        <v>145</v>
      </c>
      <c r="B383">
        <v>2</v>
      </c>
      <c r="C383" t="s">
        <v>105</v>
      </c>
      <c r="D383" t="s">
        <v>1380</v>
      </c>
      <c r="E383">
        <v>18</v>
      </c>
      <c r="F383">
        <v>30</v>
      </c>
      <c r="G383">
        <v>2</v>
      </c>
      <c r="H383">
        <v>47</v>
      </c>
      <c r="I383" t="s">
        <v>1372</v>
      </c>
      <c r="J383">
        <f>(F383*G383)</f>
        <v>60</v>
      </c>
      <c r="K383">
        <f>(F383-E383)*G383</f>
        <v>24</v>
      </c>
      <c r="L383" s="9">
        <f>(K383/J383)</f>
        <v>0.4</v>
      </c>
    </row>
    <row r="384" spans="1:12" x14ac:dyDescent="0.2">
      <c r="A384">
        <v>146</v>
      </c>
      <c r="B384">
        <v>8</v>
      </c>
      <c r="C384" t="s">
        <v>198</v>
      </c>
      <c r="D384" t="s">
        <v>1390</v>
      </c>
      <c r="E384">
        <v>19</v>
      </c>
      <c r="F384">
        <v>31</v>
      </c>
      <c r="G384">
        <v>2</v>
      </c>
      <c r="H384">
        <v>47</v>
      </c>
      <c r="I384" t="s">
        <v>1372</v>
      </c>
      <c r="J384">
        <f>(F384*G384)</f>
        <v>62</v>
      </c>
      <c r="K384">
        <f>(F384-E384)*G384</f>
        <v>24</v>
      </c>
      <c r="L384" s="9">
        <f>(K384/J384)</f>
        <v>0.38709677419354838</v>
      </c>
    </row>
    <row r="385" spans="1:12" x14ac:dyDescent="0.2">
      <c r="A385">
        <v>147</v>
      </c>
      <c r="B385">
        <v>5</v>
      </c>
      <c r="C385" t="s">
        <v>68</v>
      </c>
      <c r="D385" t="s">
        <v>1393</v>
      </c>
      <c r="E385">
        <v>25</v>
      </c>
      <c r="F385">
        <v>40</v>
      </c>
      <c r="G385">
        <v>1</v>
      </c>
      <c r="H385">
        <v>13</v>
      </c>
      <c r="I385" t="s">
        <v>1372</v>
      </c>
      <c r="J385">
        <f>(F385*G385)</f>
        <v>40</v>
      </c>
      <c r="K385">
        <f>(F385-E385)*G385</f>
        <v>15</v>
      </c>
      <c r="L385" s="9">
        <f>(K385/J385)</f>
        <v>0.375</v>
      </c>
    </row>
    <row r="386" spans="1:12" x14ac:dyDescent="0.2">
      <c r="A386">
        <v>147</v>
      </c>
      <c r="B386">
        <v>5</v>
      </c>
      <c r="C386" t="s">
        <v>370</v>
      </c>
      <c r="D386" t="s">
        <v>1389</v>
      </c>
      <c r="E386">
        <v>13</v>
      </c>
      <c r="F386">
        <v>22</v>
      </c>
      <c r="G386">
        <v>2</v>
      </c>
      <c r="H386">
        <v>20</v>
      </c>
      <c r="I386" t="s">
        <v>1377</v>
      </c>
      <c r="J386">
        <f>(F386*G386)</f>
        <v>44</v>
      </c>
      <c r="K386">
        <f>(F386-E386)*G386</f>
        <v>18</v>
      </c>
      <c r="L386" s="9">
        <f>(K386/J386)</f>
        <v>0.40909090909090912</v>
      </c>
    </row>
    <row r="387" spans="1:12" x14ac:dyDescent="0.2">
      <c r="A387">
        <v>148</v>
      </c>
      <c r="B387">
        <v>10</v>
      </c>
      <c r="C387" t="s">
        <v>52</v>
      </c>
      <c r="D387" t="s">
        <v>1375</v>
      </c>
      <c r="E387">
        <v>17</v>
      </c>
      <c r="F387">
        <v>29</v>
      </c>
      <c r="G387">
        <v>2</v>
      </c>
      <c r="H387">
        <v>31</v>
      </c>
      <c r="I387" t="s">
        <v>1377</v>
      </c>
      <c r="J387">
        <f>(F387*G387)</f>
        <v>58</v>
      </c>
      <c r="K387">
        <f>(F387-E387)*G387</f>
        <v>24</v>
      </c>
      <c r="L387" s="9">
        <f>(K387/J387)</f>
        <v>0.41379310344827586</v>
      </c>
    </row>
    <row r="388" spans="1:12" x14ac:dyDescent="0.2">
      <c r="A388">
        <v>148</v>
      </c>
      <c r="B388">
        <v>10</v>
      </c>
      <c r="C388" t="s">
        <v>81</v>
      </c>
      <c r="D388" t="s">
        <v>1384</v>
      </c>
      <c r="E388">
        <v>20</v>
      </c>
      <c r="F388">
        <v>34</v>
      </c>
      <c r="G388">
        <v>2</v>
      </c>
      <c r="H388">
        <v>57</v>
      </c>
      <c r="I388" t="s">
        <v>1377</v>
      </c>
      <c r="J388">
        <f>(F388*G388)</f>
        <v>68</v>
      </c>
      <c r="K388">
        <f>(F388-E388)*G388</f>
        <v>28</v>
      </c>
      <c r="L388" s="9">
        <f>(K388/J388)</f>
        <v>0.41176470588235292</v>
      </c>
    </row>
    <row r="389" spans="1:12" x14ac:dyDescent="0.2">
      <c r="A389">
        <v>148</v>
      </c>
      <c r="B389">
        <v>10</v>
      </c>
      <c r="C389" t="s">
        <v>259</v>
      </c>
      <c r="D389" t="s">
        <v>1378</v>
      </c>
      <c r="E389">
        <v>12</v>
      </c>
      <c r="F389">
        <v>20</v>
      </c>
      <c r="G389">
        <v>3</v>
      </c>
      <c r="H389">
        <v>46</v>
      </c>
      <c r="I389" t="s">
        <v>1377</v>
      </c>
      <c r="J389">
        <f>(F389*G389)</f>
        <v>60</v>
      </c>
      <c r="K389">
        <f>(F389-E389)*G389</f>
        <v>24</v>
      </c>
      <c r="L389" s="9">
        <f>(K389/J389)</f>
        <v>0.4</v>
      </c>
    </row>
    <row r="390" spans="1:12" x14ac:dyDescent="0.2">
      <c r="A390">
        <v>148</v>
      </c>
      <c r="B390">
        <v>10</v>
      </c>
      <c r="C390" t="s">
        <v>277</v>
      </c>
      <c r="D390" t="s">
        <v>1383</v>
      </c>
      <c r="E390">
        <v>15</v>
      </c>
      <c r="F390">
        <v>26</v>
      </c>
      <c r="G390">
        <v>1</v>
      </c>
      <c r="H390">
        <v>25</v>
      </c>
      <c r="I390" t="s">
        <v>1377</v>
      </c>
      <c r="J390">
        <f>(F390*G390)</f>
        <v>26</v>
      </c>
      <c r="K390">
        <f>(F390-E390)*G390</f>
        <v>11</v>
      </c>
      <c r="L390" s="9">
        <f>(K390/J390)</f>
        <v>0.42307692307692307</v>
      </c>
    </row>
    <row r="391" spans="1:12" x14ac:dyDescent="0.2">
      <c r="A391">
        <v>149</v>
      </c>
      <c r="B391">
        <v>18</v>
      </c>
      <c r="C391" t="s">
        <v>81</v>
      </c>
      <c r="D391" t="s">
        <v>1384</v>
      </c>
      <c r="E391">
        <v>20</v>
      </c>
      <c r="F391">
        <v>34</v>
      </c>
      <c r="G391">
        <v>3</v>
      </c>
      <c r="H391">
        <v>28</v>
      </c>
      <c r="I391" t="s">
        <v>1372</v>
      </c>
      <c r="J391">
        <f>(F391*G391)</f>
        <v>102</v>
      </c>
      <c r="K391">
        <f>(F391-E391)*G391</f>
        <v>42</v>
      </c>
      <c r="L391" s="9">
        <f>(K391/J391)</f>
        <v>0.41176470588235292</v>
      </c>
    </row>
    <row r="392" spans="1:12" x14ac:dyDescent="0.2">
      <c r="A392">
        <v>149</v>
      </c>
      <c r="B392">
        <v>18</v>
      </c>
      <c r="C392" t="s">
        <v>105</v>
      </c>
      <c r="D392" t="s">
        <v>1380</v>
      </c>
      <c r="E392">
        <v>18</v>
      </c>
      <c r="F392">
        <v>30</v>
      </c>
      <c r="G392">
        <v>1</v>
      </c>
      <c r="H392">
        <v>38</v>
      </c>
      <c r="I392" t="s">
        <v>1372</v>
      </c>
      <c r="J392">
        <f>(F392*G392)</f>
        <v>30</v>
      </c>
      <c r="K392">
        <f>(F392-E392)*G392</f>
        <v>12</v>
      </c>
      <c r="L392" s="9">
        <f>(K392/J392)</f>
        <v>0.4</v>
      </c>
    </row>
    <row r="393" spans="1:12" x14ac:dyDescent="0.2">
      <c r="A393">
        <v>149</v>
      </c>
      <c r="B393">
        <v>18</v>
      </c>
      <c r="C393" t="s">
        <v>125</v>
      </c>
      <c r="D393" t="s">
        <v>1392</v>
      </c>
      <c r="E393">
        <v>10</v>
      </c>
      <c r="F393">
        <v>18</v>
      </c>
      <c r="G393">
        <v>2</v>
      </c>
      <c r="H393">
        <v>25</v>
      </c>
      <c r="I393" t="s">
        <v>1377</v>
      </c>
      <c r="J393">
        <f>(F393*G393)</f>
        <v>36</v>
      </c>
      <c r="K393">
        <f>(F393-E393)*G393</f>
        <v>16</v>
      </c>
      <c r="L393" s="9">
        <f>(K393/J393)</f>
        <v>0.44444444444444442</v>
      </c>
    </row>
    <row r="394" spans="1:12" x14ac:dyDescent="0.2">
      <c r="A394">
        <v>149</v>
      </c>
      <c r="B394">
        <v>18</v>
      </c>
      <c r="C394" t="s">
        <v>52</v>
      </c>
      <c r="D394" t="s">
        <v>1375</v>
      </c>
      <c r="E394">
        <v>17</v>
      </c>
      <c r="F394">
        <v>29</v>
      </c>
      <c r="G394">
        <v>2</v>
      </c>
      <c r="H394">
        <v>48</v>
      </c>
      <c r="I394" t="s">
        <v>1372</v>
      </c>
      <c r="J394">
        <f>(F394*G394)</f>
        <v>58</v>
      </c>
      <c r="K394">
        <f>(F394-E394)*G394</f>
        <v>24</v>
      </c>
      <c r="L394" s="9">
        <f>(K394/J394)</f>
        <v>0.41379310344827586</v>
      </c>
    </row>
    <row r="395" spans="1:12" x14ac:dyDescent="0.2">
      <c r="A395">
        <v>150</v>
      </c>
      <c r="B395">
        <v>18</v>
      </c>
      <c r="C395" t="s">
        <v>370</v>
      </c>
      <c r="D395" t="s">
        <v>1389</v>
      </c>
      <c r="E395">
        <v>13</v>
      </c>
      <c r="F395">
        <v>22</v>
      </c>
      <c r="G395">
        <v>2</v>
      </c>
      <c r="H395">
        <v>19</v>
      </c>
      <c r="I395" t="s">
        <v>1377</v>
      </c>
      <c r="J395">
        <f>(F395*G395)</f>
        <v>44</v>
      </c>
      <c r="K395">
        <f>(F395-E395)*G395</f>
        <v>18</v>
      </c>
      <c r="L395" s="9">
        <f>(K395/J395)</f>
        <v>0.40909090909090912</v>
      </c>
    </row>
    <row r="396" spans="1:12" x14ac:dyDescent="0.2">
      <c r="A396">
        <v>150</v>
      </c>
      <c r="B396">
        <v>18</v>
      </c>
      <c r="C396" t="s">
        <v>492</v>
      </c>
      <c r="D396" t="s">
        <v>1386</v>
      </c>
      <c r="E396">
        <v>20</v>
      </c>
      <c r="F396">
        <v>33</v>
      </c>
      <c r="G396">
        <v>2</v>
      </c>
      <c r="H396">
        <v>57</v>
      </c>
      <c r="I396" t="s">
        <v>1372</v>
      </c>
      <c r="J396">
        <f>(F396*G396)</f>
        <v>66</v>
      </c>
      <c r="K396">
        <f>(F396-E396)*G396</f>
        <v>26</v>
      </c>
      <c r="L396" s="9">
        <f>(K396/J396)</f>
        <v>0.39393939393939392</v>
      </c>
    </row>
    <row r="397" spans="1:12" x14ac:dyDescent="0.2">
      <c r="A397">
        <v>150</v>
      </c>
      <c r="B397">
        <v>18</v>
      </c>
      <c r="C397" t="s">
        <v>259</v>
      </c>
      <c r="D397" t="s">
        <v>1378</v>
      </c>
      <c r="E397">
        <v>12</v>
      </c>
      <c r="F397">
        <v>20</v>
      </c>
      <c r="G397">
        <v>2</v>
      </c>
      <c r="H397">
        <v>30</v>
      </c>
      <c r="I397" t="s">
        <v>1372</v>
      </c>
      <c r="J397">
        <f>(F397*G397)</f>
        <v>40</v>
      </c>
      <c r="K397">
        <f>(F397-E397)*G397</f>
        <v>16</v>
      </c>
      <c r="L397" s="9">
        <f>(K397/J397)</f>
        <v>0.4</v>
      </c>
    </row>
    <row r="398" spans="1:12" x14ac:dyDescent="0.2">
      <c r="A398">
        <v>151</v>
      </c>
      <c r="B398">
        <v>6</v>
      </c>
      <c r="C398" t="s">
        <v>365</v>
      </c>
      <c r="D398" t="s">
        <v>1376</v>
      </c>
      <c r="E398">
        <v>14</v>
      </c>
      <c r="F398">
        <v>23</v>
      </c>
      <c r="G398">
        <v>3</v>
      </c>
      <c r="H398">
        <v>13</v>
      </c>
      <c r="I398" t="s">
        <v>1377</v>
      </c>
      <c r="J398">
        <f>(F398*G398)</f>
        <v>69</v>
      </c>
      <c r="K398">
        <f>(F398-E398)*G398</f>
        <v>27</v>
      </c>
      <c r="L398" s="9">
        <f>(K398/J398)</f>
        <v>0.39130434782608697</v>
      </c>
    </row>
    <row r="399" spans="1:12" x14ac:dyDescent="0.2">
      <c r="A399">
        <v>151</v>
      </c>
      <c r="B399">
        <v>6</v>
      </c>
      <c r="C399" t="s">
        <v>108</v>
      </c>
      <c r="D399" t="s">
        <v>1373</v>
      </c>
      <c r="E399">
        <v>13</v>
      </c>
      <c r="F399">
        <v>21</v>
      </c>
      <c r="G399">
        <v>3</v>
      </c>
      <c r="H399">
        <v>6</v>
      </c>
      <c r="I399" t="s">
        <v>1377</v>
      </c>
      <c r="J399">
        <f>(F399*G399)</f>
        <v>63</v>
      </c>
      <c r="K399">
        <f>(F399-E399)*G399</f>
        <v>24</v>
      </c>
      <c r="L399" s="9">
        <f>(K399/J399)</f>
        <v>0.38095238095238093</v>
      </c>
    </row>
    <row r="400" spans="1:12" x14ac:dyDescent="0.2">
      <c r="A400">
        <v>152</v>
      </c>
      <c r="B400">
        <v>5</v>
      </c>
      <c r="C400" t="s">
        <v>59</v>
      </c>
      <c r="D400" t="s">
        <v>1382</v>
      </c>
      <c r="E400">
        <v>16</v>
      </c>
      <c r="F400">
        <v>28</v>
      </c>
      <c r="G400">
        <v>2</v>
      </c>
      <c r="H400">
        <v>12</v>
      </c>
      <c r="I400" t="s">
        <v>1377</v>
      </c>
      <c r="J400">
        <f>(F400*G400)</f>
        <v>56</v>
      </c>
      <c r="K400">
        <f>(F400-E400)*G400</f>
        <v>24</v>
      </c>
      <c r="L400" s="9">
        <f>(K400/J400)</f>
        <v>0.42857142857142855</v>
      </c>
    </row>
    <row r="401" spans="1:12" x14ac:dyDescent="0.2">
      <c r="A401">
        <v>153</v>
      </c>
      <c r="B401">
        <v>10</v>
      </c>
      <c r="C401" t="s">
        <v>492</v>
      </c>
      <c r="D401" t="s">
        <v>1386</v>
      </c>
      <c r="E401">
        <v>20</v>
      </c>
      <c r="F401">
        <v>33</v>
      </c>
      <c r="G401">
        <v>3</v>
      </c>
      <c r="H401">
        <v>10</v>
      </c>
      <c r="I401" t="s">
        <v>1372</v>
      </c>
      <c r="J401">
        <f>(F401*G401)</f>
        <v>99</v>
      </c>
      <c r="K401">
        <f>(F401-E401)*G401</f>
        <v>39</v>
      </c>
      <c r="L401" s="9">
        <f>(K401/J401)</f>
        <v>0.39393939393939392</v>
      </c>
    </row>
    <row r="402" spans="1:12" x14ac:dyDescent="0.2">
      <c r="A402">
        <v>153</v>
      </c>
      <c r="B402">
        <v>10</v>
      </c>
      <c r="C402" t="s">
        <v>280</v>
      </c>
      <c r="D402" t="s">
        <v>1374</v>
      </c>
      <c r="E402">
        <v>14</v>
      </c>
      <c r="F402">
        <v>24</v>
      </c>
      <c r="G402">
        <v>1</v>
      </c>
      <c r="H402">
        <v>53</v>
      </c>
      <c r="I402" t="s">
        <v>1372</v>
      </c>
      <c r="J402">
        <f>(F402*G402)</f>
        <v>24</v>
      </c>
      <c r="K402">
        <f>(F402-E402)*G402</f>
        <v>10</v>
      </c>
      <c r="L402" s="9">
        <f>(K402/J402)</f>
        <v>0.41666666666666669</v>
      </c>
    </row>
    <row r="403" spans="1:12" x14ac:dyDescent="0.2">
      <c r="A403">
        <v>153</v>
      </c>
      <c r="B403">
        <v>10</v>
      </c>
      <c r="C403" t="s">
        <v>68</v>
      </c>
      <c r="D403" t="s">
        <v>1393</v>
      </c>
      <c r="E403">
        <v>25</v>
      </c>
      <c r="F403">
        <v>40</v>
      </c>
      <c r="G403">
        <v>2</v>
      </c>
      <c r="H403">
        <v>26</v>
      </c>
      <c r="I403" t="s">
        <v>1377</v>
      </c>
      <c r="J403">
        <f>(F403*G403)</f>
        <v>80</v>
      </c>
      <c r="K403">
        <f>(F403-E403)*G403</f>
        <v>30</v>
      </c>
      <c r="L403" s="9">
        <f>(K403/J403)</f>
        <v>0.375</v>
      </c>
    </row>
    <row r="404" spans="1:12" x14ac:dyDescent="0.2">
      <c r="A404">
        <v>154</v>
      </c>
      <c r="B404">
        <v>11</v>
      </c>
      <c r="C404" t="s">
        <v>113</v>
      </c>
      <c r="D404" t="s">
        <v>1381</v>
      </c>
      <c r="E404">
        <v>22</v>
      </c>
      <c r="F404">
        <v>36</v>
      </c>
      <c r="G404">
        <v>3</v>
      </c>
      <c r="H404">
        <v>52</v>
      </c>
      <c r="I404" t="s">
        <v>1377</v>
      </c>
      <c r="J404">
        <f>(F404*G404)</f>
        <v>108</v>
      </c>
      <c r="K404">
        <f>(F404-E404)*G404</f>
        <v>42</v>
      </c>
      <c r="L404" s="9">
        <f>(K404/J404)</f>
        <v>0.3888888888888889</v>
      </c>
    </row>
    <row r="405" spans="1:12" x14ac:dyDescent="0.2">
      <c r="A405">
        <v>154</v>
      </c>
      <c r="B405">
        <v>11</v>
      </c>
      <c r="C405" t="s">
        <v>125</v>
      </c>
      <c r="D405" t="s">
        <v>1392</v>
      </c>
      <c r="E405">
        <v>10</v>
      </c>
      <c r="F405">
        <v>18</v>
      </c>
      <c r="G405">
        <v>2</v>
      </c>
      <c r="H405">
        <v>30</v>
      </c>
      <c r="I405" t="s">
        <v>1377</v>
      </c>
      <c r="J405">
        <f>(F405*G405)</f>
        <v>36</v>
      </c>
      <c r="K405">
        <f>(F405-E405)*G405</f>
        <v>16</v>
      </c>
      <c r="L405" s="9">
        <f>(K405/J405)</f>
        <v>0.44444444444444442</v>
      </c>
    </row>
    <row r="406" spans="1:12" x14ac:dyDescent="0.2">
      <c r="A406">
        <v>155</v>
      </c>
      <c r="B406">
        <v>7</v>
      </c>
      <c r="C406" t="s">
        <v>180</v>
      </c>
      <c r="D406" t="s">
        <v>1385</v>
      </c>
      <c r="E406">
        <v>16</v>
      </c>
      <c r="F406">
        <v>27</v>
      </c>
      <c r="G406">
        <v>2</v>
      </c>
      <c r="H406">
        <v>24</v>
      </c>
      <c r="I406" t="s">
        <v>1372</v>
      </c>
      <c r="J406">
        <f>(F406*G406)</f>
        <v>54</v>
      </c>
      <c r="K406">
        <f>(F406-E406)*G406</f>
        <v>22</v>
      </c>
      <c r="L406" s="9">
        <f>(K406/J406)</f>
        <v>0.40740740740740738</v>
      </c>
    </row>
    <row r="407" spans="1:12" x14ac:dyDescent="0.2">
      <c r="A407">
        <v>155</v>
      </c>
      <c r="B407">
        <v>7</v>
      </c>
      <c r="C407" t="s">
        <v>198</v>
      </c>
      <c r="D407" t="s">
        <v>1390</v>
      </c>
      <c r="E407">
        <v>19</v>
      </c>
      <c r="F407">
        <v>31</v>
      </c>
      <c r="G407">
        <v>2</v>
      </c>
      <c r="H407">
        <v>43</v>
      </c>
      <c r="I407" t="s">
        <v>1377</v>
      </c>
      <c r="J407">
        <f>(F407*G407)</f>
        <v>62</v>
      </c>
      <c r="K407">
        <f>(F407-E407)*G407</f>
        <v>24</v>
      </c>
      <c r="L407" s="9">
        <f>(K407/J407)</f>
        <v>0.38709677419354838</v>
      </c>
    </row>
    <row r="408" spans="1:12" x14ac:dyDescent="0.2">
      <c r="A408">
        <v>155</v>
      </c>
      <c r="B408">
        <v>7</v>
      </c>
      <c r="C408" t="s">
        <v>259</v>
      </c>
      <c r="D408" t="s">
        <v>1378</v>
      </c>
      <c r="E408">
        <v>12</v>
      </c>
      <c r="F408">
        <v>20</v>
      </c>
      <c r="G408">
        <v>1</v>
      </c>
      <c r="H408">
        <v>33</v>
      </c>
      <c r="I408" t="s">
        <v>1372</v>
      </c>
      <c r="J408">
        <f>(F408*G408)</f>
        <v>20</v>
      </c>
      <c r="K408">
        <f>(F408-E408)*G408</f>
        <v>8</v>
      </c>
      <c r="L408" s="9">
        <f>(K408/J408)</f>
        <v>0.4</v>
      </c>
    </row>
    <row r="409" spans="1:12" x14ac:dyDescent="0.2">
      <c r="A409">
        <v>156</v>
      </c>
      <c r="B409">
        <v>6</v>
      </c>
      <c r="C409" t="s">
        <v>59</v>
      </c>
      <c r="D409" t="s">
        <v>1382</v>
      </c>
      <c r="E409">
        <v>16</v>
      </c>
      <c r="F409">
        <v>28</v>
      </c>
      <c r="G409">
        <v>2</v>
      </c>
      <c r="H409">
        <v>6</v>
      </c>
      <c r="I409" t="s">
        <v>1377</v>
      </c>
      <c r="J409">
        <f>(F409*G409)</f>
        <v>56</v>
      </c>
      <c r="K409">
        <f>(F409-E409)*G409</f>
        <v>24</v>
      </c>
      <c r="L409" s="9">
        <f>(K409/J409)</f>
        <v>0.42857142857142855</v>
      </c>
    </row>
    <row r="410" spans="1:12" x14ac:dyDescent="0.2">
      <c r="A410">
        <v>157</v>
      </c>
      <c r="B410">
        <v>13</v>
      </c>
      <c r="C410" t="s">
        <v>209</v>
      </c>
      <c r="D410" t="s">
        <v>1388</v>
      </c>
      <c r="E410">
        <v>15</v>
      </c>
      <c r="F410">
        <v>25</v>
      </c>
      <c r="G410">
        <v>3</v>
      </c>
      <c r="H410">
        <v>48</v>
      </c>
      <c r="I410" t="s">
        <v>1372</v>
      </c>
      <c r="J410">
        <f>(F410*G410)</f>
        <v>75</v>
      </c>
      <c r="K410">
        <f>(F410-E410)*G410</f>
        <v>30</v>
      </c>
      <c r="L410" s="9">
        <f>(K410/J410)</f>
        <v>0.4</v>
      </c>
    </row>
    <row r="411" spans="1:12" x14ac:dyDescent="0.2">
      <c r="A411">
        <v>157</v>
      </c>
      <c r="B411">
        <v>13</v>
      </c>
      <c r="C411" t="s">
        <v>59</v>
      </c>
      <c r="D411" t="s">
        <v>1382</v>
      </c>
      <c r="E411">
        <v>16</v>
      </c>
      <c r="F411">
        <v>28</v>
      </c>
      <c r="G411">
        <v>1</v>
      </c>
      <c r="H411">
        <v>54</v>
      </c>
      <c r="I411" t="s">
        <v>1372</v>
      </c>
      <c r="J411">
        <f>(F411*G411)</f>
        <v>28</v>
      </c>
      <c r="K411">
        <f>(F411-E411)*G411</f>
        <v>12</v>
      </c>
      <c r="L411" s="9">
        <f>(K411/J411)</f>
        <v>0.42857142857142855</v>
      </c>
    </row>
    <row r="412" spans="1:12" x14ac:dyDescent="0.2">
      <c r="A412">
        <v>157</v>
      </c>
      <c r="B412">
        <v>13</v>
      </c>
      <c r="C412" t="s">
        <v>105</v>
      </c>
      <c r="D412" t="s">
        <v>1380</v>
      </c>
      <c r="E412">
        <v>18</v>
      </c>
      <c r="F412">
        <v>30</v>
      </c>
      <c r="G412">
        <v>2</v>
      </c>
      <c r="H412">
        <v>27</v>
      </c>
      <c r="I412" t="s">
        <v>1377</v>
      </c>
      <c r="J412">
        <f>(F412*G412)</f>
        <v>60</v>
      </c>
      <c r="K412">
        <f>(F412-E412)*G412</f>
        <v>24</v>
      </c>
      <c r="L412" s="9">
        <f>(K412/J412)</f>
        <v>0.4</v>
      </c>
    </row>
    <row r="413" spans="1:12" x14ac:dyDescent="0.2">
      <c r="A413">
        <v>157</v>
      </c>
      <c r="B413">
        <v>13</v>
      </c>
      <c r="C413" t="s">
        <v>113</v>
      </c>
      <c r="D413" t="s">
        <v>1381</v>
      </c>
      <c r="E413">
        <v>22</v>
      </c>
      <c r="F413">
        <v>36</v>
      </c>
      <c r="G413">
        <v>3</v>
      </c>
      <c r="H413">
        <v>21</v>
      </c>
      <c r="I413" t="s">
        <v>1377</v>
      </c>
      <c r="J413">
        <f>(F413*G413)</f>
        <v>108</v>
      </c>
      <c r="K413">
        <f>(F413-E413)*G413</f>
        <v>42</v>
      </c>
      <c r="L413" s="9">
        <f>(K413/J413)</f>
        <v>0.3888888888888889</v>
      </c>
    </row>
    <row r="414" spans="1:12" x14ac:dyDescent="0.2">
      <c r="A414">
        <v>158</v>
      </c>
      <c r="B414">
        <v>5</v>
      </c>
      <c r="C414" t="s">
        <v>191</v>
      </c>
      <c r="D414" t="s">
        <v>1379</v>
      </c>
      <c r="E414">
        <v>11</v>
      </c>
      <c r="F414">
        <v>19</v>
      </c>
      <c r="G414">
        <v>1</v>
      </c>
      <c r="H414">
        <v>57</v>
      </c>
      <c r="I414" t="s">
        <v>1377</v>
      </c>
      <c r="J414">
        <f>(F414*G414)</f>
        <v>19</v>
      </c>
      <c r="K414">
        <f>(F414-E414)*G414</f>
        <v>8</v>
      </c>
      <c r="L414" s="9">
        <f>(K414/J414)</f>
        <v>0.42105263157894735</v>
      </c>
    </row>
    <row r="415" spans="1:12" x14ac:dyDescent="0.2">
      <c r="A415">
        <v>158</v>
      </c>
      <c r="B415">
        <v>5</v>
      </c>
      <c r="C415" t="s">
        <v>277</v>
      </c>
      <c r="D415" t="s">
        <v>1383</v>
      </c>
      <c r="E415">
        <v>15</v>
      </c>
      <c r="F415">
        <v>26</v>
      </c>
      <c r="G415">
        <v>3</v>
      </c>
      <c r="H415">
        <v>55</v>
      </c>
      <c r="I415" t="s">
        <v>1377</v>
      </c>
      <c r="J415">
        <f>(F415*G415)</f>
        <v>78</v>
      </c>
      <c r="K415">
        <f>(F415-E415)*G415</f>
        <v>33</v>
      </c>
      <c r="L415" s="9">
        <f>(K415/J415)</f>
        <v>0.42307692307692307</v>
      </c>
    </row>
    <row r="416" spans="1:12" x14ac:dyDescent="0.2">
      <c r="A416">
        <v>158</v>
      </c>
      <c r="B416">
        <v>5</v>
      </c>
      <c r="C416" t="s">
        <v>113</v>
      </c>
      <c r="D416" t="s">
        <v>1381</v>
      </c>
      <c r="E416">
        <v>22</v>
      </c>
      <c r="F416">
        <v>36</v>
      </c>
      <c r="G416">
        <v>3</v>
      </c>
      <c r="H416">
        <v>7</v>
      </c>
      <c r="I416" t="s">
        <v>1377</v>
      </c>
      <c r="J416">
        <f>(F416*G416)</f>
        <v>108</v>
      </c>
      <c r="K416">
        <f>(F416-E416)*G416</f>
        <v>42</v>
      </c>
      <c r="L416" s="9">
        <f>(K416/J416)</f>
        <v>0.3888888888888889</v>
      </c>
    </row>
    <row r="417" spans="1:12" x14ac:dyDescent="0.2">
      <c r="A417">
        <v>158</v>
      </c>
      <c r="B417">
        <v>5</v>
      </c>
      <c r="C417" t="s">
        <v>33</v>
      </c>
      <c r="D417" t="s">
        <v>1387</v>
      </c>
      <c r="E417">
        <v>21</v>
      </c>
      <c r="F417">
        <v>35</v>
      </c>
      <c r="G417">
        <v>3</v>
      </c>
      <c r="H417">
        <v>16</v>
      </c>
      <c r="I417" t="s">
        <v>1372</v>
      </c>
      <c r="J417">
        <f>(F417*G417)</f>
        <v>105</v>
      </c>
      <c r="K417">
        <f>(F417-E417)*G417</f>
        <v>42</v>
      </c>
      <c r="L417" s="9">
        <f>(K417/J417)</f>
        <v>0.4</v>
      </c>
    </row>
    <row r="418" spans="1:12" x14ac:dyDescent="0.2">
      <c r="A418">
        <v>159</v>
      </c>
      <c r="B418">
        <v>16</v>
      </c>
      <c r="C418" t="s">
        <v>52</v>
      </c>
      <c r="D418" t="s">
        <v>1375</v>
      </c>
      <c r="E418">
        <v>17</v>
      </c>
      <c r="F418">
        <v>29</v>
      </c>
      <c r="G418">
        <v>3</v>
      </c>
      <c r="H418">
        <v>23</v>
      </c>
      <c r="I418" t="s">
        <v>1372</v>
      </c>
      <c r="J418">
        <f>(F418*G418)</f>
        <v>87</v>
      </c>
      <c r="K418">
        <f>(F418-E418)*G418</f>
        <v>36</v>
      </c>
      <c r="L418" s="9">
        <f>(K418/J418)</f>
        <v>0.41379310344827586</v>
      </c>
    </row>
    <row r="419" spans="1:12" x14ac:dyDescent="0.2">
      <c r="A419">
        <v>159</v>
      </c>
      <c r="B419">
        <v>16</v>
      </c>
      <c r="C419" t="s">
        <v>198</v>
      </c>
      <c r="D419" t="s">
        <v>1390</v>
      </c>
      <c r="E419">
        <v>19</v>
      </c>
      <c r="F419">
        <v>31</v>
      </c>
      <c r="G419">
        <v>1</v>
      </c>
      <c r="H419">
        <v>5</v>
      </c>
      <c r="I419" t="s">
        <v>1377</v>
      </c>
      <c r="J419">
        <f>(F419*G419)</f>
        <v>31</v>
      </c>
      <c r="K419">
        <f>(F419-E419)*G419</f>
        <v>12</v>
      </c>
      <c r="L419" s="9">
        <f>(K419/J419)</f>
        <v>0.38709677419354838</v>
      </c>
    </row>
    <row r="420" spans="1:12" x14ac:dyDescent="0.2">
      <c r="A420">
        <v>159</v>
      </c>
      <c r="B420">
        <v>16</v>
      </c>
      <c r="C420" t="s">
        <v>125</v>
      </c>
      <c r="D420" t="s">
        <v>1392</v>
      </c>
      <c r="E420">
        <v>10</v>
      </c>
      <c r="F420">
        <v>18</v>
      </c>
      <c r="G420">
        <v>2</v>
      </c>
      <c r="H420">
        <v>6</v>
      </c>
      <c r="I420" t="s">
        <v>1377</v>
      </c>
      <c r="J420">
        <f>(F420*G420)</f>
        <v>36</v>
      </c>
      <c r="K420">
        <f>(F420-E420)*G420</f>
        <v>16</v>
      </c>
      <c r="L420" s="9">
        <f>(K420/J420)</f>
        <v>0.44444444444444442</v>
      </c>
    </row>
    <row r="421" spans="1:12" x14ac:dyDescent="0.2">
      <c r="A421">
        <v>159</v>
      </c>
      <c r="B421">
        <v>16</v>
      </c>
      <c r="C421" t="s">
        <v>492</v>
      </c>
      <c r="D421" t="s">
        <v>1386</v>
      </c>
      <c r="E421">
        <v>20</v>
      </c>
      <c r="F421">
        <v>33</v>
      </c>
      <c r="G421">
        <v>3</v>
      </c>
      <c r="H421">
        <v>40</v>
      </c>
      <c r="I421" t="s">
        <v>1377</v>
      </c>
      <c r="J421">
        <f>(F421*G421)</f>
        <v>99</v>
      </c>
      <c r="K421">
        <f>(F421-E421)*G421</f>
        <v>39</v>
      </c>
      <c r="L421" s="9">
        <f>(K421/J421)</f>
        <v>0.39393939393939392</v>
      </c>
    </row>
    <row r="422" spans="1:12" x14ac:dyDescent="0.2">
      <c r="A422">
        <v>160</v>
      </c>
      <c r="B422">
        <v>19</v>
      </c>
      <c r="C422" t="s">
        <v>113</v>
      </c>
      <c r="D422" t="s">
        <v>1381</v>
      </c>
      <c r="E422">
        <v>22</v>
      </c>
      <c r="F422">
        <v>36</v>
      </c>
      <c r="G422">
        <v>3</v>
      </c>
      <c r="H422">
        <v>20</v>
      </c>
      <c r="I422" t="s">
        <v>1377</v>
      </c>
      <c r="J422">
        <f>(F422*G422)</f>
        <v>108</v>
      </c>
      <c r="K422">
        <f>(F422-E422)*G422</f>
        <v>42</v>
      </c>
      <c r="L422" s="9">
        <f>(K422/J422)</f>
        <v>0.3888888888888889</v>
      </c>
    </row>
    <row r="423" spans="1:12" x14ac:dyDescent="0.2">
      <c r="A423">
        <v>160</v>
      </c>
      <c r="B423">
        <v>19</v>
      </c>
      <c r="C423" t="s">
        <v>280</v>
      </c>
      <c r="D423" t="s">
        <v>1374</v>
      </c>
      <c r="E423">
        <v>14</v>
      </c>
      <c r="F423">
        <v>24</v>
      </c>
      <c r="G423">
        <v>2</v>
      </c>
      <c r="H423">
        <v>47</v>
      </c>
      <c r="I423" t="s">
        <v>1377</v>
      </c>
      <c r="J423">
        <f>(F423*G423)</f>
        <v>48</v>
      </c>
      <c r="K423">
        <f>(F423-E423)*G423</f>
        <v>20</v>
      </c>
      <c r="L423" s="9">
        <f>(K423/J423)</f>
        <v>0.41666666666666669</v>
      </c>
    </row>
    <row r="424" spans="1:12" x14ac:dyDescent="0.2">
      <c r="A424">
        <v>161</v>
      </c>
      <c r="B424">
        <v>13</v>
      </c>
      <c r="C424" t="s">
        <v>59</v>
      </c>
      <c r="D424" t="s">
        <v>1382</v>
      </c>
      <c r="E424">
        <v>16</v>
      </c>
      <c r="F424">
        <v>28</v>
      </c>
      <c r="G424">
        <v>3</v>
      </c>
      <c r="H424">
        <v>57</v>
      </c>
      <c r="I424" t="s">
        <v>1377</v>
      </c>
      <c r="J424">
        <f>(F424*G424)</f>
        <v>84</v>
      </c>
      <c r="K424">
        <f>(F424-E424)*G424</f>
        <v>36</v>
      </c>
      <c r="L424" s="9">
        <f>(K424/J424)</f>
        <v>0.42857142857142855</v>
      </c>
    </row>
    <row r="425" spans="1:12" x14ac:dyDescent="0.2">
      <c r="A425">
        <v>162</v>
      </c>
      <c r="B425">
        <v>14</v>
      </c>
      <c r="C425" t="s">
        <v>280</v>
      </c>
      <c r="D425" t="s">
        <v>1374</v>
      </c>
      <c r="E425">
        <v>14</v>
      </c>
      <c r="F425">
        <v>24</v>
      </c>
      <c r="G425">
        <v>3</v>
      </c>
      <c r="H425">
        <v>25</v>
      </c>
      <c r="I425" t="s">
        <v>1377</v>
      </c>
      <c r="J425">
        <f>(F425*G425)</f>
        <v>72</v>
      </c>
      <c r="K425">
        <f>(F425-E425)*G425</f>
        <v>30</v>
      </c>
      <c r="L425" s="9">
        <f>(K425/J425)</f>
        <v>0.41666666666666669</v>
      </c>
    </row>
    <row r="426" spans="1:12" x14ac:dyDescent="0.2">
      <c r="A426">
        <v>163</v>
      </c>
      <c r="B426">
        <v>6</v>
      </c>
      <c r="C426" t="s">
        <v>198</v>
      </c>
      <c r="D426" t="s">
        <v>1390</v>
      </c>
      <c r="E426">
        <v>19</v>
      </c>
      <c r="F426">
        <v>31</v>
      </c>
      <c r="G426">
        <v>3</v>
      </c>
      <c r="H426">
        <v>8</v>
      </c>
      <c r="I426" t="s">
        <v>1372</v>
      </c>
      <c r="J426">
        <f>(F426*G426)</f>
        <v>93</v>
      </c>
      <c r="K426">
        <f>(F426-E426)*G426</f>
        <v>36</v>
      </c>
      <c r="L426" s="9">
        <f>(K426/J426)</f>
        <v>0.38709677419354838</v>
      </c>
    </row>
    <row r="427" spans="1:12" x14ac:dyDescent="0.2">
      <c r="A427">
        <v>163</v>
      </c>
      <c r="B427">
        <v>6</v>
      </c>
      <c r="C427" t="s">
        <v>105</v>
      </c>
      <c r="D427" t="s">
        <v>1380</v>
      </c>
      <c r="E427">
        <v>18</v>
      </c>
      <c r="F427">
        <v>30</v>
      </c>
      <c r="G427">
        <v>3</v>
      </c>
      <c r="H427">
        <v>16</v>
      </c>
      <c r="I427" t="s">
        <v>1372</v>
      </c>
      <c r="J427">
        <f>(F427*G427)</f>
        <v>90</v>
      </c>
      <c r="K427">
        <f>(F427-E427)*G427</f>
        <v>36</v>
      </c>
      <c r="L427" s="9">
        <f>(K427/J427)</f>
        <v>0.4</v>
      </c>
    </row>
    <row r="428" spans="1:12" x14ac:dyDescent="0.2">
      <c r="A428">
        <v>163</v>
      </c>
      <c r="B428">
        <v>6</v>
      </c>
      <c r="C428" t="s">
        <v>492</v>
      </c>
      <c r="D428" t="s">
        <v>1386</v>
      </c>
      <c r="E428">
        <v>20</v>
      </c>
      <c r="F428">
        <v>33</v>
      </c>
      <c r="G428">
        <v>2</v>
      </c>
      <c r="H428">
        <v>40</v>
      </c>
      <c r="I428" t="s">
        <v>1372</v>
      </c>
      <c r="J428">
        <f>(F428*G428)</f>
        <v>66</v>
      </c>
      <c r="K428">
        <f>(F428-E428)*G428</f>
        <v>26</v>
      </c>
      <c r="L428" s="9">
        <f>(K428/J428)</f>
        <v>0.39393939393939392</v>
      </c>
    </row>
    <row r="429" spans="1:12" x14ac:dyDescent="0.2">
      <c r="A429">
        <v>163</v>
      </c>
      <c r="B429">
        <v>6</v>
      </c>
      <c r="C429" t="s">
        <v>370</v>
      </c>
      <c r="D429" t="s">
        <v>1389</v>
      </c>
      <c r="E429">
        <v>13</v>
      </c>
      <c r="F429">
        <v>22</v>
      </c>
      <c r="G429">
        <v>1</v>
      </c>
      <c r="H429">
        <v>7</v>
      </c>
      <c r="I429" t="s">
        <v>1377</v>
      </c>
      <c r="J429">
        <f>(F429*G429)</f>
        <v>22</v>
      </c>
      <c r="K429">
        <f>(F429-E429)*G429</f>
        <v>9</v>
      </c>
      <c r="L429" s="9">
        <f>(K429/J429)</f>
        <v>0.40909090909090912</v>
      </c>
    </row>
    <row r="430" spans="1:12" x14ac:dyDescent="0.2">
      <c r="A430">
        <v>164</v>
      </c>
      <c r="B430">
        <v>8</v>
      </c>
      <c r="C430" t="s">
        <v>370</v>
      </c>
      <c r="D430" t="s">
        <v>1389</v>
      </c>
      <c r="E430">
        <v>13</v>
      </c>
      <c r="F430">
        <v>22</v>
      </c>
      <c r="G430">
        <v>1</v>
      </c>
      <c r="H430">
        <v>43</v>
      </c>
      <c r="I430" t="s">
        <v>1372</v>
      </c>
      <c r="J430">
        <f>(F430*G430)</f>
        <v>22</v>
      </c>
      <c r="K430">
        <f>(F430-E430)*G430</f>
        <v>9</v>
      </c>
      <c r="L430" s="9">
        <f>(K430/J430)</f>
        <v>0.40909090909090912</v>
      </c>
    </row>
    <row r="431" spans="1:12" x14ac:dyDescent="0.2">
      <c r="A431">
        <v>164</v>
      </c>
      <c r="B431">
        <v>8</v>
      </c>
      <c r="C431" t="s">
        <v>113</v>
      </c>
      <c r="D431" t="s">
        <v>1381</v>
      </c>
      <c r="E431">
        <v>22</v>
      </c>
      <c r="F431">
        <v>36</v>
      </c>
      <c r="G431">
        <v>1</v>
      </c>
      <c r="H431">
        <v>7</v>
      </c>
      <c r="I431" t="s">
        <v>1377</v>
      </c>
      <c r="J431">
        <f>(F431*G431)</f>
        <v>36</v>
      </c>
      <c r="K431">
        <f>(F431-E431)*G431</f>
        <v>14</v>
      </c>
      <c r="L431" s="9">
        <f>(K431/J431)</f>
        <v>0.3888888888888889</v>
      </c>
    </row>
    <row r="432" spans="1:12" x14ac:dyDescent="0.2">
      <c r="A432">
        <v>164</v>
      </c>
      <c r="B432">
        <v>8</v>
      </c>
      <c r="C432" t="s">
        <v>460</v>
      </c>
      <c r="D432" t="s">
        <v>1391</v>
      </c>
      <c r="E432">
        <v>19</v>
      </c>
      <c r="F432">
        <v>32</v>
      </c>
      <c r="G432">
        <v>2</v>
      </c>
      <c r="H432">
        <v>20</v>
      </c>
      <c r="I432" t="s">
        <v>1377</v>
      </c>
      <c r="J432">
        <f>(F432*G432)</f>
        <v>64</v>
      </c>
      <c r="K432">
        <f>(F432-E432)*G432</f>
        <v>26</v>
      </c>
      <c r="L432" s="9">
        <f>(K432/J432)</f>
        <v>0.40625</v>
      </c>
    </row>
    <row r="433" spans="1:12" x14ac:dyDescent="0.2">
      <c r="A433">
        <v>164</v>
      </c>
      <c r="B433">
        <v>8</v>
      </c>
      <c r="C433" t="s">
        <v>280</v>
      </c>
      <c r="D433" t="s">
        <v>1374</v>
      </c>
      <c r="E433">
        <v>14</v>
      </c>
      <c r="F433">
        <v>24</v>
      </c>
      <c r="G433">
        <v>2</v>
      </c>
      <c r="H433">
        <v>35</v>
      </c>
      <c r="I433" t="s">
        <v>1377</v>
      </c>
      <c r="J433">
        <f>(F433*G433)</f>
        <v>48</v>
      </c>
      <c r="K433">
        <f>(F433-E433)*G433</f>
        <v>20</v>
      </c>
      <c r="L433" s="9">
        <f>(K433/J433)</f>
        <v>0.41666666666666669</v>
      </c>
    </row>
    <row r="434" spans="1:12" x14ac:dyDescent="0.2">
      <c r="A434">
        <v>165</v>
      </c>
      <c r="B434">
        <v>10</v>
      </c>
      <c r="C434" t="s">
        <v>280</v>
      </c>
      <c r="D434" t="s">
        <v>1374</v>
      </c>
      <c r="E434">
        <v>14</v>
      </c>
      <c r="F434">
        <v>24</v>
      </c>
      <c r="G434">
        <v>2</v>
      </c>
      <c r="H434">
        <v>15</v>
      </c>
      <c r="I434" t="s">
        <v>1372</v>
      </c>
      <c r="J434">
        <f>(F434*G434)</f>
        <v>48</v>
      </c>
      <c r="K434">
        <f>(F434-E434)*G434</f>
        <v>20</v>
      </c>
      <c r="L434" s="9">
        <f>(K434/J434)</f>
        <v>0.41666666666666669</v>
      </c>
    </row>
    <row r="435" spans="1:12" x14ac:dyDescent="0.2">
      <c r="A435">
        <v>165</v>
      </c>
      <c r="B435">
        <v>10</v>
      </c>
      <c r="C435" t="s">
        <v>108</v>
      </c>
      <c r="D435" t="s">
        <v>1373</v>
      </c>
      <c r="E435">
        <v>13</v>
      </c>
      <c r="F435">
        <v>21</v>
      </c>
      <c r="G435">
        <v>2</v>
      </c>
      <c r="H435">
        <v>41</v>
      </c>
      <c r="I435" t="s">
        <v>1377</v>
      </c>
      <c r="J435">
        <f>(F435*G435)</f>
        <v>42</v>
      </c>
      <c r="K435">
        <f>(F435-E435)*G435</f>
        <v>16</v>
      </c>
      <c r="L435" s="9">
        <f>(K435/J435)</f>
        <v>0.38095238095238093</v>
      </c>
    </row>
    <row r="436" spans="1:12" x14ac:dyDescent="0.2">
      <c r="A436">
        <v>166</v>
      </c>
      <c r="B436">
        <v>12</v>
      </c>
      <c r="C436" t="s">
        <v>365</v>
      </c>
      <c r="D436" t="s">
        <v>1376</v>
      </c>
      <c r="E436">
        <v>14</v>
      </c>
      <c r="F436">
        <v>23</v>
      </c>
      <c r="G436">
        <v>2</v>
      </c>
      <c r="H436">
        <v>22</v>
      </c>
      <c r="I436" t="s">
        <v>1372</v>
      </c>
      <c r="J436">
        <f>(F436*G436)</f>
        <v>46</v>
      </c>
      <c r="K436">
        <f>(F436-E436)*G436</f>
        <v>18</v>
      </c>
      <c r="L436" s="9">
        <f>(K436/J436)</f>
        <v>0.39130434782608697</v>
      </c>
    </row>
    <row r="437" spans="1:12" x14ac:dyDescent="0.2">
      <c r="A437">
        <v>167</v>
      </c>
      <c r="B437">
        <v>5</v>
      </c>
      <c r="C437" t="s">
        <v>191</v>
      </c>
      <c r="D437" t="s">
        <v>1379</v>
      </c>
      <c r="E437">
        <v>11</v>
      </c>
      <c r="F437">
        <v>19</v>
      </c>
      <c r="G437">
        <v>1</v>
      </c>
      <c r="H437">
        <v>29</v>
      </c>
      <c r="I437" t="s">
        <v>1377</v>
      </c>
      <c r="J437">
        <f>(F437*G437)</f>
        <v>19</v>
      </c>
      <c r="K437">
        <f>(F437-E437)*G437</f>
        <v>8</v>
      </c>
      <c r="L437" s="9">
        <f>(K437/J437)</f>
        <v>0.42105263157894735</v>
      </c>
    </row>
    <row r="438" spans="1:12" x14ac:dyDescent="0.2">
      <c r="A438">
        <v>167</v>
      </c>
      <c r="B438">
        <v>5</v>
      </c>
      <c r="C438" t="s">
        <v>81</v>
      </c>
      <c r="D438" t="s">
        <v>1384</v>
      </c>
      <c r="E438">
        <v>20</v>
      </c>
      <c r="F438">
        <v>34</v>
      </c>
      <c r="G438">
        <v>3</v>
      </c>
      <c r="H438">
        <v>11</v>
      </c>
      <c r="I438" t="s">
        <v>1377</v>
      </c>
      <c r="J438">
        <f>(F438*G438)</f>
        <v>102</v>
      </c>
      <c r="K438">
        <f>(F438-E438)*G438</f>
        <v>42</v>
      </c>
      <c r="L438" s="9">
        <f>(K438/J438)</f>
        <v>0.41176470588235292</v>
      </c>
    </row>
    <row r="439" spans="1:12" x14ac:dyDescent="0.2">
      <c r="A439">
        <v>167</v>
      </c>
      <c r="B439">
        <v>5</v>
      </c>
      <c r="C439" t="s">
        <v>198</v>
      </c>
      <c r="D439" t="s">
        <v>1390</v>
      </c>
      <c r="E439">
        <v>19</v>
      </c>
      <c r="F439">
        <v>31</v>
      </c>
      <c r="G439">
        <v>1</v>
      </c>
      <c r="H439">
        <v>36</v>
      </c>
      <c r="I439" t="s">
        <v>1372</v>
      </c>
      <c r="J439">
        <f>(F439*G439)</f>
        <v>31</v>
      </c>
      <c r="K439">
        <f>(F439-E439)*G439</f>
        <v>12</v>
      </c>
      <c r="L439" s="9">
        <f>(K439/J439)</f>
        <v>0.38709677419354838</v>
      </c>
    </row>
    <row r="440" spans="1:12" x14ac:dyDescent="0.2">
      <c r="A440">
        <v>168</v>
      </c>
      <c r="B440">
        <v>17</v>
      </c>
      <c r="C440" t="s">
        <v>370</v>
      </c>
      <c r="D440" t="s">
        <v>1389</v>
      </c>
      <c r="E440">
        <v>13</v>
      </c>
      <c r="F440">
        <v>22</v>
      </c>
      <c r="G440">
        <v>2</v>
      </c>
      <c r="H440">
        <v>7</v>
      </c>
      <c r="I440" t="s">
        <v>1372</v>
      </c>
      <c r="J440">
        <f>(F440*G440)</f>
        <v>44</v>
      </c>
      <c r="K440">
        <f>(F440-E440)*G440</f>
        <v>18</v>
      </c>
      <c r="L440" s="9">
        <f>(K440/J440)</f>
        <v>0.40909090909090912</v>
      </c>
    </row>
    <row r="441" spans="1:12" x14ac:dyDescent="0.2">
      <c r="A441">
        <v>169</v>
      </c>
      <c r="B441">
        <v>19</v>
      </c>
      <c r="C441" t="s">
        <v>108</v>
      </c>
      <c r="D441" t="s">
        <v>1373</v>
      </c>
      <c r="E441">
        <v>13</v>
      </c>
      <c r="F441">
        <v>21</v>
      </c>
      <c r="G441">
        <v>2</v>
      </c>
      <c r="H441">
        <v>44</v>
      </c>
      <c r="I441" t="s">
        <v>1372</v>
      </c>
      <c r="J441">
        <f>(F441*G441)</f>
        <v>42</v>
      </c>
      <c r="K441">
        <f>(F441-E441)*G441</f>
        <v>16</v>
      </c>
      <c r="L441" s="9">
        <f>(K441/J441)</f>
        <v>0.38095238095238093</v>
      </c>
    </row>
    <row r="442" spans="1:12" x14ac:dyDescent="0.2">
      <c r="A442">
        <v>169</v>
      </c>
      <c r="B442">
        <v>19</v>
      </c>
      <c r="C442" t="s">
        <v>81</v>
      </c>
      <c r="D442" t="s">
        <v>1384</v>
      </c>
      <c r="E442">
        <v>20</v>
      </c>
      <c r="F442">
        <v>34</v>
      </c>
      <c r="G442">
        <v>2</v>
      </c>
      <c r="H442">
        <v>59</v>
      </c>
      <c r="I442" t="s">
        <v>1372</v>
      </c>
      <c r="J442">
        <f>(F442*G442)</f>
        <v>68</v>
      </c>
      <c r="K442">
        <f>(F442-E442)*G442</f>
        <v>28</v>
      </c>
      <c r="L442" s="9">
        <f>(K442/J442)</f>
        <v>0.41176470588235292</v>
      </c>
    </row>
    <row r="443" spans="1:12" x14ac:dyDescent="0.2">
      <c r="A443">
        <v>169</v>
      </c>
      <c r="B443">
        <v>19</v>
      </c>
      <c r="C443" t="s">
        <v>370</v>
      </c>
      <c r="D443" t="s">
        <v>1389</v>
      </c>
      <c r="E443">
        <v>13</v>
      </c>
      <c r="F443">
        <v>22</v>
      </c>
      <c r="G443">
        <v>2</v>
      </c>
      <c r="H443">
        <v>7</v>
      </c>
      <c r="I443" t="s">
        <v>1377</v>
      </c>
      <c r="J443">
        <f>(F443*G443)</f>
        <v>44</v>
      </c>
      <c r="K443">
        <f>(F443-E443)*G443</f>
        <v>18</v>
      </c>
      <c r="L443" s="9">
        <f>(K443/J443)</f>
        <v>0.40909090909090912</v>
      </c>
    </row>
    <row r="444" spans="1:12" x14ac:dyDescent="0.2">
      <c r="A444">
        <v>170</v>
      </c>
      <c r="B444">
        <v>12</v>
      </c>
      <c r="C444" t="s">
        <v>259</v>
      </c>
      <c r="D444" t="s">
        <v>1378</v>
      </c>
      <c r="E444">
        <v>12</v>
      </c>
      <c r="F444">
        <v>20</v>
      </c>
      <c r="G444">
        <v>3</v>
      </c>
      <c r="H444">
        <v>16</v>
      </c>
      <c r="I444" t="s">
        <v>1377</v>
      </c>
      <c r="J444">
        <f>(F444*G444)</f>
        <v>60</v>
      </c>
      <c r="K444">
        <f>(F444-E444)*G444</f>
        <v>24</v>
      </c>
      <c r="L444" s="9">
        <f>(K444/J444)</f>
        <v>0.4</v>
      </c>
    </row>
    <row r="445" spans="1:12" x14ac:dyDescent="0.2">
      <c r="A445">
        <v>170</v>
      </c>
      <c r="B445">
        <v>12</v>
      </c>
      <c r="C445" t="s">
        <v>52</v>
      </c>
      <c r="D445" t="s">
        <v>1375</v>
      </c>
      <c r="E445">
        <v>17</v>
      </c>
      <c r="F445">
        <v>29</v>
      </c>
      <c r="G445">
        <v>3</v>
      </c>
      <c r="H445">
        <v>16</v>
      </c>
      <c r="I445" t="s">
        <v>1377</v>
      </c>
      <c r="J445">
        <f>(F445*G445)</f>
        <v>87</v>
      </c>
      <c r="K445">
        <f>(F445-E445)*G445</f>
        <v>36</v>
      </c>
      <c r="L445" s="9">
        <f>(K445/J445)</f>
        <v>0.41379310344827586</v>
      </c>
    </row>
    <row r="446" spans="1:12" x14ac:dyDescent="0.2">
      <c r="A446">
        <v>170</v>
      </c>
      <c r="B446">
        <v>12</v>
      </c>
      <c r="C446" t="s">
        <v>113</v>
      </c>
      <c r="D446" t="s">
        <v>1381</v>
      </c>
      <c r="E446">
        <v>22</v>
      </c>
      <c r="F446">
        <v>36</v>
      </c>
      <c r="G446">
        <v>1</v>
      </c>
      <c r="H446">
        <v>33</v>
      </c>
      <c r="I446" t="s">
        <v>1372</v>
      </c>
      <c r="J446">
        <f>(F446*G446)</f>
        <v>36</v>
      </c>
      <c r="K446">
        <f>(F446-E446)*G446</f>
        <v>14</v>
      </c>
      <c r="L446" s="9">
        <f>(K446/J446)</f>
        <v>0.3888888888888889</v>
      </c>
    </row>
    <row r="447" spans="1:12" x14ac:dyDescent="0.2">
      <c r="A447">
        <v>170</v>
      </c>
      <c r="B447">
        <v>12</v>
      </c>
      <c r="C447" t="s">
        <v>105</v>
      </c>
      <c r="D447" t="s">
        <v>1380</v>
      </c>
      <c r="E447">
        <v>18</v>
      </c>
      <c r="F447">
        <v>30</v>
      </c>
      <c r="G447">
        <v>2</v>
      </c>
      <c r="H447">
        <v>8</v>
      </c>
      <c r="I447" t="s">
        <v>1372</v>
      </c>
      <c r="J447">
        <f>(F447*G447)</f>
        <v>60</v>
      </c>
      <c r="K447">
        <f>(F447-E447)*G447</f>
        <v>24</v>
      </c>
      <c r="L447" s="9">
        <f>(K447/J447)</f>
        <v>0.4</v>
      </c>
    </row>
    <row r="448" spans="1:12" x14ac:dyDescent="0.2">
      <c r="A448">
        <v>171</v>
      </c>
      <c r="B448">
        <v>16</v>
      </c>
      <c r="C448" t="s">
        <v>277</v>
      </c>
      <c r="D448" t="s">
        <v>1383</v>
      </c>
      <c r="E448">
        <v>15</v>
      </c>
      <c r="F448">
        <v>26</v>
      </c>
      <c r="G448">
        <v>2</v>
      </c>
      <c r="H448">
        <v>29</v>
      </c>
      <c r="I448" t="s">
        <v>1377</v>
      </c>
      <c r="J448">
        <f>(F448*G448)</f>
        <v>52</v>
      </c>
      <c r="K448">
        <f>(F448-E448)*G448</f>
        <v>22</v>
      </c>
      <c r="L448" s="9">
        <f>(K448/J448)</f>
        <v>0.42307692307692307</v>
      </c>
    </row>
    <row r="449" spans="1:12" x14ac:dyDescent="0.2">
      <c r="A449">
        <v>171</v>
      </c>
      <c r="B449">
        <v>16</v>
      </c>
      <c r="C449" t="s">
        <v>52</v>
      </c>
      <c r="D449" t="s">
        <v>1375</v>
      </c>
      <c r="E449">
        <v>17</v>
      </c>
      <c r="F449">
        <v>29</v>
      </c>
      <c r="G449">
        <v>3</v>
      </c>
      <c r="H449">
        <v>22</v>
      </c>
      <c r="I449" t="s">
        <v>1372</v>
      </c>
      <c r="J449">
        <f>(F449*G449)</f>
        <v>87</v>
      </c>
      <c r="K449">
        <f>(F449-E449)*G449</f>
        <v>36</v>
      </c>
      <c r="L449" s="9">
        <f>(K449/J449)</f>
        <v>0.41379310344827586</v>
      </c>
    </row>
    <row r="450" spans="1:12" x14ac:dyDescent="0.2">
      <c r="A450">
        <v>172</v>
      </c>
      <c r="B450">
        <v>12</v>
      </c>
      <c r="C450" t="s">
        <v>81</v>
      </c>
      <c r="D450" t="s">
        <v>1384</v>
      </c>
      <c r="E450">
        <v>20</v>
      </c>
      <c r="F450">
        <v>34</v>
      </c>
      <c r="G450">
        <v>2</v>
      </c>
      <c r="H450">
        <v>27</v>
      </c>
      <c r="I450" t="s">
        <v>1372</v>
      </c>
      <c r="J450">
        <f>(F450*G450)</f>
        <v>68</v>
      </c>
      <c r="K450">
        <f>(F450-E450)*G450</f>
        <v>28</v>
      </c>
      <c r="L450" s="9">
        <f>(K450/J450)</f>
        <v>0.41176470588235292</v>
      </c>
    </row>
    <row r="451" spans="1:12" x14ac:dyDescent="0.2">
      <c r="A451">
        <v>173</v>
      </c>
      <c r="B451">
        <v>11</v>
      </c>
      <c r="C451" t="s">
        <v>180</v>
      </c>
      <c r="D451" t="s">
        <v>1385</v>
      </c>
      <c r="E451">
        <v>16</v>
      </c>
      <c r="F451">
        <v>27</v>
      </c>
      <c r="G451">
        <v>3</v>
      </c>
      <c r="H451">
        <v>15</v>
      </c>
      <c r="I451" t="s">
        <v>1372</v>
      </c>
      <c r="J451">
        <f>(F451*G451)</f>
        <v>81</v>
      </c>
      <c r="K451">
        <f>(F451-E451)*G451</f>
        <v>33</v>
      </c>
      <c r="L451" s="9">
        <f>(K451/J451)</f>
        <v>0.40740740740740738</v>
      </c>
    </row>
    <row r="452" spans="1:12" x14ac:dyDescent="0.2">
      <c r="A452">
        <v>173</v>
      </c>
      <c r="B452">
        <v>11</v>
      </c>
      <c r="C452" t="s">
        <v>460</v>
      </c>
      <c r="D452" t="s">
        <v>1391</v>
      </c>
      <c r="E452">
        <v>19</v>
      </c>
      <c r="F452">
        <v>32</v>
      </c>
      <c r="G452">
        <v>3</v>
      </c>
      <c r="H452">
        <v>52</v>
      </c>
      <c r="I452" t="s">
        <v>1372</v>
      </c>
      <c r="J452">
        <f>(F452*G452)</f>
        <v>96</v>
      </c>
      <c r="K452">
        <f>(F452-E452)*G452</f>
        <v>39</v>
      </c>
      <c r="L452" s="9">
        <f>(K452/J452)</f>
        <v>0.40625</v>
      </c>
    </row>
    <row r="453" spans="1:12" x14ac:dyDescent="0.2">
      <c r="A453">
        <v>174</v>
      </c>
      <c r="B453">
        <v>10</v>
      </c>
      <c r="C453" t="s">
        <v>105</v>
      </c>
      <c r="D453" t="s">
        <v>1380</v>
      </c>
      <c r="E453">
        <v>18</v>
      </c>
      <c r="F453">
        <v>30</v>
      </c>
      <c r="G453">
        <v>2</v>
      </c>
      <c r="H453">
        <v>12</v>
      </c>
      <c r="I453" t="s">
        <v>1372</v>
      </c>
      <c r="J453">
        <f>(F453*G453)</f>
        <v>60</v>
      </c>
      <c r="K453">
        <f>(F453-E453)*G453</f>
        <v>24</v>
      </c>
      <c r="L453" s="9">
        <f>(K453/J453)</f>
        <v>0.4</v>
      </c>
    </row>
    <row r="454" spans="1:12" x14ac:dyDescent="0.2">
      <c r="A454">
        <v>175</v>
      </c>
      <c r="B454">
        <v>14</v>
      </c>
      <c r="C454" t="s">
        <v>460</v>
      </c>
      <c r="D454" t="s">
        <v>1391</v>
      </c>
      <c r="E454">
        <v>19</v>
      </c>
      <c r="F454">
        <v>32</v>
      </c>
      <c r="G454">
        <v>3</v>
      </c>
      <c r="H454">
        <v>9</v>
      </c>
      <c r="I454" t="s">
        <v>1372</v>
      </c>
      <c r="J454">
        <f>(F454*G454)</f>
        <v>96</v>
      </c>
      <c r="K454">
        <f>(F454-E454)*G454</f>
        <v>39</v>
      </c>
      <c r="L454" s="9">
        <f>(K454/J454)</f>
        <v>0.40625</v>
      </c>
    </row>
    <row r="455" spans="1:12" x14ac:dyDescent="0.2">
      <c r="A455">
        <v>175</v>
      </c>
      <c r="B455">
        <v>14</v>
      </c>
      <c r="C455" t="s">
        <v>280</v>
      </c>
      <c r="D455" t="s">
        <v>1374</v>
      </c>
      <c r="E455">
        <v>14</v>
      </c>
      <c r="F455">
        <v>24</v>
      </c>
      <c r="G455">
        <v>2</v>
      </c>
      <c r="H455">
        <v>38</v>
      </c>
      <c r="I455" t="s">
        <v>1377</v>
      </c>
      <c r="J455">
        <f>(F455*G455)</f>
        <v>48</v>
      </c>
      <c r="K455">
        <f>(F455-E455)*G455</f>
        <v>20</v>
      </c>
      <c r="L455" s="9">
        <f>(K455/J455)</f>
        <v>0.41666666666666669</v>
      </c>
    </row>
    <row r="456" spans="1:12" x14ac:dyDescent="0.2">
      <c r="A456">
        <v>176</v>
      </c>
      <c r="B456">
        <v>20</v>
      </c>
      <c r="C456" t="s">
        <v>108</v>
      </c>
      <c r="D456" t="s">
        <v>1373</v>
      </c>
      <c r="E456">
        <v>13</v>
      </c>
      <c r="F456">
        <v>21</v>
      </c>
      <c r="G456">
        <v>3</v>
      </c>
      <c r="H456">
        <v>48</v>
      </c>
      <c r="I456" t="s">
        <v>1372</v>
      </c>
      <c r="J456">
        <f>(F456*G456)</f>
        <v>63</v>
      </c>
      <c r="K456">
        <f>(F456-E456)*G456</f>
        <v>24</v>
      </c>
      <c r="L456" s="9">
        <f>(K456/J456)</f>
        <v>0.38095238095238093</v>
      </c>
    </row>
    <row r="457" spans="1:12" x14ac:dyDescent="0.2">
      <c r="A457">
        <v>177</v>
      </c>
      <c r="B457">
        <v>4</v>
      </c>
      <c r="C457" t="s">
        <v>280</v>
      </c>
      <c r="D457" t="s">
        <v>1374</v>
      </c>
      <c r="E457">
        <v>14</v>
      </c>
      <c r="F457">
        <v>24</v>
      </c>
      <c r="G457">
        <v>2</v>
      </c>
      <c r="H457">
        <v>10</v>
      </c>
      <c r="I457" t="s">
        <v>1372</v>
      </c>
      <c r="J457">
        <f>(F457*G457)</f>
        <v>48</v>
      </c>
      <c r="K457">
        <f>(F457-E457)*G457</f>
        <v>20</v>
      </c>
      <c r="L457" s="9">
        <f>(K457/J457)</f>
        <v>0.41666666666666669</v>
      </c>
    </row>
    <row r="458" spans="1:12" x14ac:dyDescent="0.2">
      <c r="A458">
        <v>177</v>
      </c>
      <c r="B458">
        <v>4</v>
      </c>
      <c r="C458" t="s">
        <v>277</v>
      </c>
      <c r="D458" t="s">
        <v>1383</v>
      </c>
      <c r="E458">
        <v>15</v>
      </c>
      <c r="F458">
        <v>26</v>
      </c>
      <c r="G458">
        <v>1</v>
      </c>
      <c r="H458">
        <v>40</v>
      </c>
      <c r="I458" t="s">
        <v>1377</v>
      </c>
      <c r="J458">
        <f>(F458*G458)</f>
        <v>26</v>
      </c>
      <c r="K458">
        <f>(F458-E458)*G458</f>
        <v>11</v>
      </c>
      <c r="L458" s="9">
        <f>(K458/J458)</f>
        <v>0.42307692307692307</v>
      </c>
    </row>
    <row r="459" spans="1:12" x14ac:dyDescent="0.2">
      <c r="A459">
        <v>177</v>
      </c>
      <c r="B459">
        <v>4</v>
      </c>
      <c r="C459" t="s">
        <v>108</v>
      </c>
      <c r="D459" t="s">
        <v>1373</v>
      </c>
      <c r="E459">
        <v>13</v>
      </c>
      <c r="F459">
        <v>21</v>
      </c>
      <c r="G459">
        <v>2</v>
      </c>
      <c r="H459">
        <v>45</v>
      </c>
      <c r="I459" t="s">
        <v>1372</v>
      </c>
      <c r="J459">
        <f>(F459*G459)</f>
        <v>42</v>
      </c>
      <c r="K459">
        <f>(F459-E459)*G459</f>
        <v>16</v>
      </c>
      <c r="L459" s="9">
        <f>(K459/J459)</f>
        <v>0.38095238095238093</v>
      </c>
    </row>
    <row r="460" spans="1:12" x14ac:dyDescent="0.2">
      <c r="A460">
        <v>177</v>
      </c>
      <c r="B460">
        <v>4</v>
      </c>
      <c r="C460" t="s">
        <v>191</v>
      </c>
      <c r="D460" t="s">
        <v>1379</v>
      </c>
      <c r="E460">
        <v>11</v>
      </c>
      <c r="F460">
        <v>19</v>
      </c>
      <c r="G460">
        <v>3</v>
      </c>
      <c r="H460">
        <v>47</v>
      </c>
      <c r="I460" t="s">
        <v>1377</v>
      </c>
      <c r="J460">
        <f>(F460*G460)</f>
        <v>57</v>
      </c>
      <c r="K460">
        <f>(F460-E460)*G460</f>
        <v>24</v>
      </c>
      <c r="L460" s="9">
        <f>(K460/J460)</f>
        <v>0.42105263157894735</v>
      </c>
    </row>
    <row r="461" spans="1:12" x14ac:dyDescent="0.2">
      <c r="A461">
        <v>178</v>
      </c>
      <c r="B461">
        <v>11</v>
      </c>
      <c r="C461" t="s">
        <v>105</v>
      </c>
      <c r="D461" t="s">
        <v>1380</v>
      </c>
      <c r="E461">
        <v>18</v>
      </c>
      <c r="F461">
        <v>30</v>
      </c>
      <c r="G461">
        <v>1</v>
      </c>
      <c r="H461">
        <v>55</v>
      </c>
      <c r="I461" t="s">
        <v>1372</v>
      </c>
      <c r="J461">
        <f>(F461*G461)</f>
        <v>30</v>
      </c>
      <c r="K461">
        <f>(F461-E461)*G461</f>
        <v>12</v>
      </c>
      <c r="L461" s="9">
        <f>(K461/J461)</f>
        <v>0.4</v>
      </c>
    </row>
    <row r="462" spans="1:12" x14ac:dyDescent="0.2">
      <c r="A462">
        <v>178</v>
      </c>
      <c r="B462">
        <v>11</v>
      </c>
      <c r="C462" t="s">
        <v>33</v>
      </c>
      <c r="D462" t="s">
        <v>1387</v>
      </c>
      <c r="E462">
        <v>21</v>
      </c>
      <c r="F462">
        <v>35</v>
      </c>
      <c r="G462">
        <v>1</v>
      </c>
      <c r="H462">
        <v>16</v>
      </c>
      <c r="I462" t="s">
        <v>1372</v>
      </c>
      <c r="J462">
        <f>(F462*G462)</f>
        <v>35</v>
      </c>
      <c r="K462">
        <f>(F462-E462)*G462</f>
        <v>14</v>
      </c>
      <c r="L462" s="9">
        <f>(K462/J462)</f>
        <v>0.4</v>
      </c>
    </row>
    <row r="463" spans="1:12" x14ac:dyDescent="0.2">
      <c r="A463">
        <v>178</v>
      </c>
      <c r="B463">
        <v>11</v>
      </c>
      <c r="C463" t="s">
        <v>370</v>
      </c>
      <c r="D463" t="s">
        <v>1389</v>
      </c>
      <c r="E463">
        <v>13</v>
      </c>
      <c r="F463">
        <v>22</v>
      </c>
      <c r="G463">
        <v>2</v>
      </c>
      <c r="H463">
        <v>20</v>
      </c>
      <c r="I463" t="s">
        <v>1377</v>
      </c>
      <c r="J463">
        <f>(F463*G463)</f>
        <v>44</v>
      </c>
      <c r="K463">
        <f>(F463-E463)*G463</f>
        <v>18</v>
      </c>
      <c r="L463" s="9">
        <f>(K463/J463)</f>
        <v>0.40909090909090912</v>
      </c>
    </row>
    <row r="464" spans="1:12" x14ac:dyDescent="0.2">
      <c r="A464">
        <v>178</v>
      </c>
      <c r="B464">
        <v>11</v>
      </c>
      <c r="C464" t="s">
        <v>492</v>
      </c>
      <c r="D464" t="s">
        <v>1386</v>
      </c>
      <c r="E464">
        <v>20</v>
      </c>
      <c r="F464">
        <v>33</v>
      </c>
      <c r="G464">
        <v>3</v>
      </c>
      <c r="H464">
        <v>55</v>
      </c>
      <c r="I464" t="s">
        <v>1377</v>
      </c>
      <c r="J464">
        <f>(F464*G464)</f>
        <v>99</v>
      </c>
      <c r="K464">
        <f>(F464-E464)*G464</f>
        <v>39</v>
      </c>
      <c r="L464" s="9">
        <f>(K464/J464)</f>
        <v>0.39393939393939392</v>
      </c>
    </row>
    <row r="465" spans="1:12" x14ac:dyDescent="0.2">
      <c r="A465">
        <v>179</v>
      </c>
      <c r="B465">
        <v>12</v>
      </c>
      <c r="C465" t="s">
        <v>198</v>
      </c>
      <c r="D465" t="s">
        <v>1390</v>
      </c>
      <c r="E465">
        <v>19</v>
      </c>
      <c r="F465">
        <v>31</v>
      </c>
      <c r="G465">
        <v>2</v>
      </c>
      <c r="H465">
        <v>26</v>
      </c>
      <c r="I465" t="s">
        <v>1377</v>
      </c>
      <c r="J465">
        <f>(F465*G465)</f>
        <v>62</v>
      </c>
      <c r="K465">
        <f>(F465-E465)*G465</f>
        <v>24</v>
      </c>
      <c r="L465" s="9">
        <f>(K465/J465)</f>
        <v>0.38709677419354838</v>
      </c>
    </row>
    <row r="466" spans="1:12" x14ac:dyDescent="0.2">
      <c r="A466">
        <v>180</v>
      </c>
      <c r="B466">
        <v>10</v>
      </c>
      <c r="C466" t="s">
        <v>52</v>
      </c>
      <c r="D466" t="s">
        <v>1375</v>
      </c>
      <c r="E466">
        <v>17</v>
      </c>
      <c r="F466">
        <v>29</v>
      </c>
      <c r="G466">
        <v>1</v>
      </c>
      <c r="H466">
        <v>35</v>
      </c>
      <c r="I466" t="s">
        <v>1372</v>
      </c>
      <c r="J466">
        <f>(F466*G466)</f>
        <v>29</v>
      </c>
      <c r="K466">
        <f>(F466-E466)*G466</f>
        <v>12</v>
      </c>
      <c r="L466" s="9">
        <f>(K466/J466)</f>
        <v>0.41379310344827586</v>
      </c>
    </row>
    <row r="467" spans="1:12" x14ac:dyDescent="0.2">
      <c r="A467">
        <v>180</v>
      </c>
      <c r="B467">
        <v>10</v>
      </c>
      <c r="C467" t="s">
        <v>105</v>
      </c>
      <c r="D467" t="s">
        <v>1380</v>
      </c>
      <c r="E467">
        <v>18</v>
      </c>
      <c r="F467">
        <v>30</v>
      </c>
      <c r="G467">
        <v>3</v>
      </c>
      <c r="H467">
        <v>20</v>
      </c>
      <c r="I467" t="s">
        <v>1372</v>
      </c>
      <c r="J467">
        <f>(F467*G467)</f>
        <v>90</v>
      </c>
      <c r="K467">
        <f>(F467-E467)*G467</f>
        <v>36</v>
      </c>
      <c r="L467" s="9">
        <f>(K467/J467)</f>
        <v>0.4</v>
      </c>
    </row>
    <row r="468" spans="1:12" x14ac:dyDescent="0.2">
      <c r="A468">
        <v>180</v>
      </c>
      <c r="B468">
        <v>10</v>
      </c>
      <c r="C468" t="s">
        <v>259</v>
      </c>
      <c r="D468" t="s">
        <v>1378</v>
      </c>
      <c r="E468">
        <v>12</v>
      </c>
      <c r="F468">
        <v>20</v>
      </c>
      <c r="G468">
        <v>1</v>
      </c>
      <c r="H468">
        <v>50</v>
      </c>
      <c r="I468" t="s">
        <v>1377</v>
      </c>
      <c r="J468">
        <f>(F468*G468)</f>
        <v>20</v>
      </c>
      <c r="K468">
        <f>(F468-E468)*G468</f>
        <v>8</v>
      </c>
      <c r="L468" s="9">
        <f>(K468/J468)</f>
        <v>0.4</v>
      </c>
    </row>
    <row r="469" spans="1:12" x14ac:dyDescent="0.2">
      <c r="A469">
        <v>180</v>
      </c>
      <c r="B469">
        <v>10</v>
      </c>
      <c r="C469" t="s">
        <v>180</v>
      </c>
      <c r="D469" t="s">
        <v>1385</v>
      </c>
      <c r="E469">
        <v>16</v>
      </c>
      <c r="F469">
        <v>27</v>
      </c>
      <c r="G469">
        <v>1</v>
      </c>
      <c r="H469">
        <v>56</v>
      </c>
      <c r="I469" t="s">
        <v>1377</v>
      </c>
      <c r="J469">
        <f>(F469*G469)</f>
        <v>27</v>
      </c>
      <c r="K469">
        <f>(F469-E469)*G469</f>
        <v>11</v>
      </c>
      <c r="L469" s="9">
        <f>(K469/J469)</f>
        <v>0.40740740740740738</v>
      </c>
    </row>
    <row r="470" spans="1:12" x14ac:dyDescent="0.2">
      <c r="A470">
        <v>181</v>
      </c>
      <c r="B470">
        <v>15</v>
      </c>
      <c r="C470" t="s">
        <v>180</v>
      </c>
      <c r="D470" t="s">
        <v>1385</v>
      </c>
      <c r="E470">
        <v>16</v>
      </c>
      <c r="F470">
        <v>27</v>
      </c>
      <c r="G470">
        <v>1</v>
      </c>
      <c r="H470">
        <v>55</v>
      </c>
      <c r="I470" t="s">
        <v>1372</v>
      </c>
      <c r="J470">
        <f>(F470*G470)</f>
        <v>27</v>
      </c>
      <c r="K470">
        <f>(F470-E470)*G470</f>
        <v>11</v>
      </c>
      <c r="L470" s="9">
        <f>(K470/J470)</f>
        <v>0.40740740740740738</v>
      </c>
    </row>
    <row r="471" spans="1:12" x14ac:dyDescent="0.2">
      <c r="A471">
        <v>182</v>
      </c>
      <c r="B471">
        <v>18</v>
      </c>
      <c r="C471" t="s">
        <v>191</v>
      </c>
      <c r="D471" t="s">
        <v>1379</v>
      </c>
      <c r="E471">
        <v>11</v>
      </c>
      <c r="F471">
        <v>19</v>
      </c>
      <c r="G471">
        <v>2</v>
      </c>
      <c r="H471">
        <v>11</v>
      </c>
      <c r="I471" t="s">
        <v>1372</v>
      </c>
      <c r="J471">
        <f>(F471*G471)</f>
        <v>38</v>
      </c>
      <c r="K471">
        <f>(F471-E471)*G471</f>
        <v>16</v>
      </c>
      <c r="L471" s="9">
        <f>(K471/J471)</f>
        <v>0.42105263157894735</v>
      </c>
    </row>
    <row r="472" spans="1:12" x14ac:dyDescent="0.2">
      <c r="A472">
        <v>183</v>
      </c>
      <c r="B472">
        <v>18</v>
      </c>
      <c r="C472" t="s">
        <v>460</v>
      </c>
      <c r="D472" t="s">
        <v>1391</v>
      </c>
      <c r="E472">
        <v>19</v>
      </c>
      <c r="F472">
        <v>32</v>
      </c>
      <c r="G472">
        <v>2</v>
      </c>
      <c r="H472">
        <v>52</v>
      </c>
      <c r="I472" t="s">
        <v>1377</v>
      </c>
      <c r="J472">
        <f>(F472*G472)</f>
        <v>64</v>
      </c>
      <c r="K472">
        <f>(F472-E472)*G472</f>
        <v>26</v>
      </c>
      <c r="L472" s="9">
        <f>(K472/J472)</f>
        <v>0.40625</v>
      </c>
    </row>
    <row r="473" spans="1:12" x14ac:dyDescent="0.2">
      <c r="A473">
        <v>183</v>
      </c>
      <c r="B473">
        <v>18</v>
      </c>
      <c r="C473" t="s">
        <v>277</v>
      </c>
      <c r="D473" t="s">
        <v>1383</v>
      </c>
      <c r="E473">
        <v>15</v>
      </c>
      <c r="F473">
        <v>26</v>
      </c>
      <c r="G473">
        <v>1</v>
      </c>
      <c r="H473">
        <v>10</v>
      </c>
      <c r="I473" t="s">
        <v>1377</v>
      </c>
      <c r="J473">
        <f>(F473*G473)</f>
        <v>26</v>
      </c>
      <c r="K473">
        <f>(F473-E473)*G473</f>
        <v>11</v>
      </c>
      <c r="L473" s="9">
        <f>(K473/J473)</f>
        <v>0.42307692307692307</v>
      </c>
    </row>
    <row r="474" spans="1:12" x14ac:dyDescent="0.2">
      <c r="A474">
        <v>183</v>
      </c>
      <c r="B474">
        <v>18</v>
      </c>
      <c r="C474" t="s">
        <v>259</v>
      </c>
      <c r="D474" t="s">
        <v>1378</v>
      </c>
      <c r="E474">
        <v>12</v>
      </c>
      <c r="F474">
        <v>20</v>
      </c>
      <c r="G474">
        <v>3</v>
      </c>
      <c r="H474">
        <v>58</v>
      </c>
      <c r="I474" t="s">
        <v>1377</v>
      </c>
      <c r="J474">
        <f>(F474*G474)</f>
        <v>60</v>
      </c>
      <c r="K474">
        <f>(F474-E474)*G474</f>
        <v>24</v>
      </c>
      <c r="L474" s="9">
        <f>(K474/J474)</f>
        <v>0.4</v>
      </c>
    </row>
    <row r="475" spans="1:12" x14ac:dyDescent="0.2">
      <c r="A475">
        <v>183</v>
      </c>
      <c r="B475">
        <v>18</v>
      </c>
      <c r="C475" t="s">
        <v>33</v>
      </c>
      <c r="D475" t="s">
        <v>1387</v>
      </c>
      <c r="E475">
        <v>21</v>
      </c>
      <c r="F475">
        <v>35</v>
      </c>
      <c r="G475">
        <v>3</v>
      </c>
      <c r="H475">
        <v>46</v>
      </c>
      <c r="I475" t="s">
        <v>1377</v>
      </c>
      <c r="J475">
        <f>(F475*G475)</f>
        <v>105</v>
      </c>
      <c r="K475">
        <f>(F475-E475)*G475</f>
        <v>42</v>
      </c>
      <c r="L475" s="9">
        <f>(K475/J475)</f>
        <v>0.4</v>
      </c>
    </row>
    <row r="476" spans="1:12" x14ac:dyDescent="0.2">
      <c r="A476">
        <v>184</v>
      </c>
      <c r="B476">
        <v>4</v>
      </c>
      <c r="C476" t="s">
        <v>59</v>
      </c>
      <c r="D476" t="s">
        <v>1382</v>
      </c>
      <c r="E476">
        <v>16</v>
      </c>
      <c r="F476">
        <v>28</v>
      </c>
      <c r="G476">
        <v>3</v>
      </c>
      <c r="H476">
        <v>6</v>
      </c>
      <c r="I476" t="s">
        <v>1372</v>
      </c>
      <c r="J476">
        <f>(F476*G476)</f>
        <v>84</v>
      </c>
      <c r="K476">
        <f>(F476-E476)*G476</f>
        <v>36</v>
      </c>
      <c r="L476" s="9">
        <f>(K476/J476)</f>
        <v>0.42857142857142855</v>
      </c>
    </row>
    <row r="477" spans="1:12" x14ac:dyDescent="0.2">
      <c r="A477">
        <v>184</v>
      </c>
      <c r="B477">
        <v>4</v>
      </c>
      <c r="C477" t="s">
        <v>180</v>
      </c>
      <c r="D477" t="s">
        <v>1385</v>
      </c>
      <c r="E477">
        <v>16</v>
      </c>
      <c r="F477">
        <v>27</v>
      </c>
      <c r="G477">
        <v>3</v>
      </c>
      <c r="H477">
        <v>10</v>
      </c>
      <c r="I477" t="s">
        <v>1377</v>
      </c>
      <c r="J477">
        <f>(F477*G477)</f>
        <v>81</v>
      </c>
      <c r="K477">
        <f>(F477-E477)*G477</f>
        <v>33</v>
      </c>
      <c r="L477" s="9">
        <f>(K477/J477)</f>
        <v>0.40740740740740738</v>
      </c>
    </row>
    <row r="478" spans="1:12" x14ac:dyDescent="0.2">
      <c r="A478">
        <v>184</v>
      </c>
      <c r="B478">
        <v>4</v>
      </c>
      <c r="C478" t="s">
        <v>259</v>
      </c>
      <c r="D478" t="s">
        <v>1378</v>
      </c>
      <c r="E478">
        <v>12</v>
      </c>
      <c r="F478">
        <v>20</v>
      </c>
      <c r="G478">
        <v>2</v>
      </c>
      <c r="H478">
        <v>13</v>
      </c>
      <c r="I478" t="s">
        <v>1372</v>
      </c>
      <c r="J478">
        <f>(F478*G478)</f>
        <v>40</v>
      </c>
      <c r="K478">
        <f>(F478-E478)*G478</f>
        <v>16</v>
      </c>
      <c r="L478" s="9">
        <f>(K478/J478)</f>
        <v>0.4</v>
      </c>
    </row>
    <row r="479" spans="1:12" x14ac:dyDescent="0.2">
      <c r="A479">
        <v>185</v>
      </c>
      <c r="B479">
        <v>16</v>
      </c>
      <c r="C479" t="s">
        <v>108</v>
      </c>
      <c r="D479" t="s">
        <v>1373</v>
      </c>
      <c r="E479">
        <v>13</v>
      </c>
      <c r="F479">
        <v>21</v>
      </c>
      <c r="G479">
        <v>3</v>
      </c>
      <c r="H479">
        <v>34</v>
      </c>
      <c r="I479" t="s">
        <v>1377</v>
      </c>
      <c r="J479">
        <f>(F479*G479)</f>
        <v>63</v>
      </c>
      <c r="K479">
        <f>(F479-E479)*G479</f>
        <v>24</v>
      </c>
      <c r="L479" s="9">
        <f>(K479/J479)</f>
        <v>0.38095238095238093</v>
      </c>
    </row>
    <row r="480" spans="1:12" x14ac:dyDescent="0.2">
      <c r="A480">
        <v>185</v>
      </c>
      <c r="B480">
        <v>16</v>
      </c>
      <c r="C480" t="s">
        <v>59</v>
      </c>
      <c r="D480" t="s">
        <v>1382</v>
      </c>
      <c r="E480">
        <v>16</v>
      </c>
      <c r="F480">
        <v>28</v>
      </c>
      <c r="G480">
        <v>1</v>
      </c>
      <c r="H480">
        <v>6</v>
      </c>
      <c r="I480" t="s">
        <v>1372</v>
      </c>
      <c r="J480">
        <f>(F480*G480)</f>
        <v>28</v>
      </c>
      <c r="K480">
        <f>(F480-E480)*G480</f>
        <v>12</v>
      </c>
      <c r="L480" s="9">
        <f>(K480/J480)</f>
        <v>0.42857142857142855</v>
      </c>
    </row>
    <row r="481" spans="1:12" x14ac:dyDescent="0.2">
      <c r="A481">
        <v>186</v>
      </c>
      <c r="B481">
        <v>13</v>
      </c>
      <c r="C481" t="s">
        <v>180</v>
      </c>
      <c r="D481" t="s">
        <v>1385</v>
      </c>
      <c r="E481">
        <v>16</v>
      </c>
      <c r="F481">
        <v>27</v>
      </c>
      <c r="G481">
        <v>3</v>
      </c>
      <c r="H481">
        <v>16</v>
      </c>
      <c r="I481" t="s">
        <v>1377</v>
      </c>
      <c r="J481">
        <f>(F481*G481)</f>
        <v>81</v>
      </c>
      <c r="K481">
        <f>(F481-E481)*G481</f>
        <v>33</v>
      </c>
      <c r="L481" s="9">
        <f>(K481/J481)</f>
        <v>0.40740740740740738</v>
      </c>
    </row>
    <row r="482" spans="1:12" x14ac:dyDescent="0.2">
      <c r="A482">
        <v>186</v>
      </c>
      <c r="B482">
        <v>13</v>
      </c>
      <c r="C482" t="s">
        <v>460</v>
      </c>
      <c r="D482" t="s">
        <v>1391</v>
      </c>
      <c r="E482">
        <v>19</v>
      </c>
      <c r="F482">
        <v>32</v>
      </c>
      <c r="G482">
        <v>3</v>
      </c>
      <c r="H482">
        <v>23</v>
      </c>
      <c r="I482" t="s">
        <v>1372</v>
      </c>
      <c r="J482">
        <f>(F482*G482)</f>
        <v>96</v>
      </c>
      <c r="K482">
        <f>(F482-E482)*G482</f>
        <v>39</v>
      </c>
      <c r="L482" s="9">
        <f>(K482/J482)</f>
        <v>0.40625</v>
      </c>
    </row>
    <row r="483" spans="1:12" x14ac:dyDescent="0.2">
      <c r="A483">
        <v>186</v>
      </c>
      <c r="B483">
        <v>13</v>
      </c>
      <c r="C483" t="s">
        <v>198</v>
      </c>
      <c r="D483" t="s">
        <v>1390</v>
      </c>
      <c r="E483">
        <v>19</v>
      </c>
      <c r="F483">
        <v>31</v>
      </c>
      <c r="G483">
        <v>3</v>
      </c>
      <c r="H483">
        <v>54</v>
      </c>
      <c r="I483" t="s">
        <v>1377</v>
      </c>
      <c r="J483">
        <f>(F483*G483)</f>
        <v>93</v>
      </c>
      <c r="K483">
        <f>(F483-E483)*G483</f>
        <v>36</v>
      </c>
      <c r="L483" s="9">
        <f>(K483/J483)</f>
        <v>0.38709677419354838</v>
      </c>
    </row>
    <row r="484" spans="1:12" x14ac:dyDescent="0.2">
      <c r="A484">
        <v>187</v>
      </c>
      <c r="B484">
        <v>5</v>
      </c>
      <c r="C484" t="s">
        <v>81</v>
      </c>
      <c r="D484" t="s">
        <v>1384</v>
      </c>
      <c r="E484">
        <v>20</v>
      </c>
      <c r="F484">
        <v>34</v>
      </c>
      <c r="G484">
        <v>2</v>
      </c>
      <c r="H484">
        <v>28</v>
      </c>
      <c r="I484" t="s">
        <v>1372</v>
      </c>
      <c r="J484">
        <f>(F484*G484)</f>
        <v>68</v>
      </c>
      <c r="K484">
        <f>(F484-E484)*G484</f>
        <v>28</v>
      </c>
      <c r="L484" s="9">
        <f>(K484/J484)</f>
        <v>0.41176470588235292</v>
      </c>
    </row>
    <row r="485" spans="1:12" x14ac:dyDescent="0.2">
      <c r="A485">
        <v>187</v>
      </c>
      <c r="B485">
        <v>5</v>
      </c>
      <c r="C485" t="s">
        <v>277</v>
      </c>
      <c r="D485" t="s">
        <v>1383</v>
      </c>
      <c r="E485">
        <v>15</v>
      </c>
      <c r="F485">
        <v>26</v>
      </c>
      <c r="G485">
        <v>1</v>
      </c>
      <c r="H485">
        <v>51</v>
      </c>
      <c r="I485" t="s">
        <v>1377</v>
      </c>
      <c r="J485">
        <f>(F485*G485)</f>
        <v>26</v>
      </c>
      <c r="K485">
        <f>(F485-E485)*G485</f>
        <v>11</v>
      </c>
      <c r="L485" s="9">
        <f>(K485/J485)</f>
        <v>0.42307692307692307</v>
      </c>
    </row>
    <row r="486" spans="1:12" x14ac:dyDescent="0.2">
      <c r="A486">
        <v>187</v>
      </c>
      <c r="B486">
        <v>5</v>
      </c>
      <c r="C486" t="s">
        <v>52</v>
      </c>
      <c r="D486" t="s">
        <v>1375</v>
      </c>
      <c r="E486">
        <v>17</v>
      </c>
      <c r="F486">
        <v>29</v>
      </c>
      <c r="G486">
        <v>3</v>
      </c>
      <c r="H486">
        <v>11</v>
      </c>
      <c r="I486" t="s">
        <v>1377</v>
      </c>
      <c r="J486">
        <f>(F486*G486)</f>
        <v>87</v>
      </c>
      <c r="K486">
        <f>(F486-E486)*G486</f>
        <v>36</v>
      </c>
      <c r="L486" s="9">
        <f>(K486/J486)</f>
        <v>0.41379310344827586</v>
      </c>
    </row>
    <row r="487" spans="1:12" x14ac:dyDescent="0.2">
      <c r="A487">
        <v>187</v>
      </c>
      <c r="B487">
        <v>5</v>
      </c>
      <c r="C487" t="s">
        <v>180</v>
      </c>
      <c r="D487" t="s">
        <v>1385</v>
      </c>
      <c r="E487">
        <v>16</v>
      </c>
      <c r="F487">
        <v>27</v>
      </c>
      <c r="G487">
        <v>1</v>
      </c>
      <c r="H487">
        <v>36</v>
      </c>
      <c r="I487" t="s">
        <v>1372</v>
      </c>
      <c r="J487">
        <f>(F487*G487)</f>
        <v>27</v>
      </c>
      <c r="K487">
        <f>(F487-E487)*G487</f>
        <v>11</v>
      </c>
      <c r="L487" s="9">
        <f>(K487/J487)</f>
        <v>0.40740740740740738</v>
      </c>
    </row>
    <row r="488" spans="1:12" x14ac:dyDescent="0.2">
      <c r="A488">
        <v>188</v>
      </c>
      <c r="B488">
        <v>20</v>
      </c>
      <c r="C488" t="s">
        <v>198</v>
      </c>
      <c r="D488" t="s">
        <v>1390</v>
      </c>
      <c r="E488">
        <v>19</v>
      </c>
      <c r="F488">
        <v>31</v>
      </c>
      <c r="G488">
        <v>1</v>
      </c>
      <c r="H488">
        <v>58</v>
      </c>
      <c r="I488" t="s">
        <v>1377</v>
      </c>
      <c r="J488">
        <f>(F488*G488)</f>
        <v>31</v>
      </c>
      <c r="K488">
        <f>(F488-E488)*G488</f>
        <v>12</v>
      </c>
      <c r="L488" s="9">
        <f>(K488/J488)</f>
        <v>0.38709677419354838</v>
      </c>
    </row>
    <row r="489" spans="1:12" x14ac:dyDescent="0.2">
      <c r="A489">
        <v>188</v>
      </c>
      <c r="B489">
        <v>20</v>
      </c>
      <c r="C489" t="s">
        <v>277</v>
      </c>
      <c r="D489" t="s">
        <v>1383</v>
      </c>
      <c r="E489">
        <v>15</v>
      </c>
      <c r="F489">
        <v>26</v>
      </c>
      <c r="G489">
        <v>2</v>
      </c>
      <c r="H489">
        <v>47</v>
      </c>
      <c r="I489" t="s">
        <v>1377</v>
      </c>
      <c r="J489">
        <f>(F489*G489)</f>
        <v>52</v>
      </c>
      <c r="K489">
        <f>(F489-E489)*G489</f>
        <v>22</v>
      </c>
      <c r="L489" s="9">
        <f>(K489/J489)</f>
        <v>0.42307692307692307</v>
      </c>
    </row>
    <row r="490" spans="1:12" x14ac:dyDescent="0.2">
      <c r="A490">
        <v>189</v>
      </c>
      <c r="B490">
        <v>11</v>
      </c>
      <c r="C490" t="s">
        <v>81</v>
      </c>
      <c r="D490" t="s">
        <v>1384</v>
      </c>
      <c r="E490">
        <v>20</v>
      </c>
      <c r="F490">
        <v>34</v>
      </c>
      <c r="G490">
        <v>2</v>
      </c>
      <c r="H490">
        <v>42</v>
      </c>
      <c r="I490" t="s">
        <v>1372</v>
      </c>
      <c r="J490">
        <f>(F490*G490)</f>
        <v>68</v>
      </c>
      <c r="K490">
        <f>(F490-E490)*G490</f>
        <v>28</v>
      </c>
      <c r="L490" s="9">
        <f>(K490/J490)</f>
        <v>0.41176470588235292</v>
      </c>
    </row>
    <row r="491" spans="1:12" x14ac:dyDescent="0.2">
      <c r="A491">
        <v>189</v>
      </c>
      <c r="B491">
        <v>11</v>
      </c>
      <c r="C491" t="s">
        <v>277</v>
      </c>
      <c r="D491" t="s">
        <v>1383</v>
      </c>
      <c r="E491">
        <v>15</v>
      </c>
      <c r="F491">
        <v>26</v>
      </c>
      <c r="G491">
        <v>2</v>
      </c>
      <c r="H491">
        <v>22</v>
      </c>
      <c r="I491" t="s">
        <v>1372</v>
      </c>
      <c r="J491">
        <f>(F491*G491)</f>
        <v>52</v>
      </c>
      <c r="K491">
        <f>(F491-E491)*G491</f>
        <v>22</v>
      </c>
      <c r="L491" s="9">
        <f>(K491/J491)</f>
        <v>0.42307692307692307</v>
      </c>
    </row>
    <row r="492" spans="1:12" x14ac:dyDescent="0.2">
      <c r="A492">
        <v>189</v>
      </c>
      <c r="B492">
        <v>11</v>
      </c>
      <c r="C492" t="s">
        <v>280</v>
      </c>
      <c r="D492" t="s">
        <v>1374</v>
      </c>
      <c r="E492">
        <v>14</v>
      </c>
      <c r="F492">
        <v>24</v>
      </c>
      <c r="G492">
        <v>3</v>
      </c>
      <c r="H492">
        <v>53</v>
      </c>
      <c r="I492" t="s">
        <v>1372</v>
      </c>
      <c r="J492">
        <f>(F492*G492)</f>
        <v>72</v>
      </c>
      <c r="K492">
        <f>(F492-E492)*G492</f>
        <v>30</v>
      </c>
      <c r="L492" s="9">
        <f>(K492/J492)</f>
        <v>0.41666666666666669</v>
      </c>
    </row>
    <row r="493" spans="1:12" x14ac:dyDescent="0.2">
      <c r="A493">
        <v>190</v>
      </c>
      <c r="B493">
        <v>5</v>
      </c>
      <c r="C493" t="s">
        <v>125</v>
      </c>
      <c r="D493" t="s">
        <v>1392</v>
      </c>
      <c r="E493">
        <v>10</v>
      </c>
      <c r="F493">
        <v>18</v>
      </c>
      <c r="G493">
        <v>1</v>
      </c>
      <c r="H493">
        <v>39</v>
      </c>
      <c r="I493" t="s">
        <v>1377</v>
      </c>
      <c r="J493">
        <f>(F493*G493)</f>
        <v>18</v>
      </c>
      <c r="K493">
        <f>(F493-E493)*G493</f>
        <v>8</v>
      </c>
      <c r="L493" s="9">
        <f>(K493/J493)</f>
        <v>0.44444444444444442</v>
      </c>
    </row>
    <row r="494" spans="1:12" x14ac:dyDescent="0.2">
      <c r="A494">
        <v>190</v>
      </c>
      <c r="B494">
        <v>5</v>
      </c>
      <c r="C494" t="s">
        <v>68</v>
      </c>
      <c r="D494" t="s">
        <v>1393</v>
      </c>
      <c r="E494">
        <v>25</v>
      </c>
      <c r="F494">
        <v>40</v>
      </c>
      <c r="G494">
        <v>2</v>
      </c>
      <c r="H494">
        <v>45</v>
      </c>
      <c r="I494" t="s">
        <v>1377</v>
      </c>
      <c r="J494">
        <f>(F494*G494)</f>
        <v>80</v>
      </c>
      <c r="K494">
        <f>(F494-E494)*G494</f>
        <v>30</v>
      </c>
      <c r="L494" s="9">
        <f>(K494/J494)</f>
        <v>0.375</v>
      </c>
    </row>
    <row r="495" spans="1:12" x14ac:dyDescent="0.2">
      <c r="A495">
        <v>190</v>
      </c>
      <c r="B495">
        <v>5</v>
      </c>
      <c r="C495" t="s">
        <v>33</v>
      </c>
      <c r="D495" t="s">
        <v>1387</v>
      </c>
      <c r="E495">
        <v>21</v>
      </c>
      <c r="F495">
        <v>35</v>
      </c>
      <c r="G495">
        <v>1</v>
      </c>
      <c r="H495">
        <v>11</v>
      </c>
      <c r="I495" t="s">
        <v>1372</v>
      </c>
      <c r="J495">
        <f>(F495*G495)</f>
        <v>35</v>
      </c>
      <c r="K495">
        <f>(F495-E495)*G495</f>
        <v>14</v>
      </c>
      <c r="L495" s="9">
        <f>(K495/J495)</f>
        <v>0.4</v>
      </c>
    </row>
    <row r="496" spans="1:12" x14ac:dyDescent="0.2">
      <c r="A496">
        <v>190</v>
      </c>
      <c r="B496">
        <v>5</v>
      </c>
      <c r="C496" t="s">
        <v>365</v>
      </c>
      <c r="D496" t="s">
        <v>1376</v>
      </c>
      <c r="E496">
        <v>14</v>
      </c>
      <c r="F496">
        <v>23</v>
      </c>
      <c r="G496">
        <v>3</v>
      </c>
      <c r="H496">
        <v>7</v>
      </c>
      <c r="I496" t="s">
        <v>1372</v>
      </c>
      <c r="J496">
        <f>(F496*G496)</f>
        <v>69</v>
      </c>
      <c r="K496">
        <f>(F496-E496)*G496</f>
        <v>27</v>
      </c>
      <c r="L496" s="9">
        <f>(K496/J496)</f>
        <v>0.39130434782608697</v>
      </c>
    </row>
    <row r="497" spans="1:12" x14ac:dyDescent="0.2">
      <c r="A497">
        <v>191</v>
      </c>
      <c r="B497">
        <v>12</v>
      </c>
      <c r="C497" t="s">
        <v>209</v>
      </c>
      <c r="D497" t="s">
        <v>1388</v>
      </c>
      <c r="E497">
        <v>15</v>
      </c>
      <c r="F497">
        <v>25</v>
      </c>
      <c r="G497">
        <v>3</v>
      </c>
      <c r="H497">
        <v>32</v>
      </c>
      <c r="I497" t="s">
        <v>1372</v>
      </c>
      <c r="J497">
        <f>(F497*G497)</f>
        <v>75</v>
      </c>
      <c r="K497">
        <f>(F497-E497)*G497</f>
        <v>30</v>
      </c>
      <c r="L497" s="9">
        <f>(K497/J497)</f>
        <v>0.4</v>
      </c>
    </row>
    <row r="498" spans="1:12" x14ac:dyDescent="0.2">
      <c r="A498">
        <v>191</v>
      </c>
      <c r="B498">
        <v>12</v>
      </c>
      <c r="C498" t="s">
        <v>52</v>
      </c>
      <c r="D498" t="s">
        <v>1375</v>
      </c>
      <c r="E498">
        <v>17</v>
      </c>
      <c r="F498">
        <v>29</v>
      </c>
      <c r="G498">
        <v>3</v>
      </c>
      <c r="H498">
        <v>55</v>
      </c>
      <c r="I498" t="s">
        <v>1377</v>
      </c>
      <c r="J498">
        <f>(F498*G498)</f>
        <v>87</v>
      </c>
      <c r="K498">
        <f>(F498-E498)*G498</f>
        <v>36</v>
      </c>
      <c r="L498" s="9">
        <f>(K498/J498)</f>
        <v>0.41379310344827586</v>
      </c>
    </row>
    <row r="499" spans="1:12" x14ac:dyDescent="0.2">
      <c r="A499">
        <v>192</v>
      </c>
      <c r="B499">
        <v>17</v>
      </c>
      <c r="C499" t="s">
        <v>209</v>
      </c>
      <c r="D499" t="s">
        <v>1388</v>
      </c>
      <c r="E499">
        <v>15</v>
      </c>
      <c r="F499">
        <v>25</v>
      </c>
      <c r="G499">
        <v>3</v>
      </c>
      <c r="H499">
        <v>26</v>
      </c>
      <c r="I499" t="s">
        <v>1377</v>
      </c>
      <c r="J499">
        <f>(F499*G499)</f>
        <v>75</v>
      </c>
      <c r="K499">
        <f>(F499-E499)*G499</f>
        <v>30</v>
      </c>
      <c r="L499" s="9">
        <f>(K499/J499)</f>
        <v>0.4</v>
      </c>
    </row>
    <row r="500" spans="1:12" x14ac:dyDescent="0.2">
      <c r="A500">
        <v>193</v>
      </c>
      <c r="B500">
        <v>3</v>
      </c>
      <c r="C500" t="s">
        <v>277</v>
      </c>
      <c r="D500" t="s">
        <v>1383</v>
      </c>
      <c r="E500">
        <v>15</v>
      </c>
      <c r="F500">
        <v>26</v>
      </c>
      <c r="G500">
        <v>2</v>
      </c>
      <c r="H500">
        <v>57</v>
      </c>
      <c r="I500" t="s">
        <v>1372</v>
      </c>
      <c r="J500">
        <f>(F500*G500)</f>
        <v>52</v>
      </c>
      <c r="K500">
        <f>(F500-E500)*G500</f>
        <v>22</v>
      </c>
      <c r="L500" s="9">
        <f>(K500/J500)</f>
        <v>0.42307692307692307</v>
      </c>
    </row>
    <row r="501" spans="1:12" x14ac:dyDescent="0.2">
      <c r="A501">
        <v>193</v>
      </c>
      <c r="B501">
        <v>3</v>
      </c>
      <c r="C501" t="s">
        <v>113</v>
      </c>
      <c r="D501" t="s">
        <v>1381</v>
      </c>
      <c r="E501">
        <v>22</v>
      </c>
      <c r="F501">
        <v>36</v>
      </c>
      <c r="G501">
        <v>2</v>
      </c>
      <c r="H501">
        <v>59</v>
      </c>
      <c r="I501" t="s">
        <v>1377</v>
      </c>
      <c r="J501">
        <f>(F501*G501)</f>
        <v>72</v>
      </c>
      <c r="K501">
        <f>(F501-E501)*G501</f>
        <v>28</v>
      </c>
      <c r="L501" s="9">
        <f>(K501/J501)</f>
        <v>0.3888888888888889</v>
      </c>
    </row>
    <row r="502" spans="1:12" x14ac:dyDescent="0.2">
      <c r="A502">
        <v>193</v>
      </c>
      <c r="B502">
        <v>3</v>
      </c>
      <c r="C502" t="s">
        <v>180</v>
      </c>
      <c r="D502" t="s">
        <v>1385</v>
      </c>
      <c r="E502">
        <v>16</v>
      </c>
      <c r="F502">
        <v>27</v>
      </c>
      <c r="G502">
        <v>1</v>
      </c>
      <c r="H502">
        <v>31</v>
      </c>
      <c r="I502" t="s">
        <v>1372</v>
      </c>
      <c r="J502">
        <f>(F502*G502)</f>
        <v>27</v>
      </c>
      <c r="K502">
        <f>(F502-E502)*G502</f>
        <v>11</v>
      </c>
      <c r="L502" s="9">
        <f>(K502/J502)</f>
        <v>0.40740740740740738</v>
      </c>
    </row>
    <row r="503" spans="1:12" x14ac:dyDescent="0.2">
      <c r="A503">
        <v>193</v>
      </c>
      <c r="B503">
        <v>3</v>
      </c>
      <c r="C503" t="s">
        <v>365</v>
      </c>
      <c r="D503" t="s">
        <v>1376</v>
      </c>
      <c r="E503">
        <v>14</v>
      </c>
      <c r="F503">
        <v>23</v>
      </c>
      <c r="G503">
        <v>3</v>
      </c>
      <c r="H503">
        <v>24</v>
      </c>
      <c r="I503" t="s">
        <v>1377</v>
      </c>
      <c r="J503">
        <f>(F503*G503)</f>
        <v>69</v>
      </c>
      <c r="K503">
        <f>(F503-E503)*G503</f>
        <v>27</v>
      </c>
      <c r="L503" s="9">
        <f>(K503/J503)</f>
        <v>0.39130434782608697</v>
      </c>
    </row>
    <row r="504" spans="1:12" x14ac:dyDescent="0.2">
      <c r="A504">
        <v>194</v>
      </c>
      <c r="B504">
        <v>3</v>
      </c>
      <c r="C504" t="s">
        <v>492</v>
      </c>
      <c r="D504" t="s">
        <v>1386</v>
      </c>
      <c r="E504">
        <v>20</v>
      </c>
      <c r="F504">
        <v>33</v>
      </c>
      <c r="G504">
        <v>2</v>
      </c>
      <c r="H504">
        <v>18</v>
      </c>
      <c r="I504" t="s">
        <v>1377</v>
      </c>
      <c r="J504">
        <f>(F504*G504)</f>
        <v>66</v>
      </c>
      <c r="K504">
        <f>(F504-E504)*G504</f>
        <v>26</v>
      </c>
      <c r="L504" s="9">
        <f>(K504/J504)</f>
        <v>0.39393939393939392</v>
      </c>
    </row>
    <row r="505" spans="1:12" x14ac:dyDescent="0.2">
      <c r="A505">
        <v>194</v>
      </c>
      <c r="B505">
        <v>3</v>
      </c>
      <c r="C505" t="s">
        <v>105</v>
      </c>
      <c r="D505" t="s">
        <v>1380</v>
      </c>
      <c r="E505">
        <v>18</v>
      </c>
      <c r="F505">
        <v>30</v>
      </c>
      <c r="G505">
        <v>1</v>
      </c>
      <c r="H505">
        <v>50</v>
      </c>
      <c r="I505" t="s">
        <v>1377</v>
      </c>
      <c r="J505">
        <f>(F505*G505)</f>
        <v>30</v>
      </c>
      <c r="K505">
        <f>(F505-E505)*G505</f>
        <v>12</v>
      </c>
      <c r="L505" s="9">
        <f>(K505/J505)</f>
        <v>0.4</v>
      </c>
    </row>
    <row r="506" spans="1:12" x14ac:dyDescent="0.2">
      <c r="A506">
        <v>195</v>
      </c>
      <c r="B506">
        <v>2</v>
      </c>
      <c r="C506" t="s">
        <v>209</v>
      </c>
      <c r="D506" t="s">
        <v>1388</v>
      </c>
      <c r="E506">
        <v>15</v>
      </c>
      <c r="F506">
        <v>25</v>
      </c>
      <c r="G506">
        <v>2</v>
      </c>
      <c r="H506">
        <v>51</v>
      </c>
      <c r="I506" t="s">
        <v>1377</v>
      </c>
      <c r="J506">
        <f>(F506*G506)</f>
        <v>50</v>
      </c>
      <c r="K506">
        <f>(F506-E506)*G506</f>
        <v>20</v>
      </c>
      <c r="L506" s="9">
        <f>(K506/J506)</f>
        <v>0.4</v>
      </c>
    </row>
    <row r="507" spans="1:12" x14ac:dyDescent="0.2">
      <c r="A507">
        <v>196</v>
      </c>
      <c r="B507">
        <v>4</v>
      </c>
      <c r="C507" t="s">
        <v>259</v>
      </c>
      <c r="D507" t="s">
        <v>1378</v>
      </c>
      <c r="E507">
        <v>12</v>
      </c>
      <c r="F507">
        <v>20</v>
      </c>
      <c r="G507">
        <v>3</v>
      </c>
      <c r="H507">
        <v>34</v>
      </c>
      <c r="I507" t="s">
        <v>1372</v>
      </c>
      <c r="J507">
        <f>(F507*G507)</f>
        <v>60</v>
      </c>
      <c r="K507">
        <f>(F507-E507)*G507</f>
        <v>24</v>
      </c>
      <c r="L507" s="9">
        <f>(K507/J507)</f>
        <v>0.4</v>
      </c>
    </row>
    <row r="508" spans="1:12" x14ac:dyDescent="0.2">
      <c r="A508">
        <v>196</v>
      </c>
      <c r="B508">
        <v>4</v>
      </c>
      <c r="C508" t="s">
        <v>365</v>
      </c>
      <c r="D508" t="s">
        <v>1376</v>
      </c>
      <c r="E508">
        <v>14</v>
      </c>
      <c r="F508">
        <v>23</v>
      </c>
      <c r="G508">
        <v>2</v>
      </c>
      <c r="H508">
        <v>51</v>
      </c>
      <c r="I508" t="s">
        <v>1377</v>
      </c>
      <c r="J508">
        <f>(F508*G508)</f>
        <v>46</v>
      </c>
      <c r="K508">
        <f>(F508-E508)*G508</f>
        <v>18</v>
      </c>
      <c r="L508" s="9">
        <f>(K508/J508)</f>
        <v>0.39130434782608697</v>
      </c>
    </row>
    <row r="509" spans="1:12" x14ac:dyDescent="0.2">
      <c r="A509">
        <v>196</v>
      </c>
      <c r="B509">
        <v>4</v>
      </c>
      <c r="C509" t="s">
        <v>52</v>
      </c>
      <c r="D509" t="s">
        <v>1375</v>
      </c>
      <c r="E509">
        <v>17</v>
      </c>
      <c r="F509">
        <v>29</v>
      </c>
      <c r="G509">
        <v>1</v>
      </c>
      <c r="H509">
        <v>47</v>
      </c>
      <c r="I509" t="s">
        <v>1372</v>
      </c>
      <c r="J509">
        <f>(F509*G509)</f>
        <v>29</v>
      </c>
      <c r="K509">
        <f>(F509-E509)*G509</f>
        <v>12</v>
      </c>
      <c r="L509" s="9">
        <f>(K509/J509)</f>
        <v>0.41379310344827586</v>
      </c>
    </row>
    <row r="510" spans="1:12" x14ac:dyDescent="0.2">
      <c r="A510">
        <v>196</v>
      </c>
      <c r="B510">
        <v>4</v>
      </c>
      <c r="C510" t="s">
        <v>59</v>
      </c>
      <c r="D510" t="s">
        <v>1382</v>
      </c>
      <c r="E510">
        <v>16</v>
      </c>
      <c r="F510">
        <v>28</v>
      </c>
      <c r="G510">
        <v>2</v>
      </c>
      <c r="H510">
        <v>44</v>
      </c>
      <c r="I510" t="s">
        <v>1372</v>
      </c>
      <c r="J510">
        <f>(F510*G510)</f>
        <v>56</v>
      </c>
      <c r="K510">
        <f>(F510-E510)*G510</f>
        <v>24</v>
      </c>
      <c r="L510" s="9">
        <f>(K510/J510)</f>
        <v>0.42857142857142855</v>
      </c>
    </row>
    <row r="511" spans="1:12" x14ac:dyDescent="0.2">
      <c r="A511">
        <v>197</v>
      </c>
      <c r="B511">
        <v>5</v>
      </c>
      <c r="C511" t="s">
        <v>81</v>
      </c>
      <c r="D511" t="s">
        <v>1384</v>
      </c>
      <c r="E511">
        <v>20</v>
      </c>
      <c r="F511">
        <v>34</v>
      </c>
      <c r="G511">
        <v>3</v>
      </c>
      <c r="H511">
        <v>22</v>
      </c>
      <c r="I511" t="s">
        <v>1377</v>
      </c>
      <c r="J511">
        <f>(F511*G511)</f>
        <v>102</v>
      </c>
      <c r="K511">
        <f>(F511-E511)*G511</f>
        <v>42</v>
      </c>
      <c r="L511" s="9">
        <f>(K511/J511)</f>
        <v>0.41176470588235292</v>
      </c>
    </row>
    <row r="512" spans="1:12" x14ac:dyDescent="0.2">
      <c r="A512">
        <v>197</v>
      </c>
      <c r="B512">
        <v>5</v>
      </c>
      <c r="C512" t="s">
        <v>180</v>
      </c>
      <c r="D512" t="s">
        <v>1385</v>
      </c>
      <c r="E512">
        <v>16</v>
      </c>
      <c r="F512">
        <v>27</v>
      </c>
      <c r="G512">
        <v>1</v>
      </c>
      <c r="H512">
        <v>50</v>
      </c>
      <c r="I512" t="s">
        <v>1377</v>
      </c>
      <c r="J512">
        <f>(F512*G512)</f>
        <v>27</v>
      </c>
      <c r="K512">
        <f>(F512-E512)*G512</f>
        <v>11</v>
      </c>
      <c r="L512" s="9">
        <f>(K512/J512)</f>
        <v>0.40740740740740738</v>
      </c>
    </row>
    <row r="513" spans="1:12" x14ac:dyDescent="0.2">
      <c r="A513">
        <v>198</v>
      </c>
      <c r="B513">
        <v>9</v>
      </c>
      <c r="C513" t="s">
        <v>180</v>
      </c>
      <c r="D513" t="s">
        <v>1385</v>
      </c>
      <c r="E513">
        <v>16</v>
      </c>
      <c r="F513">
        <v>27</v>
      </c>
      <c r="G513">
        <v>2</v>
      </c>
      <c r="H513">
        <v>33</v>
      </c>
      <c r="I513" t="s">
        <v>1377</v>
      </c>
      <c r="J513">
        <f>(F513*G513)</f>
        <v>54</v>
      </c>
      <c r="K513">
        <f>(F513-E513)*G513</f>
        <v>22</v>
      </c>
      <c r="L513" s="9">
        <f>(K513/J513)</f>
        <v>0.40740740740740738</v>
      </c>
    </row>
    <row r="514" spans="1:12" x14ac:dyDescent="0.2">
      <c r="A514">
        <v>199</v>
      </c>
      <c r="B514">
        <v>11</v>
      </c>
      <c r="C514" t="s">
        <v>52</v>
      </c>
      <c r="D514" t="s">
        <v>1375</v>
      </c>
      <c r="E514">
        <v>17</v>
      </c>
      <c r="F514">
        <v>29</v>
      </c>
      <c r="G514">
        <v>3</v>
      </c>
      <c r="H514">
        <v>31</v>
      </c>
      <c r="I514" t="s">
        <v>1377</v>
      </c>
      <c r="J514">
        <f>(F514*G514)</f>
        <v>87</v>
      </c>
      <c r="K514">
        <f>(F514-E514)*G514</f>
        <v>36</v>
      </c>
      <c r="L514" s="9">
        <f>(K514/J514)</f>
        <v>0.41379310344827586</v>
      </c>
    </row>
    <row r="515" spans="1:12" x14ac:dyDescent="0.2">
      <c r="A515">
        <v>199</v>
      </c>
      <c r="B515">
        <v>11</v>
      </c>
      <c r="C515" t="s">
        <v>33</v>
      </c>
      <c r="D515" t="s">
        <v>1387</v>
      </c>
      <c r="E515">
        <v>21</v>
      </c>
      <c r="F515">
        <v>35</v>
      </c>
      <c r="G515">
        <v>3</v>
      </c>
      <c r="H515">
        <v>41</v>
      </c>
      <c r="I515" t="s">
        <v>1372</v>
      </c>
      <c r="J515">
        <f>(F515*G515)</f>
        <v>105</v>
      </c>
      <c r="K515">
        <f>(F515-E515)*G515</f>
        <v>42</v>
      </c>
      <c r="L515" s="9">
        <f>(K515/J515)</f>
        <v>0.4</v>
      </c>
    </row>
    <row r="516" spans="1:12" x14ac:dyDescent="0.2">
      <c r="A516">
        <v>199</v>
      </c>
      <c r="B516">
        <v>11</v>
      </c>
      <c r="C516" t="s">
        <v>108</v>
      </c>
      <c r="D516" t="s">
        <v>1373</v>
      </c>
      <c r="E516">
        <v>13</v>
      </c>
      <c r="F516">
        <v>21</v>
      </c>
      <c r="G516">
        <v>2</v>
      </c>
      <c r="H516">
        <v>18</v>
      </c>
      <c r="I516" t="s">
        <v>1372</v>
      </c>
      <c r="J516">
        <f>(F516*G516)</f>
        <v>42</v>
      </c>
      <c r="K516">
        <f>(F516-E516)*G516</f>
        <v>16</v>
      </c>
      <c r="L516" s="9">
        <f>(K516/J516)</f>
        <v>0.38095238095238093</v>
      </c>
    </row>
    <row r="517" spans="1:12" x14ac:dyDescent="0.2">
      <c r="A517">
        <v>199</v>
      </c>
      <c r="B517">
        <v>11</v>
      </c>
      <c r="C517" t="s">
        <v>180</v>
      </c>
      <c r="D517" t="s">
        <v>1385</v>
      </c>
      <c r="E517">
        <v>16</v>
      </c>
      <c r="F517">
        <v>27</v>
      </c>
      <c r="G517">
        <v>1</v>
      </c>
      <c r="H517">
        <v>52</v>
      </c>
      <c r="I517" t="s">
        <v>1372</v>
      </c>
      <c r="J517">
        <f>(F517*G517)</f>
        <v>27</v>
      </c>
      <c r="K517">
        <f>(F517-E517)*G517</f>
        <v>11</v>
      </c>
      <c r="L517" s="9">
        <f>(K517/J517)</f>
        <v>0.40740740740740738</v>
      </c>
    </row>
    <row r="518" spans="1:12" x14ac:dyDescent="0.2">
      <c r="A518">
        <v>200</v>
      </c>
      <c r="B518">
        <v>11</v>
      </c>
      <c r="C518" t="s">
        <v>191</v>
      </c>
      <c r="D518" t="s">
        <v>1379</v>
      </c>
      <c r="E518">
        <v>11</v>
      </c>
      <c r="F518">
        <v>19</v>
      </c>
      <c r="G518">
        <v>2</v>
      </c>
      <c r="H518">
        <v>39</v>
      </c>
      <c r="I518" t="s">
        <v>1377</v>
      </c>
      <c r="J518">
        <f>(F518*G518)</f>
        <v>38</v>
      </c>
      <c r="K518">
        <f>(F518-E518)*G518</f>
        <v>16</v>
      </c>
      <c r="L518" s="9">
        <f>(K518/J518)</f>
        <v>0.42105263157894735</v>
      </c>
    </row>
    <row r="519" spans="1:12" x14ac:dyDescent="0.2">
      <c r="A519">
        <v>200</v>
      </c>
      <c r="B519">
        <v>11</v>
      </c>
      <c r="C519" t="s">
        <v>209</v>
      </c>
      <c r="D519" t="s">
        <v>1388</v>
      </c>
      <c r="E519">
        <v>15</v>
      </c>
      <c r="F519">
        <v>25</v>
      </c>
      <c r="G519">
        <v>2</v>
      </c>
      <c r="H519">
        <v>28</v>
      </c>
      <c r="I519" t="s">
        <v>1372</v>
      </c>
      <c r="J519">
        <f>(F519*G519)</f>
        <v>50</v>
      </c>
      <c r="K519">
        <f>(F519-E519)*G519</f>
        <v>20</v>
      </c>
      <c r="L519" s="9">
        <f>(K519/J519)</f>
        <v>0.4</v>
      </c>
    </row>
    <row r="520" spans="1:12" x14ac:dyDescent="0.2">
      <c r="A520">
        <v>201</v>
      </c>
      <c r="B520">
        <v>3</v>
      </c>
      <c r="C520" t="s">
        <v>280</v>
      </c>
      <c r="D520" t="s">
        <v>1374</v>
      </c>
      <c r="E520">
        <v>14</v>
      </c>
      <c r="F520">
        <v>24</v>
      </c>
      <c r="G520">
        <v>3</v>
      </c>
      <c r="H520">
        <v>58</v>
      </c>
      <c r="I520" t="s">
        <v>1372</v>
      </c>
      <c r="J520">
        <f>(F520*G520)</f>
        <v>72</v>
      </c>
      <c r="K520">
        <f>(F520-E520)*G520</f>
        <v>30</v>
      </c>
      <c r="L520" s="9">
        <f>(K520/J520)</f>
        <v>0.41666666666666669</v>
      </c>
    </row>
    <row r="521" spans="1:12" x14ac:dyDescent="0.2">
      <c r="A521">
        <v>202</v>
      </c>
      <c r="B521">
        <v>16</v>
      </c>
      <c r="C521" t="s">
        <v>113</v>
      </c>
      <c r="D521" t="s">
        <v>1381</v>
      </c>
      <c r="E521">
        <v>22</v>
      </c>
      <c r="F521">
        <v>36</v>
      </c>
      <c r="G521">
        <v>2</v>
      </c>
      <c r="H521">
        <v>46</v>
      </c>
      <c r="I521" t="s">
        <v>1372</v>
      </c>
      <c r="J521">
        <f>(F521*G521)</f>
        <v>72</v>
      </c>
      <c r="K521">
        <f>(F521-E521)*G521</f>
        <v>28</v>
      </c>
      <c r="L521" s="9">
        <f>(K521/J521)</f>
        <v>0.3888888888888889</v>
      </c>
    </row>
    <row r="522" spans="1:12" x14ac:dyDescent="0.2">
      <c r="A522">
        <v>202</v>
      </c>
      <c r="B522">
        <v>16</v>
      </c>
      <c r="C522" t="s">
        <v>68</v>
      </c>
      <c r="D522" t="s">
        <v>1393</v>
      </c>
      <c r="E522">
        <v>25</v>
      </c>
      <c r="F522">
        <v>40</v>
      </c>
      <c r="G522">
        <v>2</v>
      </c>
      <c r="H522">
        <v>47</v>
      </c>
      <c r="I522" t="s">
        <v>1377</v>
      </c>
      <c r="J522">
        <f>(F522*G522)</f>
        <v>80</v>
      </c>
      <c r="K522">
        <f>(F522-E522)*G522</f>
        <v>30</v>
      </c>
      <c r="L522" s="9">
        <f>(K522/J522)</f>
        <v>0.375</v>
      </c>
    </row>
    <row r="523" spans="1:12" x14ac:dyDescent="0.2">
      <c r="A523">
        <v>202</v>
      </c>
      <c r="B523">
        <v>16</v>
      </c>
      <c r="C523" t="s">
        <v>280</v>
      </c>
      <c r="D523" t="s">
        <v>1374</v>
      </c>
      <c r="E523">
        <v>14</v>
      </c>
      <c r="F523">
        <v>24</v>
      </c>
      <c r="G523">
        <v>1</v>
      </c>
      <c r="H523">
        <v>5</v>
      </c>
      <c r="I523" t="s">
        <v>1377</v>
      </c>
      <c r="J523">
        <f>(F523*G523)</f>
        <v>24</v>
      </c>
      <c r="K523">
        <f>(F523-E523)*G523</f>
        <v>10</v>
      </c>
      <c r="L523" s="9">
        <f>(K523/J523)</f>
        <v>0.41666666666666669</v>
      </c>
    </row>
    <row r="524" spans="1:12" x14ac:dyDescent="0.2">
      <c r="A524">
        <v>202</v>
      </c>
      <c r="B524">
        <v>16</v>
      </c>
      <c r="C524" t="s">
        <v>105</v>
      </c>
      <c r="D524" t="s">
        <v>1380</v>
      </c>
      <c r="E524">
        <v>18</v>
      </c>
      <c r="F524">
        <v>30</v>
      </c>
      <c r="G524">
        <v>1</v>
      </c>
      <c r="H524">
        <v>58</v>
      </c>
      <c r="I524" t="s">
        <v>1377</v>
      </c>
      <c r="J524">
        <f>(F524*G524)</f>
        <v>30</v>
      </c>
      <c r="K524">
        <f>(F524-E524)*G524</f>
        <v>12</v>
      </c>
      <c r="L524" s="9">
        <f>(K524/J524)</f>
        <v>0.4</v>
      </c>
    </row>
    <row r="525" spans="1:12" x14ac:dyDescent="0.2">
      <c r="A525">
        <v>203</v>
      </c>
      <c r="B525">
        <v>5</v>
      </c>
      <c r="C525" t="s">
        <v>198</v>
      </c>
      <c r="D525" t="s">
        <v>1390</v>
      </c>
      <c r="E525">
        <v>19</v>
      </c>
      <c r="F525">
        <v>31</v>
      </c>
      <c r="G525">
        <v>3</v>
      </c>
      <c r="H525">
        <v>51</v>
      </c>
      <c r="I525" t="s">
        <v>1377</v>
      </c>
      <c r="J525">
        <f>(F525*G525)</f>
        <v>93</v>
      </c>
      <c r="K525">
        <f>(F525-E525)*G525</f>
        <v>36</v>
      </c>
      <c r="L525" s="9">
        <f>(K525/J525)</f>
        <v>0.38709677419354838</v>
      </c>
    </row>
    <row r="526" spans="1:12" x14ac:dyDescent="0.2">
      <c r="A526">
        <v>203</v>
      </c>
      <c r="B526">
        <v>5</v>
      </c>
      <c r="C526" t="s">
        <v>108</v>
      </c>
      <c r="D526" t="s">
        <v>1373</v>
      </c>
      <c r="E526">
        <v>13</v>
      </c>
      <c r="F526">
        <v>21</v>
      </c>
      <c r="G526">
        <v>3</v>
      </c>
      <c r="H526">
        <v>34</v>
      </c>
      <c r="I526" t="s">
        <v>1372</v>
      </c>
      <c r="J526">
        <f>(F526*G526)</f>
        <v>63</v>
      </c>
      <c r="K526">
        <f>(F526-E526)*G526</f>
        <v>24</v>
      </c>
      <c r="L526" s="9">
        <f>(K526/J526)</f>
        <v>0.38095238095238093</v>
      </c>
    </row>
    <row r="527" spans="1:12" x14ac:dyDescent="0.2">
      <c r="A527">
        <v>204</v>
      </c>
      <c r="B527">
        <v>16</v>
      </c>
      <c r="C527" t="s">
        <v>280</v>
      </c>
      <c r="D527" t="s">
        <v>1374</v>
      </c>
      <c r="E527">
        <v>14</v>
      </c>
      <c r="F527">
        <v>24</v>
      </c>
      <c r="G527">
        <v>2</v>
      </c>
      <c r="H527">
        <v>21</v>
      </c>
      <c r="I527" t="s">
        <v>1377</v>
      </c>
      <c r="J527">
        <f>(F527*G527)</f>
        <v>48</v>
      </c>
      <c r="K527">
        <f>(F527-E527)*G527</f>
        <v>20</v>
      </c>
      <c r="L527" s="9">
        <f>(K527/J527)</f>
        <v>0.41666666666666669</v>
      </c>
    </row>
    <row r="528" spans="1:12" x14ac:dyDescent="0.2">
      <c r="A528">
        <v>205</v>
      </c>
      <c r="B528">
        <v>14</v>
      </c>
      <c r="C528" t="s">
        <v>460</v>
      </c>
      <c r="D528" t="s">
        <v>1391</v>
      </c>
      <c r="E528">
        <v>19</v>
      </c>
      <c r="F528">
        <v>32</v>
      </c>
      <c r="G528">
        <v>1</v>
      </c>
      <c r="H528">
        <v>34</v>
      </c>
      <c r="I528" t="s">
        <v>1377</v>
      </c>
      <c r="J528">
        <f>(F528*G528)</f>
        <v>32</v>
      </c>
      <c r="K528">
        <f>(F528-E528)*G528</f>
        <v>13</v>
      </c>
      <c r="L528" s="9">
        <f>(K528/J528)</f>
        <v>0.40625</v>
      </c>
    </row>
    <row r="529" spans="1:12" x14ac:dyDescent="0.2">
      <c r="A529">
        <v>205</v>
      </c>
      <c r="B529">
        <v>14</v>
      </c>
      <c r="C529" t="s">
        <v>52</v>
      </c>
      <c r="D529" t="s">
        <v>1375</v>
      </c>
      <c r="E529">
        <v>17</v>
      </c>
      <c r="F529">
        <v>29</v>
      </c>
      <c r="G529">
        <v>1</v>
      </c>
      <c r="H529">
        <v>52</v>
      </c>
      <c r="I529" t="s">
        <v>1372</v>
      </c>
      <c r="J529">
        <f>(F529*G529)</f>
        <v>29</v>
      </c>
      <c r="K529">
        <f>(F529-E529)*G529</f>
        <v>12</v>
      </c>
      <c r="L529" s="9">
        <f>(K529/J529)</f>
        <v>0.41379310344827586</v>
      </c>
    </row>
    <row r="530" spans="1:12" x14ac:dyDescent="0.2">
      <c r="A530">
        <v>206</v>
      </c>
      <c r="B530">
        <v>4</v>
      </c>
      <c r="C530" t="s">
        <v>105</v>
      </c>
      <c r="D530" t="s">
        <v>1380</v>
      </c>
      <c r="E530">
        <v>18</v>
      </c>
      <c r="F530">
        <v>30</v>
      </c>
      <c r="G530">
        <v>1</v>
      </c>
      <c r="H530">
        <v>58</v>
      </c>
      <c r="I530" t="s">
        <v>1372</v>
      </c>
      <c r="J530">
        <f>(F530*G530)</f>
        <v>30</v>
      </c>
      <c r="K530">
        <f>(F530-E530)*G530</f>
        <v>12</v>
      </c>
      <c r="L530" s="9">
        <f>(K530/J530)</f>
        <v>0.4</v>
      </c>
    </row>
    <row r="531" spans="1:12" x14ac:dyDescent="0.2">
      <c r="A531">
        <v>207</v>
      </c>
      <c r="B531">
        <v>20</v>
      </c>
      <c r="C531" t="s">
        <v>277</v>
      </c>
      <c r="D531" t="s">
        <v>1383</v>
      </c>
      <c r="E531">
        <v>15</v>
      </c>
      <c r="F531">
        <v>26</v>
      </c>
      <c r="G531">
        <v>2</v>
      </c>
      <c r="H531">
        <v>37</v>
      </c>
      <c r="I531" t="s">
        <v>1377</v>
      </c>
      <c r="J531">
        <f>(F531*G531)</f>
        <v>52</v>
      </c>
      <c r="K531">
        <f>(F531-E531)*G531</f>
        <v>22</v>
      </c>
      <c r="L531" s="9">
        <f>(K531/J531)</f>
        <v>0.42307692307692307</v>
      </c>
    </row>
    <row r="532" spans="1:12" x14ac:dyDescent="0.2">
      <c r="A532">
        <v>207</v>
      </c>
      <c r="B532">
        <v>20</v>
      </c>
      <c r="C532" t="s">
        <v>33</v>
      </c>
      <c r="D532" t="s">
        <v>1387</v>
      </c>
      <c r="E532">
        <v>21</v>
      </c>
      <c r="F532">
        <v>35</v>
      </c>
      <c r="G532">
        <v>1</v>
      </c>
      <c r="H532">
        <v>55</v>
      </c>
      <c r="I532" t="s">
        <v>1372</v>
      </c>
      <c r="J532">
        <f>(F532*G532)</f>
        <v>35</v>
      </c>
      <c r="K532">
        <f>(F532-E532)*G532</f>
        <v>14</v>
      </c>
      <c r="L532" s="9">
        <f>(K532/J532)</f>
        <v>0.4</v>
      </c>
    </row>
    <row r="533" spans="1:12" x14ac:dyDescent="0.2">
      <c r="A533">
        <v>207</v>
      </c>
      <c r="B533">
        <v>20</v>
      </c>
      <c r="C533" t="s">
        <v>198</v>
      </c>
      <c r="D533" t="s">
        <v>1390</v>
      </c>
      <c r="E533">
        <v>19</v>
      </c>
      <c r="F533">
        <v>31</v>
      </c>
      <c r="G533">
        <v>3</v>
      </c>
      <c r="H533">
        <v>19</v>
      </c>
      <c r="I533" t="s">
        <v>1372</v>
      </c>
      <c r="J533">
        <f>(F533*G533)</f>
        <v>93</v>
      </c>
      <c r="K533">
        <f>(F533-E533)*G533</f>
        <v>36</v>
      </c>
      <c r="L533" s="9">
        <f>(K533/J533)</f>
        <v>0.38709677419354838</v>
      </c>
    </row>
    <row r="534" spans="1:12" x14ac:dyDescent="0.2">
      <c r="A534">
        <v>208</v>
      </c>
      <c r="B534">
        <v>16</v>
      </c>
      <c r="C534" t="s">
        <v>460</v>
      </c>
      <c r="D534" t="s">
        <v>1391</v>
      </c>
      <c r="E534">
        <v>19</v>
      </c>
      <c r="F534">
        <v>32</v>
      </c>
      <c r="G534">
        <v>1</v>
      </c>
      <c r="H534">
        <v>18</v>
      </c>
      <c r="I534" t="s">
        <v>1372</v>
      </c>
      <c r="J534">
        <f>(F534*G534)</f>
        <v>32</v>
      </c>
      <c r="K534">
        <f>(F534-E534)*G534</f>
        <v>13</v>
      </c>
      <c r="L534" s="9">
        <f>(K534/J534)</f>
        <v>0.40625</v>
      </c>
    </row>
    <row r="535" spans="1:12" x14ac:dyDescent="0.2">
      <c r="A535">
        <v>208</v>
      </c>
      <c r="B535">
        <v>16</v>
      </c>
      <c r="C535" t="s">
        <v>113</v>
      </c>
      <c r="D535" t="s">
        <v>1381</v>
      </c>
      <c r="E535">
        <v>22</v>
      </c>
      <c r="F535">
        <v>36</v>
      </c>
      <c r="G535">
        <v>3</v>
      </c>
      <c r="H535">
        <v>29</v>
      </c>
      <c r="I535" t="s">
        <v>1372</v>
      </c>
      <c r="J535">
        <f>(F535*G535)</f>
        <v>108</v>
      </c>
      <c r="K535">
        <f>(F535-E535)*G535</f>
        <v>42</v>
      </c>
      <c r="L535" s="9">
        <f>(K535/J535)</f>
        <v>0.3888888888888889</v>
      </c>
    </row>
    <row r="536" spans="1:12" x14ac:dyDescent="0.2">
      <c r="A536">
        <v>208</v>
      </c>
      <c r="B536">
        <v>16</v>
      </c>
      <c r="C536" t="s">
        <v>259</v>
      </c>
      <c r="D536" t="s">
        <v>1378</v>
      </c>
      <c r="E536">
        <v>12</v>
      </c>
      <c r="F536">
        <v>20</v>
      </c>
      <c r="G536">
        <v>2</v>
      </c>
      <c r="H536">
        <v>53</v>
      </c>
      <c r="I536" t="s">
        <v>1377</v>
      </c>
      <c r="J536">
        <f>(F536*G536)</f>
        <v>40</v>
      </c>
      <c r="K536">
        <f>(F536-E536)*G536</f>
        <v>16</v>
      </c>
      <c r="L536" s="9">
        <f>(K536/J536)</f>
        <v>0.4</v>
      </c>
    </row>
    <row r="537" spans="1:12" x14ac:dyDescent="0.2">
      <c r="A537">
        <v>209</v>
      </c>
      <c r="B537">
        <v>9</v>
      </c>
      <c r="C537" t="s">
        <v>365</v>
      </c>
      <c r="D537" t="s">
        <v>1376</v>
      </c>
      <c r="E537">
        <v>14</v>
      </c>
      <c r="F537">
        <v>23</v>
      </c>
      <c r="G537">
        <v>3</v>
      </c>
      <c r="H537">
        <v>35</v>
      </c>
      <c r="I537" t="s">
        <v>1372</v>
      </c>
      <c r="J537">
        <f>(F537*G537)</f>
        <v>69</v>
      </c>
      <c r="K537">
        <f>(F537-E537)*G537</f>
        <v>27</v>
      </c>
      <c r="L537" s="9">
        <f>(K537/J537)</f>
        <v>0.39130434782608697</v>
      </c>
    </row>
    <row r="538" spans="1:12" x14ac:dyDescent="0.2">
      <c r="A538">
        <v>209</v>
      </c>
      <c r="B538">
        <v>9</v>
      </c>
      <c r="C538" t="s">
        <v>81</v>
      </c>
      <c r="D538" t="s">
        <v>1384</v>
      </c>
      <c r="E538">
        <v>20</v>
      </c>
      <c r="F538">
        <v>34</v>
      </c>
      <c r="G538">
        <v>2</v>
      </c>
      <c r="H538">
        <v>40</v>
      </c>
      <c r="I538" t="s">
        <v>1372</v>
      </c>
      <c r="J538">
        <f>(F538*G538)</f>
        <v>68</v>
      </c>
      <c r="K538">
        <f>(F538-E538)*G538</f>
        <v>28</v>
      </c>
      <c r="L538" s="9">
        <f>(K538/J538)</f>
        <v>0.41176470588235292</v>
      </c>
    </row>
    <row r="539" spans="1:12" x14ac:dyDescent="0.2">
      <c r="A539">
        <v>209</v>
      </c>
      <c r="B539">
        <v>9</v>
      </c>
      <c r="C539" t="s">
        <v>209</v>
      </c>
      <c r="D539" t="s">
        <v>1388</v>
      </c>
      <c r="E539">
        <v>15</v>
      </c>
      <c r="F539">
        <v>25</v>
      </c>
      <c r="G539">
        <v>1</v>
      </c>
      <c r="H539">
        <v>42</v>
      </c>
      <c r="I539" t="s">
        <v>1377</v>
      </c>
      <c r="J539">
        <f>(F539*G539)</f>
        <v>25</v>
      </c>
      <c r="K539">
        <f>(F539-E539)*G539</f>
        <v>10</v>
      </c>
      <c r="L539" s="9">
        <f>(K539/J539)</f>
        <v>0.4</v>
      </c>
    </row>
    <row r="540" spans="1:12" x14ac:dyDescent="0.2">
      <c r="A540">
        <v>209</v>
      </c>
      <c r="B540">
        <v>9</v>
      </c>
      <c r="C540" t="s">
        <v>277</v>
      </c>
      <c r="D540" t="s">
        <v>1383</v>
      </c>
      <c r="E540">
        <v>15</v>
      </c>
      <c r="F540">
        <v>26</v>
      </c>
      <c r="G540">
        <v>2</v>
      </c>
      <c r="H540">
        <v>54</v>
      </c>
      <c r="I540" t="s">
        <v>1377</v>
      </c>
      <c r="J540">
        <f>(F540*G540)</f>
        <v>52</v>
      </c>
      <c r="K540">
        <f>(F540-E540)*G540</f>
        <v>22</v>
      </c>
      <c r="L540" s="9">
        <f>(K540/J540)</f>
        <v>0.42307692307692307</v>
      </c>
    </row>
    <row r="541" spans="1:12" x14ac:dyDescent="0.2">
      <c r="A541">
        <v>210</v>
      </c>
      <c r="B541">
        <v>10</v>
      </c>
      <c r="C541" t="s">
        <v>108</v>
      </c>
      <c r="D541" t="s">
        <v>1373</v>
      </c>
      <c r="E541">
        <v>13</v>
      </c>
      <c r="F541">
        <v>21</v>
      </c>
      <c r="G541">
        <v>1</v>
      </c>
      <c r="H541">
        <v>28</v>
      </c>
      <c r="I541" t="s">
        <v>1372</v>
      </c>
      <c r="J541">
        <f>(F541*G541)</f>
        <v>21</v>
      </c>
      <c r="K541">
        <f>(F541-E541)*G541</f>
        <v>8</v>
      </c>
      <c r="L541" s="9">
        <f>(K541/J541)</f>
        <v>0.38095238095238093</v>
      </c>
    </row>
    <row r="542" spans="1:12" x14ac:dyDescent="0.2">
      <c r="A542">
        <v>210</v>
      </c>
      <c r="B542">
        <v>10</v>
      </c>
      <c r="C542" t="s">
        <v>105</v>
      </c>
      <c r="D542" t="s">
        <v>1380</v>
      </c>
      <c r="E542">
        <v>18</v>
      </c>
      <c r="F542">
        <v>30</v>
      </c>
      <c r="G542">
        <v>1</v>
      </c>
      <c r="H542">
        <v>50</v>
      </c>
      <c r="I542" t="s">
        <v>1377</v>
      </c>
      <c r="J542">
        <f>(F542*G542)</f>
        <v>30</v>
      </c>
      <c r="K542">
        <f>(F542-E542)*G542</f>
        <v>12</v>
      </c>
      <c r="L542" s="9">
        <f>(K542/J542)</f>
        <v>0.4</v>
      </c>
    </row>
    <row r="543" spans="1:12" x14ac:dyDescent="0.2">
      <c r="A543">
        <v>210</v>
      </c>
      <c r="B543">
        <v>10</v>
      </c>
      <c r="C543" t="s">
        <v>280</v>
      </c>
      <c r="D543" t="s">
        <v>1374</v>
      </c>
      <c r="E543">
        <v>14</v>
      </c>
      <c r="F543">
        <v>24</v>
      </c>
      <c r="G543">
        <v>1</v>
      </c>
      <c r="H543">
        <v>34</v>
      </c>
      <c r="I543" t="s">
        <v>1377</v>
      </c>
      <c r="J543">
        <f>(F543*G543)</f>
        <v>24</v>
      </c>
      <c r="K543">
        <f>(F543-E543)*G543</f>
        <v>10</v>
      </c>
      <c r="L543" s="9">
        <f>(K543/J543)</f>
        <v>0.41666666666666669</v>
      </c>
    </row>
    <row r="544" spans="1:12" x14ac:dyDescent="0.2">
      <c r="A544">
        <v>210</v>
      </c>
      <c r="B544">
        <v>10</v>
      </c>
      <c r="C544" t="s">
        <v>68</v>
      </c>
      <c r="D544" t="s">
        <v>1393</v>
      </c>
      <c r="E544">
        <v>25</v>
      </c>
      <c r="F544">
        <v>40</v>
      </c>
      <c r="G544">
        <v>3</v>
      </c>
      <c r="H544">
        <v>46</v>
      </c>
      <c r="I544" t="s">
        <v>1377</v>
      </c>
      <c r="J544">
        <f>(F544*G544)</f>
        <v>120</v>
      </c>
      <c r="K544">
        <f>(F544-E544)*G544</f>
        <v>45</v>
      </c>
      <c r="L544" s="9">
        <f>(K544/J544)</f>
        <v>0.375</v>
      </c>
    </row>
    <row r="545" spans="1:12" x14ac:dyDescent="0.2">
      <c r="A545">
        <v>211</v>
      </c>
      <c r="B545">
        <v>1</v>
      </c>
      <c r="C545" t="s">
        <v>108</v>
      </c>
      <c r="D545" t="s">
        <v>1373</v>
      </c>
      <c r="E545">
        <v>13</v>
      </c>
      <c r="F545">
        <v>21</v>
      </c>
      <c r="G545">
        <v>3</v>
      </c>
      <c r="H545">
        <v>54</v>
      </c>
      <c r="I545" t="s">
        <v>1372</v>
      </c>
      <c r="J545">
        <f>(F545*G545)</f>
        <v>63</v>
      </c>
      <c r="K545">
        <f>(F545-E545)*G545</f>
        <v>24</v>
      </c>
      <c r="L545" s="9">
        <f>(K545/J545)</f>
        <v>0.38095238095238093</v>
      </c>
    </row>
    <row r="546" spans="1:12" x14ac:dyDescent="0.2">
      <c r="A546">
        <v>211</v>
      </c>
      <c r="B546">
        <v>1</v>
      </c>
      <c r="C546" t="s">
        <v>125</v>
      </c>
      <c r="D546" t="s">
        <v>1392</v>
      </c>
      <c r="E546">
        <v>10</v>
      </c>
      <c r="F546">
        <v>18</v>
      </c>
      <c r="G546">
        <v>2</v>
      </c>
      <c r="H546">
        <v>45</v>
      </c>
      <c r="I546" t="s">
        <v>1377</v>
      </c>
      <c r="J546">
        <f>(F546*G546)</f>
        <v>36</v>
      </c>
      <c r="K546">
        <f>(F546-E546)*G546</f>
        <v>16</v>
      </c>
      <c r="L546" s="9">
        <f>(K546/J546)</f>
        <v>0.44444444444444442</v>
      </c>
    </row>
    <row r="547" spans="1:12" x14ac:dyDescent="0.2">
      <c r="A547">
        <v>211</v>
      </c>
      <c r="B547">
        <v>1</v>
      </c>
      <c r="C547" t="s">
        <v>209</v>
      </c>
      <c r="D547" t="s">
        <v>1388</v>
      </c>
      <c r="E547">
        <v>15</v>
      </c>
      <c r="F547">
        <v>25</v>
      </c>
      <c r="G547">
        <v>2</v>
      </c>
      <c r="H547">
        <v>9</v>
      </c>
      <c r="I547" t="s">
        <v>1377</v>
      </c>
      <c r="J547">
        <f>(F547*G547)</f>
        <v>50</v>
      </c>
      <c r="K547">
        <f>(F547-E547)*G547</f>
        <v>20</v>
      </c>
      <c r="L547" s="9">
        <f>(K547/J547)</f>
        <v>0.4</v>
      </c>
    </row>
    <row r="548" spans="1:12" x14ac:dyDescent="0.2">
      <c r="A548">
        <v>211</v>
      </c>
      <c r="B548">
        <v>1</v>
      </c>
      <c r="C548" t="s">
        <v>259</v>
      </c>
      <c r="D548" t="s">
        <v>1378</v>
      </c>
      <c r="E548">
        <v>12</v>
      </c>
      <c r="F548">
        <v>20</v>
      </c>
      <c r="G548">
        <v>1</v>
      </c>
      <c r="H548">
        <v>27</v>
      </c>
      <c r="I548" t="s">
        <v>1377</v>
      </c>
      <c r="J548">
        <f>(F548*G548)</f>
        <v>20</v>
      </c>
      <c r="K548">
        <f>(F548-E548)*G548</f>
        <v>8</v>
      </c>
      <c r="L548" s="9">
        <f>(K548/J548)</f>
        <v>0.4</v>
      </c>
    </row>
    <row r="549" spans="1:12" x14ac:dyDescent="0.2">
      <c r="A549">
        <v>212</v>
      </c>
      <c r="B549">
        <v>14</v>
      </c>
      <c r="C549" t="s">
        <v>105</v>
      </c>
      <c r="D549" t="s">
        <v>1380</v>
      </c>
      <c r="E549">
        <v>18</v>
      </c>
      <c r="F549">
        <v>30</v>
      </c>
      <c r="G549">
        <v>3</v>
      </c>
      <c r="H549">
        <v>35</v>
      </c>
      <c r="I549" t="s">
        <v>1372</v>
      </c>
      <c r="J549">
        <f>(F549*G549)</f>
        <v>90</v>
      </c>
      <c r="K549">
        <f>(F549-E549)*G549</f>
        <v>36</v>
      </c>
      <c r="L549" s="9">
        <f>(K549/J549)</f>
        <v>0.4</v>
      </c>
    </row>
    <row r="550" spans="1:12" x14ac:dyDescent="0.2">
      <c r="A550">
        <v>212</v>
      </c>
      <c r="B550">
        <v>14</v>
      </c>
      <c r="C550" t="s">
        <v>277</v>
      </c>
      <c r="D550" t="s">
        <v>1383</v>
      </c>
      <c r="E550">
        <v>15</v>
      </c>
      <c r="F550">
        <v>26</v>
      </c>
      <c r="G550">
        <v>3</v>
      </c>
      <c r="H550">
        <v>43</v>
      </c>
      <c r="I550" t="s">
        <v>1372</v>
      </c>
      <c r="J550">
        <f>(F550*G550)</f>
        <v>78</v>
      </c>
      <c r="K550">
        <f>(F550-E550)*G550</f>
        <v>33</v>
      </c>
      <c r="L550" s="9">
        <f>(K550/J550)</f>
        <v>0.42307692307692307</v>
      </c>
    </row>
    <row r="551" spans="1:12" x14ac:dyDescent="0.2">
      <c r="A551">
        <v>212</v>
      </c>
      <c r="B551">
        <v>14</v>
      </c>
      <c r="C551" t="s">
        <v>108</v>
      </c>
      <c r="D551" t="s">
        <v>1373</v>
      </c>
      <c r="E551">
        <v>13</v>
      </c>
      <c r="F551">
        <v>21</v>
      </c>
      <c r="G551">
        <v>1</v>
      </c>
      <c r="H551">
        <v>31</v>
      </c>
      <c r="I551" t="s">
        <v>1372</v>
      </c>
      <c r="J551">
        <f>(F551*G551)</f>
        <v>21</v>
      </c>
      <c r="K551">
        <f>(F551-E551)*G551</f>
        <v>8</v>
      </c>
      <c r="L551" s="9">
        <f>(K551/J551)</f>
        <v>0.38095238095238093</v>
      </c>
    </row>
    <row r="552" spans="1:12" x14ac:dyDescent="0.2">
      <c r="A552">
        <v>212</v>
      </c>
      <c r="B552">
        <v>14</v>
      </c>
      <c r="C552" t="s">
        <v>59</v>
      </c>
      <c r="D552" t="s">
        <v>1382</v>
      </c>
      <c r="E552">
        <v>16</v>
      </c>
      <c r="F552">
        <v>28</v>
      </c>
      <c r="G552">
        <v>2</v>
      </c>
      <c r="H552">
        <v>55</v>
      </c>
      <c r="I552" t="s">
        <v>1372</v>
      </c>
      <c r="J552">
        <f>(F552*G552)</f>
        <v>56</v>
      </c>
      <c r="K552">
        <f>(F552-E552)*G552</f>
        <v>24</v>
      </c>
      <c r="L552" s="9">
        <f>(K552/J552)</f>
        <v>0.42857142857142855</v>
      </c>
    </row>
    <row r="553" spans="1:12" x14ac:dyDescent="0.2">
      <c r="A553">
        <v>213</v>
      </c>
      <c r="B553">
        <v>13</v>
      </c>
      <c r="C553" t="s">
        <v>180</v>
      </c>
      <c r="D553" t="s">
        <v>1385</v>
      </c>
      <c r="E553">
        <v>16</v>
      </c>
      <c r="F553">
        <v>27</v>
      </c>
      <c r="G553">
        <v>1</v>
      </c>
      <c r="H553">
        <v>53</v>
      </c>
      <c r="I553" t="s">
        <v>1377</v>
      </c>
      <c r="J553">
        <f>(F553*G553)</f>
        <v>27</v>
      </c>
      <c r="K553">
        <f>(F553-E553)*G553</f>
        <v>11</v>
      </c>
      <c r="L553" s="9">
        <f>(K553/J553)</f>
        <v>0.40740740740740738</v>
      </c>
    </row>
    <row r="554" spans="1:12" x14ac:dyDescent="0.2">
      <c r="A554">
        <v>213</v>
      </c>
      <c r="B554">
        <v>13</v>
      </c>
      <c r="C554" t="s">
        <v>105</v>
      </c>
      <c r="D554" t="s">
        <v>1380</v>
      </c>
      <c r="E554">
        <v>18</v>
      </c>
      <c r="F554">
        <v>30</v>
      </c>
      <c r="G554">
        <v>2</v>
      </c>
      <c r="H554">
        <v>47</v>
      </c>
      <c r="I554" t="s">
        <v>1372</v>
      </c>
      <c r="J554">
        <f>(F554*G554)</f>
        <v>60</v>
      </c>
      <c r="K554">
        <f>(F554-E554)*G554</f>
        <v>24</v>
      </c>
      <c r="L554" s="9">
        <f>(K554/J554)</f>
        <v>0.4</v>
      </c>
    </row>
    <row r="555" spans="1:12" x14ac:dyDescent="0.2">
      <c r="A555">
        <v>214</v>
      </c>
      <c r="B555">
        <v>2</v>
      </c>
      <c r="C555" t="s">
        <v>81</v>
      </c>
      <c r="D555" t="s">
        <v>1384</v>
      </c>
      <c r="E555">
        <v>20</v>
      </c>
      <c r="F555">
        <v>34</v>
      </c>
      <c r="G555">
        <v>2</v>
      </c>
      <c r="H555">
        <v>14</v>
      </c>
      <c r="I555" t="s">
        <v>1377</v>
      </c>
      <c r="J555">
        <f>(F555*G555)</f>
        <v>68</v>
      </c>
      <c r="K555">
        <f>(F555-E555)*G555</f>
        <v>28</v>
      </c>
      <c r="L555" s="9">
        <f>(K555/J555)</f>
        <v>0.41176470588235292</v>
      </c>
    </row>
    <row r="556" spans="1:12" x14ac:dyDescent="0.2">
      <c r="A556">
        <v>214</v>
      </c>
      <c r="B556">
        <v>2</v>
      </c>
      <c r="C556" t="s">
        <v>68</v>
      </c>
      <c r="D556" t="s">
        <v>1393</v>
      </c>
      <c r="E556">
        <v>25</v>
      </c>
      <c r="F556">
        <v>40</v>
      </c>
      <c r="G556">
        <v>3</v>
      </c>
      <c r="H556">
        <v>12</v>
      </c>
      <c r="I556" t="s">
        <v>1372</v>
      </c>
      <c r="J556">
        <f>(F556*G556)</f>
        <v>120</v>
      </c>
      <c r="K556">
        <f>(F556-E556)*G556</f>
        <v>45</v>
      </c>
      <c r="L556" s="9">
        <f>(K556/J556)</f>
        <v>0.375</v>
      </c>
    </row>
    <row r="557" spans="1:12" x14ac:dyDescent="0.2">
      <c r="A557">
        <v>214</v>
      </c>
      <c r="B557">
        <v>2</v>
      </c>
      <c r="C557" t="s">
        <v>259</v>
      </c>
      <c r="D557" t="s">
        <v>1378</v>
      </c>
      <c r="E557">
        <v>12</v>
      </c>
      <c r="F557">
        <v>20</v>
      </c>
      <c r="G557">
        <v>2</v>
      </c>
      <c r="H557">
        <v>12</v>
      </c>
      <c r="I557" t="s">
        <v>1372</v>
      </c>
      <c r="J557">
        <f>(F557*G557)</f>
        <v>40</v>
      </c>
      <c r="K557">
        <f>(F557-E557)*G557</f>
        <v>16</v>
      </c>
      <c r="L557" s="9">
        <f>(K557/J557)</f>
        <v>0.4</v>
      </c>
    </row>
    <row r="558" spans="1:12" x14ac:dyDescent="0.2">
      <c r="A558">
        <v>215</v>
      </c>
      <c r="B558">
        <v>6</v>
      </c>
      <c r="C558" t="s">
        <v>81</v>
      </c>
      <c r="D558" t="s">
        <v>1384</v>
      </c>
      <c r="E558">
        <v>20</v>
      </c>
      <c r="F558">
        <v>34</v>
      </c>
      <c r="G558">
        <v>2</v>
      </c>
      <c r="H558">
        <v>12</v>
      </c>
      <c r="I558" t="s">
        <v>1377</v>
      </c>
      <c r="J558">
        <f>(F558*G558)</f>
        <v>68</v>
      </c>
      <c r="K558">
        <f>(F558-E558)*G558</f>
        <v>28</v>
      </c>
      <c r="L558" s="9">
        <f>(K558/J558)</f>
        <v>0.41176470588235292</v>
      </c>
    </row>
    <row r="559" spans="1:12" x14ac:dyDescent="0.2">
      <c r="A559">
        <v>215</v>
      </c>
      <c r="B559">
        <v>6</v>
      </c>
      <c r="C559" t="s">
        <v>105</v>
      </c>
      <c r="D559" t="s">
        <v>1380</v>
      </c>
      <c r="E559">
        <v>18</v>
      </c>
      <c r="F559">
        <v>30</v>
      </c>
      <c r="G559">
        <v>3</v>
      </c>
      <c r="H559">
        <v>34</v>
      </c>
      <c r="I559" t="s">
        <v>1377</v>
      </c>
      <c r="J559">
        <f>(F559*G559)</f>
        <v>90</v>
      </c>
      <c r="K559">
        <f>(F559-E559)*G559</f>
        <v>36</v>
      </c>
      <c r="L559" s="9">
        <f>(K559/J559)</f>
        <v>0.4</v>
      </c>
    </row>
    <row r="560" spans="1:12" x14ac:dyDescent="0.2">
      <c r="A560">
        <v>216</v>
      </c>
      <c r="B560">
        <v>17</v>
      </c>
      <c r="C560" t="s">
        <v>209</v>
      </c>
      <c r="D560" t="s">
        <v>1388</v>
      </c>
      <c r="E560">
        <v>15</v>
      </c>
      <c r="F560">
        <v>25</v>
      </c>
      <c r="G560">
        <v>1</v>
      </c>
      <c r="H560">
        <v>42</v>
      </c>
      <c r="I560" t="s">
        <v>1377</v>
      </c>
      <c r="J560">
        <f>(F560*G560)</f>
        <v>25</v>
      </c>
      <c r="K560">
        <f>(F560-E560)*G560</f>
        <v>10</v>
      </c>
      <c r="L560" s="9">
        <f>(K560/J560)</f>
        <v>0.4</v>
      </c>
    </row>
    <row r="561" spans="1:12" x14ac:dyDescent="0.2">
      <c r="A561">
        <v>216</v>
      </c>
      <c r="B561">
        <v>17</v>
      </c>
      <c r="C561" t="s">
        <v>108</v>
      </c>
      <c r="D561" t="s">
        <v>1373</v>
      </c>
      <c r="E561">
        <v>13</v>
      </c>
      <c r="F561">
        <v>21</v>
      </c>
      <c r="G561">
        <v>3</v>
      </c>
      <c r="H561">
        <v>36</v>
      </c>
      <c r="I561" t="s">
        <v>1377</v>
      </c>
      <c r="J561">
        <f>(F561*G561)</f>
        <v>63</v>
      </c>
      <c r="K561">
        <f>(F561-E561)*G561</f>
        <v>24</v>
      </c>
      <c r="L561" s="9">
        <f>(K561/J561)</f>
        <v>0.38095238095238093</v>
      </c>
    </row>
    <row r="562" spans="1:12" x14ac:dyDescent="0.2">
      <c r="A562">
        <v>216</v>
      </c>
      <c r="B562">
        <v>17</v>
      </c>
      <c r="C562" t="s">
        <v>180</v>
      </c>
      <c r="D562" t="s">
        <v>1385</v>
      </c>
      <c r="E562">
        <v>16</v>
      </c>
      <c r="F562">
        <v>27</v>
      </c>
      <c r="G562">
        <v>2</v>
      </c>
      <c r="H562">
        <v>42</v>
      </c>
      <c r="I562" t="s">
        <v>1377</v>
      </c>
      <c r="J562">
        <f>(F562*G562)</f>
        <v>54</v>
      </c>
      <c r="K562">
        <f>(F562-E562)*G562</f>
        <v>22</v>
      </c>
      <c r="L562" s="9">
        <f>(K562/J562)</f>
        <v>0.40740740740740738</v>
      </c>
    </row>
    <row r="563" spans="1:12" x14ac:dyDescent="0.2">
      <c r="A563">
        <v>217</v>
      </c>
      <c r="B563">
        <v>1</v>
      </c>
      <c r="C563" t="s">
        <v>460</v>
      </c>
      <c r="D563" t="s">
        <v>1391</v>
      </c>
      <c r="E563">
        <v>19</v>
      </c>
      <c r="F563">
        <v>32</v>
      </c>
      <c r="G563">
        <v>3</v>
      </c>
      <c r="H563">
        <v>13</v>
      </c>
      <c r="I563" t="s">
        <v>1372</v>
      </c>
      <c r="J563">
        <f>(F563*G563)</f>
        <v>96</v>
      </c>
      <c r="K563">
        <f>(F563-E563)*G563</f>
        <v>39</v>
      </c>
      <c r="L563" s="9">
        <f>(K563/J563)</f>
        <v>0.40625</v>
      </c>
    </row>
    <row r="564" spans="1:12" x14ac:dyDescent="0.2">
      <c r="A564">
        <v>218</v>
      </c>
      <c r="B564">
        <v>13</v>
      </c>
      <c r="C564" t="s">
        <v>191</v>
      </c>
      <c r="D564" t="s">
        <v>1379</v>
      </c>
      <c r="E564">
        <v>11</v>
      </c>
      <c r="F564">
        <v>19</v>
      </c>
      <c r="G564">
        <v>3</v>
      </c>
      <c r="H564">
        <v>24</v>
      </c>
      <c r="I564" t="s">
        <v>1372</v>
      </c>
      <c r="J564">
        <f>(F564*G564)</f>
        <v>57</v>
      </c>
      <c r="K564">
        <f>(F564-E564)*G564</f>
        <v>24</v>
      </c>
      <c r="L564" s="9">
        <f>(K564/J564)</f>
        <v>0.42105263157894735</v>
      </c>
    </row>
    <row r="565" spans="1:12" x14ac:dyDescent="0.2">
      <c r="A565">
        <v>218</v>
      </c>
      <c r="B565">
        <v>13</v>
      </c>
      <c r="C565" t="s">
        <v>180</v>
      </c>
      <c r="D565" t="s">
        <v>1385</v>
      </c>
      <c r="E565">
        <v>16</v>
      </c>
      <c r="F565">
        <v>27</v>
      </c>
      <c r="G565">
        <v>3</v>
      </c>
      <c r="H565">
        <v>16</v>
      </c>
      <c r="I565" t="s">
        <v>1377</v>
      </c>
      <c r="J565">
        <f>(F565*G565)</f>
        <v>81</v>
      </c>
      <c r="K565">
        <f>(F565-E565)*G565</f>
        <v>33</v>
      </c>
      <c r="L565" s="9">
        <f>(K565/J565)</f>
        <v>0.40740740740740738</v>
      </c>
    </row>
    <row r="566" spans="1:12" x14ac:dyDescent="0.2">
      <c r="A566">
        <v>218</v>
      </c>
      <c r="B566">
        <v>13</v>
      </c>
      <c r="C566" t="s">
        <v>365</v>
      </c>
      <c r="D566" t="s">
        <v>1376</v>
      </c>
      <c r="E566">
        <v>14</v>
      </c>
      <c r="F566">
        <v>23</v>
      </c>
      <c r="G566">
        <v>2</v>
      </c>
      <c r="H566">
        <v>6</v>
      </c>
      <c r="I566" t="s">
        <v>1377</v>
      </c>
      <c r="J566">
        <f>(F566*G566)</f>
        <v>46</v>
      </c>
      <c r="K566">
        <f>(F566-E566)*G566</f>
        <v>18</v>
      </c>
      <c r="L566" s="9">
        <f>(K566/J566)</f>
        <v>0.39130434782608697</v>
      </c>
    </row>
    <row r="567" spans="1:12" x14ac:dyDescent="0.2">
      <c r="A567">
        <v>219</v>
      </c>
      <c r="B567">
        <v>1</v>
      </c>
      <c r="C567" t="s">
        <v>365</v>
      </c>
      <c r="D567" t="s">
        <v>1376</v>
      </c>
      <c r="E567">
        <v>14</v>
      </c>
      <c r="F567">
        <v>23</v>
      </c>
      <c r="G567">
        <v>2</v>
      </c>
      <c r="H567">
        <v>12</v>
      </c>
      <c r="I567" t="s">
        <v>1377</v>
      </c>
      <c r="J567">
        <f>(F567*G567)</f>
        <v>46</v>
      </c>
      <c r="K567">
        <f>(F567-E567)*G567</f>
        <v>18</v>
      </c>
      <c r="L567" s="9">
        <f>(K567/J567)</f>
        <v>0.39130434782608697</v>
      </c>
    </row>
    <row r="568" spans="1:12" x14ac:dyDescent="0.2">
      <c r="A568">
        <v>219</v>
      </c>
      <c r="B568">
        <v>1</v>
      </c>
      <c r="C568" t="s">
        <v>198</v>
      </c>
      <c r="D568" t="s">
        <v>1390</v>
      </c>
      <c r="E568">
        <v>19</v>
      </c>
      <c r="F568">
        <v>31</v>
      </c>
      <c r="G568">
        <v>3</v>
      </c>
      <c r="H568">
        <v>11</v>
      </c>
      <c r="I568" t="s">
        <v>1372</v>
      </c>
      <c r="J568">
        <f>(F568*G568)</f>
        <v>93</v>
      </c>
      <c r="K568">
        <f>(F568-E568)*G568</f>
        <v>36</v>
      </c>
      <c r="L568" s="9">
        <f>(K568/J568)</f>
        <v>0.38709677419354838</v>
      </c>
    </row>
    <row r="569" spans="1:12" x14ac:dyDescent="0.2">
      <c r="A569">
        <v>220</v>
      </c>
      <c r="B569">
        <v>15</v>
      </c>
      <c r="C569" t="s">
        <v>280</v>
      </c>
      <c r="D569" t="s">
        <v>1374</v>
      </c>
      <c r="E569">
        <v>14</v>
      </c>
      <c r="F569">
        <v>24</v>
      </c>
      <c r="G569">
        <v>1</v>
      </c>
      <c r="H569">
        <v>13</v>
      </c>
      <c r="I569" t="s">
        <v>1377</v>
      </c>
      <c r="J569">
        <f>(F569*G569)</f>
        <v>24</v>
      </c>
      <c r="K569">
        <f>(F569-E569)*G569</f>
        <v>10</v>
      </c>
      <c r="L569" s="9">
        <f>(K569/J569)</f>
        <v>0.41666666666666669</v>
      </c>
    </row>
    <row r="570" spans="1:12" x14ac:dyDescent="0.2">
      <c r="A570">
        <v>221</v>
      </c>
      <c r="B570">
        <v>16</v>
      </c>
      <c r="C570" t="s">
        <v>460</v>
      </c>
      <c r="D570" t="s">
        <v>1391</v>
      </c>
      <c r="E570">
        <v>19</v>
      </c>
      <c r="F570">
        <v>32</v>
      </c>
      <c r="G570">
        <v>3</v>
      </c>
      <c r="H570">
        <v>29</v>
      </c>
      <c r="I570" t="s">
        <v>1377</v>
      </c>
      <c r="J570">
        <f>(F570*G570)</f>
        <v>96</v>
      </c>
      <c r="K570">
        <f>(F570-E570)*G570</f>
        <v>39</v>
      </c>
      <c r="L570" s="9">
        <f>(K570/J570)</f>
        <v>0.40625</v>
      </c>
    </row>
    <row r="571" spans="1:12" x14ac:dyDescent="0.2">
      <c r="A571">
        <v>221</v>
      </c>
      <c r="B571">
        <v>16</v>
      </c>
      <c r="C571" t="s">
        <v>81</v>
      </c>
      <c r="D571" t="s">
        <v>1384</v>
      </c>
      <c r="E571">
        <v>20</v>
      </c>
      <c r="F571">
        <v>34</v>
      </c>
      <c r="G571">
        <v>2</v>
      </c>
      <c r="H571">
        <v>54</v>
      </c>
      <c r="I571" t="s">
        <v>1372</v>
      </c>
      <c r="J571">
        <f>(F571*G571)</f>
        <v>68</v>
      </c>
      <c r="K571">
        <f>(F571-E571)*G571</f>
        <v>28</v>
      </c>
      <c r="L571" s="9">
        <f>(K571/J571)</f>
        <v>0.41176470588235292</v>
      </c>
    </row>
    <row r="572" spans="1:12" x14ac:dyDescent="0.2">
      <c r="A572">
        <v>221</v>
      </c>
      <c r="B572">
        <v>16</v>
      </c>
      <c r="C572" t="s">
        <v>52</v>
      </c>
      <c r="D572" t="s">
        <v>1375</v>
      </c>
      <c r="E572">
        <v>17</v>
      </c>
      <c r="F572">
        <v>29</v>
      </c>
      <c r="G572">
        <v>1</v>
      </c>
      <c r="H572">
        <v>25</v>
      </c>
      <c r="I572" t="s">
        <v>1377</v>
      </c>
      <c r="J572">
        <f>(F572*G572)</f>
        <v>29</v>
      </c>
      <c r="K572">
        <f>(F572-E572)*G572</f>
        <v>12</v>
      </c>
      <c r="L572" s="9">
        <f>(K572/J572)</f>
        <v>0.41379310344827586</v>
      </c>
    </row>
    <row r="573" spans="1:12" x14ac:dyDescent="0.2">
      <c r="A573">
        <v>222</v>
      </c>
      <c r="B573">
        <v>3</v>
      </c>
      <c r="C573" t="s">
        <v>365</v>
      </c>
      <c r="D573" t="s">
        <v>1376</v>
      </c>
      <c r="E573">
        <v>14</v>
      </c>
      <c r="F573">
        <v>23</v>
      </c>
      <c r="G573">
        <v>3</v>
      </c>
      <c r="H573">
        <v>29</v>
      </c>
      <c r="I573" t="s">
        <v>1377</v>
      </c>
      <c r="J573">
        <f>(F573*G573)</f>
        <v>69</v>
      </c>
      <c r="K573">
        <f>(F573-E573)*G573</f>
        <v>27</v>
      </c>
      <c r="L573" s="9">
        <f>(K573/J573)</f>
        <v>0.39130434782608697</v>
      </c>
    </row>
    <row r="574" spans="1:12" x14ac:dyDescent="0.2">
      <c r="A574">
        <v>222</v>
      </c>
      <c r="B574">
        <v>3</v>
      </c>
      <c r="C574" t="s">
        <v>59</v>
      </c>
      <c r="D574" t="s">
        <v>1382</v>
      </c>
      <c r="E574">
        <v>16</v>
      </c>
      <c r="F574">
        <v>28</v>
      </c>
      <c r="G574">
        <v>1</v>
      </c>
      <c r="H574">
        <v>56</v>
      </c>
      <c r="I574" t="s">
        <v>1377</v>
      </c>
      <c r="J574">
        <f>(F574*G574)</f>
        <v>28</v>
      </c>
      <c r="K574">
        <f>(F574-E574)*G574</f>
        <v>12</v>
      </c>
      <c r="L574" s="9">
        <f>(K574/J574)</f>
        <v>0.42857142857142855</v>
      </c>
    </row>
    <row r="575" spans="1:12" x14ac:dyDescent="0.2">
      <c r="A575">
        <v>223</v>
      </c>
      <c r="B575">
        <v>19</v>
      </c>
      <c r="C575" t="s">
        <v>460</v>
      </c>
      <c r="D575" t="s">
        <v>1391</v>
      </c>
      <c r="E575">
        <v>19</v>
      </c>
      <c r="F575">
        <v>32</v>
      </c>
      <c r="G575">
        <v>1</v>
      </c>
      <c r="H575">
        <v>53</v>
      </c>
      <c r="I575" t="s">
        <v>1377</v>
      </c>
      <c r="J575">
        <f>(F575*G575)</f>
        <v>32</v>
      </c>
      <c r="K575">
        <f>(F575-E575)*G575</f>
        <v>13</v>
      </c>
      <c r="L575" s="9">
        <f>(K575/J575)</f>
        <v>0.40625</v>
      </c>
    </row>
    <row r="576" spans="1:12" x14ac:dyDescent="0.2">
      <c r="A576">
        <v>224</v>
      </c>
      <c r="B576">
        <v>7</v>
      </c>
      <c r="C576" t="s">
        <v>277</v>
      </c>
      <c r="D576" t="s">
        <v>1383</v>
      </c>
      <c r="E576">
        <v>15</v>
      </c>
      <c r="F576">
        <v>26</v>
      </c>
      <c r="G576">
        <v>2</v>
      </c>
      <c r="H576">
        <v>20</v>
      </c>
      <c r="I576" t="s">
        <v>1377</v>
      </c>
      <c r="J576">
        <f>(F576*G576)</f>
        <v>52</v>
      </c>
      <c r="K576">
        <f>(F576-E576)*G576</f>
        <v>22</v>
      </c>
      <c r="L576" s="9">
        <f>(K576/J576)</f>
        <v>0.42307692307692307</v>
      </c>
    </row>
    <row r="577" spans="1:12" x14ac:dyDescent="0.2">
      <c r="A577">
        <v>225</v>
      </c>
      <c r="B577">
        <v>19</v>
      </c>
      <c r="C577" t="s">
        <v>492</v>
      </c>
      <c r="D577" t="s">
        <v>1386</v>
      </c>
      <c r="E577">
        <v>20</v>
      </c>
      <c r="F577">
        <v>33</v>
      </c>
      <c r="G577">
        <v>3</v>
      </c>
      <c r="H577">
        <v>56</v>
      </c>
      <c r="I577" t="s">
        <v>1372</v>
      </c>
      <c r="J577">
        <f>(F577*G577)</f>
        <v>99</v>
      </c>
      <c r="K577">
        <f>(F577-E577)*G577</f>
        <v>39</v>
      </c>
      <c r="L577" s="9">
        <f>(K577/J577)</f>
        <v>0.39393939393939392</v>
      </c>
    </row>
    <row r="578" spans="1:12" x14ac:dyDescent="0.2">
      <c r="A578">
        <v>225</v>
      </c>
      <c r="B578">
        <v>19</v>
      </c>
      <c r="C578" t="s">
        <v>365</v>
      </c>
      <c r="D578" t="s">
        <v>1376</v>
      </c>
      <c r="E578">
        <v>14</v>
      </c>
      <c r="F578">
        <v>23</v>
      </c>
      <c r="G578">
        <v>3</v>
      </c>
      <c r="H578">
        <v>38</v>
      </c>
      <c r="I578" t="s">
        <v>1372</v>
      </c>
      <c r="J578">
        <f>(F578*G578)</f>
        <v>69</v>
      </c>
      <c r="K578">
        <f>(F578-E578)*G578</f>
        <v>27</v>
      </c>
      <c r="L578" s="9">
        <f>(K578/J578)</f>
        <v>0.39130434782608697</v>
      </c>
    </row>
    <row r="579" spans="1:12" x14ac:dyDescent="0.2">
      <c r="A579">
        <v>226</v>
      </c>
      <c r="B579">
        <v>7</v>
      </c>
      <c r="C579" t="s">
        <v>259</v>
      </c>
      <c r="D579" t="s">
        <v>1378</v>
      </c>
      <c r="E579">
        <v>12</v>
      </c>
      <c r="F579">
        <v>20</v>
      </c>
      <c r="G579">
        <v>2</v>
      </c>
      <c r="H579">
        <v>7</v>
      </c>
      <c r="I579" t="s">
        <v>1377</v>
      </c>
      <c r="J579">
        <f>(F579*G579)</f>
        <v>40</v>
      </c>
      <c r="K579">
        <f>(F579-E579)*G579</f>
        <v>16</v>
      </c>
      <c r="L579" s="9">
        <f>(K579/J579)</f>
        <v>0.4</v>
      </c>
    </row>
    <row r="580" spans="1:12" x14ac:dyDescent="0.2">
      <c r="A580">
        <v>226</v>
      </c>
      <c r="B580">
        <v>7</v>
      </c>
      <c r="C580" t="s">
        <v>108</v>
      </c>
      <c r="D580" t="s">
        <v>1373</v>
      </c>
      <c r="E580">
        <v>13</v>
      </c>
      <c r="F580">
        <v>21</v>
      </c>
      <c r="G580">
        <v>1</v>
      </c>
      <c r="H580">
        <v>29</v>
      </c>
      <c r="I580" t="s">
        <v>1372</v>
      </c>
      <c r="J580">
        <f>(F580*G580)</f>
        <v>21</v>
      </c>
      <c r="K580">
        <f>(F580-E580)*G580</f>
        <v>8</v>
      </c>
      <c r="L580" s="9">
        <f>(K580/J580)</f>
        <v>0.38095238095238093</v>
      </c>
    </row>
    <row r="581" spans="1:12" x14ac:dyDescent="0.2">
      <c r="A581">
        <v>226</v>
      </c>
      <c r="B581">
        <v>7</v>
      </c>
      <c r="C581" t="s">
        <v>180</v>
      </c>
      <c r="D581" t="s">
        <v>1385</v>
      </c>
      <c r="E581">
        <v>16</v>
      </c>
      <c r="F581">
        <v>27</v>
      </c>
      <c r="G581">
        <v>3</v>
      </c>
      <c r="H581">
        <v>56</v>
      </c>
      <c r="I581" t="s">
        <v>1377</v>
      </c>
      <c r="J581">
        <f>(F581*G581)</f>
        <v>81</v>
      </c>
      <c r="K581">
        <f>(F581-E581)*G581</f>
        <v>33</v>
      </c>
      <c r="L581" s="9">
        <f>(K581/J581)</f>
        <v>0.40740740740740738</v>
      </c>
    </row>
    <row r="582" spans="1:12" x14ac:dyDescent="0.2">
      <c r="A582">
        <v>226</v>
      </c>
      <c r="B582">
        <v>7</v>
      </c>
      <c r="C582" t="s">
        <v>52</v>
      </c>
      <c r="D582" t="s">
        <v>1375</v>
      </c>
      <c r="E582">
        <v>17</v>
      </c>
      <c r="F582">
        <v>29</v>
      </c>
      <c r="G582">
        <v>1</v>
      </c>
      <c r="H582">
        <v>54</v>
      </c>
      <c r="I582" t="s">
        <v>1372</v>
      </c>
      <c r="J582">
        <f>(F582*G582)</f>
        <v>29</v>
      </c>
      <c r="K582">
        <f>(F582-E582)*G582</f>
        <v>12</v>
      </c>
      <c r="L582" s="9">
        <f>(K582/J582)</f>
        <v>0.41379310344827586</v>
      </c>
    </row>
    <row r="583" spans="1:12" x14ac:dyDescent="0.2">
      <c r="A583">
        <v>227</v>
      </c>
      <c r="B583">
        <v>17</v>
      </c>
      <c r="C583" t="s">
        <v>280</v>
      </c>
      <c r="D583" t="s">
        <v>1374</v>
      </c>
      <c r="E583">
        <v>14</v>
      </c>
      <c r="F583">
        <v>24</v>
      </c>
      <c r="G583">
        <v>1</v>
      </c>
      <c r="H583">
        <v>58</v>
      </c>
      <c r="I583" t="s">
        <v>1377</v>
      </c>
      <c r="J583">
        <f>(F583*G583)</f>
        <v>24</v>
      </c>
      <c r="K583">
        <f>(F583-E583)*G583</f>
        <v>10</v>
      </c>
      <c r="L583" s="9">
        <f>(K583/J583)</f>
        <v>0.41666666666666669</v>
      </c>
    </row>
    <row r="584" spans="1:12" x14ac:dyDescent="0.2">
      <c r="A584">
        <v>227</v>
      </c>
      <c r="B584">
        <v>17</v>
      </c>
      <c r="C584" t="s">
        <v>198</v>
      </c>
      <c r="D584" t="s">
        <v>1390</v>
      </c>
      <c r="E584">
        <v>19</v>
      </c>
      <c r="F584">
        <v>31</v>
      </c>
      <c r="G584">
        <v>3</v>
      </c>
      <c r="H584">
        <v>15</v>
      </c>
      <c r="I584" t="s">
        <v>1372</v>
      </c>
      <c r="J584">
        <f>(F584*G584)</f>
        <v>93</v>
      </c>
      <c r="K584">
        <f>(F584-E584)*G584</f>
        <v>36</v>
      </c>
      <c r="L584" s="9">
        <f>(K584/J584)</f>
        <v>0.38709677419354838</v>
      </c>
    </row>
    <row r="585" spans="1:12" x14ac:dyDescent="0.2">
      <c r="A585">
        <v>227</v>
      </c>
      <c r="B585">
        <v>17</v>
      </c>
      <c r="C585" t="s">
        <v>59</v>
      </c>
      <c r="D585" t="s">
        <v>1382</v>
      </c>
      <c r="E585">
        <v>16</v>
      </c>
      <c r="F585">
        <v>28</v>
      </c>
      <c r="G585">
        <v>1</v>
      </c>
      <c r="H585">
        <v>13</v>
      </c>
      <c r="I585" t="s">
        <v>1377</v>
      </c>
      <c r="J585">
        <f>(F585*G585)</f>
        <v>28</v>
      </c>
      <c r="K585">
        <f>(F585-E585)*G585</f>
        <v>12</v>
      </c>
      <c r="L585" s="9">
        <f>(K585/J585)</f>
        <v>0.42857142857142855</v>
      </c>
    </row>
    <row r="586" spans="1:12" x14ac:dyDescent="0.2">
      <c r="A586">
        <v>227</v>
      </c>
      <c r="B586">
        <v>17</v>
      </c>
      <c r="C586" t="s">
        <v>492</v>
      </c>
      <c r="D586" t="s">
        <v>1386</v>
      </c>
      <c r="E586">
        <v>20</v>
      </c>
      <c r="F586">
        <v>33</v>
      </c>
      <c r="G586">
        <v>2</v>
      </c>
      <c r="H586">
        <v>33</v>
      </c>
      <c r="I586" t="s">
        <v>1377</v>
      </c>
      <c r="J586">
        <f>(F586*G586)</f>
        <v>66</v>
      </c>
      <c r="K586">
        <f>(F586-E586)*G586</f>
        <v>26</v>
      </c>
      <c r="L586" s="9">
        <f>(K586/J586)</f>
        <v>0.39393939393939392</v>
      </c>
    </row>
    <row r="587" spans="1:12" x14ac:dyDescent="0.2">
      <c r="A587">
        <v>228</v>
      </c>
      <c r="B587">
        <v>16</v>
      </c>
      <c r="C587" t="s">
        <v>365</v>
      </c>
      <c r="D587" t="s">
        <v>1376</v>
      </c>
      <c r="E587">
        <v>14</v>
      </c>
      <c r="F587">
        <v>23</v>
      </c>
      <c r="G587">
        <v>3</v>
      </c>
      <c r="H587">
        <v>35</v>
      </c>
      <c r="I587" t="s">
        <v>1377</v>
      </c>
      <c r="J587">
        <f>(F587*G587)</f>
        <v>69</v>
      </c>
      <c r="K587">
        <f>(F587-E587)*G587</f>
        <v>27</v>
      </c>
      <c r="L587" s="9">
        <f>(K587/J587)</f>
        <v>0.39130434782608697</v>
      </c>
    </row>
    <row r="588" spans="1:12" x14ac:dyDescent="0.2">
      <c r="A588">
        <v>229</v>
      </c>
      <c r="B588">
        <v>14</v>
      </c>
      <c r="C588" t="s">
        <v>209</v>
      </c>
      <c r="D588" t="s">
        <v>1388</v>
      </c>
      <c r="E588">
        <v>15</v>
      </c>
      <c r="F588">
        <v>25</v>
      </c>
      <c r="G588">
        <v>1</v>
      </c>
      <c r="H588">
        <v>28</v>
      </c>
      <c r="I588" t="s">
        <v>1372</v>
      </c>
      <c r="J588">
        <f>(F588*G588)</f>
        <v>25</v>
      </c>
      <c r="K588">
        <f>(F588-E588)*G588</f>
        <v>10</v>
      </c>
      <c r="L588" s="9">
        <f>(K588/J588)</f>
        <v>0.4</v>
      </c>
    </row>
    <row r="589" spans="1:12" x14ac:dyDescent="0.2">
      <c r="A589">
        <v>229</v>
      </c>
      <c r="B589">
        <v>14</v>
      </c>
      <c r="C589" t="s">
        <v>33</v>
      </c>
      <c r="D589" t="s">
        <v>1387</v>
      </c>
      <c r="E589">
        <v>21</v>
      </c>
      <c r="F589">
        <v>35</v>
      </c>
      <c r="G589">
        <v>1</v>
      </c>
      <c r="H589">
        <v>43</v>
      </c>
      <c r="I589" t="s">
        <v>1377</v>
      </c>
      <c r="J589">
        <f>(F589*G589)</f>
        <v>35</v>
      </c>
      <c r="K589">
        <f>(F589-E589)*G589</f>
        <v>14</v>
      </c>
      <c r="L589" s="9">
        <f>(K589/J589)</f>
        <v>0.4</v>
      </c>
    </row>
    <row r="590" spans="1:12" x14ac:dyDescent="0.2">
      <c r="A590">
        <v>229</v>
      </c>
      <c r="B590">
        <v>14</v>
      </c>
      <c r="C590" t="s">
        <v>113</v>
      </c>
      <c r="D590" t="s">
        <v>1381</v>
      </c>
      <c r="E590">
        <v>22</v>
      </c>
      <c r="F590">
        <v>36</v>
      </c>
      <c r="G590">
        <v>1</v>
      </c>
      <c r="H590">
        <v>19</v>
      </c>
      <c r="I590" t="s">
        <v>1372</v>
      </c>
      <c r="J590">
        <f>(F590*G590)</f>
        <v>36</v>
      </c>
      <c r="K590">
        <f>(F590-E590)*G590</f>
        <v>14</v>
      </c>
      <c r="L590" s="9">
        <f>(K590/J590)</f>
        <v>0.3888888888888889</v>
      </c>
    </row>
    <row r="591" spans="1:12" x14ac:dyDescent="0.2">
      <c r="A591">
        <v>229</v>
      </c>
      <c r="B591">
        <v>14</v>
      </c>
      <c r="C591" t="s">
        <v>59</v>
      </c>
      <c r="D591" t="s">
        <v>1382</v>
      </c>
      <c r="E591">
        <v>16</v>
      </c>
      <c r="F591">
        <v>28</v>
      </c>
      <c r="G591">
        <v>1</v>
      </c>
      <c r="H591">
        <v>27</v>
      </c>
      <c r="I591" t="s">
        <v>1372</v>
      </c>
      <c r="J591">
        <f>(F591*G591)</f>
        <v>28</v>
      </c>
      <c r="K591">
        <f>(F591-E591)*G591</f>
        <v>12</v>
      </c>
      <c r="L591" s="9">
        <f>(K591/J591)</f>
        <v>0.42857142857142855</v>
      </c>
    </row>
    <row r="592" spans="1:12" x14ac:dyDescent="0.2">
      <c r="A592">
        <v>230</v>
      </c>
      <c r="B592">
        <v>5</v>
      </c>
      <c r="C592" t="s">
        <v>460</v>
      </c>
      <c r="D592" t="s">
        <v>1391</v>
      </c>
      <c r="E592">
        <v>19</v>
      </c>
      <c r="F592">
        <v>32</v>
      </c>
      <c r="G592">
        <v>3</v>
      </c>
      <c r="H592">
        <v>10</v>
      </c>
      <c r="I592" t="s">
        <v>1372</v>
      </c>
      <c r="J592">
        <f>(F592*G592)</f>
        <v>96</v>
      </c>
      <c r="K592">
        <f>(F592-E592)*G592</f>
        <v>39</v>
      </c>
      <c r="L592" s="9">
        <f>(K592/J592)</f>
        <v>0.40625</v>
      </c>
    </row>
    <row r="593" spans="1:12" x14ac:dyDescent="0.2">
      <c r="A593">
        <v>230</v>
      </c>
      <c r="B593">
        <v>5</v>
      </c>
      <c r="C593" t="s">
        <v>59</v>
      </c>
      <c r="D593" t="s">
        <v>1382</v>
      </c>
      <c r="E593">
        <v>16</v>
      </c>
      <c r="F593">
        <v>28</v>
      </c>
      <c r="G593">
        <v>2</v>
      </c>
      <c r="H593">
        <v>24</v>
      </c>
      <c r="I593" t="s">
        <v>1372</v>
      </c>
      <c r="J593">
        <f>(F593*G593)</f>
        <v>56</v>
      </c>
      <c r="K593">
        <f>(F593-E593)*G593</f>
        <v>24</v>
      </c>
      <c r="L593" s="9">
        <f>(K593/J593)</f>
        <v>0.42857142857142855</v>
      </c>
    </row>
    <row r="594" spans="1:12" x14ac:dyDescent="0.2">
      <c r="A594">
        <v>230</v>
      </c>
      <c r="B594">
        <v>5</v>
      </c>
      <c r="C594" t="s">
        <v>198</v>
      </c>
      <c r="D594" t="s">
        <v>1390</v>
      </c>
      <c r="E594">
        <v>19</v>
      </c>
      <c r="F594">
        <v>31</v>
      </c>
      <c r="G594">
        <v>2</v>
      </c>
      <c r="H594">
        <v>57</v>
      </c>
      <c r="I594" t="s">
        <v>1372</v>
      </c>
      <c r="J594">
        <f>(F594*G594)</f>
        <v>62</v>
      </c>
      <c r="K594">
        <f>(F594-E594)*G594</f>
        <v>24</v>
      </c>
      <c r="L594" s="9">
        <f>(K594/J594)</f>
        <v>0.38709677419354838</v>
      </c>
    </row>
    <row r="595" spans="1:12" x14ac:dyDescent="0.2">
      <c r="A595">
        <v>231</v>
      </c>
      <c r="B595">
        <v>8</v>
      </c>
      <c r="C595" t="s">
        <v>108</v>
      </c>
      <c r="D595" t="s">
        <v>1373</v>
      </c>
      <c r="E595">
        <v>13</v>
      </c>
      <c r="F595">
        <v>21</v>
      </c>
      <c r="G595">
        <v>2</v>
      </c>
      <c r="H595">
        <v>29</v>
      </c>
      <c r="I595" t="s">
        <v>1372</v>
      </c>
      <c r="J595">
        <f>(F595*G595)</f>
        <v>42</v>
      </c>
      <c r="K595">
        <f>(F595-E595)*G595</f>
        <v>16</v>
      </c>
      <c r="L595" s="9">
        <f>(K595/J595)</f>
        <v>0.38095238095238093</v>
      </c>
    </row>
    <row r="596" spans="1:12" x14ac:dyDescent="0.2">
      <c r="A596">
        <v>231</v>
      </c>
      <c r="B596">
        <v>8</v>
      </c>
      <c r="C596" t="s">
        <v>81</v>
      </c>
      <c r="D596" t="s">
        <v>1384</v>
      </c>
      <c r="E596">
        <v>20</v>
      </c>
      <c r="F596">
        <v>34</v>
      </c>
      <c r="G596">
        <v>3</v>
      </c>
      <c r="H596">
        <v>17</v>
      </c>
      <c r="I596" t="s">
        <v>1372</v>
      </c>
      <c r="J596">
        <f>(F596*G596)</f>
        <v>102</v>
      </c>
      <c r="K596">
        <f>(F596-E596)*G596</f>
        <v>42</v>
      </c>
      <c r="L596" s="9">
        <f>(K596/J596)</f>
        <v>0.41176470588235292</v>
      </c>
    </row>
    <row r="597" spans="1:12" x14ac:dyDescent="0.2">
      <c r="A597">
        <v>231</v>
      </c>
      <c r="B597">
        <v>8</v>
      </c>
      <c r="C597" t="s">
        <v>198</v>
      </c>
      <c r="D597" t="s">
        <v>1390</v>
      </c>
      <c r="E597">
        <v>19</v>
      </c>
      <c r="F597">
        <v>31</v>
      </c>
      <c r="G597">
        <v>1</v>
      </c>
      <c r="H597">
        <v>53</v>
      </c>
      <c r="I597" t="s">
        <v>1372</v>
      </c>
      <c r="J597">
        <f>(F597*G597)</f>
        <v>31</v>
      </c>
      <c r="K597">
        <f>(F597-E597)*G597</f>
        <v>12</v>
      </c>
      <c r="L597" s="9">
        <f>(K597/J597)</f>
        <v>0.38709677419354838</v>
      </c>
    </row>
    <row r="598" spans="1:12" x14ac:dyDescent="0.2">
      <c r="A598">
        <v>231</v>
      </c>
      <c r="B598">
        <v>8</v>
      </c>
      <c r="C598" t="s">
        <v>492</v>
      </c>
      <c r="D598" t="s">
        <v>1386</v>
      </c>
      <c r="E598">
        <v>20</v>
      </c>
      <c r="F598">
        <v>33</v>
      </c>
      <c r="G598">
        <v>1</v>
      </c>
      <c r="H598">
        <v>51</v>
      </c>
      <c r="I598" t="s">
        <v>1377</v>
      </c>
      <c r="J598">
        <f>(F598*G598)</f>
        <v>33</v>
      </c>
      <c r="K598">
        <f>(F598-E598)*G598</f>
        <v>13</v>
      </c>
      <c r="L598" s="9">
        <f>(K598/J598)</f>
        <v>0.39393939393939392</v>
      </c>
    </row>
    <row r="599" spans="1:12" x14ac:dyDescent="0.2">
      <c r="A599">
        <v>232</v>
      </c>
      <c r="B599">
        <v>2</v>
      </c>
      <c r="C599" t="s">
        <v>280</v>
      </c>
      <c r="D599" t="s">
        <v>1374</v>
      </c>
      <c r="E599">
        <v>14</v>
      </c>
      <c r="F599">
        <v>24</v>
      </c>
      <c r="G599">
        <v>1</v>
      </c>
      <c r="H599">
        <v>50</v>
      </c>
      <c r="I599" t="s">
        <v>1372</v>
      </c>
      <c r="J599">
        <f>(F599*G599)</f>
        <v>24</v>
      </c>
      <c r="K599">
        <f>(F599-E599)*G599</f>
        <v>10</v>
      </c>
      <c r="L599" s="9">
        <f>(K599/J599)</f>
        <v>0.41666666666666669</v>
      </c>
    </row>
    <row r="600" spans="1:12" x14ac:dyDescent="0.2">
      <c r="A600">
        <v>232</v>
      </c>
      <c r="B600">
        <v>2</v>
      </c>
      <c r="C600" t="s">
        <v>180</v>
      </c>
      <c r="D600" t="s">
        <v>1385</v>
      </c>
      <c r="E600">
        <v>16</v>
      </c>
      <c r="F600">
        <v>27</v>
      </c>
      <c r="G600">
        <v>2</v>
      </c>
      <c r="H600">
        <v>30</v>
      </c>
      <c r="I600" t="s">
        <v>1372</v>
      </c>
      <c r="J600">
        <f>(F600*G600)</f>
        <v>54</v>
      </c>
      <c r="K600">
        <f>(F600-E600)*G600</f>
        <v>22</v>
      </c>
      <c r="L600" s="9">
        <f>(K600/J600)</f>
        <v>0.40740740740740738</v>
      </c>
    </row>
    <row r="601" spans="1:12" x14ac:dyDescent="0.2">
      <c r="A601">
        <v>232</v>
      </c>
      <c r="B601">
        <v>2</v>
      </c>
      <c r="C601" t="s">
        <v>105</v>
      </c>
      <c r="D601" t="s">
        <v>1380</v>
      </c>
      <c r="E601">
        <v>18</v>
      </c>
      <c r="F601">
        <v>30</v>
      </c>
      <c r="G601">
        <v>2</v>
      </c>
      <c r="H601">
        <v>40</v>
      </c>
      <c r="I601" t="s">
        <v>1372</v>
      </c>
      <c r="J601">
        <f>(F601*G601)</f>
        <v>60</v>
      </c>
      <c r="K601">
        <f>(F601-E601)*G601</f>
        <v>24</v>
      </c>
      <c r="L601" s="9">
        <f>(K601/J601)</f>
        <v>0.4</v>
      </c>
    </row>
    <row r="602" spans="1:12" x14ac:dyDescent="0.2">
      <c r="A602">
        <v>232</v>
      </c>
      <c r="B602">
        <v>2</v>
      </c>
      <c r="C602" t="s">
        <v>277</v>
      </c>
      <c r="D602" t="s">
        <v>1383</v>
      </c>
      <c r="E602">
        <v>15</v>
      </c>
      <c r="F602">
        <v>26</v>
      </c>
      <c r="G602">
        <v>2</v>
      </c>
      <c r="H602">
        <v>19</v>
      </c>
      <c r="I602" t="s">
        <v>1377</v>
      </c>
      <c r="J602">
        <f>(F602*G602)</f>
        <v>52</v>
      </c>
      <c r="K602">
        <f>(F602-E602)*G602</f>
        <v>22</v>
      </c>
      <c r="L602" s="9">
        <f>(K602/J602)</f>
        <v>0.42307692307692307</v>
      </c>
    </row>
    <row r="603" spans="1:12" x14ac:dyDescent="0.2">
      <c r="A603">
        <v>233</v>
      </c>
      <c r="B603">
        <v>8</v>
      </c>
      <c r="C603" t="s">
        <v>191</v>
      </c>
      <c r="D603" t="s">
        <v>1379</v>
      </c>
      <c r="E603">
        <v>11</v>
      </c>
      <c r="F603">
        <v>19</v>
      </c>
      <c r="G603">
        <v>2</v>
      </c>
      <c r="H603">
        <v>31</v>
      </c>
      <c r="I603" t="s">
        <v>1372</v>
      </c>
      <c r="J603">
        <f>(F603*G603)</f>
        <v>38</v>
      </c>
      <c r="K603">
        <f>(F603-E603)*G603</f>
        <v>16</v>
      </c>
      <c r="L603" s="9">
        <f>(K603/J603)</f>
        <v>0.42105263157894735</v>
      </c>
    </row>
    <row r="604" spans="1:12" x14ac:dyDescent="0.2">
      <c r="A604">
        <v>234</v>
      </c>
      <c r="B604">
        <v>17</v>
      </c>
      <c r="C604" t="s">
        <v>105</v>
      </c>
      <c r="D604" t="s">
        <v>1380</v>
      </c>
      <c r="E604">
        <v>18</v>
      </c>
      <c r="F604">
        <v>30</v>
      </c>
      <c r="G604">
        <v>2</v>
      </c>
      <c r="H604">
        <v>41</v>
      </c>
      <c r="I604" t="s">
        <v>1372</v>
      </c>
      <c r="J604">
        <f>(F604*G604)</f>
        <v>60</v>
      </c>
      <c r="K604">
        <f>(F604-E604)*G604</f>
        <v>24</v>
      </c>
      <c r="L604" s="9">
        <f>(K604/J604)</f>
        <v>0.4</v>
      </c>
    </row>
    <row r="605" spans="1:12" x14ac:dyDescent="0.2">
      <c r="A605">
        <v>234</v>
      </c>
      <c r="B605">
        <v>17</v>
      </c>
      <c r="C605" t="s">
        <v>280</v>
      </c>
      <c r="D605" t="s">
        <v>1374</v>
      </c>
      <c r="E605">
        <v>14</v>
      </c>
      <c r="F605">
        <v>24</v>
      </c>
      <c r="G605">
        <v>3</v>
      </c>
      <c r="H605">
        <v>35</v>
      </c>
      <c r="I605" t="s">
        <v>1377</v>
      </c>
      <c r="J605">
        <f>(F605*G605)</f>
        <v>72</v>
      </c>
      <c r="K605">
        <f>(F605-E605)*G605</f>
        <v>30</v>
      </c>
      <c r="L605" s="9">
        <f>(K605/J605)</f>
        <v>0.41666666666666669</v>
      </c>
    </row>
    <row r="606" spans="1:12" x14ac:dyDescent="0.2">
      <c r="A606">
        <v>234</v>
      </c>
      <c r="B606">
        <v>17</v>
      </c>
      <c r="C606" t="s">
        <v>198</v>
      </c>
      <c r="D606" t="s">
        <v>1390</v>
      </c>
      <c r="E606">
        <v>19</v>
      </c>
      <c r="F606">
        <v>31</v>
      </c>
      <c r="G606">
        <v>3</v>
      </c>
      <c r="H606">
        <v>23</v>
      </c>
      <c r="I606" t="s">
        <v>1372</v>
      </c>
      <c r="J606">
        <f>(F606*G606)</f>
        <v>93</v>
      </c>
      <c r="K606">
        <f>(F606-E606)*G606</f>
        <v>36</v>
      </c>
      <c r="L606" s="9">
        <f>(K606/J606)</f>
        <v>0.38709677419354838</v>
      </c>
    </row>
    <row r="607" spans="1:12" x14ac:dyDescent="0.2">
      <c r="A607">
        <v>235</v>
      </c>
      <c r="B607">
        <v>13</v>
      </c>
      <c r="C607" t="s">
        <v>492</v>
      </c>
      <c r="D607" t="s">
        <v>1386</v>
      </c>
      <c r="E607">
        <v>20</v>
      </c>
      <c r="F607">
        <v>33</v>
      </c>
      <c r="G607">
        <v>1</v>
      </c>
      <c r="H607">
        <v>25</v>
      </c>
      <c r="I607" t="s">
        <v>1377</v>
      </c>
      <c r="J607">
        <f>(F607*G607)</f>
        <v>33</v>
      </c>
      <c r="K607">
        <f>(F607-E607)*G607</f>
        <v>13</v>
      </c>
      <c r="L607" s="9">
        <f>(K607/J607)</f>
        <v>0.39393939393939392</v>
      </c>
    </row>
    <row r="608" spans="1:12" x14ac:dyDescent="0.2">
      <c r="A608">
        <v>236</v>
      </c>
      <c r="B608">
        <v>12</v>
      </c>
      <c r="C608" t="s">
        <v>492</v>
      </c>
      <c r="D608" t="s">
        <v>1386</v>
      </c>
      <c r="E608">
        <v>20</v>
      </c>
      <c r="F608">
        <v>33</v>
      </c>
      <c r="G608">
        <v>3</v>
      </c>
      <c r="H608">
        <v>21</v>
      </c>
      <c r="I608" t="s">
        <v>1377</v>
      </c>
      <c r="J608">
        <f>(F608*G608)</f>
        <v>99</v>
      </c>
      <c r="K608">
        <f>(F608-E608)*G608</f>
        <v>39</v>
      </c>
      <c r="L608" s="9">
        <f>(K608/J608)</f>
        <v>0.39393939393939392</v>
      </c>
    </row>
    <row r="609" spans="1:12" x14ac:dyDescent="0.2">
      <c r="A609">
        <v>236</v>
      </c>
      <c r="B609">
        <v>12</v>
      </c>
      <c r="C609" t="s">
        <v>370</v>
      </c>
      <c r="D609" t="s">
        <v>1389</v>
      </c>
      <c r="E609">
        <v>13</v>
      </c>
      <c r="F609">
        <v>22</v>
      </c>
      <c r="G609">
        <v>1</v>
      </c>
      <c r="H609">
        <v>7</v>
      </c>
      <c r="I609" t="s">
        <v>1377</v>
      </c>
      <c r="J609">
        <f>(F609*G609)</f>
        <v>22</v>
      </c>
      <c r="K609">
        <f>(F609-E609)*G609</f>
        <v>9</v>
      </c>
      <c r="L609" s="9">
        <f>(K609/J609)</f>
        <v>0.40909090909090912</v>
      </c>
    </row>
    <row r="610" spans="1:12" x14ac:dyDescent="0.2">
      <c r="A610">
        <v>236</v>
      </c>
      <c r="B610">
        <v>12</v>
      </c>
      <c r="C610" t="s">
        <v>33</v>
      </c>
      <c r="D610" t="s">
        <v>1387</v>
      </c>
      <c r="E610">
        <v>21</v>
      </c>
      <c r="F610">
        <v>35</v>
      </c>
      <c r="G610">
        <v>2</v>
      </c>
      <c r="H610">
        <v>43</v>
      </c>
      <c r="I610" t="s">
        <v>1372</v>
      </c>
      <c r="J610">
        <f>(F610*G610)</f>
        <v>70</v>
      </c>
      <c r="K610">
        <f>(F610-E610)*G610</f>
        <v>28</v>
      </c>
      <c r="L610" s="9">
        <f>(K610/J610)</f>
        <v>0.4</v>
      </c>
    </row>
    <row r="611" spans="1:12" x14ac:dyDescent="0.2">
      <c r="A611">
        <v>236</v>
      </c>
      <c r="B611">
        <v>12</v>
      </c>
      <c r="C611" t="s">
        <v>460</v>
      </c>
      <c r="D611" t="s">
        <v>1391</v>
      </c>
      <c r="E611">
        <v>19</v>
      </c>
      <c r="F611">
        <v>32</v>
      </c>
      <c r="G611">
        <v>2</v>
      </c>
      <c r="H611">
        <v>30</v>
      </c>
      <c r="I611" t="s">
        <v>1377</v>
      </c>
      <c r="J611">
        <f>(F611*G611)</f>
        <v>64</v>
      </c>
      <c r="K611">
        <f>(F611-E611)*G611</f>
        <v>26</v>
      </c>
      <c r="L611" s="9">
        <f>(K611/J611)</f>
        <v>0.40625</v>
      </c>
    </row>
    <row r="612" spans="1:12" x14ac:dyDescent="0.2">
      <c r="A612">
        <v>237</v>
      </c>
      <c r="B612">
        <v>4</v>
      </c>
      <c r="C612" t="s">
        <v>365</v>
      </c>
      <c r="D612" t="s">
        <v>1376</v>
      </c>
      <c r="E612">
        <v>14</v>
      </c>
      <c r="F612">
        <v>23</v>
      </c>
      <c r="G612">
        <v>2</v>
      </c>
      <c r="H612">
        <v>12</v>
      </c>
      <c r="I612" t="s">
        <v>1377</v>
      </c>
      <c r="J612">
        <f>(F612*G612)</f>
        <v>46</v>
      </c>
      <c r="K612">
        <f>(F612-E612)*G612</f>
        <v>18</v>
      </c>
      <c r="L612" s="9">
        <f>(K612/J612)</f>
        <v>0.39130434782608697</v>
      </c>
    </row>
    <row r="613" spans="1:12" x14ac:dyDescent="0.2">
      <c r="A613">
        <v>237</v>
      </c>
      <c r="B613">
        <v>4</v>
      </c>
      <c r="C613" t="s">
        <v>105</v>
      </c>
      <c r="D613" t="s">
        <v>1380</v>
      </c>
      <c r="E613">
        <v>18</v>
      </c>
      <c r="F613">
        <v>30</v>
      </c>
      <c r="G613">
        <v>2</v>
      </c>
      <c r="H613">
        <v>25</v>
      </c>
      <c r="I613" t="s">
        <v>1372</v>
      </c>
      <c r="J613">
        <f>(F613*G613)</f>
        <v>60</v>
      </c>
      <c r="K613">
        <f>(F613-E613)*G613</f>
        <v>24</v>
      </c>
      <c r="L613" s="9">
        <f>(K613/J613)</f>
        <v>0.4</v>
      </c>
    </row>
    <row r="614" spans="1:12" x14ac:dyDescent="0.2">
      <c r="A614">
        <v>238</v>
      </c>
      <c r="B614">
        <v>13</v>
      </c>
      <c r="C614" t="s">
        <v>113</v>
      </c>
      <c r="D614" t="s">
        <v>1381</v>
      </c>
      <c r="E614">
        <v>22</v>
      </c>
      <c r="F614">
        <v>36</v>
      </c>
      <c r="G614">
        <v>2</v>
      </c>
      <c r="H614">
        <v>45</v>
      </c>
      <c r="I614" t="s">
        <v>1372</v>
      </c>
      <c r="J614">
        <f>(F614*G614)</f>
        <v>72</v>
      </c>
      <c r="K614">
        <f>(F614-E614)*G614</f>
        <v>28</v>
      </c>
      <c r="L614" s="9">
        <f>(K614/J614)</f>
        <v>0.3888888888888889</v>
      </c>
    </row>
    <row r="615" spans="1:12" x14ac:dyDescent="0.2">
      <c r="A615">
        <v>239</v>
      </c>
      <c r="B615">
        <v>12</v>
      </c>
      <c r="C615" t="s">
        <v>277</v>
      </c>
      <c r="D615" t="s">
        <v>1383</v>
      </c>
      <c r="E615">
        <v>15</v>
      </c>
      <c r="F615">
        <v>26</v>
      </c>
      <c r="G615">
        <v>1</v>
      </c>
      <c r="H615">
        <v>36</v>
      </c>
      <c r="I615" t="s">
        <v>1377</v>
      </c>
      <c r="J615">
        <f>(F615*G615)</f>
        <v>26</v>
      </c>
      <c r="K615">
        <f>(F615-E615)*G615</f>
        <v>11</v>
      </c>
      <c r="L615" s="9">
        <f>(K615/J615)</f>
        <v>0.42307692307692307</v>
      </c>
    </row>
    <row r="616" spans="1:12" x14ac:dyDescent="0.2">
      <c r="A616">
        <v>239</v>
      </c>
      <c r="B616">
        <v>12</v>
      </c>
      <c r="C616" t="s">
        <v>280</v>
      </c>
      <c r="D616" t="s">
        <v>1374</v>
      </c>
      <c r="E616">
        <v>14</v>
      </c>
      <c r="F616">
        <v>24</v>
      </c>
      <c r="G616">
        <v>2</v>
      </c>
      <c r="H616">
        <v>37</v>
      </c>
      <c r="I616" t="s">
        <v>1377</v>
      </c>
      <c r="J616">
        <f>(F616*G616)</f>
        <v>48</v>
      </c>
      <c r="K616">
        <f>(F616-E616)*G616</f>
        <v>20</v>
      </c>
      <c r="L616" s="9">
        <f>(K616/J616)</f>
        <v>0.41666666666666669</v>
      </c>
    </row>
    <row r="617" spans="1:12" x14ac:dyDescent="0.2">
      <c r="A617">
        <v>240</v>
      </c>
      <c r="B617">
        <v>9</v>
      </c>
      <c r="C617" t="s">
        <v>198</v>
      </c>
      <c r="D617" t="s">
        <v>1390</v>
      </c>
      <c r="E617">
        <v>19</v>
      </c>
      <c r="F617">
        <v>31</v>
      </c>
      <c r="G617">
        <v>3</v>
      </c>
      <c r="H617">
        <v>32</v>
      </c>
      <c r="I617" t="s">
        <v>1372</v>
      </c>
      <c r="J617">
        <f>(F617*G617)</f>
        <v>93</v>
      </c>
      <c r="K617">
        <f>(F617-E617)*G617</f>
        <v>36</v>
      </c>
      <c r="L617" s="9">
        <f>(K617/J617)</f>
        <v>0.38709677419354838</v>
      </c>
    </row>
    <row r="618" spans="1:12" x14ac:dyDescent="0.2">
      <c r="A618">
        <v>240</v>
      </c>
      <c r="B618">
        <v>9</v>
      </c>
      <c r="C618" t="s">
        <v>365</v>
      </c>
      <c r="D618" t="s">
        <v>1376</v>
      </c>
      <c r="E618">
        <v>14</v>
      </c>
      <c r="F618">
        <v>23</v>
      </c>
      <c r="G618">
        <v>3</v>
      </c>
      <c r="H618">
        <v>32</v>
      </c>
      <c r="I618" t="s">
        <v>1372</v>
      </c>
      <c r="J618">
        <f>(F618*G618)</f>
        <v>69</v>
      </c>
      <c r="K618">
        <f>(F618-E618)*G618</f>
        <v>27</v>
      </c>
      <c r="L618" s="9">
        <f>(K618/J618)</f>
        <v>0.39130434782608697</v>
      </c>
    </row>
    <row r="619" spans="1:12" x14ac:dyDescent="0.2">
      <c r="A619">
        <v>240</v>
      </c>
      <c r="B619">
        <v>9</v>
      </c>
      <c r="C619" t="s">
        <v>125</v>
      </c>
      <c r="D619" t="s">
        <v>1392</v>
      </c>
      <c r="E619">
        <v>10</v>
      </c>
      <c r="F619">
        <v>18</v>
      </c>
      <c r="G619">
        <v>2</v>
      </c>
      <c r="H619">
        <v>46</v>
      </c>
      <c r="I619" t="s">
        <v>1377</v>
      </c>
      <c r="J619">
        <f>(F619*G619)</f>
        <v>36</v>
      </c>
      <c r="K619">
        <f>(F619-E619)*G619</f>
        <v>16</v>
      </c>
      <c r="L619" s="9">
        <f>(K619/J619)</f>
        <v>0.44444444444444442</v>
      </c>
    </row>
    <row r="620" spans="1:12" x14ac:dyDescent="0.2">
      <c r="A620">
        <v>240</v>
      </c>
      <c r="B620">
        <v>9</v>
      </c>
      <c r="C620" t="s">
        <v>460</v>
      </c>
      <c r="D620" t="s">
        <v>1391</v>
      </c>
      <c r="E620">
        <v>19</v>
      </c>
      <c r="F620">
        <v>32</v>
      </c>
      <c r="G620">
        <v>3</v>
      </c>
      <c r="H620">
        <v>19</v>
      </c>
      <c r="I620" t="s">
        <v>1377</v>
      </c>
      <c r="J620">
        <f>(F620*G620)</f>
        <v>96</v>
      </c>
      <c r="K620">
        <f>(F620-E620)*G620</f>
        <v>39</v>
      </c>
      <c r="L620" s="9">
        <f>(K620/J620)</f>
        <v>0.40625</v>
      </c>
    </row>
    <row r="621" spans="1:12" x14ac:dyDescent="0.2">
      <c r="A621">
        <v>241</v>
      </c>
      <c r="B621">
        <v>12</v>
      </c>
      <c r="C621" t="s">
        <v>125</v>
      </c>
      <c r="D621" t="s">
        <v>1392</v>
      </c>
      <c r="E621">
        <v>10</v>
      </c>
      <c r="F621">
        <v>18</v>
      </c>
      <c r="G621">
        <v>1</v>
      </c>
      <c r="H621">
        <v>11</v>
      </c>
      <c r="I621" t="s">
        <v>1372</v>
      </c>
      <c r="J621">
        <f>(F621*G621)</f>
        <v>18</v>
      </c>
      <c r="K621">
        <f>(F621-E621)*G621</f>
        <v>8</v>
      </c>
      <c r="L621" s="9">
        <f>(K621/J621)</f>
        <v>0.44444444444444442</v>
      </c>
    </row>
    <row r="622" spans="1:12" x14ac:dyDescent="0.2">
      <c r="A622">
        <v>242</v>
      </c>
      <c r="B622">
        <v>12</v>
      </c>
      <c r="C622" t="s">
        <v>277</v>
      </c>
      <c r="D622" t="s">
        <v>1383</v>
      </c>
      <c r="E622">
        <v>15</v>
      </c>
      <c r="F622">
        <v>26</v>
      </c>
      <c r="G622">
        <v>1</v>
      </c>
      <c r="H622">
        <v>54</v>
      </c>
      <c r="I622" t="s">
        <v>1377</v>
      </c>
      <c r="J622">
        <f>(F622*G622)</f>
        <v>26</v>
      </c>
      <c r="K622">
        <f>(F622-E622)*G622</f>
        <v>11</v>
      </c>
      <c r="L622" s="9">
        <f>(K622/J622)</f>
        <v>0.42307692307692307</v>
      </c>
    </row>
    <row r="623" spans="1:12" x14ac:dyDescent="0.2">
      <c r="A623">
        <v>242</v>
      </c>
      <c r="B623">
        <v>12</v>
      </c>
      <c r="C623" t="s">
        <v>209</v>
      </c>
      <c r="D623" t="s">
        <v>1388</v>
      </c>
      <c r="E623">
        <v>15</v>
      </c>
      <c r="F623">
        <v>25</v>
      </c>
      <c r="G623">
        <v>3</v>
      </c>
      <c r="H623">
        <v>40</v>
      </c>
      <c r="I623" t="s">
        <v>1372</v>
      </c>
      <c r="J623">
        <f>(F623*G623)</f>
        <v>75</v>
      </c>
      <c r="K623">
        <f>(F623-E623)*G623</f>
        <v>30</v>
      </c>
      <c r="L623" s="9">
        <f>(K623/J623)</f>
        <v>0.4</v>
      </c>
    </row>
    <row r="624" spans="1:12" x14ac:dyDescent="0.2">
      <c r="A624">
        <v>242</v>
      </c>
      <c r="B624">
        <v>12</v>
      </c>
      <c r="C624" t="s">
        <v>492</v>
      </c>
      <c r="D624" t="s">
        <v>1386</v>
      </c>
      <c r="E624">
        <v>20</v>
      </c>
      <c r="F624">
        <v>33</v>
      </c>
      <c r="G624">
        <v>1</v>
      </c>
      <c r="H624">
        <v>5</v>
      </c>
      <c r="I624" t="s">
        <v>1377</v>
      </c>
      <c r="J624">
        <f>(F624*G624)</f>
        <v>33</v>
      </c>
      <c r="K624">
        <f>(F624-E624)*G624</f>
        <v>13</v>
      </c>
      <c r="L624" s="9">
        <f>(K624/J624)</f>
        <v>0.39393939393939392</v>
      </c>
    </row>
    <row r="625" spans="1:12" x14ac:dyDescent="0.2">
      <c r="A625">
        <v>243</v>
      </c>
      <c r="B625">
        <v>4</v>
      </c>
      <c r="C625" t="s">
        <v>68</v>
      </c>
      <c r="D625" t="s">
        <v>1393</v>
      </c>
      <c r="E625">
        <v>25</v>
      </c>
      <c r="F625">
        <v>40</v>
      </c>
      <c r="G625">
        <v>3</v>
      </c>
      <c r="H625">
        <v>22</v>
      </c>
      <c r="I625" t="s">
        <v>1372</v>
      </c>
      <c r="J625">
        <f>(F625*G625)</f>
        <v>120</v>
      </c>
      <c r="K625">
        <f>(F625-E625)*G625</f>
        <v>45</v>
      </c>
      <c r="L625" s="9">
        <f>(K625/J625)</f>
        <v>0.375</v>
      </c>
    </row>
    <row r="626" spans="1:12" x14ac:dyDescent="0.2">
      <c r="A626">
        <v>244</v>
      </c>
      <c r="B626">
        <v>17</v>
      </c>
      <c r="C626" t="s">
        <v>68</v>
      </c>
      <c r="D626" t="s">
        <v>1393</v>
      </c>
      <c r="E626">
        <v>25</v>
      </c>
      <c r="F626">
        <v>40</v>
      </c>
      <c r="G626">
        <v>3</v>
      </c>
      <c r="H626">
        <v>30</v>
      </c>
      <c r="I626" t="s">
        <v>1377</v>
      </c>
      <c r="J626">
        <f>(F626*G626)</f>
        <v>120</v>
      </c>
      <c r="K626">
        <f>(F626-E626)*G626</f>
        <v>45</v>
      </c>
      <c r="L626" s="9">
        <f>(K626/J626)</f>
        <v>0.375</v>
      </c>
    </row>
    <row r="627" spans="1:12" x14ac:dyDescent="0.2">
      <c r="A627">
        <v>244</v>
      </c>
      <c r="B627">
        <v>17</v>
      </c>
      <c r="C627" t="s">
        <v>191</v>
      </c>
      <c r="D627" t="s">
        <v>1379</v>
      </c>
      <c r="E627">
        <v>11</v>
      </c>
      <c r="F627">
        <v>19</v>
      </c>
      <c r="G627">
        <v>2</v>
      </c>
      <c r="H627">
        <v>59</v>
      </c>
      <c r="I627" t="s">
        <v>1377</v>
      </c>
      <c r="J627">
        <f>(F627*G627)</f>
        <v>38</v>
      </c>
      <c r="K627">
        <f>(F627-E627)*G627</f>
        <v>16</v>
      </c>
      <c r="L627" s="9">
        <f>(K627/J627)</f>
        <v>0.42105263157894735</v>
      </c>
    </row>
    <row r="628" spans="1:12" x14ac:dyDescent="0.2">
      <c r="A628">
        <v>245</v>
      </c>
      <c r="B628">
        <v>11</v>
      </c>
      <c r="C628" t="s">
        <v>125</v>
      </c>
      <c r="D628" t="s">
        <v>1392</v>
      </c>
      <c r="E628">
        <v>10</v>
      </c>
      <c r="F628">
        <v>18</v>
      </c>
      <c r="G628">
        <v>3</v>
      </c>
      <c r="H628">
        <v>45</v>
      </c>
      <c r="I628" t="s">
        <v>1372</v>
      </c>
      <c r="J628">
        <f>(F628*G628)</f>
        <v>54</v>
      </c>
      <c r="K628">
        <f>(F628-E628)*G628</f>
        <v>24</v>
      </c>
      <c r="L628" s="9">
        <f>(K628/J628)</f>
        <v>0.44444444444444442</v>
      </c>
    </row>
    <row r="629" spans="1:12" x14ac:dyDescent="0.2">
      <c r="A629">
        <v>245</v>
      </c>
      <c r="B629">
        <v>11</v>
      </c>
      <c r="C629" t="s">
        <v>198</v>
      </c>
      <c r="D629" t="s">
        <v>1390</v>
      </c>
      <c r="E629">
        <v>19</v>
      </c>
      <c r="F629">
        <v>31</v>
      </c>
      <c r="G629">
        <v>1</v>
      </c>
      <c r="H629">
        <v>23</v>
      </c>
      <c r="I629" t="s">
        <v>1377</v>
      </c>
      <c r="J629">
        <f>(F629*G629)</f>
        <v>31</v>
      </c>
      <c r="K629">
        <f>(F629-E629)*G629</f>
        <v>12</v>
      </c>
      <c r="L629" s="9">
        <f>(K629/J629)</f>
        <v>0.38709677419354838</v>
      </c>
    </row>
    <row r="630" spans="1:12" x14ac:dyDescent="0.2">
      <c r="A630">
        <v>245</v>
      </c>
      <c r="B630">
        <v>11</v>
      </c>
      <c r="C630" t="s">
        <v>68</v>
      </c>
      <c r="D630" t="s">
        <v>1393</v>
      </c>
      <c r="E630">
        <v>25</v>
      </c>
      <c r="F630">
        <v>40</v>
      </c>
      <c r="G630">
        <v>2</v>
      </c>
      <c r="H630">
        <v>23</v>
      </c>
      <c r="I630" t="s">
        <v>1377</v>
      </c>
      <c r="J630">
        <f>(F630*G630)</f>
        <v>80</v>
      </c>
      <c r="K630">
        <f>(F630-E630)*G630</f>
        <v>30</v>
      </c>
      <c r="L630" s="9">
        <f>(K630/J630)</f>
        <v>0.375</v>
      </c>
    </row>
    <row r="631" spans="1:12" x14ac:dyDescent="0.2">
      <c r="A631">
        <v>245</v>
      </c>
      <c r="B631">
        <v>11</v>
      </c>
      <c r="C631" t="s">
        <v>113</v>
      </c>
      <c r="D631" t="s">
        <v>1381</v>
      </c>
      <c r="E631">
        <v>22</v>
      </c>
      <c r="F631">
        <v>36</v>
      </c>
      <c r="G631">
        <v>3</v>
      </c>
      <c r="H631">
        <v>25</v>
      </c>
      <c r="I631" t="s">
        <v>1372</v>
      </c>
      <c r="J631">
        <f>(F631*G631)</f>
        <v>108</v>
      </c>
      <c r="K631">
        <f>(F631-E631)*G631</f>
        <v>42</v>
      </c>
      <c r="L631" s="9">
        <f>(K631/J631)</f>
        <v>0.3888888888888889</v>
      </c>
    </row>
    <row r="632" spans="1:12" x14ac:dyDescent="0.2">
      <c r="A632">
        <v>246</v>
      </c>
      <c r="B632">
        <v>2</v>
      </c>
      <c r="C632" t="s">
        <v>180</v>
      </c>
      <c r="D632" t="s">
        <v>1385</v>
      </c>
      <c r="E632">
        <v>16</v>
      </c>
      <c r="F632">
        <v>27</v>
      </c>
      <c r="G632">
        <v>3</v>
      </c>
      <c r="H632">
        <v>36</v>
      </c>
      <c r="I632" t="s">
        <v>1372</v>
      </c>
      <c r="J632">
        <f>(F632*G632)</f>
        <v>81</v>
      </c>
      <c r="K632">
        <f>(F632-E632)*G632</f>
        <v>33</v>
      </c>
      <c r="L632" s="9">
        <f>(K632/J632)</f>
        <v>0.40740740740740738</v>
      </c>
    </row>
    <row r="633" spans="1:12" x14ac:dyDescent="0.2">
      <c r="A633">
        <v>246</v>
      </c>
      <c r="B633">
        <v>2</v>
      </c>
      <c r="C633" t="s">
        <v>280</v>
      </c>
      <c r="D633" t="s">
        <v>1374</v>
      </c>
      <c r="E633">
        <v>14</v>
      </c>
      <c r="F633">
        <v>24</v>
      </c>
      <c r="G633">
        <v>2</v>
      </c>
      <c r="H633">
        <v>10</v>
      </c>
      <c r="I633" t="s">
        <v>1377</v>
      </c>
      <c r="J633">
        <f>(F633*G633)</f>
        <v>48</v>
      </c>
      <c r="K633">
        <f>(F633-E633)*G633</f>
        <v>20</v>
      </c>
      <c r="L633" s="9">
        <f>(K633/J633)</f>
        <v>0.41666666666666669</v>
      </c>
    </row>
    <row r="634" spans="1:12" x14ac:dyDescent="0.2">
      <c r="A634">
        <v>246</v>
      </c>
      <c r="B634">
        <v>2</v>
      </c>
      <c r="C634" t="s">
        <v>33</v>
      </c>
      <c r="D634" t="s">
        <v>1387</v>
      </c>
      <c r="E634">
        <v>21</v>
      </c>
      <c r="F634">
        <v>35</v>
      </c>
      <c r="G634">
        <v>3</v>
      </c>
      <c r="H634">
        <v>48</v>
      </c>
      <c r="I634" t="s">
        <v>1377</v>
      </c>
      <c r="J634">
        <f>(F634*G634)</f>
        <v>105</v>
      </c>
      <c r="K634">
        <f>(F634-E634)*G634</f>
        <v>42</v>
      </c>
      <c r="L634" s="9">
        <f>(K634/J634)</f>
        <v>0.4</v>
      </c>
    </row>
    <row r="635" spans="1:12" x14ac:dyDescent="0.2">
      <c r="A635">
        <v>246</v>
      </c>
      <c r="B635">
        <v>2</v>
      </c>
      <c r="C635" t="s">
        <v>198</v>
      </c>
      <c r="D635" t="s">
        <v>1390</v>
      </c>
      <c r="E635">
        <v>19</v>
      </c>
      <c r="F635">
        <v>31</v>
      </c>
      <c r="G635">
        <v>3</v>
      </c>
      <c r="H635">
        <v>52</v>
      </c>
      <c r="I635" t="s">
        <v>1377</v>
      </c>
      <c r="J635">
        <f>(F635*G635)</f>
        <v>93</v>
      </c>
      <c r="K635">
        <f>(F635-E635)*G635</f>
        <v>36</v>
      </c>
      <c r="L635" s="9">
        <f>(K635/J635)</f>
        <v>0.38709677419354838</v>
      </c>
    </row>
    <row r="636" spans="1:12" x14ac:dyDescent="0.2">
      <c r="A636">
        <v>247</v>
      </c>
      <c r="B636">
        <v>11</v>
      </c>
      <c r="C636" t="s">
        <v>492</v>
      </c>
      <c r="D636" t="s">
        <v>1386</v>
      </c>
      <c r="E636">
        <v>20</v>
      </c>
      <c r="F636">
        <v>33</v>
      </c>
      <c r="G636">
        <v>2</v>
      </c>
      <c r="H636">
        <v>59</v>
      </c>
      <c r="I636" t="s">
        <v>1372</v>
      </c>
      <c r="J636">
        <f>(F636*G636)</f>
        <v>66</v>
      </c>
      <c r="K636">
        <f>(F636-E636)*G636</f>
        <v>26</v>
      </c>
      <c r="L636" s="9">
        <f>(K636/J636)</f>
        <v>0.39393939393939392</v>
      </c>
    </row>
    <row r="637" spans="1:12" x14ac:dyDescent="0.2">
      <c r="A637">
        <v>248</v>
      </c>
      <c r="B637">
        <v>12</v>
      </c>
      <c r="C637" t="s">
        <v>81</v>
      </c>
      <c r="D637" t="s">
        <v>1384</v>
      </c>
      <c r="E637">
        <v>20</v>
      </c>
      <c r="F637">
        <v>34</v>
      </c>
      <c r="G637">
        <v>1</v>
      </c>
      <c r="H637">
        <v>32</v>
      </c>
      <c r="I637" t="s">
        <v>1372</v>
      </c>
      <c r="J637">
        <f>(F637*G637)</f>
        <v>34</v>
      </c>
      <c r="K637">
        <f>(F637-E637)*G637</f>
        <v>14</v>
      </c>
      <c r="L637" s="9">
        <f>(K637/J637)</f>
        <v>0.41176470588235292</v>
      </c>
    </row>
    <row r="638" spans="1:12" x14ac:dyDescent="0.2">
      <c r="A638">
        <v>248</v>
      </c>
      <c r="B638">
        <v>12</v>
      </c>
      <c r="C638" t="s">
        <v>52</v>
      </c>
      <c r="D638" t="s">
        <v>1375</v>
      </c>
      <c r="E638">
        <v>17</v>
      </c>
      <c r="F638">
        <v>29</v>
      </c>
      <c r="G638">
        <v>3</v>
      </c>
      <c r="H638">
        <v>51</v>
      </c>
      <c r="I638" t="s">
        <v>1372</v>
      </c>
      <c r="J638">
        <f>(F638*G638)</f>
        <v>87</v>
      </c>
      <c r="K638">
        <f>(F638-E638)*G638</f>
        <v>36</v>
      </c>
      <c r="L638" s="9">
        <f>(K638/J638)</f>
        <v>0.41379310344827586</v>
      </c>
    </row>
    <row r="639" spans="1:12" x14ac:dyDescent="0.2">
      <c r="A639">
        <v>248</v>
      </c>
      <c r="B639">
        <v>12</v>
      </c>
      <c r="C639" t="s">
        <v>180</v>
      </c>
      <c r="D639" t="s">
        <v>1385</v>
      </c>
      <c r="E639">
        <v>16</v>
      </c>
      <c r="F639">
        <v>27</v>
      </c>
      <c r="G639">
        <v>2</v>
      </c>
      <c r="H639">
        <v>6</v>
      </c>
      <c r="I639" t="s">
        <v>1372</v>
      </c>
      <c r="J639">
        <f>(F639*G639)</f>
        <v>54</v>
      </c>
      <c r="K639">
        <f>(F639-E639)*G639</f>
        <v>22</v>
      </c>
      <c r="L639" s="9">
        <f>(K639/J639)</f>
        <v>0.40740740740740738</v>
      </c>
    </row>
    <row r="640" spans="1:12" x14ac:dyDescent="0.2">
      <c r="A640">
        <v>248</v>
      </c>
      <c r="B640">
        <v>12</v>
      </c>
      <c r="C640" t="s">
        <v>209</v>
      </c>
      <c r="D640" t="s">
        <v>1388</v>
      </c>
      <c r="E640">
        <v>15</v>
      </c>
      <c r="F640">
        <v>25</v>
      </c>
      <c r="G640">
        <v>2</v>
      </c>
      <c r="H640">
        <v>31</v>
      </c>
      <c r="I640" t="s">
        <v>1377</v>
      </c>
      <c r="J640">
        <f>(F640*G640)</f>
        <v>50</v>
      </c>
      <c r="K640">
        <f>(F640-E640)*G640</f>
        <v>20</v>
      </c>
      <c r="L640" s="9">
        <f>(K640/J640)</f>
        <v>0.4</v>
      </c>
    </row>
    <row r="641" spans="1:12" x14ac:dyDescent="0.2">
      <c r="A641">
        <v>249</v>
      </c>
      <c r="B641">
        <v>8</v>
      </c>
      <c r="C641" t="s">
        <v>370</v>
      </c>
      <c r="D641" t="s">
        <v>1389</v>
      </c>
      <c r="E641">
        <v>13</v>
      </c>
      <c r="F641">
        <v>22</v>
      </c>
      <c r="G641">
        <v>2</v>
      </c>
      <c r="H641">
        <v>51</v>
      </c>
      <c r="I641" t="s">
        <v>1372</v>
      </c>
      <c r="J641">
        <f>(F641*G641)</f>
        <v>44</v>
      </c>
      <c r="K641">
        <f>(F641-E641)*G641</f>
        <v>18</v>
      </c>
      <c r="L641" s="9">
        <f>(K641/J641)</f>
        <v>0.40909090909090912</v>
      </c>
    </row>
    <row r="642" spans="1:12" x14ac:dyDescent="0.2">
      <c r="A642">
        <v>249</v>
      </c>
      <c r="B642">
        <v>8</v>
      </c>
      <c r="C642" t="s">
        <v>125</v>
      </c>
      <c r="D642" t="s">
        <v>1392</v>
      </c>
      <c r="E642">
        <v>10</v>
      </c>
      <c r="F642">
        <v>18</v>
      </c>
      <c r="G642">
        <v>2</v>
      </c>
      <c r="H642">
        <v>58</v>
      </c>
      <c r="I642" t="s">
        <v>1377</v>
      </c>
      <c r="J642">
        <f>(F642*G642)</f>
        <v>36</v>
      </c>
      <c r="K642">
        <f>(F642-E642)*G642</f>
        <v>16</v>
      </c>
      <c r="L642" s="9">
        <f>(K642/J642)</f>
        <v>0.44444444444444442</v>
      </c>
    </row>
    <row r="643" spans="1:12" x14ac:dyDescent="0.2">
      <c r="A643">
        <v>250</v>
      </c>
      <c r="B643">
        <v>8</v>
      </c>
      <c r="C643" t="s">
        <v>259</v>
      </c>
      <c r="D643" t="s">
        <v>1378</v>
      </c>
      <c r="E643">
        <v>12</v>
      </c>
      <c r="F643">
        <v>20</v>
      </c>
      <c r="G643">
        <v>1</v>
      </c>
      <c r="H643">
        <v>29</v>
      </c>
      <c r="I643" t="s">
        <v>1372</v>
      </c>
      <c r="J643">
        <f>(F643*G643)</f>
        <v>20</v>
      </c>
      <c r="K643">
        <f>(F643-E643)*G643</f>
        <v>8</v>
      </c>
      <c r="L643" s="9">
        <f>(K643/J643)</f>
        <v>0.4</v>
      </c>
    </row>
    <row r="644" spans="1:12" x14ac:dyDescent="0.2">
      <c r="A644">
        <v>251</v>
      </c>
      <c r="B644">
        <v>12</v>
      </c>
      <c r="C644" t="s">
        <v>277</v>
      </c>
      <c r="D644" t="s">
        <v>1383</v>
      </c>
      <c r="E644">
        <v>15</v>
      </c>
      <c r="F644">
        <v>26</v>
      </c>
      <c r="G644">
        <v>1</v>
      </c>
      <c r="H644">
        <v>25</v>
      </c>
      <c r="I644" t="s">
        <v>1372</v>
      </c>
      <c r="J644">
        <f>(F644*G644)</f>
        <v>26</v>
      </c>
      <c r="K644">
        <f>(F644-E644)*G644</f>
        <v>11</v>
      </c>
      <c r="L644" s="9">
        <f>(K644/J644)</f>
        <v>0.42307692307692307</v>
      </c>
    </row>
    <row r="645" spans="1:12" x14ac:dyDescent="0.2">
      <c r="A645">
        <v>251</v>
      </c>
      <c r="B645">
        <v>12</v>
      </c>
      <c r="C645" t="s">
        <v>370</v>
      </c>
      <c r="D645" t="s">
        <v>1389</v>
      </c>
      <c r="E645">
        <v>13</v>
      </c>
      <c r="F645">
        <v>22</v>
      </c>
      <c r="G645">
        <v>1</v>
      </c>
      <c r="H645">
        <v>34</v>
      </c>
      <c r="I645" t="s">
        <v>1377</v>
      </c>
      <c r="J645">
        <f>(F645*G645)</f>
        <v>22</v>
      </c>
      <c r="K645">
        <f>(F645-E645)*G645</f>
        <v>9</v>
      </c>
      <c r="L645" s="9">
        <f>(K645/J645)</f>
        <v>0.40909090909090912</v>
      </c>
    </row>
    <row r="646" spans="1:12" x14ac:dyDescent="0.2">
      <c r="A646">
        <v>251</v>
      </c>
      <c r="B646">
        <v>12</v>
      </c>
      <c r="C646" t="s">
        <v>365</v>
      </c>
      <c r="D646" t="s">
        <v>1376</v>
      </c>
      <c r="E646">
        <v>14</v>
      </c>
      <c r="F646">
        <v>23</v>
      </c>
      <c r="G646">
        <v>1</v>
      </c>
      <c r="H646">
        <v>23</v>
      </c>
      <c r="I646" t="s">
        <v>1372</v>
      </c>
      <c r="J646">
        <f>(F646*G646)</f>
        <v>23</v>
      </c>
      <c r="K646">
        <f>(F646-E646)*G646</f>
        <v>9</v>
      </c>
      <c r="L646" s="9">
        <f>(K646/J646)</f>
        <v>0.39130434782608697</v>
      </c>
    </row>
    <row r="647" spans="1:12" x14ac:dyDescent="0.2">
      <c r="A647">
        <v>251</v>
      </c>
      <c r="B647">
        <v>12</v>
      </c>
      <c r="C647" t="s">
        <v>191</v>
      </c>
      <c r="D647" t="s">
        <v>1379</v>
      </c>
      <c r="E647">
        <v>11</v>
      </c>
      <c r="F647">
        <v>19</v>
      </c>
      <c r="G647">
        <v>2</v>
      </c>
      <c r="H647">
        <v>40</v>
      </c>
      <c r="I647" t="s">
        <v>1372</v>
      </c>
      <c r="J647">
        <f>(F647*G647)</f>
        <v>38</v>
      </c>
      <c r="K647">
        <f>(F647-E647)*G647</f>
        <v>16</v>
      </c>
      <c r="L647" s="9">
        <f>(K647/J647)</f>
        <v>0.42105263157894735</v>
      </c>
    </row>
    <row r="648" spans="1:12" x14ac:dyDescent="0.2">
      <c r="A648">
        <v>252</v>
      </c>
      <c r="B648">
        <v>4</v>
      </c>
      <c r="C648" t="s">
        <v>209</v>
      </c>
      <c r="D648" t="s">
        <v>1388</v>
      </c>
      <c r="E648">
        <v>15</v>
      </c>
      <c r="F648">
        <v>25</v>
      </c>
      <c r="G648">
        <v>2</v>
      </c>
      <c r="H648">
        <v>53</v>
      </c>
      <c r="I648" t="s">
        <v>1372</v>
      </c>
      <c r="J648">
        <f>(F648*G648)</f>
        <v>50</v>
      </c>
      <c r="K648">
        <f>(F648-E648)*G648</f>
        <v>20</v>
      </c>
      <c r="L648" s="9">
        <f>(K648/J648)</f>
        <v>0.4</v>
      </c>
    </row>
    <row r="649" spans="1:12" x14ac:dyDescent="0.2">
      <c r="A649">
        <v>252</v>
      </c>
      <c r="B649">
        <v>4</v>
      </c>
      <c r="C649" t="s">
        <v>277</v>
      </c>
      <c r="D649" t="s">
        <v>1383</v>
      </c>
      <c r="E649">
        <v>15</v>
      </c>
      <c r="F649">
        <v>26</v>
      </c>
      <c r="G649">
        <v>2</v>
      </c>
      <c r="H649">
        <v>31</v>
      </c>
      <c r="I649" t="s">
        <v>1377</v>
      </c>
      <c r="J649">
        <f>(F649*G649)</f>
        <v>52</v>
      </c>
      <c r="K649">
        <f>(F649-E649)*G649</f>
        <v>22</v>
      </c>
      <c r="L649" s="9">
        <f>(K649/J649)</f>
        <v>0.42307692307692307</v>
      </c>
    </row>
    <row r="650" spans="1:12" x14ac:dyDescent="0.2">
      <c r="A650">
        <v>253</v>
      </c>
      <c r="B650">
        <v>8</v>
      </c>
      <c r="C650" t="s">
        <v>209</v>
      </c>
      <c r="D650" t="s">
        <v>1388</v>
      </c>
      <c r="E650">
        <v>15</v>
      </c>
      <c r="F650">
        <v>25</v>
      </c>
      <c r="G650">
        <v>1</v>
      </c>
      <c r="H650">
        <v>18</v>
      </c>
      <c r="I650" t="s">
        <v>1377</v>
      </c>
      <c r="J650">
        <f>(F650*G650)</f>
        <v>25</v>
      </c>
      <c r="K650">
        <f>(F650-E650)*G650</f>
        <v>10</v>
      </c>
      <c r="L650" s="9">
        <f>(K650/J650)</f>
        <v>0.4</v>
      </c>
    </row>
    <row r="651" spans="1:12" x14ac:dyDescent="0.2">
      <c r="A651">
        <v>253</v>
      </c>
      <c r="B651">
        <v>8</v>
      </c>
      <c r="C651" t="s">
        <v>108</v>
      </c>
      <c r="D651" t="s">
        <v>1373</v>
      </c>
      <c r="E651">
        <v>13</v>
      </c>
      <c r="F651">
        <v>21</v>
      </c>
      <c r="G651">
        <v>2</v>
      </c>
      <c r="H651">
        <v>8</v>
      </c>
      <c r="I651" t="s">
        <v>1377</v>
      </c>
      <c r="J651">
        <f>(F651*G651)</f>
        <v>42</v>
      </c>
      <c r="K651">
        <f>(F651-E651)*G651</f>
        <v>16</v>
      </c>
      <c r="L651" s="9">
        <f>(K651/J651)</f>
        <v>0.38095238095238093</v>
      </c>
    </row>
    <row r="652" spans="1:12" x14ac:dyDescent="0.2">
      <c r="A652">
        <v>253</v>
      </c>
      <c r="B652">
        <v>8</v>
      </c>
      <c r="C652" t="s">
        <v>52</v>
      </c>
      <c r="D652" t="s">
        <v>1375</v>
      </c>
      <c r="E652">
        <v>17</v>
      </c>
      <c r="F652">
        <v>29</v>
      </c>
      <c r="G652">
        <v>3</v>
      </c>
      <c r="H652">
        <v>29</v>
      </c>
      <c r="I652" t="s">
        <v>1372</v>
      </c>
      <c r="J652">
        <f>(F652*G652)</f>
        <v>87</v>
      </c>
      <c r="K652">
        <f>(F652-E652)*G652</f>
        <v>36</v>
      </c>
      <c r="L652" s="9">
        <f>(K652/J652)</f>
        <v>0.41379310344827586</v>
      </c>
    </row>
    <row r="653" spans="1:12" x14ac:dyDescent="0.2">
      <c r="A653">
        <v>254</v>
      </c>
      <c r="B653">
        <v>10</v>
      </c>
      <c r="C653" t="s">
        <v>198</v>
      </c>
      <c r="D653" t="s">
        <v>1390</v>
      </c>
      <c r="E653">
        <v>19</v>
      </c>
      <c r="F653">
        <v>31</v>
      </c>
      <c r="G653">
        <v>3</v>
      </c>
      <c r="H653">
        <v>33</v>
      </c>
      <c r="I653" t="s">
        <v>1377</v>
      </c>
      <c r="J653">
        <f>(F653*G653)</f>
        <v>93</v>
      </c>
      <c r="K653">
        <f>(F653-E653)*G653</f>
        <v>36</v>
      </c>
      <c r="L653" s="9">
        <f>(K653/J653)</f>
        <v>0.38709677419354838</v>
      </c>
    </row>
    <row r="654" spans="1:12" x14ac:dyDescent="0.2">
      <c r="A654">
        <v>254</v>
      </c>
      <c r="B654">
        <v>10</v>
      </c>
      <c r="C654" t="s">
        <v>277</v>
      </c>
      <c r="D654" t="s">
        <v>1383</v>
      </c>
      <c r="E654">
        <v>15</v>
      </c>
      <c r="F654">
        <v>26</v>
      </c>
      <c r="G654">
        <v>2</v>
      </c>
      <c r="H654">
        <v>10</v>
      </c>
      <c r="I654" t="s">
        <v>1372</v>
      </c>
      <c r="J654">
        <f>(F654*G654)</f>
        <v>52</v>
      </c>
      <c r="K654">
        <f>(F654-E654)*G654</f>
        <v>22</v>
      </c>
      <c r="L654" s="9">
        <f>(K654/J654)</f>
        <v>0.42307692307692307</v>
      </c>
    </row>
    <row r="655" spans="1:12" x14ac:dyDescent="0.2">
      <c r="A655">
        <v>254</v>
      </c>
      <c r="B655">
        <v>10</v>
      </c>
      <c r="C655" t="s">
        <v>81</v>
      </c>
      <c r="D655" t="s">
        <v>1384</v>
      </c>
      <c r="E655">
        <v>20</v>
      </c>
      <c r="F655">
        <v>34</v>
      </c>
      <c r="G655">
        <v>2</v>
      </c>
      <c r="H655">
        <v>56</v>
      </c>
      <c r="I655" t="s">
        <v>1377</v>
      </c>
      <c r="J655">
        <f>(F655*G655)</f>
        <v>68</v>
      </c>
      <c r="K655">
        <f>(F655-E655)*G655</f>
        <v>28</v>
      </c>
      <c r="L655" s="9">
        <f>(K655/J655)</f>
        <v>0.41176470588235292</v>
      </c>
    </row>
    <row r="656" spans="1:12" x14ac:dyDescent="0.2">
      <c r="A656">
        <v>254</v>
      </c>
      <c r="B656">
        <v>10</v>
      </c>
      <c r="C656" t="s">
        <v>59</v>
      </c>
      <c r="D656" t="s">
        <v>1382</v>
      </c>
      <c r="E656">
        <v>16</v>
      </c>
      <c r="F656">
        <v>28</v>
      </c>
      <c r="G656">
        <v>3</v>
      </c>
      <c r="H656">
        <v>42</v>
      </c>
      <c r="I656" t="s">
        <v>1372</v>
      </c>
      <c r="J656">
        <f>(F656*G656)</f>
        <v>84</v>
      </c>
      <c r="K656">
        <f>(F656-E656)*G656</f>
        <v>36</v>
      </c>
      <c r="L656" s="9">
        <f>(K656/J656)</f>
        <v>0.42857142857142855</v>
      </c>
    </row>
    <row r="657" spans="1:12" x14ac:dyDescent="0.2">
      <c r="A657">
        <v>255</v>
      </c>
      <c r="B657">
        <v>8</v>
      </c>
      <c r="C657" t="s">
        <v>209</v>
      </c>
      <c r="D657" t="s">
        <v>1388</v>
      </c>
      <c r="E657">
        <v>15</v>
      </c>
      <c r="F657">
        <v>25</v>
      </c>
      <c r="G657">
        <v>1</v>
      </c>
      <c r="H657">
        <v>37</v>
      </c>
      <c r="I657" t="s">
        <v>1377</v>
      </c>
      <c r="J657">
        <f>(F657*G657)</f>
        <v>25</v>
      </c>
      <c r="K657">
        <f>(F657-E657)*G657</f>
        <v>10</v>
      </c>
      <c r="L657" s="9">
        <f>(K657/J657)</f>
        <v>0.4</v>
      </c>
    </row>
    <row r="658" spans="1:12" x14ac:dyDescent="0.2">
      <c r="A658">
        <v>256</v>
      </c>
      <c r="B658">
        <v>5</v>
      </c>
      <c r="C658" t="s">
        <v>108</v>
      </c>
      <c r="D658" t="s">
        <v>1373</v>
      </c>
      <c r="E658">
        <v>13</v>
      </c>
      <c r="F658">
        <v>21</v>
      </c>
      <c r="G658">
        <v>1</v>
      </c>
      <c r="H658">
        <v>16</v>
      </c>
      <c r="I658" t="s">
        <v>1377</v>
      </c>
      <c r="J658">
        <f>(F658*G658)</f>
        <v>21</v>
      </c>
      <c r="K658">
        <f>(F658-E658)*G658</f>
        <v>8</v>
      </c>
      <c r="L658" s="9">
        <f>(K658/J658)</f>
        <v>0.38095238095238093</v>
      </c>
    </row>
    <row r="659" spans="1:12" x14ac:dyDescent="0.2">
      <c r="A659">
        <v>257</v>
      </c>
      <c r="B659">
        <v>12</v>
      </c>
      <c r="C659" t="s">
        <v>365</v>
      </c>
      <c r="D659" t="s">
        <v>1376</v>
      </c>
      <c r="E659">
        <v>14</v>
      </c>
      <c r="F659">
        <v>23</v>
      </c>
      <c r="G659">
        <v>2</v>
      </c>
      <c r="H659">
        <v>28</v>
      </c>
      <c r="I659" t="s">
        <v>1372</v>
      </c>
      <c r="J659">
        <f>(F659*G659)</f>
        <v>46</v>
      </c>
      <c r="K659">
        <f>(F659-E659)*G659</f>
        <v>18</v>
      </c>
      <c r="L659" s="9">
        <f>(K659/J659)</f>
        <v>0.39130434782608697</v>
      </c>
    </row>
    <row r="660" spans="1:12" x14ac:dyDescent="0.2">
      <c r="A660">
        <v>258</v>
      </c>
      <c r="B660">
        <v>12</v>
      </c>
      <c r="C660" t="s">
        <v>209</v>
      </c>
      <c r="D660" t="s">
        <v>1388</v>
      </c>
      <c r="E660">
        <v>15</v>
      </c>
      <c r="F660">
        <v>25</v>
      </c>
      <c r="G660">
        <v>1</v>
      </c>
      <c r="H660">
        <v>59</v>
      </c>
      <c r="I660" t="s">
        <v>1377</v>
      </c>
      <c r="J660">
        <f>(F660*G660)</f>
        <v>25</v>
      </c>
      <c r="K660">
        <f>(F660-E660)*G660</f>
        <v>10</v>
      </c>
      <c r="L660" s="9">
        <f>(K660/J660)</f>
        <v>0.4</v>
      </c>
    </row>
    <row r="661" spans="1:12" x14ac:dyDescent="0.2">
      <c r="A661">
        <v>258</v>
      </c>
      <c r="B661">
        <v>12</v>
      </c>
      <c r="C661" t="s">
        <v>259</v>
      </c>
      <c r="D661" t="s">
        <v>1378</v>
      </c>
      <c r="E661">
        <v>12</v>
      </c>
      <c r="F661">
        <v>20</v>
      </c>
      <c r="G661">
        <v>1</v>
      </c>
      <c r="H661">
        <v>31</v>
      </c>
      <c r="I661" t="s">
        <v>1377</v>
      </c>
      <c r="J661">
        <f>(F661*G661)</f>
        <v>20</v>
      </c>
      <c r="K661">
        <f>(F661-E661)*G661</f>
        <v>8</v>
      </c>
      <c r="L661" s="9">
        <f>(K661/J661)</f>
        <v>0.4</v>
      </c>
    </row>
    <row r="662" spans="1:12" x14ac:dyDescent="0.2">
      <c r="A662">
        <v>258</v>
      </c>
      <c r="B662">
        <v>12</v>
      </c>
      <c r="C662" t="s">
        <v>460</v>
      </c>
      <c r="D662" t="s">
        <v>1391</v>
      </c>
      <c r="E662">
        <v>19</v>
      </c>
      <c r="F662">
        <v>32</v>
      </c>
      <c r="G662">
        <v>1</v>
      </c>
      <c r="H662">
        <v>5</v>
      </c>
      <c r="I662" t="s">
        <v>1377</v>
      </c>
      <c r="J662">
        <f>(F662*G662)</f>
        <v>32</v>
      </c>
      <c r="K662">
        <f>(F662-E662)*G662</f>
        <v>13</v>
      </c>
      <c r="L662" s="9">
        <f>(K662/J662)</f>
        <v>0.40625</v>
      </c>
    </row>
    <row r="663" spans="1:12" x14ac:dyDescent="0.2">
      <c r="A663">
        <v>258</v>
      </c>
      <c r="B663">
        <v>12</v>
      </c>
      <c r="C663" t="s">
        <v>68</v>
      </c>
      <c r="D663" t="s">
        <v>1393</v>
      </c>
      <c r="E663">
        <v>25</v>
      </c>
      <c r="F663">
        <v>40</v>
      </c>
      <c r="G663">
        <v>1</v>
      </c>
      <c r="H663">
        <v>10</v>
      </c>
      <c r="I663" t="s">
        <v>1377</v>
      </c>
      <c r="J663">
        <f>(F663*G663)</f>
        <v>40</v>
      </c>
      <c r="K663">
        <f>(F663-E663)*G663</f>
        <v>15</v>
      </c>
      <c r="L663" s="9">
        <f>(K663/J663)</f>
        <v>0.375</v>
      </c>
    </row>
    <row r="664" spans="1:12" x14ac:dyDescent="0.2">
      <c r="A664">
        <v>259</v>
      </c>
      <c r="B664">
        <v>10</v>
      </c>
      <c r="C664" t="s">
        <v>180</v>
      </c>
      <c r="D664" t="s">
        <v>1385</v>
      </c>
      <c r="E664">
        <v>16</v>
      </c>
      <c r="F664">
        <v>27</v>
      </c>
      <c r="G664">
        <v>3</v>
      </c>
      <c r="H664">
        <v>11</v>
      </c>
      <c r="I664" t="s">
        <v>1372</v>
      </c>
      <c r="J664">
        <f>(F664*G664)</f>
        <v>81</v>
      </c>
      <c r="K664">
        <f>(F664-E664)*G664</f>
        <v>33</v>
      </c>
      <c r="L664" s="9">
        <f>(K664/J664)</f>
        <v>0.40740740740740738</v>
      </c>
    </row>
    <row r="665" spans="1:12" x14ac:dyDescent="0.2">
      <c r="A665">
        <v>260</v>
      </c>
      <c r="B665">
        <v>20</v>
      </c>
      <c r="C665" t="s">
        <v>365</v>
      </c>
      <c r="D665" t="s">
        <v>1376</v>
      </c>
      <c r="E665">
        <v>14</v>
      </c>
      <c r="F665">
        <v>23</v>
      </c>
      <c r="G665">
        <v>3</v>
      </c>
      <c r="H665">
        <v>49</v>
      </c>
      <c r="I665" t="s">
        <v>1372</v>
      </c>
      <c r="J665">
        <f>(F665*G665)</f>
        <v>69</v>
      </c>
      <c r="K665">
        <f>(F665-E665)*G665</f>
        <v>27</v>
      </c>
      <c r="L665" s="9">
        <f>(K665/J665)</f>
        <v>0.39130434782608697</v>
      </c>
    </row>
    <row r="666" spans="1:12" x14ac:dyDescent="0.2">
      <c r="A666">
        <v>261</v>
      </c>
      <c r="B666">
        <v>8</v>
      </c>
      <c r="C666" t="s">
        <v>460</v>
      </c>
      <c r="D666" t="s">
        <v>1391</v>
      </c>
      <c r="E666">
        <v>19</v>
      </c>
      <c r="F666">
        <v>32</v>
      </c>
      <c r="G666">
        <v>3</v>
      </c>
      <c r="H666">
        <v>19</v>
      </c>
      <c r="I666" t="s">
        <v>1372</v>
      </c>
      <c r="J666">
        <f>(F666*G666)</f>
        <v>96</v>
      </c>
      <c r="K666">
        <f>(F666-E666)*G666</f>
        <v>39</v>
      </c>
      <c r="L666" s="9">
        <f>(K666/J666)</f>
        <v>0.40625</v>
      </c>
    </row>
    <row r="667" spans="1:12" x14ac:dyDescent="0.2">
      <c r="A667">
        <v>261</v>
      </c>
      <c r="B667">
        <v>8</v>
      </c>
      <c r="C667" t="s">
        <v>52</v>
      </c>
      <c r="D667" t="s">
        <v>1375</v>
      </c>
      <c r="E667">
        <v>17</v>
      </c>
      <c r="F667">
        <v>29</v>
      </c>
      <c r="G667">
        <v>2</v>
      </c>
      <c r="H667">
        <v>36</v>
      </c>
      <c r="I667" t="s">
        <v>1372</v>
      </c>
      <c r="J667">
        <f>(F667*G667)</f>
        <v>58</v>
      </c>
      <c r="K667">
        <f>(F667-E667)*G667</f>
        <v>24</v>
      </c>
      <c r="L667" s="9">
        <f>(K667/J667)</f>
        <v>0.41379310344827586</v>
      </c>
    </row>
    <row r="668" spans="1:12" x14ac:dyDescent="0.2">
      <c r="A668">
        <v>262</v>
      </c>
      <c r="B668">
        <v>18</v>
      </c>
      <c r="C668" t="s">
        <v>370</v>
      </c>
      <c r="D668" t="s">
        <v>1389</v>
      </c>
      <c r="E668">
        <v>13</v>
      </c>
      <c r="F668">
        <v>22</v>
      </c>
      <c r="G668">
        <v>1</v>
      </c>
      <c r="H668">
        <v>28</v>
      </c>
      <c r="I668" t="s">
        <v>1372</v>
      </c>
      <c r="J668">
        <f>(F668*G668)</f>
        <v>22</v>
      </c>
      <c r="K668">
        <f>(F668-E668)*G668</f>
        <v>9</v>
      </c>
      <c r="L668" s="9">
        <f>(K668/J668)</f>
        <v>0.40909090909090912</v>
      </c>
    </row>
    <row r="669" spans="1:12" x14ac:dyDescent="0.2">
      <c r="A669">
        <v>262</v>
      </c>
      <c r="B669">
        <v>18</v>
      </c>
      <c r="C669" t="s">
        <v>198</v>
      </c>
      <c r="D669" t="s">
        <v>1390</v>
      </c>
      <c r="E669">
        <v>19</v>
      </c>
      <c r="F669">
        <v>31</v>
      </c>
      <c r="G669">
        <v>3</v>
      </c>
      <c r="H669">
        <v>20</v>
      </c>
      <c r="I669" t="s">
        <v>1372</v>
      </c>
      <c r="J669">
        <f>(F669*G669)</f>
        <v>93</v>
      </c>
      <c r="K669">
        <f>(F669-E669)*G669</f>
        <v>36</v>
      </c>
      <c r="L669" s="9">
        <f>(K669/J669)</f>
        <v>0.38709677419354838</v>
      </c>
    </row>
    <row r="670" spans="1:12" x14ac:dyDescent="0.2">
      <c r="A670">
        <v>263</v>
      </c>
      <c r="B670">
        <v>5</v>
      </c>
      <c r="C670" t="s">
        <v>460</v>
      </c>
      <c r="D670" t="s">
        <v>1391</v>
      </c>
      <c r="E670">
        <v>19</v>
      </c>
      <c r="F670">
        <v>32</v>
      </c>
      <c r="G670">
        <v>1</v>
      </c>
      <c r="H670">
        <v>37</v>
      </c>
      <c r="I670" t="s">
        <v>1372</v>
      </c>
      <c r="J670">
        <f>(F670*G670)</f>
        <v>32</v>
      </c>
      <c r="K670">
        <f>(F670-E670)*G670</f>
        <v>13</v>
      </c>
      <c r="L670" s="9">
        <f>(K670/J670)</f>
        <v>0.40625</v>
      </c>
    </row>
    <row r="671" spans="1:12" x14ac:dyDescent="0.2">
      <c r="A671">
        <v>263</v>
      </c>
      <c r="B671">
        <v>5</v>
      </c>
      <c r="C671" t="s">
        <v>33</v>
      </c>
      <c r="D671" t="s">
        <v>1387</v>
      </c>
      <c r="E671">
        <v>21</v>
      </c>
      <c r="F671">
        <v>35</v>
      </c>
      <c r="G671">
        <v>1</v>
      </c>
      <c r="H671">
        <v>30</v>
      </c>
      <c r="I671" t="s">
        <v>1372</v>
      </c>
      <c r="J671">
        <f>(F671*G671)</f>
        <v>35</v>
      </c>
      <c r="K671">
        <f>(F671-E671)*G671</f>
        <v>14</v>
      </c>
      <c r="L671" s="9">
        <f>(K671/J671)</f>
        <v>0.4</v>
      </c>
    </row>
    <row r="672" spans="1:12" x14ac:dyDescent="0.2">
      <c r="A672">
        <v>263</v>
      </c>
      <c r="B672">
        <v>5</v>
      </c>
      <c r="C672" t="s">
        <v>105</v>
      </c>
      <c r="D672" t="s">
        <v>1380</v>
      </c>
      <c r="E672">
        <v>18</v>
      </c>
      <c r="F672">
        <v>30</v>
      </c>
      <c r="G672">
        <v>1</v>
      </c>
      <c r="H672">
        <v>42</v>
      </c>
      <c r="I672" t="s">
        <v>1377</v>
      </c>
      <c r="J672">
        <f>(F672*G672)</f>
        <v>30</v>
      </c>
      <c r="K672">
        <f>(F672-E672)*G672</f>
        <v>12</v>
      </c>
      <c r="L672" s="9">
        <f>(K672/J672)</f>
        <v>0.4</v>
      </c>
    </row>
    <row r="673" spans="1:12" x14ac:dyDescent="0.2">
      <c r="A673">
        <v>263</v>
      </c>
      <c r="B673">
        <v>5</v>
      </c>
      <c r="C673" t="s">
        <v>280</v>
      </c>
      <c r="D673" t="s">
        <v>1374</v>
      </c>
      <c r="E673">
        <v>14</v>
      </c>
      <c r="F673">
        <v>24</v>
      </c>
      <c r="G673">
        <v>1</v>
      </c>
      <c r="H673">
        <v>40</v>
      </c>
      <c r="I673" t="s">
        <v>1372</v>
      </c>
      <c r="J673">
        <f>(F673*G673)</f>
        <v>24</v>
      </c>
      <c r="K673">
        <f>(F673-E673)*G673</f>
        <v>10</v>
      </c>
      <c r="L673" s="9">
        <f>(K673/J673)</f>
        <v>0.41666666666666669</v>
      </c>
    </row>
    <row r="674" spans="1:12" x14ac:dyDescent="0.2">
      <c r="A674">
        <v>264</v>
      </c>
      <c r="B674">
        <v>2</v>
      </c>
      <c r="C674" t="s">
        <v>33</v>
      </c>
      <c r="D674" t="s">
        <v>1387</v>
      </c>
      <c r="E674">
        <v>21</v>
      </c>
      <c r="F674">
        <v>35</v>
      </c>
      <c r="G674">
        <v>2</v>
      </c>
      <c r="H674">
        <v>39</v>
      </c>
      <c r="I674" t="s">
        <v>1372</v>
      </c>
      <c r="J674">
        <f>(F674*G674)</f>
        <v>70</v>
      </c>
      <c r="K674">
        <f>(F674-E674)*G674</f>
        <v>28</v>
      </c>
      <c r="L674" s="9">
        <f>(K674/J674)</f>
        <v>0.4</v>
      </c>
    </row>
    <row r="675" spans="1:12" x14ac:dyDescent="0.2">
      <c r="A675">
        <v>264</v>
      </c>
      <c r="B675">
        <v>2</v>
      </c>
      <c r="C675" t="s">
        <v>460</v>
      </c>
      <c r="D675" t="s">
        <v>1391</v>
      </c>
      <c r="E675">
        <v>19</v>
      </c>
      <c r="F675">
        <v>32</v>
      </c>
      <c r="G675">
        <v>1</v>
      </c>
      <c r="H675">
        <v>27</v>
      </c>
      <c r="I675" t="s">
        <v>1372</v>
      </c>
      <c r="J675">
        <f>(F675*G675)</f>
        <v>32</v>
      </c>
      <c r="K675">
        <f>(F675-E675)*G675</f>
        <v>13</v>
      </c>
      <c r="L675" s="9">
        <f>(K675/J675)</f>
        <v>0.40625</v>
      </c>
    </row>
    <row r="676" spans="1:12" x14ac:dyDescent="0.2">
      <c r="A676">
        <v>264</v>
      </c>
      <c r="B676">
        <v>2</v>
      </c>
      <c r="C676" t="s">
        <v>105</v>
      </c>
      <c r="D676" t="s">
        <v>1380</v>
      </c>
      <c r="E676">
        <v>18</v>
      </c>
      <c r="F676">
        <v>30</v>
      </c>
      <c r="G676">
        <v>1</v>
      </c>
      <c r="H676">
        <v>37</v>
      </c>
      <c r="I676" t="s">
        <v>1377</v>
      </c>
      <c r="J676">
        <f>(F676*G676)</f>
        <v>30</v>
      </c>
      <c r="K676">
        <f>(F676-E676)*G676</f>
        <v>12</v>
      </c>
      <c r="L676" s="9">
        <f>(K676/J676)</f>
        <v>0.4</v>
      </c>
    </row>
    <row r="677" spans="1:12" x14ac:dyDescent="0.2">
      <c r="A677">
        <v>264</v>
      </c>
      <c r="B677">
        <v>2</v>
      </c>
      <c r="C677" t="s">
        <v>209</v>
      </c>
      <c r="D677" t="s">
        <v>1388</v>
      </c>
      <c r="E677">
        <v>15</v>
      </c>
      <c r="F677">
        <v>25</v>
      </c>
      <c r="G677">
        <v>2</v>
      </c>
      <c r="H677">
        <v>14</v>
      </c>
      <c r="I677" t="s">
        <v>1377</v>
      </c>
      <c r="J677">
        <f>(F677*G677)</f>
        <v>50</v>
      </c>
      <c r="K677">
        <f>(F677-E677)*G677</f>
        <v>20</v>
      </c>
      <c r="L677" s="9">
        <f>(K677/J677)</f>
        <v>0.4</v>
      </c>
    </row>
    <row r="678" spans="1:12" x14ac:dyDescent="0.2">
      <c r="A678">
        <v>265</v>
      </c>
      <c r="B678">
        <v>6</v>
      </c>
      <c r="C678" t="s">
        <v>365</v>
      </c>
      <c r="D678" t="s">
        <v>1376</v>
      </c>
      <c r="E678">
        <v>14</v>
      </c>
      <c r="F678">
        <v>23</v>
      </c>
      <c r="G678">
        <v>1</v>
      </c>
      <c r="H678">
        <v>12</v>
      </c>
      <c r="I678" t="s">
        <v>1377</v>
      </c>
      <c r="J678">
        <f>(F678*G678)</f>
        <v>23</v>
      </c>
      <c r="K678">
        <f>(F678-E678)*G678</f>
        <v>9</v>
      </c>
      <c r="L678" s="9">
        <f>(K678/J678)</f>
        <v>0.39130434782608697</v>
      </c>
    </row>
    <row r="679" spans="1:12" x14ac:dyDescent="0.2">
      <c r="A679">
        <v>265</v>
      </c>
      <c r="B679">
        <v>6</v>
      </c>
      <c r="C679" t="s">
        <v>198</v>
      </c>
      <c r="D679" t="s">
        <v>1390</v>
      </c>
      <c r="E679">
        <v>19</v>
      </c>
      <c r="F679">
        <v>31</v>
      </c>
      <c r="G679">
        <v>1</v>
      </c>
      <c r="H679">
        <v>17</v>
      </c>
      <c r="I679" t="s">
        <v>1372</v>
      </c>
      <c r="J679">
        <f>(F679*G679)</f>
        <v>31</v>
      </c>
      <c r="K679">
        <f>(F679-E679)*G679</f>
        <v>12</v>
      </c>
      <c r="L679" s="9">
        <f>(K679/J679)</f>
        <v>0.38709677419354838</v>
      </c>
    </row>
    <row r="680" spans="1:12" x14ac:dyDescent="0.2">
      <c r="A680">
        <v>265</v>
      </c>
      <c r="B680">
        <v>6</v>
      </c>
      <c r="C680" t="s">
        <v>180</v>
      </c>
      <c r="D680" t="s">
        <v>1385</v>
      </c>
      <c r="E680">
        <v>16</v>
      </c>
      <c r="F680">
        <v>27</v>
      </c>
      <c r="G680">
        <v>1</v>
      </c>
      <c r="H680">
        <v>56</v>
      </c>
      <c r="I680" t="s">
        <v>1377</v>
      </c>
      <c r="J680">
        <f>(F680*G680)</f>
        <v>27</v>
      </c>
      <c r="K680">
        <f>(F680-E680)*G680</f>
        <v>11</v>
      </c>
      <c r="L680" s="9">
        <f>(K680/J680)</f>
        <v>0.40740740740740738</v>
      </c>
    </row>
    <row r="681" spans="1:12" x14ac:dyDescent="0.2">
      <c r="A681">
        <v>265</v>
      </c>
      <c r="B681">
        <v>6</v>
      </c>
      <c r="C681" t="s">
        <v>105</v>
      </c>
      <c r="D681" t="s">
        <v>1380</v>
      </c>
      <c r="E681">
        <v>18</v>
      </c>
      <c r="F681">
        <v>30</v>
      </c>
      <c r="G681">
        <v>3</v>
      </c>
      <c r="H681">
        <v>50</v>
      </c>
      <c r="I681" t="s">
        <v>1372</v>
      </c>
      <c r="J681">
        <f>(F681*G681)</f>
        <v>90</v>
      </c>
      <c r="K681">
        <f>(F681-E681)*G681</f>
        <v>36</v>
      </c>
      <c r="L681" s="9">
        <f>(K681/J681)</f>
        <v>0.4</v>
      </c>
    </row>
    <row r="682" spans="1:12" x14ac:dyDescent="0.2">
      <c r="A682">
        <v>266</v>
      </c>
      <c r="B682">
        <v>4</v>
      </c>
      <c r="C682" t="s">
        <v>280</v>
      </c>
      <c r="D682" t="s">
        <v>1374</v>
      </c>
      <c r="E682">
        <v>14</v>
      </c>
      <c r="F682">
        <v>24</v>
      </c>
      <c r="G682">
        <v>1</v>
      </c>
      <c r="H682">
        <v>53</v>
      </c>
      <c r="I682" t="s">
        <v>1377</v>
      </c>
      <c r="J682">
        <f>(F682*G682)</f>
        <v>24</v>
      </c>
      <c r="K682">
        <f>(F682-E682)*G682</f>
        <v>10</v>
      </c>
      <c r="L682" s="9">
        <f>(K682/J682)</f>
        <v>0.41666666666666669</v>
      </c>
    </row>
    <row r="683" spans="1:12" x14ac:dyDescent="0.2">
      <c r="A683">
        <v>266</v>
      </c>
      <c r="B683">
        <v>4</v>
      </c>
      <c r="C683" t="s">
        <v>209</v>
      </c>
      <c r="D683" t="s">
        <v>1388</v>
      </c>
      <c r="E683">
        <v>15</v>
      </c>
      <c r="F683">
        <v>25</v>
      </c>
      <c r="G683">
        <v>3</v>
      </c>
      <c r="H683">
        <v>53</v>
      </c>
      <c r="I683" t="s">
        <v>1377</v>
      </c>
      <c r="J683">
        <f>(F683*G683)</f>
        <v>75</v>
      </c>
      <c r="K683">
        <f>(F683-E683)*G683</f>
        <v>30</v>
      </c>
      <c r="L683" s="9">
        <f>(K683/J683)</f>
        <v>0.4</v>
      </c>
    </row>
    <row r="684" spans="1:12" x14ac:dyDescent="0.2">
      <c r="A684">
        <v>267</v>
      </c>
      <c r="B684">
        <v>7</v>
      </c>
      <c r="C684" t="s">
        <v>460</v>
      </c>
      <c r="D684" t="s">
        <v>1391</v>
      </c>
      <c r="E684">
        <v>19</v>
      </c>
      <c r="F684">
        <v>32</v>
      </c>
      <c r="G684">
        <v>1</v>
      </c>
      <c r="H684">
        <v>45</v>
      </c>
      <c r="I684" t="s">
        <v>1372</v>
      </c>
      <c r="J684">
        <f>(F684*G684)</f>
        <v>32</v>
      </c>
      <c r="K684">
        <f>(F684-E684)*G684</f>
        <v>13</v>
      </c>
      <c r="L684" s="9">
        <f>(K684/J684)</f>
        <v>0.40625</v>
      </c>
    </row>
    <row r="685" spans="1:12" x14ac:dyDescent="0.2">
      <c r="A685">
        <v>267</v>
      </c>
      <c r="B685">
        <v>7</v>
      </c>
      <c r="C685" t="s">
        <v>59</v>
      </c>
      <c r="D685" t="s">
        <v>1382</v>
      </c>
      <c r="E685">
        <v>16</v>
      </c>
      <c r="F685">
        <v>28</v>
      </c>
      <c r="G685">
        <v>2</v>
      </c>
      <c r="H685">
        <v>23</v>
      </c>
      <c r="I685" t="s">
        <v>1377</v>
      </c>
      <c r="J685">
        <f>(F685*G685)</f>
        <v>56</v>
      </c>
      <c r="K685">
        <f>(F685-E685)*G685</f>
        <v>24</v>
      </c>
      <c r="L685" s="9">
        <f>(K685/J685)</f>
        <v>0.42857142857142855</v>
      </c>
    </row>
    <row r="686" spans="1:12" x14ac:dyDescent="0.2">
      <c r="A686">
        <v>267</v>
      </c>
      <c r="B686">
        <v>7</v>
      </c>
      <c r="C686" t="s">
        <v>105</v>
      </c>
      <c r="D686" t="s">
        <v>1380</v>
      </c>
      <c r="E686">
        <v>18</v>
      </c>
      <c r="F686">
        <v>30</v>
      </c>
      <c r="G686">
        <v>1</v>
      </c>
      <c r="H686">
        <v>28</v>
      </c>
      <c r="I686" t="s">
        <v>1372</v>
      </c>
      <c r="J686">
        <f>(F686*G686)</f>
        <v>30</v>
      </c>
      <c r="K686">
        <f>(F686-E686)*G686</f>
        <v>12</v>
      </c>
      <c r="L686" s="9">
        <f>(K686/J686)</f>
        <v>0.4</v>
      </c>
    </row>
    <row r="687" spans="1:12" x14ac:dyDescent="0.2">
      <c r="A687">
        <v>268</v>
      </c>
      <c r="B687">
        <v>14</v>
      </c>
      <c r="C687" t="s">
        <v>280</v>
      </c>
      <c r="D687" t="s">
        <v>1374</v>
      </c>
      <c r="E687">
        <v>14</v>
      </c>
      <c r="F687">
        <v>24</v>
      </c>
      <c r="G687">
        <v>1</v>
      </c>
      <c r="H687">
        <v>39</v>
      </c>
      <c r="I687" t="s">
        <v>1372</v>
      </c>
      <c r="J687">
        <f>(F687*G687)</f>
        <v>24</v>
      </c>
      <c r="K687">
        <f>(F687-E687)*G687</f>
        <v>10</v>
      </c>
      <c r="L687" s="9">
        <f>(K687/J687)</f>
        <v>0.41666666666666669</v>
      </c>
    </row>
    <row r="688" spans="1:12" x14ac:dyDescent="0.2">
      <c r="A688">
        <v>268</v>
      </c>
      <c r="B688">
        <v>14</v>
      </c>
      <c r="C688" t="s">
        <v>370</v>
      </c>
      <c r="D688" t="s">
        <v>1389</v>
      </c>
      <c r="E688">
        <v>13</v>
      </c>
      <c r="F688">
        <v>22</v>
      </c>
      <c r="G688">
        <v>2</v>
      </c>
      <c r="H688">
        <v>44</v>
      </c>
      <c r="I688" t="s">
        <v>1372</v>
      </c>
      <c r="J688">
        <f>(F688*G688)</f>
        <v>44</v>
      </c>
      <c r="K688">
        <f>(F688-E688)*G688</f>
        <v>18</v>
      </c>
      <c r="L688" s="9">
        <f>(K688/J688)</f>
        <v>0.40909090909090912</v>
      </c>
    </row>
    <row r="689" spans="1:12" x14ac:dyDescent="0.2">
      <c r="A689">
        <v>269</v>
      </c>
      <c r="B689">
        <v>11</v>
      </c>
      <c r="C689" t="s">
        <v>113</v>
      </c>
      <c r="D689" t="s">
        <v>1381</v>
      </c>
      <c r="E689">
        <v>22</v>
      </c>
      <c r="F689">
        <v>36</v>
      </c>
      <c r="G689">
        <v>3</v>
      </c>
      <c r="H689">
        <v>13</v>
      </c>
      <c r="I689" t="s">
        <v>1377</v>
      </c>
      <c r="J689">
        <f>(F689*G689)</f>
        <v>108</v>
      </c>
      <c r="K689">
        <f>(F689-E689)*G689</f>
        <v>42</v>
      </c>
      <c r="L689" s="9">
        <f>(K689/J689)</f>
        <v>0.3888888888888889</v>
      </c>
    </row>
    <row r="690" spans="1:12" x14ac:dyDescent="0.2">
      <c r="A690">
        <v>269</v>
      </c>
      <c r="B690">
        <v>11</v>
      </c>
      <c r="C690" t="s">
        <v>68</v>
      </c>
      <c r="D690" t="s">
        <v>1393</v>
      </c>
      <c r="E690">
        <v>25</v>
      </c>
      <c r="F690">
        <v>40</v>
      </c>
      <c r="G690">
        <v>1</v>
      </c>
      <c r="H690">
        <v>58</v>
      </c>
      <c r="I690" t="s">
        <v>1372</v>
      </c>
      <c r="J690">
        <f>(F690*G690)</f>
        <v>40</v>
      </c>
      <c r="K690">
        <f>(F690-E690)*G690</f>
        <v>15</v>
      </c>
      <c r="L690" s="9">
        <f>(K690/J690)</f>
        <v>0.375</v>
      </c>
    </row>
    <row r="691" spans="1:12" x14ac:dyDescent="0.2">
      <c r="A691">
        <v>269</v>
      </c>
      <c r="B691">
        <v>11</v>
      </c>
      <c r="C691" t="s">
        <v>81</v>
      </c>
      <c r="D691" t="s">
        <v>1384</v>
      </c>
      <c r="E691">
        <v>20</v>
      </c>
      <c r="F691">
        <v>34</v>
      </c>
      <c r="G691">
        <v>3</v>
      </c>
      <c r="H691">
        <v>30</v>
      </c>
      <c r="I691" t="s">
        <v>1372</v>
      </c>
      <c r="J691">
        <f>(F691*G691)</f>
        <v>102</v>
      </c>
      <c r="K691">
        <f>(F691-E691)*G691</f>
        <v>42</v>
      </c>
      <c r="L691" s="9">
        <f>(K691/J691)</f>
        <v>0.41176470588235292</v>
      </c>
    </row>
    <row r="692" spans="1:12" x14ac:dyDescent="0.2">
      <c r="A692">
        <v>270</v>
      </c>
      <c r="B692">
        <v>10</v>
      </c>
      <c r="C692" t="s">
        <v>81</v>
      </c>
      <c r="D692" t="s">
        <v>1384</v>
      </c>
      <c r="E692">
        <v>20</v>
      </c>
      <c r="F692">
        <v>34</v>
      </c>
      <c r="G692">
        <v>3</v>
      </c>
      <c r="H692">
        <v>26</v>
      </c>
      <c r="I692" t="s">
        <v>1377</v>
      </c>
      <c r="J692">
        <f>(F692*G692)</f>
        <v>102</v>
      </c>
      <c r="K692">
        <f>(F692-E692)*G692</f>
        <v>42</v>
      </c>
      <c r="L692" s="9">
        <f>(K692/J692)</f>
        <v>0.41176470588235292</v>
      </c>
    </row>
    <row r="693" spans="1:12" x14ac:dyDescent="0.2">
      <c r="A693">
        <v>271</v>
      </c>
      <c r="B693">
        <v>3</v>
      </c>
      <c r="C693" t="s">
        <v>370</v>
      </c>
      <c r="D693" t="s">
        <v>1389</v>
      </c>
      <c r="E693">
        <v>13</v>
      </c>
      <c r="F693">
        <v>22</v>
      </c>
      <c r="G693">
        <v>2</v>
      </c>
      <c r="H693">
        <v>55</v>
      </c>
      <c r="I693" t="s">
        <v>1372</v>
      </c>
      <c r="J693">
        <f>(F693*G693)</f>
        <v>44</v>
      </c>
      <c r="K693">
        <f>(F693-E693)*G693</f>
        <v>18</v>
      </c>
      <c r="L693" s="9">
        <f>(K693/J693)</f>
        <v>0.40909090909090912</v>
      </c>
    </row>
    <row r="694" spans="1:12" x14ac:dyDescent="0.2">
      <c r="A694">
        <v>272</v>
      </c>
      <c r="B694">
        <v>7</v>
      </c>
      <c r="C694" t="s">
        <v>280</v>
      </c>
      <c r="D694" t="s">
        <v>1374</v>
      </c>
      <c r="E694">
        <v>14</v>
      </c>
      <c r="F694">
        <v>24</v>
      </c>
      <c r="G694">
        <v>2</v>
      </c>
      <c r="H694">
        <v>36</v>
      </c>
      <c r="I694" t="s">
        <v>1377</v>
      </c>
      <c r="J694">
        <f>(F694*G694)</f>
        <v>48</v>
      </c>
      <c r="K694">
        <f>(F694-E694)*G694</f>
        <v>20</v>
      </c>
      <c r="L694" s="9">
        <f>(K694/J694)</f>
        <v>0.41666666666666669</v>
      </c>
    </row>
    <row r="695" spans="1:12" x14ac:dyDescent="0.2">
      <c r="A695">
        <v>272</v>
      </c>
      <c r="B695">
        <v>7</v>
      </c>
      <c r="C695" t="s">
        <v>33</v>
      </c>
      <c r="D695" t="s">
        <v>1387</v>
      </c>
      <c r="E695">
        <v>21</v>
      </c>
      <c r="F695">
        <v>35</v>
      </c>
      <c r="G695">
        <v>1</v>
      </c>
      <c r="H695">
        <v>47</v>
      </c>
      <c r="I695" t="s">
        <v>1372</v>
      </c>
      <c r="J695">
        <f>(F695*G695)</f>
        <v>35</v>
      </c>
      <c r="K695">
        <f>(F695-E695)*G695</f>
        <v>14</v>
      </c>
      <c r="L695" s="9">
        <f>(K695/J695)</f>
        <v>0.4</v>
      </c>
    </row>
    <row r="696" spans="1:12" x14ac:dyDescent="0.2">
      <c r="A696">
        <v>273</v>
      </c>
      <c r="B696">
        <v>20</v>
      </c>
      <c r="C696" t="s">
        <v>460</v>
      </c>
      <c r="D696" t="s">
        <v>1391</v>
      </c>
      <c r="E696">
        <v>19</v>
      </c>
      <c r="F696">
        <v>32</v>
      </c>
      <c r="G696">
        <v>1</v>
      </c>
      <c r="H696">
        <v>22</v>
      </c>
      <c r="I696" t="s">
        <v>1372</v>
      </c>
      <c r="J696">
        <f>(F696*G696)</f>
        <v>32</v>
      </c>
      <c r="K696">
        <f>(F696-E696)*G696</f>
        <v>13</v>
      </c>
      <c r="L696" s="9">
        <f>(K696/J696)</f>
        <v>0.40625</v>
      </c>
    </row>
    <row r="697" spans="1:12" x14ac:dyDescent="0.2">
      <c r="A697">
        <v>273</v>
      </c>
      <c r="B697">
        <v>20</v>
      </c>
      <c r="C697" t="s">
        <v>370</v>
      </c>
      <c r="D697" t="s">
        <v>1389</v>
      </c>
      <c r="E697">
        <v>13</v>
      </c>
      <c r="F697">
        <v>22</v>
      </c>
      <c r="G697">
        <v>3</v>
      </c>
      <c r="H697">
        <v>40</v>
      </c>
      <c r="I697" t="s">
        <v>1377</v>
      </c>
      <c r="J697">
        <f>(F697*G697)</f>
        <v>66</v>
      </c>
      <c r="K697">
        <f>(F697-E697)*G697</f>
        <v>27</v>
      </c>
      <c r="L697" s="9">
        <f>(K697/J697)</f>
        <v>0.40909090909090912</v>
      </c>
    </row>
    <row r="698" spans="1:12" x14ac:dyDescent="0.2">
      <c r="A698">
        <v>273</v>
      </c>
      <c r="B698">
        <v>20</v>
      </c>
      <c r="C698" t="s">
        <v>209</v>
      </c>
      <c r="D698" t="s">
        <v>1388</v>
      </c>
      <c r="E698">
        <v>15</v>
      </c>
      <c r="F698">
        <v>25</v>
      </c>
      <c r="G698">
        <v>1</v>
      </c>
      <c r="H698">
        <v>5</v>
      </c>
      <c r="I698" t="s">
        <v>1372</v>
      </c>
      <c r="J698">
        <f>(F698*G698)</f>
        <v>25</v>
      </c>
      <c r="K698">
        <f>(F698-E698)*G698</f>
        <v>10</v>
      </c>
      <c r="L698" s="9">
        <f>(K698/J698)</f>
        <v>0.4</v>
      </c>
    </row>
    <row r="699" spans="1:12" x14ac:dyDescent="0.2">
      <c r="A699">
        <v>274</v>
      </c>
      <c r="B699">
        <v>7</v>
      </c>
      <c r="C699" t="s">
        <v>277</v>
      </c>
      <c r="D699" t="s">
        <v>1383</v>
      </c>
      <c r="E699">
        <v>15</v>
      </c>
      <c r="F699">
        <v>26</v>
      </c>
      <c r="G699">
        <v>3</v>
      </c>
      <c r="H699">
        <v>33</v>
      </c>
      <c r="I699" t="s">
        <v>1377</v>
      </c>
      <c r="J699">
        <f>(F699*G699)</f>
        <v>78</v>
      </c>
      <c r="K699">
        <f>(F699-E699)*G699</f>
        <v>33</v>
      </c>
      <c r="L699" s="9">
        <f>(K699/J699)</f>
        <v>0.42307692307692307</v>
      </c>
    </row>
    <row r="700" spans="1:12" x14ac:dyDescent="0.2">
      <c r="A700">
        <v>274</v>
      </c>
      <c r="B700">
        <v>7</v>
      </c>
      <c r="C700" t="s">
        <v>191</v>
      </c>
      <c r="D700" t="s">
        <v>1379</v>
      </c>
      <c r="E700">
        <v>11</v>
      </c>
      <c r="F700">
        <v>19</v>
      </c>
      <c r="G700">
        <v>2</v>
      </c>
      <c r="H700">
        <v>42</v>
      </c>
      <c r="I700" t="s">
        <v>1372</v>
      </c>
      <c r="J700">
        <f>(F700*G700)</f>
        <v>38</v>
      </c>
      <c r="K700">
        <f>(F700-E700)*G700</f>
        <v>16</v>
      </c>
      <c r="L700" s="9">
        <f>(K700/J700)</f>
        <v>0.42105263157894735</v>
      </c>
    </row>
    <row r="701" spans="1:12" x14ac:dyDescent="0.2">
      <c r="A701">
        <v>275</v>
      </c>
      <c r="B701">
        <v>5</v>
      </c>
      <c r="C701" t="s">
        <v>492</v>
      </c>
      <c r="D701" t="s">
        <v>1386</v>
      </c>
      <c r="E701">
        <v>20</v>
      </c>
      <c r="F701">
        <v>33</v>
      </c>
      <c r="G701">
        <v>1</v>
      </c>
      <c r="H701">
        <v>32</v>
      </c>
      <c r="I701" t="s">
        <v>1372</v>
      </c>
      <c r="J701">
        <f>(F701*G701)</f>
        <v>33</v>
      </c>
      <c r="K701">
        <f>(F701-E701)*G701</f>
        <v>13</v>
      </c>
      <c r="L701" s="9">
        <f>(K701/J701)</f>
        <v>0.39393939393939392</v>
      </c>
    </row>
    <row r="702" spans="1:12" x14ac:dyDescent="0.2">
      <c r="A702">
        <v>275</v>
      </c>
      <c r="B702">
        <v>5</v>
      </c>
      <c r="C702" t="s">
        <v>198</v>
      </c>
      <c r="D702" t="s">
        <v>1390</v>
      </c>
      <c r="E702">
        <v>19</v>
      </c>
      <c r="F702">
        <v>31</v>
      </c>
      <c r="G702">
        <v>2</v>
      </c>
      <c r="H702">
        <v>32</v>
      </c>
      <c r="I702" t="s">
        <v>1377</v>
      </c>
      <c r="J702">
        <f>(F702*G702)</f>
        <v>62</v>
      </c>
      <c r="K702">
        <f>(F702-E702)*G702</f>
        <v>24</v>
      </c>
      <c r="L702" s="9">
        <f>(K702/J702)</f>
        <v>0.38709677419354838</v>
      </c>
    </row>
    <row r="703" spans="1:12" x14ac:dyDescent="0.2">
      <c r="A703">
        <v>275</v>
      </c>
      <c r="B703">
        <v>5</v>
      </c>
      <c r="C703" t="s">
        <v>277</v>
      </c>
      <c r="D703" t="s">
        <v>1383</v>
      </c>
      <c r="E703">
        <v>15</v>
      </c>
      <c r="F703">
        <v>26</v>
      </c>
      <c r="G703">
        <v>1</v>
      </c>
      <c r="H703">
        <v>58</v>
      </c>
      <c r="I703" t="s">
        <v>1377</v>
      </c>
      <c r="J703">
        <f>(F703*G703)</f>
        <v>26</v>
      </c>
      <c r="K703">
        <f>(F703-E703)*G703</f>
        <v>11</v>
      </c>
      <c r="L703" s="9">
        <f>(K703/J703)</f>
        <v>0.42307692307692307</v>
      </c>
    </row>
    <row r="704" spans="1:12" x14ac:dyDescent="0.2">
      <c r="A704">
        <v>276</v>
      </c>
      <c r="B704">
        <v>15</v>
      </c>
      <c r="C704" t="s">
        <v>370</v>
      </c>
      <c r="D704" t="s">
        <v>1389</v>
      </c>
      <c r="E704">
        <v>13</v>
      </c>
      <c r="F704">
        <v>22</v>
      </c>
      <c r="G704">
        <v>2</v>
      </c>
      <c r="H704">
        <v>49</v>
      </c>
      <c r="I704" t="s">
        <v>1377</v>
      </c>
      <c r="J704">
        <f>(F704*G704)</f>
        <v>44</v>
      </c>
      <c r="K704">
        <f>(F704-E704)*G704</f>
        <v>18</v>
      </c>
      <c r="L704" s="9">
        <f>(K704/J704)</f>
        <v>0.40909090909090912</v>
      </c>
    </row>
    <row r="705" spans="1:12" x14ac:dyDescent="0.2">
      <c r="A705">
        <v>276</v>
      </c>
      <c r="B705">
        <v>15</v>
      </c>
      <c r="C705" t="s">
        <v>277</v>
      </c>
      <c r="D705" t="s">
        <v>1383</v>
      </c>
      <c r="E705">
        <v>15</v>
      </c>
      <c r="F705">
        <v>26</v>
      </c>
      <c r="G705">
        <v>1</v>
      </c>
      <c r="H705">
        <v>36</v>
      </c>
      <c r="I705" t="s">
        <v>1372</v>
      </c>
      <c r="J705">
        <f>(F705*G705)</f>
        <v>26</v>
      </c>
      <c r="K705">
        <f>(F705-E705)*G705</f>
        <v>11</v>
      </c>
      <c r="L705" s="9">
        <f>(K705/J705)</f>
        <v>0.42307692307692307</v>
      </c>
    </row>
    <row r="706" spans="1:12" x14ac:dyDescent="0.2">
      <c r="A706">
        <v>277</v>
      </c>
      <c r="B706">
        <v>4</v>
      </c>
      <c r="C706" t="s">
        <v>198</v>
      </c>
      <c r="D706" t="s">
        <v>1390</v>
      </c>
      <c r="E706">
        <v>19</v>
      </c>
      <c r="F706">
        <v>31</v>
      </c>
      <c r="G706">
        <v>3</v>
      </c>
      <c r="H706">
        <v>29</v>
      </c>
      <c r="I706" t="s">
        <v>1377</v>
      </c>
      <c r="J706">
        <f>(F706*G706)</f>
        <v>93</v>
      </c>
      <c r="K706">
        <f>(F706-E706)*G706</f>
        <v>36</v>
      </c>
      <c r="L706" s="9">
        <f>(K706/J706)</f>
        <v>0.38709677419354838</v>
      </c>
    </row>
    <row r="707" spans="1:12" x14ac:dyDescent="0.2">
      <c r="A707">
        <v>278</v>
      </c>
      <c r="B707">
        <v>5</v>
      </c>
      <c r="C707" t="s">
        <v>198</v>
      </c>
      <c r="D707" t="s">
        <v>1390</v>
      </c>
      <c r="E707">
        <v>19</v>
      </c>
      <c r="F707">
        <v>31</v>
      </c>
      <c r="G707">
        <v>3</v>
      </c>
      <c r="H707">
        <v>33</v>
      </c>
      <c r="I707" t="s">
        <v>1377</v>
      </c>
      <c r="J707">
        <f>(F707*G707)</f>
        <v>93</v>
      </c>
      <c r="K707">
        <f>(F707-E707)*G707</f>
        <v>36</v>
      </c>
      <c r="L707" s="9">
        <f>(K707/J707)</f>
        <v>0.38709677419354838</v>
      </c>
    </row>
    <row r="708" spans="1:12" x14ac:dyDescent="0.2">
      <c r="A708">
        <v>278</v>
      </c>
      <c r="B708">
        <v>5</v>
      </c>
      <c r="C708" t="s">
        <v>280</v>
      </c>
      <c r="D708" t="s">
        <v>1374</v>
      </c>
      <c r="E708">
        <v>14</v>
      </c>
      <c r="F708">
        <v>24</v>
      </c>
      <c r="G708">
        <v>2</v>
      </c>
      <c r="H708">
        <v>28</v>
      </c>
      <c r="I708" t="s">
        <v>1372</v>
      </c>
      <c r="J708">
        <f>(F708*G708)</f>
        <v>48</v>
      </c>
      <c r="K708">
        <f>(F708-E708)*G708</f>
        <v>20</v>
      </c>
      <c r="L708" s="9">
        <f>(K708/J708)</f>
        <v>0.41666666666666669</v>
      </c>
    </row>
    <row r="709" spans="1:12" x14ac:dyDescent="0.2">
      <c r="A709">
        <v>279</v>
      </c>
      <c r="B709">
        <v>11</v>
      </c>
      <c r="C709" t="s">
        <v>68</v>
      </c>
      <c r="D709" t="s">
        <v>1393</v>
      </c>
      <c r="E709">
        <v>25</v>
      </c>
      <c r="F709">
        <v>40</v>
      </c>
      <c r="G709">
        <v>3</v>
      </c>
      <c r="H709">
        <v>48</v>
      </c>
      <c r="I709" t="s">
        <v>1372</v>
      </c>
      <c r="J709">
        <f>(F709*G709)</f>
        <v>120</v>
      </c>
      <c r="K709">
        <f>(F709-E709)*G709</f>
        <v>45</v>
      </c>
      <c r="L709" s="9">
        <f>(K709/J709)</f>
        <v>0.375</v>
      </c>
    </row>
    <row r="710" spans="1:12" x14ac:dyDescent="0.2">
      <c r="A710">
        <v>279</v>
      </c>
      <c r="B710">
        <v>11</v>
      </c>
      <c r="C710" t="s">
        <v>33</v>
      </c>
      <c r="D710" t="s">
        <v>1387</v>
      </c>
      <c r="E710">
        <v>21</v>
      </c>
      <c r="F710">
        <v>35</v>
      </c>
      <c r="G710">
        <v>1</v>
      </c>
      <c r="H710">
        <v>28</v>
      </c>
      <c r="I710" t="s">
        <v>1377</v>
      </c>
      <c r="J710">
        <f>(F710*G710)</f>
        <v>35</v>
      </c>
      <c r="K710">
        <f>(F710-E710)*G710</f>
        <v>14</v>
      </c>
      <c r="L710" s="9">
        <f>(K710/J710)</f>
        <v>0.4</v>
      </c>
    </row>
    <row r="711" spans="1:12" x14ac:dyDescent="0.2">
      <c r="A711">
        <v>279</v>
      </c>
      <c r="B711">
        <v>11</v>
      </c>
      <c r="C711" t="s">
        <v>125</v>
      </c>
      <c r="D711" t="s">
        <v>1392</v>
      </c>
      <c r="E711">
        <v>10</v>
      </c>
      <c r="F711">
        <v>18</v>
      </c>
      <c r="G711">
        <v>1</v>
      </c>
      <c r="H711">
        <v>58</v>
      </c>
      <c r="I711" t="s">
        <v>1377</v>
      </c>
      <c r="J711">
        <f>(F711*G711)</f>
        <v>18</v>
      </c>
      <c r="K711">
        <f>(F711-E711)*G711</f>
        <v>8</v>
      </c>
      <c r="L711" s="9">
        <f>(K711/J711)</f>
        <v>0.44444444444444442</v>
      </c>
    </row>
    <row r="712" spans="1:12" x14ac:dyDescent="0.2">
      <c r="A712">
        <v>279</v>
      </c>
      <c r="B712">
        <v>11</v>
      </c>
      <c r="C712" t="s">
        <v>59</v>
      </c>
      <c r="D712" t="s">
        <v>1382</v>
      </c>
      <c r="E712">
        <v>16</v>
      </c>
      <c r="F712">
        <v>28</v>
      </c>
      <c r="G712">
        <v>1</v>
      </c>
      <c r="H712">
        <v>8</v>
      </c>
      <c r="I712" t="s">
        <v>1377</v>
      </c>
      <c r="J712">
        <f>(F712*G712)</f>
        <v>28</v>
      </c>
      <c r="K712">
        <f>(F712-E712)*G712</f>
        <v>12</v>
      </c>
      <c r="L712" s="9">
        <f>(K712/J712)</f>
        <v>0.42857142857142855</v>
      </c>
    </row>
    <row r="713" spans="1:12" x14ac:dyDescent="0.2">
      <c r="A713">
        <v>280</v>
      </c>
      <c r="B713">
        <v>14</v>
      </c>
      <c r="C713" t="s">
        <v>280</v>
      </c>
      <c r="D713" t="s">
        <v>1374</v>
      </c>
      <c r="E713">
        <v>14</v>
      </c>
      <c r="F713">
        <v>24</v>
      </c>
      <c r="G713">
        <v>2</v>
      </c>
      <c r="H713">
        <v>52</v>
      </c>
      <c r="I713" t="s">
        <v>1377</v>
      </c>
      <c r="J713">
        <f>(F713*G713)</f>
        <v>48</v>
      </c>
      <c r="K713">
        <f>(F713-E713)*G713</f>
        <v>20</v>
      </c>
      <c r="L713" s="9">
        <f>(K713/J713)</f>
        <v>0.41666666666666669</v>
      </c>
    </row>
    <row r="714" spans="1:12" x14ac:dyDescent="0.2">
      <c r="A714">
        <v>280</v>
      </c>
      <c r="B714">
        <v>14</v>
      </c>
      <c r="C714" t="s">
        <v>365</v>
      </c>
      <c r="D714" t="s">
        <v>1376</v>
      </c>
      <c r="E714">
        <v>14</v>
      </c>
      <c r="F714">
        <v>23</v>
      </c>
      <c r="G714">
        <v>3</v>
      </c>
      <c r="H714">
        <v>34</v>
      </c>
      <c r="I714" t="s">
        <v>1377</v>
      </c>
      <c r="J714">
        <f>(F714*G714)</f>
        <v>69</v>
      </c>
      <c r="K714">
        <f>(F714-E714)*G714</f>
        <v>27</v>
      </c>
      <c r="L714" s="9">
        <f>(K714/J714)</f>
        <v>0.39130434782608697</v>
      </c>
    </row>
    <row r="715" spans="1:12" x14ac:dyDescent="0.2">
      <c r="A715">
        <v>281</v>
      </c>
      <c r="B715">
        <v>18</v>
      </c>
      <c r="C715" t="s">
        <v>492</v>
      </c>
      <c r="D715" t="s">
        <v>1386</v>
      </c>
      <c r="E715">
        <v>20</v>
      </c>
      <c r="F715">
        <v>33</v>
      </c>
      <c r="G715">
        <v>2</v>
      </c>
      <c r="H715">
        <v>9</v>
      </c>
      <c r="I715" t="s">
        <v>1372</v>
      </c>
      <c r="J715">
        <f>(F715*G715)</f>
        <v>66</v>
      </c>
      <c r="K715">
        <f>(F715-E715)*G715</f>
        <v>26</v>
      </c>
      <c r="L715" s="9">
        <f>(K715/J715)</f>
        <v>0.39393939393939392</v>
      </c>
    </row>
    <row r="716" spans="1:12" x14ac:dyDescent="0.2">
      <c r="A716">
        <v>282</v>
      </c>
      <c r="B716">
        <v>6</v>
      </c>
      <c r="C716" t="s">
        <v>125</v>
      </c>
      <c r="D716" t="s">
        <v>1392</v>
      </c>
      <c r="E716">
        <v>10</v>
      </c>
      <c r="F716">
        <v>18</v>
      </c>
      <c r="G716">
        <v>3</v>
      </c>
      <c r="H716">
        <v>57</v>
      </c>
      <c r="I716" t="s">
        <v>1372</v>
      </c>
      <c r="J716">
        <f>(F716*G716)</f>
        <v>54</v>
      </c>
      <c r="K716">
        <f>(F716-E716)*G716</f>
        <v>24</v>
      </c>
      <c r="L716" s="9">
        <f>(K716/J716)</f>
        <v>0.44444444444444442</v>
      </c>
    </row>
    <row r="717" spans="1:12" x14ac:dyDescent="0.2">
      <c r="A717">
        <v>282</v>
      </c>
      <c r="B717">
        <v>6</v>
      </c>
      <c r="C717" t="s">
        <v>259</v>
      </c>
      <c r="D717" t="s">
        <v>1378</v>
      </c>
      <c r="E717">
        <v>12</v>
      </c>
      <c r="F717">
        <v>20</v>
      </c>
      <c r="G717">
        <v>1</v>
      </c>
      <c r="H717">
        <v>57</v>
      </c>
      <c r="I717" t="s">
        <v>1372</v>
      </c>
      <c r="J717">
        <f>(F717*G717)</f>
        <v>20</v>
      </c>
      <c r="K717">
        <f>(F717-E717)*G717</f>
        <v>8</v>
      </c>
      <c r="L717" s="9">
        <f>(K717/J717)</f>
        <v>0.4</v>
      </c>
    </row>
    <row r="718" spans="1:12" x14ac:dyDescent="0.2">
      <c r="A718">
        <v>283</v>
      </c>
      <c r="B718">
        <v>19</v>
      </c>
      <c r="C718" t="s">
        <v>277</v>
      </c>
      <c r="D718" t="s">
        <v>1383</v>
      </c>
      <c r="E718">
        <v>15</v>
      </c>
      <c r="F718">
        <v>26</v>
      </c>
      <c r="G718">
        <v>3</v>
      </c>
      <c r="H718">
        <v>6</v>
      </c>
      <c r="I718" t="s">
        <v>1377</v>
      </c>
      <c r="J718">
        <f>(F718*G718)</f>
        <v>78</v>
      </c>
      <c r="K718">
        <f>(F718-E718)*G718</f>
        <v>33</v>
      </c>
      <c r="L718" s="9">
        <f>(K718/J718)</f>
        <v>0.42307692307692307</v>
      </c>
    </row>
    <row r="719" spans="1:12" x14ac:dyDescent="0.2">
      <c r="A719">
        <v>284</v>
      </c>
      <c r="B719">
        <v>11</v>
      </c>
      <c r="C719" t="s">
        <v>259</v>
      </c>
      <c r="D719" t="s">
        <v>1378</v>
      </c>
      <c r="E719">
        <v>12</v>
      </c>
      <c r="F719">
        <v>20</v>
      </c>
      <c r="G719">
        <v>3</v>
      </c>
      <c r="H719">
        <v>45</v>
      </c>
      <c r="I719" t="s">
        <v>1377</v>
      </c>
      <c r="J719">
        <f>(F719*G719)</f>
        <v>60</v>
      </c>
      <c r="K719">
        <f>(F719-E719)*G719</f>
        <v>24</v>
      </c>
      <c r="L719" s="9">
        <f>(K719/J719)</f>
        <v>0.4</v>
      </c>
    </row>
    <row r="720" spans="1:12" x14ac:dyDescent="0.2">
      <c r="A720">
        <v>284</v>
      </c>
      <c r="B720">
        <v>11</v>
      </c>
      <c r="C720" t="s">
        <v>180</v>
      </c>
      <c r="D720" t="s">
        <v>1385</v>
      </c>
      <c r="E720">
        <v>16</v>
      </c>
      <c r="F720">
        <v>27</v>
      </c>
      <c r="G720">
        <v>1</v>
      </c>
      <c r="H720">
        <v>59</v>
      </c>
      <c r="I720" t="s">
        <v>1377</v>
      </c>
      <c r="J720">
        <f>(F720*G720)</f>
        <v>27</v>
      </c>
      <c r="K720">
        <f>(F720-E720)*G720</f>
        <v>11</v>
      </c>
      <c r="L720" s="9">
        <f>(K720/J720)</f>
        <v>0.40740740740740738</v>
      </c>
    </row>
    <row r="721" spans="1:12" x14ac:dyDescent="0.2">
      <c r="A721">
        <v>284</v>
      </c>
      <c r="B721">
        <v>11</v>
      </c>
      <c r="C721" t="s">
        <v>191</v>
      </c>
      <c r="D721" t="s">
        <v>1379</v>
      </c>
      <c r="E721">
        <v>11</v>
      </c>
      <c r="F721">
        <v>19</v>
      </c>
      <c r="G721">
        <v>2</v>
      </c>
      <c r="H721">
        <v>41</v>
      </c>
      <c r="I721" t="s">
        <v>1377</v>
      </c>
      <c r="J721">
        <f>(F721*G721)</f>
        <v>38</v>
      </c>
      <c r="K721">
        <f>(F721-E721)*G721</f>
        <v>16</v>
      </c>
      <c r="L721" s="9">
        <f>(K721/J721)</f>
        <v>0.42105263157894735</v>
      </c>
    </row>
    <row r="722" spans="1:12" x14ac:dyDescent="0.2">
      <c r="A722">
        <v>284</v>
      </c>
      <c r="B722">
        <v>11</v>
      </c>
      <c r="C722" t="s">
        <v>492</v>
      </c>
      <c r="D722" t="s">
        <v>1386</v>
      </c>
      <c r="E722">
        <v>20</v>
      </c>
      <c r="F722">
        <v>33</v>
      </c>
      <c r="G722">
        <v>1</v>
      </c>
      <c r="H722">
        <v>50</v>
      </c>
      <c r="I722" t="s">
        <v>1372</v>
      </c>
      <c r="J722">
        <f>(F722*G722)</f>
        <v>33</v>
      </c>
      <c r="K722">
        <f>(F722-E722)*G722</f>
        <v>13</v>
      </c>
      <c r="L722" s="9">
        <f>(K722/J722)</f>
        <v>0.39393939393939392</v>
      </c>
    </row>
    <row r="723" spans="1:12" x14ac:dyDescent="0.2">
      <c r="A723">
        <v>285</v>
      </c>
      <c r="B723">
        <v>18</v>
      </c>
      <c r="C723" t="s">
        <v>108</v>
      </c>
      <c r="D723" t="s">
        <v>1373</v>
      </c>
      <c r="E723">
        <v>13</v>
      </c>
      <c r="F723">
        <v>21</v>
      </c>
      <c r="G723">
        <v>2</v>
      </c>
      <c r="H723">
        <v>12</v>
      </c>
      <c r="I723" t="s">
        <v>1372</v>
      </c>
      <c r="J723">
        <f>(F723*G723)</f>
        <v>42</v>
      </c>
      <c r="K723">
        <f>(F723-E723)*G723</f>
        <v>16</v>
      </c>
      <c r="L723" s="9">
        <f>(K723/J723)</f>
        <v>0.38095238095238093</v>
      </c>
    </row>
    <row r="724" spans="1:12" x14ac:dyDescent="0.2">
      <c r="A724">
        <v>286</v>
      </c>
      <c r="B724">
        <v>15</v>
      </c>
      <c r="C724" t="s">
        <v>81</v>
      </c>
      <c r="D724" t="s">
        <v>1384</v>
      </c>
      <c r="E724">
        <v>20</v>
      </c>
      <c r="F724">
        <v>34</v>
      </c>
      <c r="G724">
        <v>2</v>
      </c>
      <c r="H724">
        <v>25</v>
      </c>
      <c r="I724" t="s">
        <v>1377</v>
      </c>
      <c r="J724">
        <f>(F724*G724)</f>
        <v>68</v>
      </c>
      <c r="K724">
        <f>(F724-E724)*G724</f>
        <v>28</v>
      </c>
      <c r="L724" s="9">
        <f>(K724/J724)</f>
        <v>0.41176470588235292</v>
      </c>
    </row>
    <row r="725" spans="1:12" x14ac:dyDescent="0.2">
      <c r="A725">
        <v>287</v>
      </c>
      <c r="B725">
        <v>20</v>
      </c>
      <c r="C725" t="s">
        <v>460</v>
      </c>
      <c r="D725" t="s">
        <v>1391</v>
      </c>
      <c r="E725">
        <v>19</v>
      </c>
      <c r="F725">
        <v>32</v>
      </c>
      <c r="G725">
        <v>3</v>
      </c>
      <c r="H725">
        <v>46</v>
      </c>
      <c r="I725" t="s">
        <v>1377</v>
      </c>
      <c r="J725">
        <f>(F725*G725)</f>
        <v>96</v>
      </c>
      <c r="K725">
        <f>(F725-E725)*G725</f>
        <v>39</v>
      </c>
      <c r="L725" s="9">
        <f>(K725/J725)</f>
        <v>0.40625</v>
      </c>
    </row>
    <row r="726" spans="1:12" x14ac:dyDescent="0.2">
      <c r="A726">
        <v>287</v>
      </c>
      <c r="B726">
        <v>20</v>
      </c>
      <c r="C726" t="s">
        <v>365</v>
      </c>
      <c r="D726" t="s">
        <v>1376</v>
      </c>
      <c r="E726">
        <v>14</v>
      </c>
      <c r="F726">
        <v>23</v>
      </c>
      <c r="G726">
        <v>2</v>
      </c>
      <c r="H726">
        <v>58</v>
      </c>
      <c r="I726" t="s">
        <v>1377</v>
      </c>
      <c r="J726">
        <f>(F726*G726)</f>
        <v>46</v>
      </c>
      <c r="K726">
        <f>(F726-E726)*G726</f>
        <v>18</v>
      </c>
      <c r="L726" s="9">
        <f>(K726/J726)</f>
        <v>0.39130434782608697</v>
      </c>
    </row>
    <row r="727" spans="1:12" x14ac:dyDescent="0.2">
      <c r="A727">
        <v>287</v>
      </c>
      <c r="B727">
        <v>20</v>
      </c>
      <c r="C727" t="s">
        <v>105</v>
      </c>
      <c r="D727" t="s">
        <v>1380</v>
      </c>
      <c r="E727">
        <v>18</v>
      </c>
      <c r="F727">
        <v>30</v>
      </c>
      <c r="G727">
        <v>2</v>
      </c>
      <c r="H727">
        <v>17</v>
      </c>
      <c r="I727" t="s">
        <v>1372</v>
      </c>
      <c r="J727">
        <f>(F727*G727)</f>
        <v>60</v>
      </c>
      <c r="K727">
        <f>(F727-E727)*G727</f>
        <v>24</v>
      </c>
      <c r="L727" s="9">
        <f>(K727/J727)</f>
        <v>0.4</v>
      </c>
    </row>
    <row r="728" spans="1:12" x14ac:dyDescent="0.2">
      <c r="A728">
        <v>288</v>
      </c>
      <c r="B728">
        <v>15</v>
      </c>
      <c r="C728" t="s">
        <v>280</v>
      </c>
      <c r="D728" t="s">
        <v>1374</v>
      </c>
      <c r="E728">
        <v>14</v>
      </c>
      <c r="F728">
        <v>24</v>
      </c>
      <c r="G728">
        <v>2</v>
      </c>
      <c r="H728">
        <v>6</v>
      </c>
      <c r="I728" t="s">
        <v>1372</v>
      </c>
      <c r="J728">
        <f>(F728*G728)</f>
        <v>48</v>
      </c>
      <c r="K728">
        <f>(F728-E728)*G728</f>
        <v>20</v>
      </c>
      <c r="L728" s="9">
        <f>(K728/J728)</f>
        <v>0.41666666666666669</v>
      </c>
    </row>
    <row r="729" spans="1:12" x14ac:dyDescent="0.2">
      <c r="A729">
        <v>288</v>
      </c>
      <c r="B729">
        <v>15</v>
      </c>
      <c r="C729" t="s">
        <v>191</v>
      </c>
      <c r="D729" t="s">
        <v>1379</v>
      </c>
      <c r="E729">
        <v>11</v>
      </c>
      <c r="F729">
        <v>19</v>
      </c>
      <c r="G729">
        <v>2</v>
      </c>
      <c r="H729">
        <v>32</v>
      </c>
      <c r="I729" t="s">
        <v>1377</v>
      </c>
      <c r="J729">
        <f>(F729*G729)</f>
        <v>38</v>
      </c>
      <c r="K729">
        <f>(F729-E729)*G729</f>
        <v>16</v>
      </c>
      <c r="L729" s="9">
        <f>(K729/J729)</f>
        <v>0.42105263157894735</v>
      </c>
    </row>
    <row r="730" spans="1:12" x14ac:dyDescent="0.2">
      <c r="A730">
        <v>289</v>
      </c>
      <c r="B730">
        <v>15</v>
      </c>
      <c r="C730" t="s">
        <v>259</v>
      </c>
      <c r="D730" t="s">
        <v>1378</v>
      </c>
      <c r="E730">
        <v>12</v>
      </c>
      <c r="F730">
        <v>20</v>
      </c>
      <c r="G730">
        <v>3</v>
      </c>
      <c r="H730">
        <v>20</v>
      </c>
      <c r="I730" t="s">
        <v>1377</v>
      </c>
      <c r="J730">
        <f>(F730*G730)</f>
        <v>60</v>
      </c>
      <c r="K730">
        <f>(F730-E730)*G730</f>
        <v>24</v>
      </c>
      <c r="L730" s="9">
        <f>(K730/J730)</f>
        <v>0.4</v>
      </c>
    </row>
    <row r="731" spans="1:12" x14ac:dyDescent="0.2">
      <c r="A731">
        <v>289</v>
      </c>
      <c r="B731">
        <v>15</v>
      </c>
      <c r="C731" t="s">
        <v>277</v>
      </c>
      <c r="D731" t="s">
        <v>1383</v>
      </c>
      <c r="E731">
        <v>15</v>
      </c>
      <c r="F731">
        <v>26</v>
      </c>
      <c r="G731">
        <v>3</v>
      </c>
      <c r="H731">
        <v>48</v>
      </c>
      <c r="I731" t="s">
        <v>1372</v>
      </c>
      <c r="J731">
        <f>(F731*G731)</f>
        <v>78</v>
      </c>
      <c r="K731">
        <f>(F731-E731)*G731</f>
        <v>33</v>
      </c>
      <c r="L731" s="9">
        <f>(K731/J731)</f>
        <v>0.42307692307692307</v>
      </c>
    </row>
    <row r="732" spans="1:12" x14ac:dyDescent="0.2">
      <c r="A732">
        <v>290</v>
      </c>
      <c r="B732">
        <v>19</v>
      </c>
      <c r="C732" t="s">
        <v>68</v>
      </c>
      <c r="D732" t="s">
        <v>1393</v>
      </c>
      <c r="E732">
        <v>25</v>
      </c>
      <c r="F732">
        <v>40</v>
      </c>
      <c r="G732">
        <v>1</v>
      </c>
      <c r="H732">
        <v>57</v>
      </c>
      <c r="I732" t="s">
        <v>1377</v>
      </c>
      <c r="J732">
        <f>(F732*G732)</f>
        <v>40</v>
      </c>
      <c r="K732">
        <f>(F732-E732)*G732</f>
        <v>15</v>
      </c>
      <c r="L732" s="9">
        <f>(K732/J732)</f>
        <v>0.375</v>
      </c>
    </row>
    <row r="733" spans="1:12" x14ac:dyDescent="0.2">
      <c r="A733">
        <v>291</v>
      </c>
      <c r="B733">
        <v>2</v>
      </c>
      <c r="C733" t="s">
        <v>81</v>
      </c>
      <c r="D733" t="s">
        <v>1384</v>
      </c>
      <c r="E733">
        <v>20</v>
      </c>
      <c r="F733">
        <v>34</v>
      </c>
      <c r="G733">
        <v>2</v>
      </c>
      <c r="H733">
        <v>28</v>
      </c>
      <c r="I733" t="s">
        <v>1372</v>
      </c>
      <c r="J733">
        <f>(F733*G733)</f>
        <v>68</v>
      </c>
      <c r="K733">
        <f>(F733-E733)*G733</f>
        <v>28</v>
      </c>
      <c r="L733" s="9">
        <f>(K733/J733)</f>
        <v>0.41176470588235292</v>
      </c>
    </row>
    <row r="734" spans="1:12" x14ac:dyDescent="0.2">
      <c r="A734">
        <v>291</v>
      </c>
      <c r="B734">
        <v>2</v>
      </c>
      <c r="C734" t="s">
        <v>209</v>
      </c>
      <c r="D734" t="s">
        <v>1388</v>
      </c>
      <c r="E734">
        <v>15</v>
      </c>
      <c r="F734">
        <v>25</v>
      </c>
      <c r="G734">
        <v>1</v>
      </c>
      <c r="H734">
        <v>41</v>
      </c>
      <c r="I734" t="s">
        <v>1377</v>
      </c>
      <c r="J734">
        <f>(F734*G734)</f>
        <v>25</v>
      </c>
      <c r="K734">
        <f>(F734-E734)*G734</f>
        <v>10</v>
      </c>
      <c r="L734" s="9">
        <f>(K734/J734)</f>
        <v>0.4</v>
      </c>
    </row>
    <row r="735" spans="1:12" x14ac:dyDescent="0.2">
      <c r="A735">
        <v>291</v>
      </c>
      <c r="B735">
        <v>2</v>
      </c>
      <c r="C735" t="s">
        <v>33</v>
      </c>
      <c r="D735" t="s">
        <v>1387</v>
      </c>
      <c r="E735">
        <v>21</v>
      </c>
      <c r="F735">
        <v>35</v>
      </c>
      <c r="G735">
        <v>3</v>
      </c>
      <c r="H735">
        <v>12</v>
      </c>
      <c r="I735" t="s">
        <v>1372</v>
      </c>
      <c r="J735">
        <f>(F735*G735)</f>
        <v>105</v>
      </c>
      <c r="K735">
        <f>(F735-E735)*G735</f>
        <v>42</v>
      </c>
      <c r="L735" s="9">
        <f>(K735/J735)</f>
        <v>0.4</v>
      </c>
    </row>
    <row r="736" spans="1:12" x14ac:dyDescent="0.2">
      <c r="A736">
        <v>291</v>
      </c>
      <c r="B736">
        <v>2</v>
      </c>
      <c r="C736" t="s">
        <v>198</v>
      </c>
      <c r="D736" t="s">
        <v>1390</v>
      </c>
      <c r="E736">
        <v>19</v>
      </c>
      <c r="F736">
        <v>31</v>
      </c>
      <c r="G736">
        <v>2</v>
      </c>
      <c r="H736">
        <v>14</v>
      </c>
      <c r="I736" t="s">
        <v>1377</v>
      </c>
      <c r="J736">
        <f>(F736*G736)</f>
        <v>62</v>
      </c>
      <c r="K736">
        <f>(F736-E736)*G736</f>
        <v>24</v>
      </c>
      <c r="L736" s="9">
        <f>(K736/J736)</f>
        <v>0.38709677419354838</v>
      </c>
    </row>
    <row r="737" spans="1:12" x14ac:dyDescent="0.2">
      <c r="A737">
        <v>292</v>
      </c>
      <c r="B737">
        <v>10</v>
      </c>
      <c r="C737" t="s">
        <v>59</v>
      </c>
      <c r="D737" t="s">
        <v>1382</v>
      </c>
      <c r="E737">
        <v>16</v>
      </c>
      <c r="F737">
        <v>28</v>
      </c>
      <c r="G737">
        <v>3</v>
      </c>
      <c r="H737">
        <v>23</v>
      </c>
      <c r="I737" t="s">
        <v>1372</v>
      </c>
      <c r="J737">
        <f>(F737*G737)</f>
        <v>84</v>
      </c>
      <c r="K737">
        <f>(F737-E737)*G737</f>
        <v>36</v>
      </c>
      <c r="L737" s="9">
        <f>(K737/J737)</f>
        <v>0.42857142857142855</v>
      </c>
    </row>
    <row r="738" spans="1:12" x14ac:dyDescent="0.2">
      <c r="A738">
        <v>293</v>
      </c>
      <c r="B738">
        <v>16</v>
      </c>
      <c r="C738" t="s">
        <v>59</v>
      </c>
      <c r="D738" t="s">
        <v>1382</v>
      </c>
      <c r="E738">
        <v>16</v>
      </c>
      <c r="F738">
        <v>28</v>
      </c>
      <c r="G738">
        <v>3</v>
      </c>
      <c r="H738">
        <v>44</v>
      </c>
      <c r="I738" t="s">
        <v>1377</v>
      </c>
      <c r="J738">
        <f>(F738*G738)</f>
        <v>84</v>
      </c>
      <c r="K738">
        <f>(F738-E738)*G738</f>
        <v>36</v>
      </c>
      <c r="L738" s="9">
        <f>(K738/J738)</f>
        <v>0.42857142857142855</v>
      </c>
    </row>
    <row r="739" spans="1:12" x14ac:dyDescent="0.2">
      <c r="A739">
        <v>293</v>
      </c>
      <c r="B739">
        <v>16</v>
      </c>
      <c r="C739" t="s">
        <v>105</v>
      </c>
      <c r="D739" t="s">
        <v>1380</v>
      </c>
      <c r="E739">
        <v>18</v>
      </c>
      <c r="F739">
        <v>30</v>
      </c>
      <c r="G739">
        <v>2</v>
      </c>
      <c r="H739">
        <v>29</v>
      </c>
      <c r="I739" t="s">
        <v>1377</v>
      </c>
      <c r="J739">
        <f>(F739*G739)</f>
        <v>60</v>
      </c>
      <c r="K739">
        <f>(F739-E739)*G739</f>
        <v>24</v>
      </c>
      <c r="L739" s="9">
        <f>(K739/J739)</f>
        <v>0.4</v>
      </c>
    </row>
    <row r="740" spans="1:12" x14ac:dyDescent="0.2">
      <c r="A740">
        <v>293</v>
      </c>
      <c r="B740">
        <v>16</v>
      </c>
      <c r="C740" t="s">
        <v>113</v>
      </c>
      <c r="D740" t="s">
        <v>1381</v>
      </c>
      <c r="E740">
        <v>22</v>
      </c>
      <c r="F740">
        <v>36</v>
      </c>
      <c r="G740">
        <v>2</v>
      </c>
      <c r="H740">
        <v>47</v>
      </c>
      <c r="I740" t="s">
        <v>1377</v>
      </c>
      <c r="J740">
        <f>(F740*G740)</f>
        <v>72</v>
      </c>
      <c r="K740">
        <f>(F740-E740)*G740</f>
        <v>28</v>
      </c>
      <c r="L740" s="9">
        <f>(K740/J740)</f>
        <v>0.3888888888888889</v>
      </c>
    </row>
    <row r="741" spans="1:12" x14ac:dyDescent="0.2">
      <c r="A741">
        <v>294</v>
      </c>
      <c r="B741">
        <v>17</v>
      </c>
      <c r="C741" t="s">
        <v>198</v>
      </c>
      <c r="D741" t="s">
        <v>1390</v>
      </c>
      <c r="E741">
        <v>19</v>
      </c>
      <c r="F741">
        <v>31</v>
      </c>
      <c r="G741">
        <v>2</v>
      </c>
      <c r="H741">
        <v>31</v>
      </c>
      <c r="I741" t="s">
        <v>1372</v>
      </c>
      <c r="J741">
        <f>(F741*G741)</f>
        <v>62</v>
      </c>
      <c r="K741">
        <f>(F741-E741)*G741</f>
        <v>24</v>
      </c>
      <c r="L741" s="9">
        <f>(K741/J741)</f>
        <v>0.38709677419354838</v>
      </c>
    </row>
    <row r="742" spans="1:12" x14ac:dyDescent="0.2">
      <c r="A742">
        <v>294</v>
      </c>
      <c r="B742">
        <v>17</v>
      </c>
      <c r="C742" t="s">
        <v>113</v>
      </c>
      <c r="D742" t="s">
        <v>1381</v>
      </c>
      <c r="E742">
        <v>22</v>
      </c>
      <c r="F742">
        <v>36</v>
      </c>
      <c r="G742">
        <v>3</v>
      </c>
      <c r="H742">
        <v>13</v>
      </c>
      <c r="I742" t="s">
        <v>1377</v>
      </c>
      <c r="J742">
        <f>(F742*G742)</f>
        <v>108</v>
      </c>
      <c r="K742">
        <f>(F742-E742)*G742</f>
        <v>42</v>
      </c>
      <c r="L742" s="9">
        <f>(K742/J742)</f>
        <v>0.3888888888888889</v>
      </c>
    </row>
    <row r="743" spans="1:12" x14ac:dyDescent="0.2">
      <c r="A743">
        <v>294</v>
      </c>
      <c r="B743">
        <v>17</v>
      </c>
      <c r="C743" t="s">
        <v>125</v>
      </c>
      <c r="D743" t="s">
        <v>1392</v>
      </c>
      <c r="E743">
        <v>10</v>
      </c>
      <c r="F743">
        <v>18</v>
      </c>
      <c r="G743">
        <v>3</v>
      </c>
      <c r="H743">
        <v>33</v>
      </c>
      <c r="I743" t="s">
        <v>1377</v>
      </c>
      <c r="J743">
        <f>(F743*G743)</f>
        <v>54</v>
      </c>
      <c r="K743">
        <f>(F743-E743)*G743</f>
        <v>24</v>
      </c>
      <c r="L743" s="9">
        <f>(K743/J743)</f>
        <v>0.44444444444444442</v>
      </c>
    </row>
    <row r="744" spans="1:12" x14ac:dyDescent="0.2">
      <c r="A744">
        <v>294</v>
      </c>
      <c r="B744">
        <v>17</v>
      </c>
      <c r="C744" t="s">
        <v>81</v>
      </c>
      <c r="D744" t="s">
        <v>1384</v>
      </c>
      <c r="E744">
        <v>20</v>
      </c>
      <c r="F744">
        <v>34</v>
      </c>
      <c r="G744">
        <v>3</v>
      </c>
      <c r="H744">
        <v>9</v>
      </c>
      <c r="I744" t="s">
        <v>1372</v>
      </c>
      <c r="J744">
        <f>(F744*G744)</f>
        <v>102</v>
      </c>
      <c r="K744">
        <f>(F744-E744)*G744</f>
        <v>42</v>
      </c>
      <c r="L744" s="9">
        <f>(K744/J744)</f>
        <v>0.41176470588235292</v>
      </c>
    </row>
    <row r="745" spans="1:12" x14ac:dyDescent="0.2">
      <c r="A745">
        <v>295</v>
      </c>
      <c r="B745">
        <v>3</v>
      </c>
      <c r="C745" t="s">
        <v>460</v>
      </c>
      <c r="D745" t="s">
        <v>1391</v>
      </c>
      <c r="E745">
        <v>19</v>
      </c>
      <c r="F745">
        <v>32</v>
      </c>
      <c r="G745">
        <v>1</v>
      </c>
      <c r="H745">
        <v>44</v>
      </c>
      <c r="I745" t="s">
        <v>1372</v>
      </c>
      <c r="J745">
        <f>(F745*G745)</f>
        <v>32</v>
      </c>
      <c r="K745">
        <f>(F745-E745)*G745</f>
        <v>13</v>
      </c>
      <c r="L745" s="9">
        <f>(K745/J745)</f>
        <v>0.40625</v>
      </c>
    </row>
    <row r="746" spans="1:12" x14ac:dyDescent="0.2">
      <c r="A746">
        <v>295</v>
      </c>
      <c r="B746">
        <v>3</v>
      </c>
      <c r="C746" t="s">
        <v>105</v>
      </c>
      <c r="D746" t="s">
        <v>1380</v>
      </c>
      <c r="E746">
        <v>18</v>
      </c>
      <c r="F746">
        <v>30</v>
      </c>
      <c r="G746">
        <v>3</v>
      </c>
      <c r="H746">
        <v>35</v>
      </c>
      <c r="I746" t="s">
        <v>1377</v>
      </c>
      <c r="J746">
        <f>(F746*G746)</f>
        <v>90</v>
      </c>
      <c r="K746">
        <f>(F746-E746)*G746</f>
        <v>36</v>
      </c>
      <c r="L746" s="9">
        <f>(K746/J746)</f>
        <v>0.4</v>
      </c>
    </row>
    <row r="747" spans="1:12" x14ac:dyDescent="0.2">
      <c r="A747">
        <v>295</v>
      </c>
      <c r="B747">
        <v>3</v>
      </c>
      <c r="C747" t="s">
        <v>198</v>
      </c>
      <c r="D747" t="s">
        <v>1390</v>
      </c>
      <c r="E747">
        <v>19</v>
      </c>
      <c r="F747">
        <v>31</v>
      </c>
      <c r="G747">
        <v>2</v>
      </c>
      <c r="H747">
        <v>39</v>
      </c>
      <c r="I747" t="s">
        <v>1372</v>
      </c>
      <c r="J747">
        <f>(F747*G747)</f>
        <v>62</v>
      </c>
      <c r="K747">
        <f>(F747-E747)*G747</f>
        <v>24</v>
      </c>
      <c r="L747" s="9">
        <f>(K747/J747)</f>
        <v>0.38709677419354838</v>
      </c>
    </row>
    <row r="748" spans="1:12" x14ac:dyDescent="0.2">
      <c r="A748">
        <v>295</v>
      </c>
      <c r="B748">
        <v>3</v>
      </c>
      <c r="C748" t="s">
        <v>108</v>
      </c>
      <c r="D748" t="s">
        <v>1373</v>
      </c>
      <c r="E748">
        <v>13</v>
      </c>
      <c r="F748">
        <v>21</v>
      </c>
      <c r="G748">
        <v>3</v>
      </c>
      <c r="H748">
        <v>59</v>
      </c>
      <c r="I748" t="s">
        <v>1377</v>
      </c>
      <c r="J748">
        <f>(F748*G748)</f>
        <v>63</v>
      </c>
      <c r="K748">
        <f>(F748-E748)*G748</f>
        <v>24</v>
      </c>
      <c r="L748" s="9">
        <f>(K748/J748)</f>
        <v>0.38095238095238093</v>
      </c>
    </row>
    <row r="749" spans="1:12" x14ac:dyDescent="0.2">
      <c r="A749">
        <v>296</v>
      </c>
      <c r="B749">
        <v>14</v>
      </c>
      <c r="C749" t="s">
        <v>365</v>
      </c>
      <c r="D749" t="s">
        <v>1376</v>
      </c>
      <c r="E749">
        <v>14</v>
      </c>
      <c r="F749">
        <v>23</v>
      </c>
      <c r="G749">
        <v>1</v>
      </c>
      <c r="H749">
        <v>20</v>
      </c>
      <c r="I749" t="s">
        <v>1377</v>
      </c>
      <c r="J749">
        <f>(F749*G749)</f>
        <v>23</v>
      </c>
      <c r="K749">
        <f>(F749-E749)*G749</f>
        <v>9</v>
      </c>
      <c r="L749" s="9">
        <f>(K749/J749)</f>
        <v>0.39130434782608697</v>
      </c>
    </row>
    <row r="750" spans="1:12" x14ac:dyDescent="0.2">
      <c r="A750">
        <v>296</v>
      </c>
      <c r="B750">
        <v>14</v>
      </c>
      <c r="C750" t="s">
        <v>113</v>
      </c>
      <c r="D750" t="s">
        <v>1381</v>
      </c>
      <c r="E750">
        <v>22</v>
      </c>
      <c r="F750">
        <v>36</v>
      </c>
      <c r="G750">
        <v>1</v>
      </c>
      <c r="H750">
        <v>26</v>
      </c>
      <c r="I750" t="s">
        <v>1372</v>
      </c>
      <c r="J750">
        <f>(F750*G750)</f>
        <v>36</v>
      </c>
      <c r="K750">
        <f>(F750-E750)*G750</f>
        <v>14</v>
      </c>
      <c r="L750" s="9">
        <f>(K750/J750)</f>
        <v>0.3888888888888889</v>
      </c>
    </row>
    <row r="751" spans="1:12" x14ac:dyDescent="0.2">
      <c r="A751">
        <v>297</v>
      </c>
      <c r="B751">
        <v>4</v>
      </c>
      <c r="C751" t="s">
        <v>52</v>
      </c>
      <c r="D751" t="s">
        <v>1375</v>
      </c>
      <c r="E751">
        <v>17</v>
      </c>
      <c r="F751">
        <v>29</v>
      </c>
      <c r="G751">
        <v>2</v>
      </c>
      <c r="H751">
        <v>59</v>
      </c>
      <c r="I751" t="s">
        <v>1372</v>
      </c>
      <c r="J751">
        <f>(F751*G751)</f>
        <v>58</v>
      </c>
      <c r="K751">
        <f>(F751-E751)*G751</f>
        <v>24</v>
      </c>
      <c r="L751" s="9">
        <f>(K751/J751)</f>
        <v>0.41379310344827586</v>
      </c>
    </row>
    <row r="752" spans="1:12" x14ac:dyDescent="0.2">
      <c r="A752">
        <v>297</v>
      </c>
      <c r="B752">
        <v>4</v>
      </c>
      <c r="C752" t="s">
        <v>125</v>
      </c>
      <c r="D752" t="s">
        <v>1392</v>
      </c>
      <c r="E752">
        <v>10</v>
      </c>
      <c r="F752">
        <v>18</v>
      </c>
      <c r="G752">
        <v>3</v>
      </c>
      <c r="H752">
        <v>13</v>
      </c>
      <c r="I752" t="s">
        <v>1372</v>
      </c>
      <c r="J752">
        <f>(F752*G752)</f>
        <v>54</v>
      </c>
      <c r="K752">
        <f>(F752-E752)*G752</f>
        <v>24</v>
      </c>
      <c r="L752" s="9">
        <f>(K752/J752)</f>
        <v>0.44444444444444442</v>
      </c>
    </row>
    <row r="753" spans="1:12" x14ac:dyDescent="0.2">
      <c r="A753">
        <v>297</v>
      </c>
      <c r="B753">
        <v>4</v>
      </c>
      <c r="C753" t="s">
        <v>108</v>
      </c>
      <c r="D753" t="s">
        <v>1373</v>
      </c>
      <c r="E753">
        <v>13</v>
      </c>
      <c r="F753">
        <v>21</v>
      </c>
      <c r="G753">
        <v>3</v>
      </c>
      <c r="H753">
        <v>40</v>
      </c>
      <c r="I753" t="s">
        <v>1372</v>
      </c>
      <c r="J753">
        <f>(F753*G753)</f>
        <v>63</v>
      </c>
      <c r="K753">
        <f>(F753-E753)*G753</f>
        <v>24</v>
      </c>
      <c r="L753" s="9">
        <f>(K753/J753)</f>
        <v>0.38095238095238093</v>
      </c>
    </row>
    <row r="754" spans="1:12" x14ac:dyDescent="0.2">
      <c r="A754">
        <v>298</v>
      </c>
      <c r="B754">
        <v>11</v>
      </c>
      <c r="C754" t="s">
        <v>180</v>
      </c>
      <c r="D754" t="s">
        <v>1385</v>
      </c>
      <c r="E754">
        <v>16</v>
      </c>
      <c r="F754">
        <v>27</v>
      </c>
      <c r="G754">
        <v>3</v>
      </c>
      <c r="H754">
        <v>46</v>
      </c>
      <c r="I754" t="s">
        <v>1377</v>
      </c>
      <c r="J754">
        <f>(F754*G754)</f>
        <v>81</v>
      </c>
      <c r="K754">
        <f>(F754-E754)*G754</f>
        <v>33</v>
      </c>
      <c r="L754" s="9">
        <f>(K754/J754)</f>
        <v>0.40740740740740738</v>
      </c>
    </row>
    <row r="755" spans="1:12" x14ac:dyDescent="0.2">
      <c r="A755">
        <v>298</v>
      </c>
      <c r="B755">
        <v>11</v>
      </c>
      <c r="C755" t="s">
        <v>113</v>
      </c>
      <c r="D755" t="s">
        <v>1381</v>
      </c>
      <c r="E755">
        <v>22</v>
      </c>
      <c r="F755">
        <v>36</v>
      </c>
      <c r="G755">
        <v>3</v>
      </c>
      <c r="H755">
        <v>49</v>
      </c>
      <c r="I755" t="s">
        <v>1377</v>
      </c>
      <c r="J755">
        <f>(F755*G755)</f>
        <v>108</v>
      </c>
      <c r="K755">
        <f>(F755-E755)*G755</f>
        <v>42</v>
      </c>
      <c r="L755" s="9">
        <f>(K755/J755)</f>
        <v>0.3888888888888889</v>
      </c>
    </row>
    <row r="756" spans="1:12" x14ac:dyDescent="0.2">
      <c r="A756">
        <v>298</v>
      </c>
      <c r="B756">
        <v>11</v>
      </c>
      <c r="C756" t="s">
        <v>370</v>
      </c>
      <c r="D756" t="s">
        <v>1389</v>
      </c>
      <c r="E756">
        <v>13</v>
      </c>
      <c r="F756">
        <v>22</v>
      </c>
      <c r="G756">
        <v>3</v>
      </c>
      <c r="H756">
        <v>46</v>
      </c>
      <c r="I756" t="s">
        <v>1372</v>
      </c>
      <c r="J756">
        <f>(F756*G756)</f>
        <v>66</v>
      </c>
      <c r="K756">
        <f>(F756-E756)*G756</f>
        <v>27</v>
      </c>
      <c r="L756" s="9">
        <f>(K756/J756)</f>
        <v>0.40909090909090912</v>
      </c>
    </row>
    <row r="757" spans="1:12" x14ac:dyDescent="0.2">
      <c r="A757">
        <v>299</v>
      </c>
      <c r="B757">
        <v>6</v>
      </c>
      <c r="C757" t="s">
        <v>259</v>
      </c>
      <c r="D757" t="s">
        <v>1378</v>
      </c>
      <c r="E757">
        <v>12</v>
      </c>
      <c r="F757">
        <v>20</v>
      </c>
      <c r="G757">
        <v>1</v>
      </c>
      <c r="H757">
        <v>17</v>
      </c>
      <c r="I757" t="s">
        <v>1377</v>
      </c>
      <c r="J757">
        <f>(F757*G757)</f>
        <v>20</v>
      </c>
      <c r="K757">
        <f>(F757-E757)*G757</f>
        <v>8</v>
      </c>
      <c r="L757" s="9">
        <f>(K757/J757)</f>
        <v>0.4</v>
      </c>
    </row>
    <row r="758" spans="1:12" x14ac:dyDescent="0.2">
      <c r="A758">
        <v>299</v>
      </c>
      <c r="B758">
        <v>6</v>
      </c>
      <c r="C758" t="s">
        <v>113</v>
      </c>
      <c r="D758" t="s">
        <v>1381</v>
      </c>
      <c r="E758">
        <v>22</v>
      </c>
      <c r="F758">
        <v>36</v>
      </c>
      <c r="G758">
        <v>2</v>
      </c>
      <c r="H758">
        <v>55</v>
      </c>
      <c r="I758" t="s">
        <v>1377</v>
      </c>
      <c r="J758">
        <f>(F758*G758)</f>
        <v>72</v>
      </c>
      <c r="K758">
        <f>(F758-E758)*G758</f>
        <v>28</v>
      </c>
      <c r="L758" s="9">
        <f>(K758/J758)</f>
        <v>0.3888888888888889</v>
      </c>
    </row>
    <row r="759" spans="1:12" x14ac:dyDescent="0.2">
      <c r="A759">
        <v>299</v>
      </c>
      <c r="B759">
        <v>6</v>
      </c>
      <c r="C759" t="s">
        <v>280</v>
      </c>
      <c r="D759" t="s">
        <v>1374</v>
      </c>
      <c r="E759">
        <v>14</v>
      </c>
      <c r="F759">
        <v>24</v>
      </c>
      <c r="G759">
        <v>3</v>
      </c>
      <c r="H759">
        <v>15</v>
      </c>
      <c r="I759" t="s">
        <v>1372</v>
      </c>
      <c r="J759">
        <f>(F759*G759)</f>
        <v>72</v>
      </c>
      <c r="K759">
        <f>(F759-E759)*G759</f>
        <v>30</v>
      </c>
      <c r="L759" s="9">
        <f>(K759/J759)</f>
        <v>0.41666666666666669</v>
      </c>
    </row>
    <row r="760" spans="1:12" x14ac:dyDescent="0.2">
      <c r="A760">
        <v>299</v>
      </c>
      <c r="B760">
        <v>6</v>
      </c>
      <c r="C760" t="s">
        <v>125</v>
      </c>
      <c r="D760" t="s">
        <v>1392</v>
      </c>
      <c r="E760">
        <v>10</v>
      </c>
      <c r="F760">
        <v>18</v>
      </c>
      <c r="G760">
        <v>1</v>
      </c>
      <c r="H760">
        <v>26</v>
      </c>
      <c r="I760" t="s">
        <v>1377</v>
      </c>
      <c r="J760">
        <f>(F760*G760)</f>
        <v>18</v>
      </c>
      <c r="K760">
        <f>(F760-E760)*G760</f>
        <v>8</v>
      </c>
      <c r="L760" s="9">
        <f>(K760/J760)</f>
        <v>0.44444444444444442</v>
      </c>
    </row>
    <row r="761" spans="1:12" x14ac:dyDescent="0.2">
      <c r="A761">
        <v>300</v>
      </c>
      <c r="B761">
        <v>18</v>
      </c>
      <c r="C761" t="s">
        <v>68</v>
      </c>
      <c r="D761" t="s">
        <v>1393</v>
      </c>
      <c r="E761">
        <v>25</v>
      </c>
      <c r="F761">
        <v>40</v>
      </c>
      <c r="G761">
        <v>3</v>
      </c>
      <c r="H761">
        <v>54</v>
      </c>
      <c r="I761" t="s">
        <v>1372</v>
      </c>
      <c r="J761">
        <f>(F761*G761)</f>
        <v>120</v>
      </c>
      <c r="K761">
        <f>(F761-E761)*G761</f>
        <v>45</v>
      </c>
      <c r="L761" s="9">
        <f>(K761/J761)</f>
        <v>0.375</v>
      </c>
    </row>
    <row r="762" spans="1:12" x14ac:dyDescent="0.2">
      <c r="A762">
        <v>300</v>
      </c>
      <c r="B762">
        <v>18</v>
      </c>
      <c r="C762" t="s">
        <v>125</v>
      </c>
      <c r="D762" t="s">
        <v>1392</v>
      </c>
      <c r="E762">
        <v>10</v>
      </c>
      <c r="F762">
        <v>18</v>
      </c>
      <c r="G762">
        <v>3</v>
      </c>
      <c r="H762">
        <v>14</v>
      </c>
      <c r="I762" t="s">
        <v>1377</v>
      </c>
      <c r="J762">
        <f>(F762*G762)</f>
        <v>54</v>
      </c>
      <c r="K762">
        <f>(F762-E762)*G762</f>
        <v>24</v>
      </c>
      <c r="L762" s="9">
        <f>(K762/J762)</f>
        <v>0.44444444444444442</v>
      </c>
    </row>
    <row r="763" spans="1:12" x14ac:dyDescent="0.2">
      <c r="A763">
        <v>300</v>
      </c>
      <c r="B763">
        <v>18</v>
      </c>
      <c r="C763" t="s">
        <v>277</v>
      </c>
      <c r="D763" t="s">
        <v>1383</v>
      </c>
      <c r="E763">
        <v>15</v>
      </c>
      <c r="F763">
        <v>26</v>
      </c>
      <c r="G763">
        <v>1</v>
      </c>
      <c r="H763">
        <v>22</v>
      </c>
      <c r="I763" t="s">
        <v>1372</v>
      </c>
      <c r="J763">
        <f>(F763*G763)</f>
        <v>26</v>
      </c>
      <c r="K763">
        <f>(F763-E763)*G763</f>
        <v>11</v>
      </c>
      <c r="L763" s="9">
        <f>(K763/J763)</f>
        <v>0.42307692307692307</v>
      </c>
    </row>
    <row r="764" spans="1:12" x14ac:dyDescent="0.2">
      <c r="A764">
        <v>300</v>
      </c>
      <c r="B764">
        <v>18</v>
      </c>
      <c r="C764" t="s">
        <v>105</v>
      </c>
      <c r="D764" t="s">
        <v>1380</v>
      </c>
      <c r="E764">
        <v>18</v>
      </c>
      <c r="F764">
        <v>30</v>
      </c>
      <c r="G764">
        <v>3</v>
      </c>
      <c r="H764">
        <v>28</v>
      </c>
      <c r="I764" t="s">
        <v>1377</v>
      </c>
      <c r="J764">
        <f>(F764*G764)</f>
        <v>90</v>
      </c>
      <c r="K764">
        <f>(F764-E764)*G764</f>
        <v>36</v>
      </c>
      <c r="L764" s="9">
        <f>(K764/J764)</f>
        <v>0.4</v>
      </c>
    </row>
    <row r="765" spans="1:12" x14ac:dyDescent="0.2">
      <c r="A765">
        <v>301</v>
      </c>
      <c r="B765">
        <v>8</v>
      </c>
      <c r="C765" t="s">
        <v>198</v>
      </c>
      <c r="D765" t="s">
        <v>1390</v>
      </c>
      <c r="E765">
        <v>19</v>
      </c>
      <c r="F765">
        <v>31</v>
      </c>
      <c r="G765">
        <v>3</v>
      </c>
      <c r="H765">
        <v>23</v>
      </c>
      <c r="I765" t="s">
        <v>1372</v>
      </c>
      <c r="J765">
        <f>(F765*G765)</f>
        <v>93</v>
      </c>
      <c r="K765">
        <f>(F765-E765)*G765</f>
        <v>36</v>
      </c>
      <c r="L765" s="9">
        <f>(K765/J765)</f>
        <v>0.38709677419354838</v>
      </c>
    </row>
    <row r="766" spans="1:12" x14ac:dyDescent="0.2">
      <c r="A766">
        <v>301</v>
      </c>
      <c r="B766">
        <v>8</v>
      </c>
      <c r="C766" t="s">
        <v>277</v>
      </c>
      <c r="D766" t="s">
        <v>1383</v>
      </c>
      <c r="E766">
        <v>15</v>
      </c>
      <c r="F766">
        <v>26</v>
      </c>
      <c r="G766">
        <v>2</v>
      </c>
      <c r="H766">
        <v>57</v>
      </c>
      <c r="I766" t="s">
        <v>1372</v>
      </c>
      <c r="J766">
        <f>(F766*G766)</f>
        <v>52</v>
      </c>
      <c r="K766">
        <f>(F766-E766)*G766</f>
        <v>22</v>
      </c>
      <c r="L766" s="9">
        <f>(K766/J766)</f>
        <v>0.42307692307692307</v>
      </c>
    </row>
    <row r="767" spans="1:12" x14ac:dyDescent="0.2">
      <c r="A767">
        <v>301</v>
      </c>
      <c r="B767">
        <v>8</v>
      </c>
      <c r="C767" t="s">
        <v>52</v>
      </c>
      <c r="D767" t="s">
        <v>1375</v>
      </c>
      <c r="E767">
        <v>17</v>
      </c>
      <c r="F767">
        <v>29</v>
      </c>
      <c r="G767">
        <v>2</v>
      </c>
      <c r="H767">
        <v>49</v>
      </c>
      <c r="I767" t="s">
        <v>1377</v>
      </c>
      <c r="J767">
        <f>(F767*G767)</f>
        <v>58</v>
      </c>
      <c r="K767">
        <f>(F767-E767)*G767</f>
        <v>24</v>
      </c>
      <c r="L767" s="9">
        <f>(K767/J767)</f>
        <v>0.41379310344827586</v>
      </c>
    </row>
    <row r="768" spans="1:12" x14ac:dyDescent="0.2">
      <c r="A768">
        <v>301</v>
      </c>
      <c r="B768">
        <v>8</v>
      </c>
      <c r="C768" t="s">
        <v>259</v>
      </c>
      <c r="D768" t="s">
        <v>1378</v>
      </c>
      <c r="E768">
        <v>12</v>
      </c>
      <c r="F768">
        <v>20</v>
      </c>
      <c r="G768">
        <v>1</v>
      </c>
      <c r="H768">
        <v>54</v>
      </c>
      <c r="I768" t="s">
        <v>1377</v>
      </c>
      <c r="J768">
        <f>(F768*G768)</f>
        <v>20</v>
      </c>
      <c r="K768">
        <f>(F768-E768)*G768</f>
        <v>8</v>
      </c>
      <c r="L768" s="9">
        <f>(K768/J768)</f>
        <v>0.4</v>
      </c>
    </row>
    <row r="769" spans="1:12" x14ac:dyDescent="0.2">
      <c r="A769">
        <v>302</v>
      </c>
      <c r="B769">
        <v>5</v>
      </c>
      <c r="C769" t="s">
        <v>460</v>
      </c>
      <c r="D769" t="s">
        <v>1391</v>
      </c>
      <c r="E769">
        <v>19</v>
      </c>
      <c r="F769">
        <v>32</v>
      </c>
      <c r="G769">
        <v>3</v>
      </c>
      <c r="H769">
        <v>15</v>
      </c>
      <c r="I769" t="s">
        <v>1377</v>
      </c>
      <c r="J769">
        <f>(F769*G769)</f>
        <v>96</v>
      </c>
      <c r="K769">
        <f>(F769-E769)*G769</f>
        <v>39</v>
      </c>
      <c r="L769" s="9">
        <f>(K769/J769)</f>
        <v>0.40625</v>
      </c>
    </row>
    <row r="770" spans="1:12" x14ac:dyDescent="0.2">
      <c r="A770">
        <v>303</v>
      </c>
      <c r="B770">
        <v>14</v>
      </c>
      <c r="C770" t="s">
        <v>259</v>
      </c>
      <c r="D770" t="s">
        <v>1378</v>
      </c>
      <c r="E770">
        <v>12</v>
      </c>
      <c r="F770">
        <v>20</v>
      </c>
      <c r="G770">
        <v>2</v>
      </c>
      <c r="H770">
        <v>13</v>
      </c>
      <c r="I770" t="s">
        <v>1377</v>
      </c>
      <c r="J770">
        <f>(F770*G770)</f>
        <v>40</v>
      </c>
      <c r="K770">
        <f>(F770-E770)*G770</f>
        <v>16</v>
      </c>
      <c r="L770" s="9">
        <f>(K770/J770)</f>
        <v>0.4</v>
      </c>
    </row>
    <row r="771" spans="1:12" x14ac:dyDescent="0.2">
      <c r="A771">
        <v>303</v>
      </c>
      <c r="B771">
        <v>14</v>
      </c>
      <c r="C771" t="s">
        <v>68</v>
      </c>
      <c r="D771" t="s">
        <v>1393</v>
      </c>
      <c r="E771">
        <v>25</v>
      </c>
      <c r="F771">
        <v>40</v>
      </c>
      <c r="G771">
        <v>3</v>
      </c>
      <c r="H771">
        <v>16</v>
      </c>
      <c r="I771" t="s">
        <v>1377</v>
      </c>
      <c r="J771">
        <f>(F771*G771)</f>
        <v>120</v>
      </c>
      <c r="K771">
        <f>(F771-E771)*G771</f>
        <v>45</v>
      </c>
      <c r="L771" s="9">
        <f>(K771/J771)</f>
        <v>0.375</v>
      </c>
    </row>
    <row r="772" spans="1:12" x14ac:dyDescent="0.2">
      <c r="A772">
        <v>303</v>
      </c>
      <c r="B772">
        <v>14</v>
      </c>
      <c r="C772" t="s">
        <v>277</v>
      </c>
      <c r="D772" t="s">
        <v>1383</v>
      </c>
      <c r="E772">
        <v>15</v>
      </c>
      <c r="F772">
        <v>26</v>
      </c>
      <c r="G772">
        <v>1</v>
      </c>
      <c r="H772">
        <v>56</v>
      </c>
      <c r="I772" t="s">
        <v>1372</v>
      </c>
      <c r="J772">
        <f>(F772*G772)</f>
        <v>26</v>
      </c>
      <c r="K772">
        <f>(F772-E772)*G772</f>
        <v>11</v>
      </c>
      <c r="L772" s="9">
        <f>(K772/J772)</f>
        <v>0.42307692307692307</v>
      </c>
    </row>
    <row r="773" spans="1:12" x14ac:dyDescent="0.2">
      <c r="A773">
        <v>303</v>
      </c>
      <c r="B773">
        <v>14</v>
      </c>
      <c r="C773" t="s">
        <v>280</v>
      </c>
      <c r="D773" t="s">
        <v>1374</v>
      </c>
      <c r="E773">
        <v>14</v>
      </c>
      <c r="F773">
        <v>24</v>
      </c>
      <c r="G773">
        <v>1</v>
      </c>
      <c r="H773">
        <v>7</v>
      </c>
      <c r="I773" t="s">
        <v>1377</v>
      </c>
      <c r="J773">
        <f>(F773*G773)</f>
        <v>24</v>
      </c>
      <c r="K773">
        <f>(F773-E773)*G773</f>
        <v>10</v>
      </c>
      <c r="L773" s="9">
        <f>(K773/J773)</f>
        <v>0.41666666666666669</v>
      </c>
    </row>
    <row r="774" spans="1:12" x14ac:dyDescent="0.2">
      <c r="A774">
        <v>304</v>
      </c>
      <c r="B774">
        <v>6</v>
      </c>
      <c r="C774" t="s">
        <v>460</v>
      </c>
      <c r="D774" t="s">
        <v>1391</v>
      </c>
      <c r="E774">
        <v>19</v>
      </c>
      <c r="F774">
        <v>32</v>
      </c>
      <c r="G774">
        <v>2</v>
      </c>
      <c r="H774">
        <v>9</v>
      </c>
      <c r="I774" t="s">
        <v>1377</v>
      </c>
      <c r="J774">
        <f>(F774*G774)</f>
        <v>64</v>
      </c>
      <c r="K774">
        <f>(F774-E774)*G774</f>
        <v>26</v>
      </c>
      <c r="L774" s="9">
        <f>(K774/J774)</f>
        <v>0.40625</v>
      </c>
    </row>
    <row r="775" spans="1:12" x14ac:dyDescent="0.2">
      <c r="A775">
        <v>304</v>
      </c>
      <c r="B775">
        <v>6</v>
      </c>
      <c r="C775" t="s">
        <v>108</v>
      </c>
      <c r="D775" t="s">
        <v>1373</v>
      </c>
      <c r="E775">
        <v>13</v>
      </c>
      <c r="F775">
        <v>21</v>
      </c>
      <c r="G775">
        <v>2</v>
      </c>
      <c r="H775">
        <v>7</v>
      </c>
      <c r="I775" t="s">
        <v>1372</v>
      </c>
      <c r="J775">
        <f>(F775*G775)</f>
        <v>42</v>
      </c>
      <c r="K775">
        <f>(F775-E775)*G775</f>
        <v>16</v>
      </c>
      <c r="L775" s="9">
        <f>(K775/J775)</f>
        <v>0.38095238095238093</v>
      </c>
    </row>
    <row r="776" spans="1:12" x14ac:dyDescent="0.2">
      <c r="A776">
        <v>304</v>
      </c>
      <c r="B776">
        <v>6</v>
      </c>
      <c r="C776" t="s">
        <v>68</v>
      </c>
      <c r="D776" t="s">
        <v>1393</v>
      </c>
      <c r="E776">
        <v>25</v>
      </c>
      <c r="F776">
        <v>40</v>
      </c>
      <c r="G776">
        <v>2</v>
      </c>
      <c r="H776">
        <v>48</v>
      </c>
      <c r="I776" t="s">
        <v>1377</v>
      </c>
      <c r="J776">
        <f>(F776*G776)</f>
        <v>80</v>
      </c>
      <c r="K776">
        <f>(F776-E776)*G776</f>
        <v>30</v>
      </c>
      <c r="L776" s="9">
        <f>(K776/J776)</f>
        <v>0.375</v>
      </c>
    </row>
    <row r="777" spans="1:12" x14ac:dyDescent="0.2">
      <c r="A777">
        <v>304</v>
      </c>
      <c r="B777">
        <v>6</v>
      </c>
      <c r="C777" t="s">
        <v>198</v>
      </c>
      <c r="D777" t="s">
        <v>1390</v>
      </c>
      <c r="E777">
        <v>19</v>
      </c>
      <c r="F777">
        <v>31</v>
      </c>
      <c r="G777">
        <v>3</v>
      </c>
      <c r="H777">
        <v>21</v>
      </c>
      <c r="I777" t="s">
        <v>1377</v>
      </c>
      <c r="J777">
        <f>(F777*G777)</f>
        <v>93</v>
      </c>
      <c r="K777">
        <f>(F777-E777)*G777</f>
        <v>36</v>
      </c>
      <c r="L777" s="9">
        <f>(K777/J777)</f>
        <v>0.38709677419354838</v>
      </c>
    </row>
    <row r="778" spans="1:12" x14ac:dyDescent="0.2">
      <c r="A778">
        <v>305</v>
      </c>
      <c r="B778">
        <v>1</v>
      </c>
      <c r="C778" t="s">
        <v>33</v>
      </c>
      <c r="D778" t="s">
        <v>1387</v>
      </c>
      <c r="E778">
        <v>21</v>
      </c>
      <c r="F778">
        <v>35</v>
      </c>
      <c r="G778">
        <v>3</v>
      </c>
      <c r="H778">
        <v>17</v>
      </c>
      <c r="I778" t="s">
        <v>1377</v>
      </c>
      <c r="J778">
        <f>(F778*G778)</f>
        <v>105</v>
      </c>
      <c r="K778">
        <f>(F778-E778)*G778</f>
        <v>42</v>
      </c>
      <c r="L778" s="9">
        <f>(K778/J778)</f>
        <v>0.4</v>
      </c>
    </row>
    <row r="779" spans="1:12" x14ac:dyDescent="0.2">
      <c r="A779">
        <v>305</v>
      </c>
      <c r="B779">
        <v>1</v>
      </c>
      <c r="C779" t="s">
        <v>365</v>
      </c>
      <c r="D779" t="s">
        <v>1376</v>
      </c>
      <c r="E779">
        <v>14</v>
      </c>
      <c r="F779">
        <v>23</v>
      </c>
      <c r="G779">
        <v>1</v>
      </c>
      <c r="H779">
        <v>48</v>
      </c>
      <c r="I779" t="s">
        <v>1377</v>
      </c>
      <c r="J779">
        <f>(F779*G779)</f>
        <v>23</v>
      </c>
      <c r="K779">
        <f>(F779-E779)*G779</f>
        <v>9</v>
      </c>
      <c r="L779" s="9">
        <f>(K779/J779)</f>
        <v>0.39130434782608697</v>
      </c>
    </row>
    <row r="780" spans="1:12" x14ac:dyDescent="0.2">
      <c r="A780">
        <v>306</v>
      </c>
      <c r="B780">
        <v>7</v>
      </c>
      <c r="C780" t="s">
        <v>460</v>
      </c>
      <c r="D780" t="s">
        <v>1391</v>
      </c>
      <c r="E780">
        <v>19</v>
      </c>
      <c r="F780">
        <v>32</v>
      </c>
      <c r="G780">
        <v>1</v>
      </c>
      <c r="H780">
        <v>21</v>
      </c>
      <c r="I780" t="s">
        <v>1372</v>
      </c>
      <c r="J780">
        <f>(F780*G780)</f>
        <v>32</v>
      </c>
      <c r="K780">
        <f>(F780-E780)*G780</f>
        <v>13</v>
      </c>
      <c r="L780" s="9">
        <f>(K780/J780)</f>
        <v>0.40625</v>
      </c>
    </row>
    <row r="781" spans="1:12" x14ac:dyDescent="0.2">
      <c r="A781">
        <v>307</v>
      </c>
      <c r="B781">
        <v>20</v>
      </c>
      <c r="C781" t="s">
        <v>108</v>
      </c>
      <c r="D781" t="s">
        <v>1373</v>
      </c>
      <c r="E781">
        <v>13</v>
      </c>
      <c r="F781">
        <v>21</v>
      </c>
      <c r="G781">
        <v>3</v>
      </c>
      <c r="H781">
        <v>39</v>
      </c>
      <c r="I781" t="s">
        <v>1372</v>
      </c>
      <c r="J781">
        <f>(F781*G781)</f>
        <v>63</v>
      </c>
      <c r="K781">
        <f>(F781-E781)*G781</f>
        <v>24</v>
      </c>
      <c r="L781" s="9">
        <f>(K781/J781)</f>
        <v>0.38095238095238093</v>
      </c>
    </row>
    <row r="782" spans="1:12" x14ac:dyDescent="0.2">
      <c r="A782">
        <v>308</v>
      </c>
      <c r="B782">
        <v>14</v>
      </c>
      <c r="C782" t="s">
        <v>81</v>
      </c>
      <c r="D782" t="s">
        <v>1384</v>
      </c>
      <c r="E782">
        <v>20</v>
      </c>
      <c r="F782">
        <v>34</v>
      </c>
      <c r="G782">
        <v>1</v>
      </c>
      <c r="H782">
        <v>44</v>
      </c>
      <c r="I782" t="s">
        <v>1372</v>
      </c>
      <c r="J782">
        <f>(F782*G782)</f>
        <v>34</v>
      </c>
      <c r="K782">
        <f>(F782-E782)*G782</f>
        <v>14</v>
      </c>
      <c r="L782" s="9">
        <f>(K782/J782)</f>
        <v>0.41176470588235292</v>
      </c>
    </row>
    <row r="783" spans="1:12" x14ac:dyDescent="0.2">
      <c r="A783">
        <v>308</v>
      </c>
      <c r="B783">
        <v>14</v>
      </c>
      <c r="C783" t="s">
        <v>33</v>
      </c>
      <c r="D783" t="s">
        <v>1387</v>
      </c>
      <c r="E783">
        <v>21</v>
      </c>
      <c r="F783">
        <v>35</v>
      </c>
      <c r="G783">
        <v>2</v>
      </c>
      <c r="H783">
        <v>41</v>
      </c>
      <c r="I783" t="s">
        <v>1377</v>
      </c>
      <c r="J783">
        <f>(F783*G783)</f>
        <v>70</v>
      </c>
      <c r="K783">
        <f>(F783-E783)*G783</f>
        <v>28</v>
      </c>
      <c r="L783" s="9">
        <f>(K783/J783)</f>
        <v>0.4</v>
      </c>
    </row>
    <row r="784" spans="1:12" x14ac:dyDescent="0.2">
      <c r="A784">
        <v>308</v>
      </c>
      <c r="B784">
        <v>14</v>
      </c>
      <c r="C784" t="s">
        <v>198</v>
      </c>
      <c r="D784" t="s">
        <v>1390</v>
      </c>
      <c r="E784">
        <v>19</v>
      </c>
      <c r="F784">
        <v>31</v>
      </c>
      <c r="G784">
        <v>2</v>
      </c>
      <c r="H784">
        <v>42</v>
      </c>
      <c r="I784" t="s">
        <v>1377</v>
      </c>
      <c r="J784">
        <f>(F784*G784)</f>
        <v>62</v>
      </c>
      <c r="K784">
        <f>(F784-E784)*G784</f>
        <v>24</v>
      </c>
      <c r="L784" s="9">
        <f>(K784/J784)</f>
        <v>0.38709677419354838</v>
      </c>
    </row>
    <row r="785" spans="1:12" x14ac:dyDescent="0.2">
      <c r="A785">
        <v>308</v>
      </c>
      <c r="B785">
        <v>14</v>
      </c>
      <c r="C785" t="s">
        <v>59</v>
      </c>
      <c r="D785" t="s">
        <v>1382</v>
      </c>
      <c r="E785">
        <v>16</v>
      </c>
      <c r="F785">
        <v>28</v>
      </c>
      <c r="G785">
        <v>2</v>
      </c>
      <c r="H785">
        <v>59</v>
      </c>
      <c r="I785" t="s">
        <v>1377</v>
      </c>
      <c r="J785">
        <f>(F785*G785)</f>
        <v>56</v>
      </c>
      <c r="K785">
        <f>(F785-E785)*G785</f>
        <v>24</v>
      </c>
      <c r="L785" s="9">
        <f>(K785/J785)</f>
        <v>0.42857142857142855</v>
      </c>
    </row>
    <row r="786" spans="1:12" x14ac:dyDescent="0.2">
      <c r="A786">
        <v>309</v>
      </c>
      <c r="B786">
        <v>9</v>
      </c>
      <c r="C786" t="s">
        <v>68</v>
      </c>
      <c r="D786" t="s">
        <v>1393</v>
      </c>
      <c r="E786">
        <v>25</v>
      </c>
      <c r="F786">
        <v>40</v>
      </c>
      <c r="G786">
        <v>1</v>
      </c>
      <c r="H786">
        <v>29</v>
      </c>
      <c r="I786" t="s">
        <v>1377</v>
      </c>
      <c r="J786">
        <f>(F786*G786)</f>
        <v>40</v>
      </c>
      <c r="K786">
        <f>(F786-E786)*G786</f>
        <v>15</v>
      </c>
      <c r="L786" s="9">
        <f>(K786/J786)</f>
        <v>0.375</v>
      </c>
    </row>
    <row r="787" spans="1:12" x14ac:dyDescent="0.2">
      <c r="A787">
        <v>309</v>
      </c>
      <c r="B787">
        <v>9</v>
      </c>
      <c r="C787" t="s">
        <v>198</v>
      </c>
      <c r="D787" t="s">
        <v>1390</v>
      </c>
      <c r="E787">
        <v>19</v>
      </c>
      <c r="F787">
        <v>31</v>
      </c>
      <c r="G787">
        <v>2</v>
      </c>
      <c r="H787">
        <v>43</v>
      </c>
      <c r="I787" t="s">
        <v>1372</v>
      </c>
      <c r="J787">
        <f>(F787*G787)</f>
        <v>62</v>
      </c>
      <c r="K787">
        <f>(F787-E787)*G787</f>
        <v>24</v>
      </c>
      <c r="L787" s="9">
        <f>(K787/J787)</f>
        <v>0.38709677419354838</v>
      </c>
    </row>
    <row r="788" spans="1:12" x14ac:dyDescent="0.2">
      <c r="A788">
        <v>309</v>
      </c>
      <c r="B788">
        <v>9</v>
      </c>
      <c r="C788" t="s">
        <v>33</v>
      </c>
      <c r="D788" t="s">
        <v>1387</v>
      </c>
      <c r="E788">
        <v>21</v>
      </c>
      <c r="F788">
        <v>35</v>
      </c>
      <c r="G788">
        <v>2</v>
      </c>
      <c r="H788">
        <v>51</v>
      </c>
      <c r="I788" t="s">
        <v>1372</v>
      </c>
      <c r="J788">
        <f>(F788*G788)</f>
        <v>70</v>
      </c>
      <c r="K788">
        <f>(F788-E788)*G788</f>
        <v>28</v>
      </c>
      <c r="L788" s="9">
        <f>(K788/J788)</f>
        <v>0.4</v>
      </c>
    </row>
    <row r="789" spans="1:12" x14ac:dyDescent="0.2">
      <c r="A789">
        <v>310</v>
      </c>
      <c r="B789">
        <v>17</v>
      </c>
      <c r="C789" t="s">
        <v>277</v>
      </c>
      <c r="D789" t="s">
        <v>1383</v>
      </c>
      <c r="E789">
        <v>15</v>
      </c>
      <c r="F789">
        <v>26</v>
      </c>
      <c r="G789">
        <v>3</v>
      </c>
      <c r="H789">
        <v>43</v>
      </c>
      <c r="I789" t="s">
        <v>1377</v>
      </c>
      <c r="J789">
        <f>(F789*G789)</f>
        <v>78</v>
      </c>
      <c r="K789">
        <f>(F789-E789)*G789</f>
        <v>33</v>
      </c>
      <c r="L789" s="9">
        <f>(K789/J789)</f>
        <v>0.42307692307692307</v>
      </c>
    </row>
    <row r="790" spans="1:12" x14ac:dyDescent="0.2">
      <c r="A790">
        <v>310</v>
      </c>
      <c r="B790">
        <v>17</v>
      </c>
      <c r="C790" t="s">
        <v>105</v>
      </c>
      <c r="D790" t="s">
        <v>1380</v>
      </c>
      <c r="E790">
        <v>18</v>
      </c>
      <c r="F790">
        <v>30</v>
      </c>
      <c r="G790">
        <v>2</v>
      </c>
      <c r="H790">
        <v>54</v>
      </c>
      <c r="I790" t="s">
        <v>1372</v>
      </c>
      <c r="J790">
        <f>(F790*G790)</f>
        <v>60</v>
      </c>
      <c r="K790">
        <f>(F790-E790)*G790</f>
        <v>24</v>
      </c>
      <c r="L790" s="9">
        <f>(K790/J790)</f>
        <v>0.4</v>
      </c>
    </row>
    <row r="791" spans="1:12" x14ac:dyDescent="0.2">
      <c r="A791">
        <v>311</v>
      </c>
      <c r="B791">
        <v>6</v>
      </c>
      <c r="C791" t="s">
        <v>280</v>
      </c>
      <c r="D791" t="s">
        <v>1374</v>
      </c>
      <c r="E791">
        <v>14</v>
      </c>
      <c r="F791">
        <v>24</v>
      </c>
      <c r="G791">
        <v>1</v>
      </c>
      <c r="H791">
        <v>46</v>
      </c>
      <c r="I791" t="s">
        <v>1372</v>
      </c>
      <c r="J791">
        <f>(F791*G791)</f>
        <v>24</v>
      </c>
      <c r="K791">
        <f>(F791-E791)*G791</f>
        <v>10</v>
      </c>
      <c r="L791" s="9">
        <f>(K791/J791)</f>
        <v>0.41666666666666669</v>
      </c>
    </row>
    <row r="792" spans="1:12" x14ac:dyDescent="0.2">
      <c r="A792">
        <v>311</v>
      </c>
      <c r="B792">
        <v>6</v>
      </c>
      <c r="C792" t="s">
        <v>52</v>
      </c>
      <c r="D792" t="s">
        <v>1375</v>
      </c>
      <c r="E792">
        <v>17</v>
      </c>
      <c r="F792">
        <v>29</v>
      </c>
      <c r="G792">
        <v>1</v>
      </c>
      <c r="H792">
        <v>28</v>
      </c>
      <c r="I792" t="s">
        <v>1372</v>
      </c>
      <c r="J792">
        <f>(F792*G792)</f>
        <v>29</v>
      </c>
      <c r="K792">
        <f>(F792-E792)*G792</f>
        <v>12</v>
      </c>
      <c r="L792" s="9">
        <f>(K792/J792)</f>
        <v>0.41379310344827586</v>
      </c>
    </row>
    <row r="793" spans="1:12" x14ac:dyDescent="0.2">
      <c r="A793">
        <v>312</v>
      </c>
      <c r="B793">
        <v>2</v>
      </c>
      <c r="C793" t="s">
        <v>460</v>
      </c>
      <c r="D793" t="s">
        <v>1391</v>
      </c>
      <c r="E793">
        <v>19</v>
      </c>
      <c r="F793">
        <v>32</v>
      </c>
      <c r="G793">
        <v>2</v>
      </c>
      <c r="H793">
        <v>45</v>
      </c>
      <c r="I793" t="s">
        <v>1372</v>
      </c>
      <c r="J793">
        <f>(F793*G793)</f>
        <v>64</v>
      </c>
      <c r="K793">
        <f>(F793-E793)*G793</f>
        <v>26</v>
      </c>
      <c r="L793" s="9">
        <f>(K793/J793)</f>
        <v>0.40625</v>
      </c>
    </row>
    <row r="794" spans="1:12" x14ac:dyDescent="0.2">
      <c r="A794">
        <v>312</v>
      </c>
      <c r="B794">
        <v>2</v>
      </c>
      <c r="C794" t="s">
        <v>33</v>
      </c>
      <c r="D794" t="s">
        <v>1387</v>
      </c>
      <c r="E794">
        <v>21</v>
      </c>
      <c r="F794">
        <v>35</v>
      </c>
      <c r="G794">
        <v>2</v>
      </c>
      <c r="H794">
        <v>10</v>
      </c>
      <c r="I794" t="s">
        <v>1372</v>
      </c>
      <c r="J794">
        <f>(F794*G794)</f>
        <v>70</v>
      </c>
      <c r="K794">
        <f>(F794-E794)*G794</f>
        <v>28</v>
      </c>
      <c r="L794" s="9">
        <f>(K794/J794)</f>
        <v>0.4</v>
      </c>
    </row>
    <row r="795" spans="1:12" x14ac:dyDescent="0.2">
      <c r="A795">
        <v>313</v>
      </c>
      <c r="B795">
        <v>10</v>
      </c>
      <c r="C795" t="s">
        <v>191</v>
      </c>
      <c r="D795" t="s">
        <v>1379</v>
      </c>
      <c r="E795">
        <v>11</v>
      </c>
      <c r="F795">
        <v>19</v>
      </c>
      <c r="G795">
        <v>2</v>
      </c>
      <c r="H795">
        <v>27</v>
      </c>
      <c r="I795" t="s">
        <v>1372</v>
      </c>
      <c r="J795">
        <f>(F795*G795)</f>
        <v>38</v>
      </c>
      <c r="K795">
        <f>(F795-E795)*G795</f>
        <v>16</v>
      </c>
      <c r="L795" s="9">
        <f>(K795/J795)</f>
        <v>0.42105263157894735</v>
      </c>
    </row>
    <row r="796" spans="1:12" x14ac:dyDescent="0.2">
      <c r="A796">
        <v>313</v>
      </c>
      <c r="B796">
        <v>10</v>
      </c>
      <c r="C796" t="s">
        <v>198</v>
      </c>
      <c r="D796" t="s">
        <v>1390</v>
      </c>
      <c r="E796">
        <v>19</v>
      </c>
      <c r="F796">
        <v>31</v>
      </c>
      <c r="G796">
        <v>2</v>
      </c>
      <c r="H796">
        <v>38</v>
      </c>
      <c r="I796" t="s">
        <v>1377</v>
      </c>
      <c r="J796">
        <f>(F796*G796)</f>
        <v>62</v>
      </c>
      <c r="K796">
        <f>(F796-E796)*G796</f>
        <v>24</v>
      </c>
      <c r="L796" s="9">
        <f>(K796/J796)</f>
        <v>0.38709677419354838</v>
      </c>
    </row>
    <row r="797" spans="1:12" x14ac:dyDescent="0.2">
      <c r="A797">
        <v>313</v>
      </c>
      <c r="B797">
        <v>10</v>
      </c>
      <c r="C797" t="s">
        <v>113</v>
      </c>
      <c r="D797" t="s">
        <v>1381</v>
      </c>
      <c r="E797">
        <v>22</v>
      </c>
      <c r="F797">
        <v>36</v>
      </c>
      <c r="G797">
        <v>3</v>
      </c>
      <c r="H797">
        <v>26</v>
      </c>
      <c r="I797" t="s">
        <v>1377</v>
      </c>
      <c r="J797">
        <f>(F797*G797)</f>
        <v>108</v>
      </c>
      <c r="K797">
        <f>(F797-E797)*G797</f>
        <v>42</v>
      </c>
      <c r="L797" s="9">
        <f>(K797/J797)</f>
        <v>0.3888888888888889</v>
      </c>
    </row>
    <row r="798" spans="1:12" x14ac:dyDescent="0.2">
      <c r="A798">
        <v>313</v>
      </c>
      <c r="B798">
        <v>10</v>
      </c>
      <c r="C798" t="s">
        <v>280</v>
      </c>
      <c r="D798" t="s">
        <v>1374</v>
      </c>
      <c r="E798">
        <v>14</v>
      </c>
      <c r="F798">
        <v>24</v>
      </c>
      <c r="G798">
        <v>1</v>
      </c>
      <c r="H798">
        <v>15</v>
      </c>
      <c r="I798" t="s">
        <v>1372</v>
      </c>
      <c r="J798">
        <f>(F798*G798)</f>
        <v>24</v>
      </c>
      <c r="K798">
        <f>(F798-E798)*G798</f>
        <v>10</v>
      </c>
      <c r="L798" s="9">
        <f>(K798/J798)</f>
        <v>0.41666666666666669</v>
      </c>
    </row>
    <row r="799" spans="1:12" x14ac:dyDescent="0.2">
      <c r="A799">
        <v>314</v>
      </c>
      <c r="B799">
        <v>20</v>
      </c>
      <c r="C799" t="s">
        <v>180</v>
      </c>
      <c r="D799" t="s">
        <v>1385</v>
      </c>
      <c r="E799">
        <v>16</v>
      </c>
      <c r="F799">
        <v>27</v>
      </c>
      <c r="G799">
        <v>1</v>
      </c>
      <c r="H799">
        <v>5</v>
      </c>
      <c r="I799" t="s">
        <v>1377</v>
      </c>
      <c r="J799">
        <f>(F799*G799)</f>
        <v>27</v>
      </c>
      <c r="K799">
        <f>(F799-E799)*G799</f>
        <v>11</v>
      </c>
      <c r="L799" s="9">
        <f>(K799/J799)</f>
        <v>0.40740740740740738</v>
      </c>
    </row>
    <row r="800" spans="1:12" x14ac:dyDescent="0.2">
      <c r="A800">
        <v>315</v>
      </c>
      <c r="B800">
        <v>14</v>
      </c>
      <c r="C800" t="s">
        <v>209</v>
      </c>
      <c r="D800" t="s">
        <v>1388</v>
      </c>
      <c r="E800">
        <v>15</v>
      </c>
      <c r="F800">
        <v>25</v>
      </c>
      <c r="G800">
        <v>1</v>
      </c>
      <c r="H800">
        <v>16</v>
      </c>
      <c r="I800" t="s">
        <v>1372</v>
      </c>
      <c r="J800">
        <f>(F800*G800)</f>
        <v>25</v>
      </c>
      <c r="K800">
        <f>(F800-E800)*G800</f>
        <v>10</v>
      </c>
      <c r="L800" s="9">
        <f>(K800/J800)</f>
        <v>0.4</v>
      </c>
    </row>
    <row r="801" spans="1:12" x14ac:dyDescent="0.2">
      <c r="A801">
        <v>315</v>
      </c>
      <c r="B801">
        <v>14</v>
      </c>
      <c r="C801" t="s">
        <v>59</v>
      </c>
      <c r="D801" t="s">
        <v>1382</v>
      </c>
      <c r="E801">
        <v>16</v>
      </c>
      <c r="F801">
        <v>28</v>
      </c>
      <c r="G801">
        <v>1</v>
      </c>
      <c r="H801">
        <v>7</v>
      </c>
      <c r="I801" t="s">
        <v>1372</v>
      </c>
      <c r="J801">
        <f>(F801*G801)</f>
        <v>28</v>
      </c>
      <c r="K801">
        <f>(F801-E801)*G801</f>
        <v>12</v>
      </c>
      <c r="L801" s="9">
        <f>(K801/J801)</f>
        <v>0.42857142857142855</v>
      </c>
    </row>
    <row r="802" spans="1:12" x14ac:dyDescent="0.2">
      <c r="A802">
        <v>315</v>
      </c>
      <c r="B802">
        <v>14</v>
      </c>
      <c r="C802" t="s">
        <v>52</v>
      </c>
      <c r="D802" t="s">
        <v>1375</v>
      </c>
      <c r="E802">
        <v>17</v>
      </c>
      <c r="F802">
        <v>29</v>
      </c>
      <c r="G802">
        <v>3</v>
      </c>
      <c r="H802">
        <v>52</v>
      </c>
      <c r="I802" t="s">
        <v>1372</v>
      </c>
      <c r="J802">
        <f>(F802*G802)</f>
        <v>87</v>
      </c>
      <c r="K802">
        <f>(F802-E802)*G802</f>
        <v>36</v>
      </c>
      <c r="L802" s="9">
        <f>(K802/J802)</f>
        <v>0.41379310344827586</v>
      </c>
    </row>
    <row r="803" spans="1:12" x14ac:dyDescent="0.2">
      <c r="A803">
        <v>315</v>
      </c>
      <c r="B803">
        <v>14</v>
      </c>
      <c r="C803" t="s">
        <v>108</v>
      </c>
      <c r="D803" t="s">
        <v>1373</v>
      </c>
      <c r="E803">
        <v>13</v>
      </c>
      <c r="F803">
        <v>21</v>
      </c>
      <c r="G803">
        <v>1</v>
      </c>
      <c r="H803">
        <v>51</v>
      </c>
      <c r="I803" t="s">
        <v>1372</v>
      </c>
      <c r="J803">
        <f>(F803*G803)</f>
        <v>21</v>
      </c>
      <c r="K803">
        <f>(F803-E803)*G803</f>
        <v>8</v>
      </c>
      <c r="L803" s="9">
        <f>(K803/J803)</f>
        <v>0.38095238095238093</v>
      </c>
    </row>
    <row r="804" spans="1:12" x14ac:dyDescent="0.2">
      <c r="A804">
        <v>316</v>
      </c>
      <c r="B804">
        <v>2</v>
      </c>
      <c r="C804" t="s">
        <v>125</v>
      </c>
      <c r="D804" t="s">
        <v>1392</v>
      </c>
      <c r="E804">
        <v>10</v>
      </c>
      <c r="F804">
        <v>18</v>
      </c>
      <c r="G804">
        <v>1</v>
      </c>
      <c r="H804">
        <v>30</v>
      </c>
      <c r="I804" t="s">
        <v>1377</v>
      </c>
      <c r="J804">
        <f>(F804*G804)</f>
        <v>18</v>
      </c>
      <c r="K804">
        <f>(F804-E804)*G804</f>
        <v>8</v>
      </c>
      <c r="L804" s="9">
        <f>(K804/J804)</f>
        <v>0.44444444444444442</v>
      </c>
    </row>
    <row r="805" spans="1:12" x14ac:dyDescent="0.2">
      <c r="A805">
        <v>316</v>
      </c>
      <c r="B805">
        <v>2</v>
      </c>
      <c r="C805" t="s">
        <v>108</v>
      </c>
      <c r="D805" t="s">
        <v>1373</v>
      </c>
      <c r="E805">
        <v>13</v>
      </c>
      <c r="F805">
        <v>21</v>
      </c>
      <c r="G805">
        <v>1</v>
      </c>
      <c r="H805">
        <v>23</v>
      </c>
      <c r="I805" t="s">
        <v>1377</v>
      </c>
      <c r="J805">
        <f>(F805*G805)</f>
        <v>21</v>
      </c>
      <c r="K805">
        <f>(F805-E805)*G805</f>
        <v>8</v>
      </c>
      <c r="L805" s="9">
        <f>(K805/J805)</f>
        <v>0.38095238095238093</v>
      </c>
    </row>
    <row r="806" spans="1:12" x14ac:dyDescent="0.2">
      <c r="A806">
        <v>316</v>
      </c>
      <c r="B806">
        <v>2</v>
      </c>
      <c r="C806" t="s">
        <v>180</v>
      </c>
      <c r="D806" t="s">
        <v>1385</v>
      </c>
      <c r="E806">
        <v>16</v>
      </c>
      <c r="F806">
        <v>27</v>
      </c>
      <c r="G806">
        <v>3</v>
      </c>
      <c r="H806">
        <v>53</v>
      </c>
      <c r="I806" t="s">
        <v>1372</v>
      </c>
      <c r="J806">
        <f>(F806*G806)</f>
        <v>81</v>
      </c>
      <c r="K806">
        <f>(F806-E806)*G806</f>
        <v>33</v>
      </c>
      <c r="L806" s="9">
        <f>(K806/J806)</f>
        <v>0.40740740740740738</v>
      </c>
    </row>
    <row r="807" spans="1:12" x14ac:dyDescent="0.2">
      <c r="A807">
        <v>316</v>
      </c>
      <c r="B807">
        <v>2</v>
      </c>
      <c r="C807" t="s">
        <v>68</v>
      </c>
      <c r="D807" t="s">
        <v>1393</v>
      </c>
      <c r="E807">
        <v>25</v>
      </c>
      <c r="F807">
        <v>40</v>
      </c>
      <c r="G807">
        <v>1</v>
      </c>
      <c r="H807">
        <v>52</v>
      </c>
      <c r="I807" t="s">
        <v>1372</v>
      </c>
      <c r="J807">
        <f>(F807*G807)</f>
        <v>40</v>
      </c>
      <c r="K807">
        <f>(F807-E807)*G807</f>
        <v>15</v>
      </c>
      <c r="L807" s="9">
        <f>(K807/J807)</f>
        <v>0.375</v>
      </c>
    </row>
    <row r="808" spans="1:12" x14ac:dyDescent="0.2">
      <c r="A808">
        <v>317</v>
      </c>
      <c r="B808">
        <v>17</v>
      </c>
      <c r="C808" t="s">
        <v>370</v>
      </c>
      <c r="D808" t="s">
        <v>1389</v>
      </c>
      <c r="E808">
        <v>13</v>
      </c>
      <c r="F808">
        <v>22</v>
      </c>
      <c r="G808">
        <v>2</v>
      </c>
      <c r="H808">
        <v>20</v>
      </c>
      <c r="I808" t="s">
        <v>1372</v>
      </c>
      <c r="J808">
        <f>(F808*G808)</f>
        <v>44</v>
      </c>
      <c r="K808">
        <f>(F808-E808)*G808</f>
        <v>18</v>
      </c>
      <c r="L808" s="9">
        <f>(K808/J808)</f>
        <v>0.40909090909090912</v>
      </c>
    </row>
    <row r="809" spans="1:12" x14ac:dyDescent="0.2">
      <c r="A809">
        <v>317</v>
      </c>
      <c r="B809">
        <v>17</v>
      </c>
      <c r="C809" t="s">
        <v>81</v>
      </c>
      <c r="D809" t="s">
        <v>1384</v>
      </c>
      <c r="E809">
        <v>20</v>
      </c>
      <c r="F809">
        <v>34</v>
      </c>
      <c r="G809">
        <v>3</v>
      </c>
      <c r="H809">
        <v>37</v>
      </c>
      <c r="I809" t="s">
        <v>1372</v>
      </c>
      <c r="J809">
        <f>(F809*G809)</f>
        <v>102</v>
      </c>
      <c r="K809">
        <f>(F809-E809)*G809</f>
        <v>42</v>
      </c>
      <c r="L809" s="9">
        <f>(K809/J809)</f>
        <v>0.41176470588235292</v>
      </c>
    </row>
    <row r="810" spans="1:12" x14ac:dyDescent="0.2">
      <c r="A810">
        <v>317</v>
      </c>
      <c r="B810">
        <v>17</v>
      </c>
      <c r="C810" t="s">
        <v>460</v>
      </c>
      <c r="D810" t="s">
        <v>1391</v>
      </c>
      <c r="E810">
        <v>19</v>
      </c>
      <c r="F810">
        <v>32</v>
      </c>
      <c r="G810">
        <v>1</v>
      </c>
      <c r="H810">
        <v>31</v>
      </c>
      <c r="I810" t="s">
        <v>1372</v>
      </c>
      <c r="J810">
        <f>(F810*G810)</f>
        <v>32</v>
      </c>
      <c r="K810">
        <f>(F810-E810)*G810</f>
        <v>13</v>
      </c>
      <c r="L810" s="9">
        <f>(K810/J810)</f>
        <v>0.40625</v>
      </c>
    </row>
    <row r="811" spans="1:12" x14ac:dyDescent="0.2">
      <c r="A811">
        <v>318</v>
      </c>
      <c r="B811">
        <v>13</v>
      </c>
      <c r="C811" t="s">
        <v>52</v>
      </c>
      <c r="D811" t="s">
        <v>1375</v>
      </c>
      <c r="E811">
        <v>17</v>
      </c>
      <c r="F811">
        <v>29</v>
      </c>
      <c r="G811">
        <v>1</v>
      </c>
      <c r="H811">
        <v>39</v>
      </c>
      <c r="I811" t="s">
        <v>1372</v>
      </c>
      <c r="J811">
        <f>(F811*G811)</f>
        <v>29</v>
      </c>
      <c r="K811">
        <f>(F811-E811)*G811</f>
        <v>12</v>
      </c>
      <c r="L811" s="9">
        <f>(K811/J811)</f>
        <v>0.41379310344827586</v>
      </c>
    </row>
    <row r="812" spans="1:12" x14ac:dyDescent="0.2">
      <c r="A812">
        <v>319</v>
      </c>
      <c r="B812">
        <v>1</v>
      </c>
      <c r="C812" t="s">
        <v>460</v>
      </c>
      <c r="D812" t="s">
        <v>1391</v>
      </c>
      <c r="E812">
        <v>19</v>
      </c>
      <c r="F812">
        <v>32</v>
      </c>
      <c r="G812">
        <v>3</v>
      </c>
      <c r="H812">
        <v>16</v>
      </c>
      <c r="I812" t="s">
        <v>1372</v>
      </c>
      <c r="J812">
        <f>(F812*G812)</f>
        <v>96</v>
      </c>
      <c r="K812">
        <f>(F812-E812)*G812</f>
        <v>39</v>
      </c>
      <c r="L812" s="9">
        <f>(K812/J812)</f>
        <v>0.40625</v>
      </c>
    </row>
    <row r="813" spans="1:12" x14ac:dyDescent="0.2">
      <c r="A813">
        <v>319</v>
      </c>
      <c r="B813">
        <v>1</v>
      </c>
      <c r="C813" t="s">
        <v>33</v>
      </c>
      <c r="D813" t="s">
        <v>1387</v>
      </c>
      <c r="E813">
        <v>21</v>
      </c>
      <c r="F813">
        <v>35</v>
      </c>
      <c r="G813">
        <v>2</v>
      </c>
      <c r="H813">
        <v>17</v>
      </c>
      <c r="I813" t="s">
        <v>1377</v>
      </c>
      <c r="J813">
        <f>(F813*G813)</f>
        <v>70</v>
      </c>
      <c r="K813">
        <f>(F813-E813)*G813</f>
        <v>28</v>
      </c>
      <c r="L813" s="9">
        <f>(K813/J813)</f>
        <v>0.4</v>
      </c>
    </row>
    <row r="814" spans="1:12" x14ac:dyDescent="0.2">
      <c r="A814">
        <v>319</v>
      </c>
      <c r="B814">
        <v>1</v>
      </c>
      <c r="C814" t="s">
        <v>68</v>
      </c>
      <c r="D814" t="s">
        <v>1393</v>
      </c>
      <c r="E814">
        <v>25</v>
      </c>
      <c r="F814">
        <v>40</v>
      </c>
      <c r="G814">
        <v>1</v>
      </c>
      <c r="H814">
        <v>38</v>
      </c>
      <c r="I814" t="s">
        <v>1372</v>
      </c>
      <c r="J814">
        <f>(F814*G814)</f>
        <v>40</v>
      </c>
      <c r="K814">
        <f>(F814-E814)*G814</f>
        <v>15</v>
      </c>
      <c r="L814" s="9">
        <f>(K814/J814)</f>
        <v>0.375</v>
      </c>
    </row>
    <row r="815" spans="1:12" x14ac:dyDescent="0.2">
      <c r="A815">
        <v>319</v>
      </c>
      <c r="B815">
        <v>1</v>
      </c>
      <c r="C815" t="s">
        <v>198</v>
      </c>
      <c r="D815" t="s">
        <v>1390</v>
      </c>
      <c r="E815">
        <v>19</v>
      </c>
      <c r="F815">
        <v>31</v>
      </c>
      <c r="G815">
        <v>2</v>
      </c>
      <c r="H815">
        <v>55</v>
      </c>
      <c r="I815" t="s">
        <v>1372</v>
      </c>
      <c r="J815">
        <f>(F815*G815)</f>
        <v>62</v>
      </c>
      <c r="K815">
        <f>(F815-E815)*G815</f>
        <v>24</v>
      </c>
      <c r="L815" s="9">
        <f>(K815/J815)</f>
        <v>0.38709677419354838</v>
      </c>
    </row>
    <row r="816" spans="1:12" x14ac:dyDescent="0.2">
      <c r="A816">
        <v>320</v>
      </c>
      <c r="B816">
        <v>9</v>
      </c>
      <c r="C816" t="s">
        <v>108</v>
      </c>
      <c r="D816" t="s">
        <v>1373</v>
      </c>
      <c r="E816">
        <v>13</v>
      </c>
      <c r="F816">
        <v>21</v>
      </c>
      <c r="G816">
        <v>2</v>
      </c>
      <c r="H816">
        <v>44</v>
      </c>
      <c r="I816" t="s">
        <v>1372</v>
      </c>
      <c r="J816">
        <f>(F816*G816)</f>
        <v>42</v>
      </c>
      <c r="K816">
        <f>(F816-E816)*G816</f>
        <v>16</v>
      </c>
      <c r="L816" s="9">
        <f>(K816/J816)</f>
        <v>0.38095238095238093</v>
      </c>
    </row>
    <row r="817" spans="1:12" x14ac:dyDescent="0.2">
      <c r="A817">
        <v>320</v>
      </c>
      <c r="B817">
        <v>9</v>
      </c>
      <c r="C817" t="s">
        <v>370</v>
      </c>
      <c r="D817" t="s">
        <v>1389</v>
      </c>
      <c r="E817">
        <v>13</v>
      </c>
      <c r="F817">
        <v>22</v>
      </c>
      <c r="G817">
        <v>1</v>
      </c>
      <c r="H817">
        <v>44</v>
      </c>
      <c r="I817" t="s">
        <v>1372</v>
      </c>
      <c r="J817">
        <f>(F817*G817)</f>
        <v>22</v>
      </c>
      <c r="K817">
        <f>(F817-E817)*G817</f>
        <v>9</v>
      </c>
      <c r="L817" s="9">
        <f>(K817/J817)</f>
        <v>0.40909090909090912</v>
      </c>
    </row>
    <row r="818" spans="1:12" x14ac:dyDescent="0.2">
      <c r="A818">
        <v>320</v>
      </c>
      <c r="B818">
        <v>9</v>
      </c>
      <c r="C818" t="s">
        <v>81</v>
      </c>
      <c r="D818" t="s">
        <v>1384</v>
      </c>
      <c r="E818">
        <v>20</v>
      </c>
      <c r="F818">
        <v>34</v>
      </c>
      <c r="G818">
        <v>1</v>
      </c>
      <c r="H818">
        <v>42</v>
      </c>
      <c r="I818" t="s">
        <v>1377</v>
      </c>
      <c r="J818">
        <f>(F818*G818)</f>
        <v>34</v>
      </c>
      <c r="K818">
        <f>(F818-E818)*G818</f>
        <v>14</v>
      </c>
      <c r="L818" s="9">
        <f>(K818/J818)</f>
        <v>0.41176470588235292</v>
      </c>
    </row>
    <row r="819" spans="1:12" x14ac:dyDescent="0.2">
      <c r="A819">
        <v>321</v>
      </c>
      <c r="B819">
        <v>18</v>
      </c>
      <c r="C819" t="s">
        <v>59</v>
      </c>
      <c r="D819" t="s">
        <v>1382</v>
      </c>
      <c r="E819">
        <v>16</v>
      </c>
      <c r="F819">
        <v>28</v>
      </c>
      <c r="G819">
        <v>1</v>
      </c>
      <c r="H819">
        <v>34</v>
      </c>
      <c r="I819" t="s">
        <v>1372</v>
      </c>
      <c r="J819">
        <f>(F819*G819)</f>
        <v>28</v>
      </c>
      <c r="K819">
        <f>(F819-E819)*G819</f>
        <v>12</v>
      </c>
      <c r="L819" s="9">
        <f>(K819/J819)</f>
        <v>0.42857142857142855</v>
      </c>
    </row>
    <row r="820" spans="1:12" x14ac:dyDescent="0.2">
      <c r="A820">
        <v>321</v>
      </c>
      <c r="B820">
        <v>18</v>
      </c>
      <c r="C820" t="s">
        <v>370</v>
      </c>
      <c r="D820" t="s">
        <v>1389</v>
      </c>
      <c r="E820">
        <v>13</v>
      </c>
      <c r="F820">
        <v>22</v>
      </c>
      <c r="G820">
        <v>2</v>
      </c>
      <c r="H820">
        <v>22</v>
      </c>
      <c r="I820" t="s">
        <v>1372</v>
      </c>
      <c r="J820">
        <f>(F820*G820)</f>
        <v>44</v>
      </c>
      <c r="K820">
        <f>(F820-E820)*G820</f>
        <v>18</v>
      </c>
      <c r="L820" s="9">
        <f>(K820/J820)</f>
        <v>0.40909090909090912</v>
      </c>
    </row>
    <row r="821" spans="1:12" x14ac:dyDescent="0.2">
      <c r="A821">
        <v>321</v>
      </c>
      <c r="B821">
        <v>18</v>
      </c>
      <c r="C821" t="s">
        <v>365</v>
      </c>
      <c r="D821" t="s">
        <v>1376</v>
      </c>
      <c r="E821">
        <v>14</v>
      </c>
      <c r="F821">
        <v>23</v>
      </c>
      <c r="G821">
        <v>3</v>
      </c>
      <c r="H821">
        <v>39</v>
      </c>
      <c r="I821" t="s">
        <v>1377</v>
      </c>
      <c r="J821">
        <f>(F821*G821)</f>
        <v>69</v>
      </c>
      <c r="K821">
        <f>(F821-E821)*G821</f>
        <v>27</v>
      </c>
      <c r="L821" s="9">
        <f>(K821/J821)</f>
        <v>0.39130434782608697</v>
      </c>
    </row>
    <row r="822" spans="1:12" x14ac:dyDescent="0.2">
      <c r="A822">
        <v>322</v>
      </c>
      <c r="B822">
        <v>12</v>
      </c>
      <c r="C822" t="s">
        <v>460</v>
      </c>
      <c r="D822" t="s">
        <v>1391</v>
      </c>
      <c r="E822">
        <v>19</v>
      </c>
      <c r="F822">
        <v>32</v>
      </c>
      <c r="G822">
        <v>2</v>
      </c>
      <c r="H822">
        <v>8</v>
      </c>
      <c r="I822" t="s">
        <v>1377</v>
      </c>
      <c r="J822">
        <f>(F822*G822)</f>
        <v>64</v>
      </c>
      <c r="K822">
        <f>(F822-E822)*G822</f>
        <v>26</v>
      </c>
      <c r="L822" s="9">
        <f>(K822/J822)</f>
        <v>0.40625</v>
      </c>
    </row>
    <row r="823" spans="1:12" x14ac:dyDescent="0.2">
      <c r="A823">
        <v>322</v>
      </c>
      <c r="B823">
        <v>12</v>
      </c>
      <c r="C823" t="s">
        <v>108</v>
      </c>
      <c r="D823" t="s">
        <v>1373</v>
      </c>
      <c r="E823">
        <v>13</v>
      </c>
      <c r="F823">
        <v>21</v>
      </c>
      <c r="G823">
        <v>1</v>
      </c>
      <c r="H823">
        <v>52</v>
      </c>
      <c r="I823" t="s">
        <v>1372</v>
      </c>
      <c r="J823">
        <f>(F823*G823)</f>
        <v>21</v>
      </c>
      <c r="K823">
        <f>(F823-E823)*G823</f>
        <v>8</v>
      </c>
      <c r="L823" s="9">
        <f>(K823/J823)</f>
        <v>0.38095238095238093</v>
      </c>
    </row>
    <row r="824" spans="1:12" x14ac:dyDescent="0.2">
      <c r="A824">
        <v>323</v>
      </c>
      <c r="B824">
        <v>8</v>
      </c>
      <c r="C824" t="s">
        <v>370</v>
      </c>
      <c r="D824" t="s">
        <v>1389</v>
      </c>
      <c r="E824">
        <v>13</v>
      </c>
      <c r="F824">
        <v>22</v>
      </c>
      <c r="G824">
        <v>3</v>
      </c>
      <c r="H824">
        <v>37</v>
      </c>
      <c r="I824" t="s">
        <v>1372</v>
      </c>
      <c r="J824">
        <f>(F824*G824)</f>
        <v>66</v>
      </c>
      <c r="K824">
        <f>(F824-E824)*G824</f>
        <v>27</v>
      </c>
      <c r="L824" s="9">
        <f>(K824/J824)</f>
        <v>0.40909090909090912</v>
      </c>
    </row>
    <row r="825" spans="1:12" x14ac:dyDescent="0.2">
      <c r="A825">
        <v>323</v>
      </c>
      <c r="B825">
        <v>8</v>
      </c>
      <c r="C825" t="s">
        <v>52</v>
      </c>
      <c r="D825" t="s">
        <v>1375</v>
      </c>
      <c r="E825">
        <v>17</v>
      </c>
      <c r="F825">
        <v>29</v>
      </c>
      <c r="G825">
        <v>2</v>
      </c>
      <c r="H825">
        <v>33</v>
      </c>
      <c r="I825" t="s">
        <v>1377</v>
      </c>
      <c r="J825">
        <f>(F825*G825)</f>
        <v>58</v>
      </c>
      <c r="K825">
        <f>(F825-E825)*G825</f>
        <v>24</v>
      </c>
      <c r="L825" s="9">
        <f>(K825/J825)</f>
        <v>0.41379310344827586</v>
      </c>
    </row>
    <row r="826" spans="1:12" x14ac:dyDescent="0.2">
      <c r="A826">
        <v>323</v>
      </c>
      <c r="B826">
        <v>8</v>
      </c>
      <c r="C826" t="s">
        <v>280</v>
      </c>
      <c r="D826" t="s">
        <v>1374</v>
      </c>
      <c r="E826">
        <v>14</v>
      </c>
      <c r="F826">
        <v>24</v>
      </c>
      <c r="G826">
        <v>2</v>
      </c>
      <c r="H826">
        <v>30</v>
      </c>
      <c r="I826" t="s">
        <v>1377</v>
      </c>
      <c r="J826">
        <f>(F826*G826)</f>
        <v>48</v>
      </c>
      <c r="K826">
        <f>(F826-E826)*G826</f>
        <v>20</v>
      </c>
      <c r="L826" s="9">
        <f>(K826/J826)</f>
        <v>0.41666666666666669</v>
      </c>
    </row>
    <row r="827" spans="1:12" x14ac:dyDescent="0.2">
      <c r="A827">
        <v>323</v>
      </c>
      <c r="B827">
        <v>8</v>
      </c>
      <c r="C827" t="s">
        <v>125</v>
      </c>
      <c r="D827" t="s">
        <v>1392</v>
      </c>
      <c r="E827">
        <v>10</v>
      </c>
      <c r="F827">
        <v>18</v>
      </c>
      <c r="G827">
        <v>2</v>
      </c>
      <c r="H827">
        <v>22</v>
      </c>
      <c r="I827" t="s">
        <v>1372</v>
      </c>
      <c r="J827">
        <f>(F827*G827)</f>
        <v>36</v>
      </c>
      <c r="K827">
        <f>(F827-E827)*G827</f>
        <v>16</v>
      </c>
      <c r="L827" s="9">
        <f>(K827/J827)</f>
        <v>0.44444444444444442</v>
      </c>
    </row>
    <row r="828" spans="1:12" x14ac:dyDescent="0.2">
      <c r="A828">
        <v>324</v>
      </c>
      <c r="B828">
        <v>9</v>
      </c>
      <c r="C828" t="s">
        <v>105</v>
      </c>
      <c r="D828" t="s">
        <v>1380</v>
      </c>
      <c r="E828">
        <v>18</v>
      </c>
      <c r="F828">
        <v>30</v>
      </c>
      <c r="G828">
        <v>1</v>
      </c>
      <c r="H828">
        <v>15</v>
      </c>
      <c r="I828" t="s">
        <v>1372</v>
      </c>
      <c r="J828">
        <f>(F828*G828)</f>
        <v>30</v>
      </c>
      <c r="K828">
        <f>(F828-E828)*G828</f>
        <v>12</v>
      </c>
      <c r="L828" s="9">
        <f>(K828/J828)</f>
        <v>0.4</v>
      </c>
    </row>
    <row r="829" spans="1:12" x14ac:dyDescent="0.2">
      <c r="A829">
        <v>324</v>
      </c>
      <c r="B829">
        <v>9</v>
      </c>
      <c r="C829" t="s">
        <v>180</v>
      </c>
      <c r="D829" t="s">
        <v>1385</v>
      </c>
      <c r="E829">
        <v>16</v>
      </c>
      <c r="F829">
        <v>27</v>
      </c>
      <c r="G829">
        <v>3</v>
      </c>
      <c r="H829">
        <v>58</v>
      </c>
      <c r="I829" t="s">
        <v>1377</v>
      </c>
      <c r="J829">
        <f>(F829*G829)</f>
        <v>81</v>
      </c>
      <c r="K829">
        <f>(F829-E829)*G829</f>
        <v>33</v>
      </c>
      <c r="L829" s="9">
        <f>(K829/J829)</f>
        <v>0.40740740740740738</v>
      </c>
    </row>
    <row r="830" spans="1:12" x14ac:dyDescent="0.2">
      <c r="A830">
        <v>324</v>
      </c>
      <c r="B830">
        <v>9</v>
      </c>
      <c r="C830" t="s">
        <v>277</v>
      </c>
      <c r="D830" t="s">
        <v>1383</v>
      </c>
      <c r="E830">
        <v>15</v>
      </c>
      <c r="F830">
        <v>26</v>
      </c>
      <c r="G830">
        <v>1</v>
      </c>
      <c r="H830">
        <v>17</v>
      </c>
      <c r="I830" t="s">
        <v>1377</v>
      </c>
      <c r="J830">
        <f>(F830*G830)</f>
        <v>26</v>
      </c>
      <c r="K830">
        <f>(F830-E830)*G830</f>
        <v>11</v>
      </c>
      <c r="L830" s="9">
        <f>(K830/J830)</f>
        <v>0.42307692307692307</v>
      </c>
    </row>
    <row r="831" spans="1:12" x14ac:dyDescent="0.2">
      <c r="A831">
        <v>325</v>
      </c>
      <c r="B831">
        <v>18</v>
      </c>
      <c r="C831" t="s">
        <v>108</v>
      </c>
      <c r="D831" t="s">
        <v>1373</v>
      </c>
      <c r="E831">
        <v>13</v>
      </c>
      <c r="F831">
        <v>21</v>
      </c>
      <c r="G831">
        <v>1</v>
      </c>
      <c r="H831">
        <v>26</v>
      </c>
      <c r="I831" t="s">
        <v>1372</v>
      </c>
      <c r="J831">
        <f>(F831*G831)</f>
        <v>21</v>
      </c>
      <c r="K831">
        <f>(F831-E831)*G831</f>
        <v>8</v>
      </c>
      <c r="L831" s="9">
        <f>(K831/J831)</f>
        <v>0.38095238095238093</v>
      </c>
    </row>
    <row r="832" spans="1:12" x14ac:dyDescent="0.2">
      <c r="A832">
        <v>325</v>
      </c>
      <c r="B832">
        <v>18</v>
      </c>
      <c r="C832" t="s">
        <v>198</v>
      </c>
      <c r="D832" t="s">
        <v>1390</v>
      </c>
      <c r="E832">
        <v>19</v>
      </c>
      <c r="F832">
        <v>31</v>
      </c>
      <c r="G832">
        <v>1</v>
      </c>
      <c r="H832">
        <v>5</v>
      </c>
      <c r="I832" t="s">
        <v>1372</v>
      </c>
      <c r="J832">
        <f>(F832*G832)</f>
        <v>31</v>
      </c>
      <c r="K832">
        <f>(F832-E832)*G832</f>
        <v>12</v>
      </c>
      <c r="L832" s="9">
        <f>(K832/J832)</f>
        <v>0.38709677419354838</v>
      </c>
    </row>
    <row r="833" spans="1:12" x14ac:dyDescent="0.2">
      <c r="A833">
        <v>325</v>
      </c>
      <c r="B833">
        <v>18</v>
      </c>
      <c r="C833" t="s">
        <v>33</v>
      </c>
      <c r="D833" t="s">
        <v>1387</v>
      </c>
      <c r="E833">
        <v>21</v>
      </c>
      <c r="F833">
        <v>35</v>
      </c>
      <c r="G833">
        <v>2</v>
      </c>
      <c r="H833">
        <v>13</v>
      </c>
      <c r="I833" t="s">
        <v>1372</v>
      </c>
      <c r="J833">
        <f>(F833*G833)</f>
        <v>70</v>
      </c>
      <c r="K833">
        <f>(F833-E833)*G833</f>
        <v>28</v>
      </c>
      <c r="L833" s="9">
        <f>(K833/J833)</f>
        <v>0.4</v>
      </c>
    </row>
    <row r="834" spans="1:12" x14ac:dyDescent="0.2">
      <c r="A834">
        <v>325</v>
      </c>
      <c r="B834">
        <v>18</v>
      </c>
      <c r="C834" t="s">
        <v>460</v>
      </c>
      <c r="D834" t="s">
        <v>1391</v>
      </c>
      <c r="E834">
        <v>19</v>
      </c>
      <c r="F834">
        <v>32</v>
      </c>
      <c r="G834">
        <v>1</v>
      </c>
      <c r="H834">
        <v>27</v>
      </c>
      <c r="I834" t="s">
        <v>1377</v>
      </c>
      <c r="J834">
        <f>(F834*G834)</f>
        <v>32</v>
      </c>
      <c r="K834">
        <f>(F834-E834)*G834</f>
        <v>13</v>
      </c>
      <c r="L834" s="9">
        <f>(K834/J834)</f>
        <v>0.40625</v>
      </c>
    </row>
    <row r="835" spans="1:12" x14ac:dyDescent="0.2">
      <c r="A835">
        <v>326</v>
      </c>
      <c r="B835">
        <v>14</v>
      </c>
      <c r="C835" t="s">
        <v>33</v>
      </c>
      <c r="D835" t="s">
        <v>1387</v>
      </c>
      <c r="E835">
        <v>21</v>
      </c>
      <c r="F835">
        <v>35</v>
      </c>
      <c r="G835">
        <v>1</v>
      </c>
      <c r="H835">
        <v>14</v>
      </c>
      <c r="I835" t="s">
        <v>1377</v>
      </c>
      <c r="J835">
        <f>(F835*G835)</f>
        <v>35</v>
      </c>
      <c r="K835">
        <f>(F835-E835)*G835</f>
        <v>14</v>
      </c>
      <c r="L835" s="9">
        <f>(K835/J835)</f>
        <v>0.4</v>
      </c>
    </row>
    <row r="836" spans="1:12" x14ac:dyDescent="0.2">
      <c r="A836">
        <v>326</v>
      </c>
      <c r="B836">
        <v>14</v>
      </c>
      <c r="C836" t="s">
        <v>125</v>
      </c>
      <c r="D836" t="s">
        <v>1392</v>
      </c>
      <c r="E836">
        <v>10</v>
      </c>
      <c r="F836">
        <v>18</v>
      </c>
      <c r="G836">
        <v>1</v>
      </c>
      <c r="H836">
        <v>28</v>
      </c>
      <c r="I836" t="s">
        <v>1377</v>
      </c>
      <c r="J836">
        <f>(F836*G836)</f>
        <v>18</v>
      </c>
      <c r="K836">
        <f>(F836-E836)*G836</f>
        <v>8</v>
      </c>
      <c r="L836" s="9">
        <f>(K836/J836)</f>
        <v>0.44444444444444442</v>
      </c>
    </row>
    <row r="837" spans="1:12" x14ac:dyDescent="0.2">
      <c r="A837">
        <v>326</v>
      </c>
      <c r="B837">
        <v>14</v>
      </c>
      <c r="C837" t="s">
        <v>59</v>
      </c>
      <c r="D837" t="s">
        <v>1382</v>
      </c>
      <c r="E837">
        <v>16</v>
      </c>
      <c r="F837">
        <v>28</v>
      </c>
      <c r="G837">
        <v>1</v>
      </c>
      <c r="H837">
        <v>49</v>
      </c>
      <c r="I837" t="s">
        <v>1377</v>
      </c>
      <c r="J837">
        <f>(F837*G837)</f>
        <v>28</v>
      </c>
      <c r="K837">
        <f>(F837-E837)*G837</f>
        <v>12</v>
      </c>
      <c r="L837" s="9">
        <f>(K837/J837)</f>
        <v>0.42857142857142855</v>
      </c>
    </row>
    <row r="838" spans="1:12" x14ac:dyDescent="0.2">
      <c r="A838">
        <v>327</v>
      </c>
      <c r="B838">
        <v>12</v>
      </c>
      <c r="C838" t="s">
        <v>81</v>
      </c>
      <c r="D838" t="s">
        <v>1384</v>
      </c>
      <c r="E838">
        <v>20</v>
      </c>
      <c r="F838">
        <v>34</v>
      </c>
      <c r="G838">
        <v>3</v>
      </c>
      <c r="H838">
        <v>33</v>
      </c>
      <c r="I838" t="s">
        <v>1377</v>
      </c>
      <c r="J838">
        <f>(F838*G838)</f>
        <v>102</v>
      </c>
      <c r="K838">
        <f>(F838-E838)*G838</f>
        <v>42</v>
      </c>
      <c r="L838" s="9">
        <f>(K838/J838)</f>
        <v>0.41176470588235292</v>
      </c>
    </row>
    <row r="839" spans="1:12" x14ac:dyDescent="0.2">
      <c r="A839">
        <v>327</v>
      </c>
      <c r="B839">
        <v>12</v>
      </c>
      <c r="C839" t="s">
        <v>125</v>
      </c>
      <c r="D839" t="s">
        <v>1392</v>
      </c>
      <c r="E839">
        <v>10</v>
      </c>
      <c r="F839">
        <v>18</v>
      </c>
      <c r="G839">
        <v>1</v>
      </c>
      <c r="H839">
        <v>7</v>
      </c>
      <c r="I839" t="s">
        <v>1372</v>
      </c>
      <c r="J839">
        <f>(F839*G839)</f>
        <v>18</v>
      </c>
      <c r="K839">
        <f>(F839-E839)*G839</f>
        <v>8</v>
      </c>
      <c r="L839" s="9">
        <f>(K839/J839)</f>
        <v>0.44444444444444442</v>
      </c>
    </row>
    <row r="840" spans="1:12" x14ac:dyDescent="0.2">
      <c r="A840">
        <v>327</v>
      </c>
      <c r="B840">
        <v>12</v>
      </c>
      <c r="C840" t="s">
        <v>180</v>
      </c>
      <c r="D840" t="s">
        <v>1385</v>
      </c>
      <c r="E840">
        <v>16</v>
      </c>
      <c r="F840">
        <v>27</v>
      </c>
      <c r="G840">
        <v>1</v>
      </c>
      <c r="H840">
        <v>34</v>
      </c>
      <c r="I840" t="s">
        <v>1377</v>
      </c>
      <c r="J840">
        <f>(F840*G840)</f>
        <v>27</v>
      </c>
      <c r="K840">
        <f>(F840-E840)*G840</f>
        <v>11</v>
      </c>
      <c r="L840" s="9">
        <f>(K840/J840)</f>
        <v>0.40740740740740738</v>
      </c>
    </row>
    <row r="841" spans="1:12" x14ac:dyDescent="0.2">
      <c r="A841">
        <v>328</v>
      </c>
      <c r="B841">
        <v>4</v>
      </c>
      <c r="C841" t="s">
        <v>33</v>
      </c>
      <c r="D841" t="s">
        <v>1387</v>
      </c>
      <c r="E841">
        <v>21</v>
      </c>
      <c r="F841">
        <v>35</v>
      </c>
      <c r="G841">
        <v>1</v>
      </c>
      <c r="H841">
        <v>21</v>
      </c>
      <c r="I841" t="s">
        <v>1377</v>
      </c>
      <c r="J841">
        <f>(F841*G841)</f>
        <v>35</v>
      </c>
      <c r="K841">
        <f>(F841-E841)*G841</f>
        <v>14</v>
      </c>
      <c r="L841" s="9">
        <f>(K841/J841)</f>
        <v>0.4</v>
      </c>
    </row>
    <row r="842" spans="1:12" x14ac:dyDescent="0.2">
      <c r="A842">
        <v>329</v>
      </c>
      <c r="B842">
        <v>13</v>
      </c>
      <c r="C842" t="s">
        <v>108</v>
      </c>
      <c r="D842" t="s">
        <v>1373</v>
      </c>
      <c r="E842">
        <v>13</v>
      </c>
      <c r="F842">
        <v>21</v>
      </c>
      <c r="G842">
        <v>2</v>
      </c>
      <c r="H842">
        <v>56</v>
      </c>
      <c r="I842" t="s">
        <v>1377</v>
      </c>
      <c r="J842">
        <f>(F842*G842)</f>
        <v>42</v>
      </c>
      <c r="K842">
        <f>(F842-E842)*G842</f>
        <v>16</v>
      </c>
      <c r="L842" s="9">
        <f>(K842/J842)</f>
        <v>0.38095238095238093</v>
      </c>
    </row>
    <row r="843" spans="1:12" x14ac:dyDescent="0.2">
      <c r="A843">
        <v>329</v>
      </c>
      <c r="B843">
        <v>13</v>
      </c>
      <c r="C843" t="s">
        <v>68</v>
      </c>
      <c r="D843" t="s">
        <v>1393</v>
      </c>
      <c r="E843">
        <v>25</v>
      </c>
      <c r="F843">
        <v>40</v>
      </c>
      <c r="G843">
        <v>2</v>
      </c>
      <c r="H843">
        <v>17</v>
      </c>
      <c r="I843" t="s">
        <v>1377</v>
      </c>
      <c r="J843">
        <f>(F843*G843)</f>
        <v>80</v>
      </c>
      <c r="K843">
        <f>(F843-E843)*G843</f>
        <v>30</v>
      </c>
      <c r="L843" s="9">
        <f>(K843/J843)</f>
        <v>0.375</v>
      </c>
    </row>
    <row r="844" spans="1:12" x14ac:dyDescent="0.2">
      <c r="A844">
        <v>329</v>
      </c>
      <c r="B844">
        <v>13</v>
      </c>
      <c r="C844" t="s">
        <v>198</v>
      </c>
      <c r="D844" t="s">
        <v>1390</v>
      </c>
      <c r="E844">
        <v>19</v>
      </c>
      <c r="F844">
        <v>31</v>
      </c>
      <c r="G844">
        <v>2</v>
      </c>
      <c r="H844">
        <v>58</v>
      </c>
      <c r="I844" t="s">
        <v>1377</v>
      </c>
      <c r="J844">
        <f>(F844*G844)</f>
        <v>62</v>
      </c>
      <c r="K844">
        <f>(F844-E844)*G844</f>
        <v>24</v>
      </c>
      <c r="L844" s="9">
        <f>(K844/J844)</f>
        <v>0.38709677419354838</v>
      </c>
    </row>
    <row r="845" spans="1:12" x14ac:dyDescent="0.2">
      <c r="A845">
        <v>329</v>
      </c>
      <c r="B845">
        <v>13</v>
      </c>
      <c r="C845" t="s">
        <v>365</v>
      </c>
      <c r="D845" t="s">
        <v>1376</v>
      </c>
      <c r="E845">
        <v>14</v>
      </c>
      <c r="F845">
        <v>23</v>
      </c>
      <c r="G845">
        <v>1</v>
      </c>
      <c r="H845">
        <v>8</v>
      </c>
      <c r="I845" t="s">
        <v>1377</v>
      </c>
      <c r="J845">
        <f>(F845*G845)</f>
        <v>23</v>
      </c>
      <c r="K845">
        <f>(F845-E845)*G845</f>
        <v>9</v>
      </c>
      <c r="L845" s="9">
        <f>(K845/J845)</f>
        <v>0.39130434782608697</v>
      </c>
    </row>
    <row r="846" spans="1:12" x14ac:dyDescent="0.2">
      <c r="A846">
        <v>330</v>
      </c>
      <c r="B846">
        <v>10</v>
      </c>
      <c r="C846" t="s">
        <v>209</v>
      </c>
      <c r="D846" t="s">
        <v>1388</v>
      </c>
      <c r="E846">
        <v>15</v>
      </c>
      <c r="F846">
        <v>25</v>
      </c>
      <c r="G846">
        <v>2</v>
      </c>
      <c r="H846">
        <v>25</v>
      </c>
      <c r="I846" t="s">
        <v>1372</v>
      </c>
      <c r="J846">
        <f>(F846*G846)</f>
        <v>50</v>
      </c>
      <c r="K846">
        <f>(F846-E846)*G846</f>
        <v>20</v>
      </c>
      <c r="L846" s="9">
        <f>(K846/J846)</f>
        <v>0.4</v>
      </c>
    </row>
    <row r="847" spans="1:12" x14ac:dyDescent="0.2">
      <c r="A847">
        <v>330</v>
      </c>
      <c r="B847">
        <v>10</v>
      </c>
      <c r="C847" t="s">
        <v>59</v>
      </c>
      <c r="D847" t="s">
        <v>1382</v>
      </c>
      <c r="E847">
        <v>16</v>
      </c>
      <c r="F847">
        <v>28</v>
      </c>
      <c r="G847">
        <v>2</v>
      </c>
      <c r="H847">
        <v>43</v>
      </c>
      <c r="I847" t="s">
        <v>1377</v>
      </c>
      <c r="J847">
        <f>(F847*G847)</f>
        <v>56</v>
      </c>
      <c r="K847">
        <f>(F847-E847)*G847</f>
        <v>24</v>
      </c>
      <c r="L847" s="9">
        <f>(K847/J847)</f>
        <v>0.42857142857142855</v>
      </c>
    </row>
    <row r="848" spans="1:12" x14ac:dyDescent="0.2">
      <c r="A848">
        <v>330</v>
      </c>
      <c r="B848">
        <v>10</v>
      </c>
      <c r="C848" t="s">
        <v>365</v>
      </c>
      <c r="D848" t="s">
        <v>1376</v>
      </c>
      <c r="E848">
        <v>14</v>
      </c>
      <c r="F848">
        <v>23</v>
      </c>
      <c r="G848">
        <v>3</v>
      </c>
      <c r="H848">
        <v>21</v>
      </c>
      <c r="I848" t="s">
        <v>1377</v>
      </c>
      <c r="J848">
        <f>(F848*G848)</f>
        <v>69</v>
      </c>
      <c r="K848">
        <f>(F848-E848)*G848</f>
        <v>27</v>
      </c>
      <c r="L848" s="9">
        <f>(K848/J848)</f>
        <v>0.39130434782608697</v>
      </c>
    </row>
    <row r="849" spans="1:12" x14ac:dyDescent="0.2">
      <c r="A849">
        <v>330</v>
      </c>
      <c r="B849">
        <v>10</v>
      </c>
      <c r="C849" t="s">
        <v>108</v>
      </c>
      <c r="D849" t="s">
        <v>1373</v>
      </c>
      <c r="E849">
        <v>13</v>
      </c>
      <c r="F849">
        <v>21</v>
      </c>
      <c r="G849">
        <v>2</v>
      </c>
      <c r="H849">
        <v>51</v>
      </c>
      <c r="I849" t="s">
        <v>1372</v>
      </c>
      <c r="J849">
        <f>(F849*G849)</f>
        <v>42</v>
      </c>
      <c r="K849">
        <f>(F849-E849)*G849</f>
        <v>16</v>
      </c>
      <c r="L849" s="9">
        <f>(K849/J849)</f>
        <v>0.38095238095238093</v>
      </c>
    </row>
    <row r="850" spans="1:12" x14ac:dyDescent="0.2">
      <c r="A850">
        <v>331</v>
      </c>
      <c r="B850">
        <v>20</v>
      </c>
      <c r="C850" t="s">
        <v>191</v>
      </c>
      <c r="D850" t="s">
        <v>1379</v>
      </c>
      <c r="E850">
        <v>11</v>
      </c>
      <c r="F850">
        <v>19</v>
      </c>
      <c r="G850">
        <v>1</v>
      </c>
      <c r="H850">
        <v>5</v>
      </c>
      <c r="I850" t="s">
        <v>1377</v>
      </c>
      <c r="J850">
        <f>(F850*G850)</f>
        <v>19</v>
      </c>
      <c r="K850">
        <f>(F850-E850)*G850</f>
        <v>8</v>
      </c>
      <c r="L850" s="9">
        <f>(K850/J850)</f>
        <v>0.42105263157894735</v>
      </c>
    </row>
    <row r="851" spans="1:12" x14ac:dyDescent="0.2">
      <c r="A851">
        <v>331</v>
      </c>
      <c r="B851">
        <v>20</v>
      </c>
      <c r="C851" t="s">
        <v>33</v>
      </c>
      <c r="D851" t="s">
        <v>1387</v>
      </c>
      <c r="E851">
        <v>21</v>
      </c>
      <c r="F851">
        <v>35</v>
      </c>
      <c r="G851">
        <v>3</v>
      </c>
      <c r="H851">
        <v>26</v>
      </c>
      <c r="I851" t="s">
        <v>1372</v>
      </c>
      <c r="J851">
        <f>(F851*G851)</f>
        <v>105</v>
      </c>
      <c r="K851">
        <f>(F851-E851)*G851</f>
        <v>42</v>
      </c>
      <c r="L851" s="9">
        <f>(K851/J851)</f>
        <v>0.4</v>
      </c>
    </row>
    <row r="852" spans="1:12" x14ac:dyDescent="0.2">
      <c r="A852">
        <v>331</v>
      </c>
      <c r="B852">
        <v>20</v>
      </c>
      <c r="C852" t="s">
        <v>280</v>
      </c>
      <c r="D852" t="s">
        <v>1374</v>
      </c>
      <c r="E852">
        <v>14</v>
      </c>
      <c r="F852">
        <v>24</v>
      </c>
      <c r="G852">
        <v>1</v>
      </c>
      <c r="H852">
        <v>55</v>
      </c>
      <c r="I852" t="s">
        <v>1377</v>
      </c>
      <c r="J852">
        <f>(F852*G852)</f>
        <v>24</v>
      </c>
      <c r="K852">
        <f>(F852-E852)*G852</f>
        <v>10</v>
      </c>
      <c r="L852" s="9">
        <f>(K852/J852)</f>
        <v>0.41666666666666669</v>
      </c>
    </row>
    <row r="853" spans="1:12" x14ac:dyDescent="0.2">
      <c r="A853">
        <v>331</v>
      </c>
      <c r="B853">
        <v>20</v>
      </c>
      <c r="C853" t="s">
        <v>209</v>
      </c>
      <c r="D853" t="s">
        <v>1388</v>
      </c>
      <c r="E853">
        <v>15</v>
      </c>
      <c r="F853">
        <v>25</v>
      </c>
      <c r="G853">
        <v>1</v>
      </c>
      <c r="H853">
        <v>35</v>
      </c>
      <c r="I853" t="s">
        <v>1377</v>
      </c>
      <c r="J853">
        <f>(F853*G853)</f>
        <v>25</v>
      </c>
      <c r="K853">
        <f>(F853-E853)*G853</f>
        <v>10</v>
      </c>
      <c r="L853" s="9">
        <f>(K853/J853)</f>
        <v>0.4</v>
      </c>
    </row>
    <row r="854" spans="1:12" x14ac:dyDescent="0.2">
      <c r="A854">
        <v>332</v>
      </c>
      <c r="B854">
        <v>6</v>
      </c>
      <c r="C854" t="s">
        <v>68</v>
      </c>
      <c r="D854" t="s">
        <v>1393</v>
      </c>
      <c r="E854">
        <v>25</v>
      </c>
      <c r="F854">
        <v>40</v>
      </c>
      <c r="G854">
        <v>3</v>
      </c>
      <c r="H854">
        <v>17</v>
      </c>
      <c r="I854" t="s">
        <v>1377</v>
      </c>
      <c r="J854">
        <f>(F854*G854)</f>
        <v>120</v>
      </c>
      <c r="K854">
        <f>(F854-E854)*G854</f>
        <v>45</v>
      </c>
      <c r="L854" s="9">
        <f>(K854/J854)</f>
        <v>0.375</v>
      </c>
    </row>
    <row r="855" spans="1:12" x14ac:dyDescent="0.2">
      <c r="A855">
        <v>333</v>
      </c>
      <c r="B855">
        <v>6</v>
      </c>
      <c r="C855" t="s">
        <v>113</v>
      </c>
      <c r="D855" t="s">
        <v>1381</v>
      </c>
      <c r="E855">
        <v>22</v>
      </c>
      <c r="F855">
        <v>36</v>
      </c>
      <c r="G855">
        <v>1</v>
      </c>
      <c r="H855">
        <v>38</v>
      </c>
      <c r="I855" t="s">
        <v>1372</v>
      </c>
      <c r="J855">
        <f>(F855*G855)</f>
        <v>36</v>
      </c>
      <c r="K855">
        <f>(F855-E855)*G855</f>
        <v>14</v>
      </c>
      <c r="L855" s="9">
        <f>(K855/J855)</f>
        <v>0.3888888888888889</v>
      </c>
    </row>
    <row r="856" spans="1:12" x14ac:dyDescent="0.2">
      <c r="A856">
        <v>333</v>
      </c>
      <c r="B856">
        <v>6</v>
      </c>
      <c r="C856" t="s">
        <v>125</v>
      </c>
      <c r="D856" t="s">
        <v>1392</v>
      </c>
      <c r="E856">
        <v>10</v>
      </c>
      <c r="F856">
        <v>18</v>
      </c>
      <c r="G856">
        <v>2</v>
      </c>
      <c r="H856">
        <v>23</v>
      </c>
      <c r="I856" t="s">
        <v>1372</v>
      </c>
      <c r="J856">
        <f>(F856*G856)</f>
        <v>36</v>
      </c>
      <c r="K856">
        <f>(F856-E856)*G856</f>
        <v>16</v>
      </c>
      <c r="L856" s="9">
        <f>(K856/J856)</f>
        <v>0.44444444444444442</v>
      </c>
    </row>
    <row r="857" spans="1:12" x14ac:dyDescent="0.2">
      <c r="A857">
        <v>334</v>
      </c>
      <c r="B857">
        <v>12</v>
      </c>
      <c r="C857" t="s">
        <v>108</v>
      </c>
      <c r="D857" t="s">
        <v>1373</v>
      </c>
      <c r="E857">
        <v>13</v>
      </c>
      <c r="F857">
        <v>21</v>
      </c>
      <c r="G857">
        <v>2</v>
      </c>
      <c r="H857">
        <v>36</v>
      </c>
      <c r="I857" t="s">
        <v>1372</v>
      </c>
      <c r="J857">
        <f>(F857*G857)</f>
        <v>42</v>
      </c>
      <c r="K857">
        <f>(F857-E857)*G857</f>
        <v>16</v>
      </c>
      <c r="L857" s="9">
        <f>(K857/J857)</f>
        <v>0.38095238095238093</v>
      </c>
    </row>
    <row r="858" spans="1:12" x14ac:dyDescent="0.2">
      <c r="A858">
        <v>334</v>
      </c>
      <c r="B858">
        <v>12</v>
      </c>
      <c r="C858" t="s">
        <v>365</v>
      </c>
      <c r="D858" t="s">
        <v>1376</v>
      </c>
      <c r="E858">
        <v>14</v>
      </c>
      <c r="F858">
        <v>23</v>
      </c>
      <c r="G858">
        <v>1</v>
      </c>
      <c r="H858">
        <v>58</v>
      </c>
      <c r="I858" t="s">
        <v>1377</v>
      </c>
      <c r="J858">
        <f>(F858*G858)</f>
        <v>23</v>
      </c>
      <c r="K858">
        <f>(F858-E858)*G858</f>
        <v>9</v>
      </c>
      <c r="L858" s="9">
        <f>(K858/J858)</f>
        <v>0.39130434782608697</v>
      </c>
    </row>
    <row r="859" spans="1:12" x14ac:dyDescent="0.2">
      <c r="A859">
        <v>334</v>
      </c>
      <c r="B859">
        <v>12</v>
      </c>
      <c r="C859" t="s">
        <v>280</v>
      </c>
      <c r="D859" t="s">
        <v>1374</v>
      </c>
      <c r="E859">
        <v>14</v>
      </c>
      <c r="F859">
        <v>24</v>
      </c>
      <c r="G859">
        <v>2</v>
      </c>
      <c r="H859">
        <v>31</v>
      </c>
      <c r="I859" t="s">
        <v>1377</v>
      </c>
      <c r="J859">
        <f>(F859*G859)</f>
        <v>48</v>
      </c>
      <c r="K859">
        <f>(F859-E859)*G859</f>
        <v>20</v>
      </c>
      <c r="L859" s="9">
        <f>(K859/J859)</f>
        <v>0.41666666666666669</v>
      </c>
    </row>
    <row r="860" spans="1:12" x14ac:dyDescent="0.2">
      <c r="A860">
        <v>334</v>
      </c>
      <c r="B860">
        <v>12</v>
      </c>
      <c r="C860" t="s">
        <v>105</v>
      </c>
      <c r="D860" t="s">
        <v>1380</v>
      </c>
      <c r="E860">
        <v>18</v>
      </c>
      <c r="F860">
        <v>30</v>
      </c>
      <c r="G860">
        <v>2</v>
      </c>
      <c r="H860">
        <v>31</v>
      </c>
      <c r="I860" t="s">
        <v>1377</v>
      </c>
      <c r="J860">
        <f>(F860*G860)</f>
        <v>60</v>
      </c>
      <c r="K860">
        <f>(F860-E860)*G860</f>
        <v>24</v>
      </c>
      <c r="L860" s="9">
        <f>(K860/J860)</f>
        <v>0.4</v>
      </c>
    </row>
    <row r="861" spans="1:12" x14ac:dyDescent="0.2">
      <c r="A861">
        <v>335</v>
      </c>
      <c r="B861">
        <v>14</v>
      </c>
      <c r="C861" t="s">
        <v>105</v>
      </c>
      <c r="D861" t="s">
        <v>1380</v>
      </c>
      <c r="E861">
        <v>18</v>
      </c>
      <c r="F861">
        <v>30</v>
      </c>
      <c r="G861">
        <v>1</v>
      </c>
      <c r="H861">
        <v>33</v>
      </c>
      <c r="I861" t="s">
        <v>1372</v>
      </c>
      <c r="J861">
        <f>(F861*G861)</f>
        <v>30</v>
      </c>
      <c r="K861">
        <f>(F861-E861)*G861</f>
        <v>12</v>
      </c>
      <c r="L861" s="9">
        <f>(K861/J861)</f>
        <v>0.4</v>
      </c>
    </row>
    <row r="862" spans="1:12" x14ac:dyDescent="0.2">
      <c r="A862">
        <v>335</v>
      </c>
      <c r="B862">
        <v>14</v>
      </c>
      <c r="C862" t="s">
        <v>59</v>
      </c>
      <c r="D862" t="s">
        <v>1382</v>
      </c>
      <c r="E862">
        <v>16</v>
      </c>
      <c r="F862">
        <v>28</v>
      </c>
      <c r="G862">
        <v>3</v>
      </c>
      <c r="H862">
        <v>36</v>
      </c>
      <c r="I862" t="s">
        <v>1372</v>
      </c>
      <c r="J862">
        <f>(F862*G862)</f>
        <v>84</v>
      </c>
      <c r="K862">
        <f>(F862-E862)*G862</f>
        <v>36</v>
      </c>
      <c r="L862" s="9">
        <f>(K862/J862)</f>
        <v>0.42857142857142855</v>
      </c>
    </row>
    <row r="863" spans="1:12" x14ac:dyDescent="0.2">
      <c r="A863">
        <v>336</v>
      </c>
      <c r="B863">
        <v>4</v>
      </c>
      <c r="C863" t="s">
        <v>108</v>
      </c>
      <c r="D863" t="s">
        <v>1373</v>
      </c>
      <c r="E863">
        <v>13</v>
      </c>
      <c r="F863">
        <v>21</v>
      </c>
      <c r="G863">
        <v>2</v>
      </c>
      <c r="H863">
        <v>12</v>
      </c>
      <c r="I863" t="s">
        <v>1372</v>
      </c>
      <c r="J863">
        <f>(F863*G863)</f>
        <v>42</v>
      </c>
      <c r="K863">
        <f>(F863-E863)*G863</f>
        <v>16</v>
      </c>
      <c r="L863" s="9">
        <f>(K863/J863)</f>
        <v>0.38095238095238093</v>
      </c>
    </row>
    <row r="864" spans="1:12" x14ac:dyDescent="0.2">
      <c r="A864">
        <v>336</v>
      </c>
      <c r="B864">
        <v>4</v>
      </c>
      <c r="C864" t="s">
        <v>191</v>
      </c>
      <c r="D864" t="s">
        <v>1379</v>
      </c>
      <c r="E864">
        <v>11</v>
      </c>
      <c r="F864">
        <v>19</v>
      </c>
      <c r="G864">
        <v>2</v>
      </c>
      <c r="H864">
        <v>33</v>
      </c>
      <c r="I864" t="s">
        <v>1372</v>
      </c>
      <c r="J864">
        <f>(F864*G864)</f>
        <v>38</v>
      </c>
      <c r="K864">
        <f>(F864-E864)*G864</f>
        <v>16</v>
      </c>
      <c r="L864" s="9">
        <f>(K864/J864)</f>
        <v>0.42105263157894735</v>
      </c>
    </row>
    <row r="865" spans="1:12" x14ac:dyDescent="0.2">
      <c r="A865">
        <v>336</v>
      </c>
      <c r="B865">
        <v>4</v>
      </c>
      <c r="C865" t="s">
        <v>277</v>
      </c>
      <c r="D865" t="s">
        <v>1383</v>
      </c>
      <c r="E865">
        <v>15</v>
      </c>
      <c r="F865">
        <v>26</v>
      </c>
      <c r="G865">
        <v>3</v>
      </c>
      <c r="H865">
        <v>20</v>
      </c>
      <c r="I865" t="s">
        <v>1372</v>
      </c>
      <c r="J865">
        <f>(F865*G865)</f>
        <v>78</v>
      </c>
      <c r="K865">
        <f>(F865-E865)*G865</f>
        <v>33</v>
      </c>
      <c r="L865" s="9">
        <f>(K865/J865)</f>
        <v>0.42307692307692307</v>
      </c>
    </row>
    <row r="866" spans="1:12" x14ac:dyDescent="0.2">
      <c r="A866">
        <v>337</v>
      </c>
      <c r="B866">
        <v>11</v>
      </c>
      <c r="C866" t="s">
        <v>280</v>
      </c>
      <c r="D866" t="s">
        <v>1374</v>
      </c>
      <c r="E866">
        <v>14</v>
      </c>
      <c r="F866">
        <v>24</v>
      </c>
      <c r="G866">
        <v>3</v>
      </c>
      <c r="H866">
        <v>53</v>
      </c>
      <c r="I866" t="s">
        <v>1377</v>
      </c>
      <c r="J866">
        <f>(F866*G866)</f>
        <v>72</v>
      </c>
      <c r="K866">
        <f>(F866-E866)*G866</f>
        <v>30</v>
      </c>
      <c r="L866" s="9">
        <f>(K866/J866)</f>
        <v>0.41666666666666669</v>
      </c>
    </row>
    <row r="867" spans="1:12" x14ac:dyDescent="0.2">
      <c r="A867">
        <v>337</v>
      </c>
      <c r="B867">
        <v>11</v>
      </c>
      <c r="C867" t="s">
        <v>59</v>
      </c>
      <c r="D867" t="s">
        <v>1382</v>
      </c>
      <c r="E867">
        <v>16</v>
      </c>
      <c r="F867">
        <v>28</v>
      </c>
      <c r="G867">
        <v>1</v>
      </c>
      <c r="H867">
        <v>5</v>
      </c>
      <c r="I867" t="s">
        <v>1372</v>
      </c>
      <c r="J867">
        <f>(F867*G867)</f>
        <v>28</v>
      </c>
      <c r="K867">
        <f>(F867-E867)*G867</f>
        <v>12</v>
      </c>
      <c r="L867" s="9">
        <f>(K867/J867)</f>
        <v>0.42857142857142855</v>
      </c>
    </row>
    <row r="868" spans="1:12" x14ac:dyDescent="0.2">
      <c r="A868">
        <v>338</v>
      </c>
      <c r="B868">
        <v>18</v>
      </c>
      <c r="C868" t="s">
        <v>81</v>
      </c>
      <c r="D868" t="s">
        <v>1384</v>
      </c>
      <c r="E868">
        <v>20</v>
      </c>
      <c r="F868">
        <v>34</v>
      </c>
      <c r="G868">
        <v>3</v>
      </c>
      <c r="H868">
        <v>44</v>
      </c>
      <c r="I868" t="s">
        <v>1377</v>
      </c>
      <c r="J868">
        <f>(F868*G868)</f>
        <v>102</v>
      </c>
      <c r="K868">
        <f>(F868-E868)*G868</f>
        <v>42</v>
      </c>
      <c r="L868" s="9">
        <f>(K868/J868)</f>
        <v>0.41176470588235292</v>
      </c>
    </row>
    <row r="869" spans="1:12" x14ac:dyDescent="0.2">
      <c r="A869">
        <v>338</v>
      </c>
      <c r="B869">
        <v>18</v>
      </c>
      <c r="C869" t="s">
        <v>108</v>
      </c>
      <c r="D869" t="s">
        <v>1373</v>
      </c>
      <c r="E869">
        <v>13</v>
      </c>
      <c r="F869">
        <v>21</v>
      </c>
      <c r="G869">
        <v>1</v>
      </c>
      <c r="H869">
        <v>10</v>
      </c>
      <c r="I869" t="s">
        <v>1372</v>
      </c>
      <c r="J869">
        <f>(F869*G869)</f>
        <v>21</v>
      </c>
      <c r="K869">
        <f>(F869-E869)*G869</f>
        <v>8</v>
      </c>
      <c r="L869" s="9">
        <f>(K869/J869)</f>
        <v>0.38095238095238093</v>
      </c>
    </row>
    <row r="870" spans="1:12" x14ac:dyDescent="0.2">
      <c r="A870">
        <v>338</v>
      </c>
      <c r="B870">
        <v>18</v>
      </c>
      <c r="C870" t="s">
        <v>460</v>
      </c>
      <c r="D870" t="s">
        <v>1391</v>
      </c>
      <c r="E870">
        <v>19</v>
      </c>
      <c r="F870">
        <v>32</v>
      </c>
      <c r="G870">
        <v>3</v>
      </c>
      <c r="H870">
        <v>30</v>
      </c>
      <c r="I870" t="s">
        <v>1372</v>
      </c>
      <c r="J870">
        <f>(F870*G870)</f>
        <v>96</v>
      </c>
      <c r="K870">
        <f>(F870-E870)*G870</f>
        <v>39</v>
      </c>
      <c r="L870" s="9">
        <f>(K870/J870)</f>
        <v>0.40625</v>
      </c>
    </row>
    <row r="871" spans="1:12" x14ac:dyDescent="0.2">
      <c r="A871">
        <v>338</v>
      </c>
      <c r="B871">
        <v>18</v>
      </c>
      <c r="C871" t="s">
        <v>259</v>
      </c>
      <c r="D871" t="s">
        <v>1378</v>
      </c>
      <c r="E871">
        <v>12</v>
      </c>
      <c r="F871">
        <v>20</v>
      </c>
      <c r="G871">
        <v>3</v>
      </c>
      <c r="H871">
        <v>59</v>
      </c>
      <c r="I871" t="s">
        <v>1377</v>
      </c>
      <c r="J871">
        <f>(F871*G871)</f>
        <v>60</v>
      </c>
      <c r="K871">
        <f>(F871-E871)*G871</f>
        <v>24</v>
      </c>
      <c r="L871" s="9">
        <f>(K871/J871)</f>
        <v>0.4</v>
      </c>
    </row>
    <row r="872" spans="1:12" x14ac:dyDescent="0.2">
      <c r="A872">
        <v>339</v>
      </c>
      <c r="B872">
        <v>13</v>
      </c>
      <c r="C872" t="s">
        <v>52</v>
      </c>
      <c r="D872" t="s">
        <v>1375</v>
      </c>
      <c r="E872">
        <v>17</v>
      </c>
      <c r="F872">
        <v>29</v>
      </c>
      <c r="G872">
        <v>2</v>
      </c>
      <c r="H872">
        <v>6</v>
      </c>
      <c r="I872" t="s">
        <v>1372</v>
      </c>
      <c r="J872">
        <f>(F872*G872)</f>
        <v>58</v>
      </c>
      <c r="K872">
        <f>(F872-E872)*G872</f>
        <v>24</v>
      </c>
      <c r="L872" s="9">
        <f>(K872/J872)</f>
        <v>0.41379310344827586</v>
      </c>
    </row>
    <row r="873" spans="1:12" x14ac:dyDescent="0.2">
      <c r="A873">
        <v>339</v>
      </c>
      <c r="B873">
        <v>13</v>
      </c>
      <c r="C873" t="s">
        <v>365</v>
      </c>
      <c r="D873" t="s">
        <v>1376</v>
      </c>
      <c r="E873">
        <v>14</v>
      </c>
      <c r="F873">
        <v>23</v>
      </c>
      <c r="G873">
        <v>2</v>
      </c>
      <c r="H873">
        <v>40</v>
      </c>
      <c r="I873" t="s">
        <v>1377</v>
      </c>
      <c r="J873">
        <f>(F873*G873)</f>
        <v>46</v>
      </c>
      <c r="K873">
        <f>(F873-E873)*G873</f>
        <v>18</v>
      </c>
      <c r="L873" s="9">
        <f>(K873/J873)</f>
        <v>0.39130434782608697</v>
      </c>
    </row>
    <row r="874" spans="1:12" x14ac:dyDescent="0.2">
      <c r="A874">
        <v>340</v>
      </c>
      <c r="B874">
        <v>15</v>
      </c>
      <c r="C874" t="s">
        <v>68</v>
      </c>
      <c r="D874" t="s">
        <v>1393</v>
      </c>
      <c r="E874">
        <v>25</v>
      </c>
      <c r="F874">
        <v>40</v>
      </c>
      <c r="G874">
        <v>2</v>
      </c>
      <c r="H874">
        <v>35</v>
      </c>
      <c r="I874" t="s">
        <v>1372</v>
      </c>
      <c r="J874">
        <f>(F874*G874)</f>
        <v>80</v>
      </c>
      <c r="K874">
        <f>(F874-E874)*G874</f>
        <v>30</v>
      </c>
      <c r="L874" s="9">
        <f>(K874/J874)</f>
        <v>0.375</v>
      </c>
    </row>
    <row r="875" spans="1:12" x14ac:dyDescent="0.2">
      <c r="A875">
        <v>340</v>
      </c>
      <c r="B875">
        <v>15</v>
      </c>
      <c r="C875" t="s">
        <v>59</v>
      </c>
      <c r="D875" t="s">
        <v>1382</v>
      </c>
      <c r="E875">
        <v>16</v>
      </c>
      <c r="F875">
        <v>28</v>
      </c>
      <c r="G875">
        <v>3</v>
      </c>
      <c r="H875">
        <v>56</v>
      </c>
      <c r="I875" t="s">
        <v>1377</v>
      </c>
      <c r="J875">
        <f>(F875*G875)</f>
        <v>84</v>
      </c>
      <c r="K875">
        <f>(F875-E875)*G875</f>
        <v>36</v>
      </c>
      <c r="L875" s="9">
        <f>(K875/J875)</f>
        <v>0.42857142857142855</v>
      </c>
    </row>
    <row r="876" spans="1:12" x14ac:dyDescent="0.2">
      <c r="A876">
        <v>341</v>
      </c>
      <c r="B876">
        <v>14</v>
      </c>
      <c r="C876" t="s">
        <v>59</v>
      </c>
      <c r="D876" t="s">
        <v>1382</v>
      </c>
      <c r="E876">
        <v>16</v>
      </c>
      <c r="F876">
        <v>28</v>
      </c>
      <c r="G876">
        <v>1</v>
      </c>
      <c r="H876">
        <v>46</v>
      </c>
      <c r="I876" t="s">
        <v>1377</v>
      </c>
      <c r="J876">
        <f>(F876*G876)</f>
        <v>28</v>
      </c>
      <c r="K876">
        <f>(F876-E876)*G876</f>
        <v>12</v>
      </c>
      <c r="L876" s="9">
        <f>(K876/J876)</f>
        <v>0.42857142857142855</v>
      </c>
    </row>
    <row r="877" spans="1:12" x14ac:dyDescent="0.2">
      <c r="A877">
        <v>341</v>
      </c>
      <c r="B877">
        <v>14</v>
      </c>
      <c r="C877" t="s">
        <v>370</v>
      </c>
      <c r="D877" t="s">
        <v>1389</v>
      </c>
      <c r="E877">
        <v>13</v>
      </c>
      <c r="F877">
        <v>22</v>
      </c>
      <c r="G877">
        <v>2</v>
      </c>
      <c r="H877">
        <v>34</v>
      </c>
      <c r="I877" t="s">
        <v>1372</v>
      </c>
      <c r="J877">
        <f>(F877*G877)</f>
        <v>44</v>
      </c>
      <c r="K877">
        <f>(F877-E877)*G877</f>
        <v>18</v>
      </c>
      <c r="L877" s="9">
        <f>(K877/J877)</f>
        <v>0.40909090909090912</v>
      </c>
    </row>
    <row r="878" spans="1:12" x14ac:dyDescent="0.2">
      <c r="A878">
        <v>341</v>
      </c>
      <c r="B878">
        <v>14</v>
      </c>
      <c r="C878" t="s">
        <v>33</v>
      </c>
      <c r="D878" t="s">
        <v>1387</v>
      </c>
      <c r="E878">
        <v>21</v>
      </c>
      <c r="F878">
        <v>35</v>
      </c>
      <c r="G878">
        <v>3</v>
      </c>
      <c r="H878">
        <v>8</v>
      </c>
      <c r="I878" t="s">
        <v>1372</v>
      </c>
      <c r="J878">
        <f>(F878*G878)</f>
        <v>105</v>
      </c>
      <c r="K878">
        <f>(F878-E878)*G878</f>
        <v>42</v>
      </c>
      <c r="L878" s="9">
        <f>(K878/J878)</f>
        <v>0.4</v>
      </c>
    </row>
    <row r="879" spans="1:12" x14ac:dyDescent="0.2">
      <c r="A879">
        <v>342</v>
      </c>
      <c r="B879">
        <v>19</v>
      </c>
      <c r="C879" t="s">
        <v>365</v>
      </c>
      <c r="D879" t="s">
        <v>1376</v>
      </c>
      <c r="E879">
        <v>14</v>
      </c>
      <c r="F879">
        <v>23</v>
      </c>
      <c r="G879">
        <v>2</v>
      </c>
      <c r="H879">
        <v>23</v>
      </c>
      <c r="I879" t="s">
        <v>1372</v>
      </c>
      <c r="J879">
        <f>(F879*G879)</f>
        <v>46</v>
      </c>
      <c r="K879">
        <f>(F879-E879)*G879</f>
        <v>18</v>
      </c>
      <c r="L879" s="9">
        <f>(K879/J879)</f>
        <v>0.39130434782608697</v>
      </c>
    </row>
    <row r="880" spans="1:12" x14ac:dyDescent="0.2">
      <c r="A880">
        <v>342</v>
      </c>
      <c r="B880">
        <v>19</v>
      </c>
      <c r="C880" t="s">
        <v>59</v>
      </c>
      <c r="D880" t="s">
        <v>1382</v>
      </c>
      <c r="E880">
        <v>16</v>
      </c>
      <c r="F880">
        <v>28</v>
      </c>
      <c r="G880">
        <v>2</v>
      </c>
      <c r="H880">
        <v>31</v>
      </c>
      <c r="I880" t="s">
        <v>1372</v>
      </c>
      <c r="J880">
        <f>(F880*G880)</f>
        <v>56</v>
      </c>
      <c r="K880">
        <f>(F880-E880)*G880</f>
        <v>24</v>
      </c>
      <c r="L880" s="9">
        <f>(K880/J880)</f>
        <v>0.42857142857142855</v>
      </c>
    </row>
    <row r="881" spans="1:12" x14ac:dyDescent="0.2">
      <c r="A881">
        <v>343</v>
      </c>
      <c r="B881">
        <v>12</v>
      </c>
      <c r="C881" t="s">
        <v>81</v>
      </c>
      <c r="D881" t="s">
        <v>1384</v>
      </c>
      <c r="E881">
        <v>20</v>
      </c>
      <c r="F881">
        <v>34</v>
      </c>
      <c r="G881">
        <v>2</v>
      </c>
      <c r="H881">
        <v>58</v>
      </c>
      <c r="I881" t="s">
        <v>1372</v>
      </c>
      <c r="J881">
        <f>(F881*G881)</f>
        <v>68</v>
      </c>
      <c r="K881">
        <f>(F881-E881)*G881</f>
        <v>28</v>
      </c>
      <c r="L881" s="9">
        <f>(K881/J881)</f>
        <v>0.41176470588235292</v>
      </c>
    </row>
    <row r="882" spans="1:12" x14ac:dyDescent="0.2">
      <c r="A882">
        <v>343</v>
      </c>
      <c r="B882">
        <v>12</v>
      </c>
      <c r="C882" t="s">
        <v>365</v>
      </c>
      <c r="D882" t="s">
        <v>1376</v>
      </c>
      <c r="E882">
        <v>14</v>
      </c>
      <c r="F882">
        <v>23</v>
      </c>
      <c r="G882">
        <v>3</v>
      </c>
      <c r="H882">
        <v>43</v>
      </c>
      <c r="I882" t="s">
        <v>1377</v>
      </c>
      <c r="J882">
        <f>(F882*G882)</f>
        <v>69</v>
      </c>
      <c r="K882">
        <f>(F882-E882)*G882</f>
        <v>27</v>
      </c>
      <c r="L882" s="9">
        <f>(K882/J882)</f>
        <v>0.39130434782608697</v>
      </c>
    </row>
    <row r="883" spans="1:12" x14ac:dyDescent="0.2">
      <c r="A883">
        <v>344</v>
      </c>
      <c r="B883">
        <v>15</v>
      </c>
      <c r="C883" t="s">
        <v>33</v>
      </c>
      <c r="D883" t="s">
        <v>1387</v>
      </c>
      <c r="E883">
        <v>21</v>
      </c>
      <c r="F883">
        <v>35</v>
      </c>
      <c r="G883">
        <v>1</v>
      </c>
      <c r="H883">
        <v>11</v>
      </c>
      <c r="I883" t="s">
        <v>1372</v>
      </c>
      <c r="J883">
        <f>(F883*G883)</f>
        <v>35</v>
      </c>
      <c r="K883">
        <f>(F883-E883)*G883</f>
        <v>14</v>
      </c>
      <c r="L883" s="9">
        <f>(K883/J883)</f>
        <v>0.4</v>
      </c>
    </row>
    <row r="884" spans="1:12" x14ac:dyDescent="0.2">
      <c r="A884">
        <v>344</v>
      </c>
      <c r="B884">
        <v>15</v>
      </c>
      <c r="C884" t="s">
        <v>198</v>
      </c>
      <c r="D884" t="s">
        <v>1390</v>
      </c>
      <c r="E884">
        <v>19</v>
      </c>
      <c r="F884">
        <v>31</v>
      </c>
      <c r="G884">
        <v>2</v>
      </c>
      <c r="H884">
        <v>28</v>
      </c>
      <c r="I884" t="s">
        <v>1372</v>
      </c>
      <c r="J884">
        <f>(F884*G884)</f>
        <v>62</v>
      </c>
      <c r="K884">
        <f>(F884-E884)*G884</f>
        <v>24</v>
      </c>
      <c r="L884" s="9">
        <f>(K884/J884)</f>
        <v>0.38709677419354838</v>
      </c>
    </row>
    <row r="885" spans="1:12" x14ac:dyDescent="0.2">
      <c r="A885">
        <v>344</v>
      </c>
      <c r="B885">
        <v>15</v>
      </c>
      <c r="C885" t="s">
        <v>460</v>
      </c>
      <c r="D885" t="s">
        <v>1391</v>
      </c>
      <c r="E885">
        <v>19</v>
      </c>
      <c r="F885">
        <v>32</v>
      </c>
      <c r="G885">
        <v>2</v>
      </c>
      <c r="H885">
        <v>19</v>
      </c>
      <c r="I885" t="s">
        <v>1372</v>
      </c>
      <c r="J885">
        <f>(F885*G885)</f>
        <v>64</v>
      </c>
      <c r="K885">
        <f>(F885-E885)*G885</f>
        <v>26</v>
      </c>
      <c r="L885" s="9">
        <f>(K885/J885)</f>
        <v>0.40625</v>
      </c>
    </row>
    <row r="886" spans="1:12" x14ac:dyDescent="0.2">
      <c r="A886">
        <v>344</v>
      </c>
      <c r="B886">
        <v>15</v>
      </c>
      <c r="C886" t="s">
        <v>370</v>
      </c>
      <c r="D886" t="s">
        <v>1389</v>
      </c>
      <c r="E886">
        <v>13</v>
      </c>
      <c r="F886">
        <v>22</v>
      </c>
      <c r="G886">
        <v>1</v>
      </c>
      <c r="H886">
        <v>28</v>
      </c>
      <c r="I886" t="s">
        <v>1377</v>
      </c>
      <c r="J886">
        <f>(F886*G886)</f>
        <v>22</v>
      </c>
      <c r="K886">
        <f>(F886-E886)*G886</f>
        <v>9</v>
      </c>
      <c r="L886" s="9">
        <f>(K886/J886)</f>
        <v>0.40909090909090912</v>
      </c>
    </row>
    <row r="887" spans="1:12" x14ac:dyDescent="0.2">
      <c r="A887">
        <v>345</v>
      </c>
      <c r="B887">
        <v>16</v>
      </c>
      <c r="C887" t="s">
        <v>191</v>
      </c>
      <c r="D887" t="s">
        <v>1379</v>
      </c>
      <c r="E887">
        <v>11</v>
      </c>
      <c r="F887">
        <v>19</v>
      </c>
      <c r="G887">
        <v>2</v>
      </c>
      <c r="H887">
        <v>18</v>
      </c>
      <c r="I887" t="s">
        <v>1377</v>
      </c>
      <c r="J887">
        <f>(F887*G887)</f>
        <v>38</v>
      </c>
      <c r="K887">
        <f>(F887-E887)*G887</f>
        <v>16</v>
      </c>
      <c r="L887" s="9">
        <f>(K887/J887)</f>
        <v>0.42105263157894735</v>
      </c>
    </row>
    <row r="888" spans="1:12" x14ac:dyDescent="0.2">
      <c r="A888">
        <v>346</v>
      </c>
      <c r="B888">
        <v>1</v>
      </c>
      <c r="C888" t="s">
        <v>113</v>
      </c>
      <c r="D888" t="s">
        <v>1381</v>
      </c>
      <c r="E888">
        <v>22</v>
      </c>
      <c r="F888">
        <v>36</v>
      </c>
      <c r="G888">
        <v>2</v>
      </c>
      <c r="H888">
        <v>22</v>
      </c>
      <c r="I888" t="s">
        <v>1372</v>
      </c>
      <c r="J888">
        <f>(F888*G888)</f>
        <v>72</v>
      </c>
      <c r="K888">
        <f>(F888-E888)*G888</f>
        <v>28</v>
      </c>
      <c r="L888" s="9">
        <f>(K888/J888)</f>
        <v>0.3888888888888889</v>
      </c>
    </row>
    <row r="889" spans="1:12" x14ac:dyDescent="0.2">
      <c r="A889">
        <v>347</v>
      </c>
      <c r="B889">
        <v>7</v>
      </c>
      <c r="C889" t="s">
        <v>33</v>
      </c>
      <c r="D889" t="s">
        <v>1387</v>
      </c>
      <c r="E889">
        <v>21</v>
      </c>
      <c r="F889">
        <v>35</v>
      </c>
      <c r="G889">
        <v>2</v>
      </c>
      <c r="H889">
        <v>44</v>
      </c>
      <c r="I889" t="s">
        <v>1377</v>
      </c>
      <c r="J889">
        <f>(F889*G889)</f>
        <v>70</v>
      </c>
      <c r="K889">
        <f>(F889-E889)*G889</f>
        <v>28</v>
      </c>
      <c r="L889" s="9">
        <f>(K889/J889)</f>
        <v>0.4</v>
      </c>
    </row>
    <row r="890" spans="1:12" x14ac:dyDescent="0.2">
      <c r="A890">
        <v>348</v>
      </c>
      <c r="B890">
        <v>16</v>
      </c>
      <c r="C890" t="s">
        <v>277</v>
      </c>
      <c r="D890" t="s">
        <v>1383</v>
      </c>
      <c r="E890">
        <v>15</v>
      </c>
      <c r="F890">
        <v>26</v>
      </c>
      <c r="G890">
        <v>1</v>
      </c>
      <c r="H890">
        <v>31</v>
      </c>
      <c r="I890" t="s">
        <v>1372</v>
      </c>
      <c r="J890">
        <f>(F890*G890)</f>
        <v>26</v>
      </c>
      <c r="K890">
        <f>(F890-E890)*G890</f>
        <v>11</v>
      </c>
      <c r="L890" s="9">
        <f>(K890/J890)</f>
        <v>0.42307692307692307</v>
      </c>
    </row>
    <row r="891" spans="1:12" x14ac:dyDescent="0.2">
      <c r="A891">
        <v>348</v>
      </c>
      <c r="B891">
        <v>16</v>
      </c>
      <c r="C891" t="s">
        <v>259</v>
      </c>
      <c r="D891" t="s">
        <v>1378</v>
      </c>
      <c r="E891">
        <v>12</v>
      </c>
      <c r="F891">
        <v>20</v>
      </c>
      <c r="G891">
        <v>3</v>
      </c>
      <c r="H891">
        <v>57</v>
      </c>
      <c r="I891" t="s">
        <v>1377</v>
      </c>
      <c r="J891">
        <f>(F891*G891)</f>
        <v>60</v>
      </c>
      <c r="K891">
        <f>(F891-E891)*G891</f>
        <v>24</v>
      </c>
      <c r="L891" s="9">
        <f>(K891/J891)</f>
        <v>0.4</v>
      </c>
    </row>
    <row r="892" spans="1:12" x14ac:dyDescent="0.2">
      <c r="A892">
        <v>349</v>
      </c>
      <c r="B892">
        <v>13</v>
      </c>
      <c r="C892" t="s">
        <v>105</v>
      </c>
      <c r="D892" t="s">
        <v>1380</v>
      </c>
      <c r="E892">
        <v>18</v>
      </c>
      <c r="F892">
        <v>30</v>
      </c>
      <c r="G892">
        <v>2</v>
      </c>
      <c r="H892">
        <v>25</v>
      </c>
      <c r="I892" t="s">
        <v>1372</v>
      </c>
      <c r="J892">
        <f>(F892*G892)</f>
        <v>60</v>
      </c>
      <c r="K892">
        <f>(F892-E892)*G892</f>
        <v>24</v>
      </c>
      <c r="L892" s="9">
        <f>(K892/J892)</f>
        <v>0.4</v>
      </c>
    </row>
    <row r="893" spans="1:12" x14ac:dyDescent="0.2">
      <c r="A893">
        <v>349</v>
      </c>
      <c r="B893">
        <v>13</v>
      </c>
      <c r="C893" t="s">
        <v>191</v>
      </c>
      <c r="D893" t="s">
        <v>1379</v>
      </c>
      <c r="E893">
        <v>11</v>
      </c>
      <c r="F893">
        <v>19</v>
      </c>
      <c r="G893">
        <v>3</v>
      </c>
      <c r="H893">
        <v>7</v>
      </c>
      <c r="I893" t="s">
        <v>1377</v>
      </c>
      <c r="J893">
        <f>(F893*G893)</f>
        <v>57</v>
      </c>
      <c r="K893">
        <f>(F893-E893)*G893</f>
        <v>24</v>
      </c>
      <c r="L893" s="9">
        <f>(K893/J893)</f>
        <v>0.42105263157894735</v>
      </c>
    </row>
    <row r="894" spans="1:12" x14ac:dyDescent="0.2">
      <c r="A894">
        <v>349</v>
      </c>
      <c r="B894">
        <v>13</v>
      </c>
      <c r="C894" t="s">
        <v>33</v>
      </c>
      <c r="D894" t="s">
        <v>1387</v>
      </c>
      <c r="E894">
        <v>21</v>
      </c>
      <c r="F894">
        <v>35</v>
      </c>
      <c r="G894">
        <v>1</v>
      </c>
      <c r="H894">
        <v>53</v>
      </c>
      <c r="I894" t="s">
        <v>1377</v>
      </c>
      <c r="J894">
        <f>(F894*G894)</f>
        <v>35</v>
      </c>
      <c r="K894">
        <f>(F894-E894)*G894</f>
        <v>14</v>
      </c>
      <c r="L894" s="9">
        <f>(K894/J894)</f>
        <v>0.4</v>
      </c>
    </row>
    <row r="895" spans="1:12" x14ac:dyDescent="0.2">
      <c r="A895">
        <v>350</v>
      </c>
      <c r="B895">
        <v>2</v>
      </c>
      <c r="C895" t="s">
        <v>198</v>
      </c>
      <c r="D895" t="s">
        <v>1390</v>
      </c>
      <c r="E895">
        <v>19</v>
      </c>
      <c r="F895">
        <v>31</v>
      </c>
      <c r="G895">
        <v>2</v>
      </c>
      <c r="H895">
        <v>52</v>
      </c>
      <c r="I895" t="s">
        <v>1372</v>
      </c>
      <c r="J895">
        <f>(F895*G895)</f>
        <v>62</v>
      </c>
      <c r="K895">
        <f>(F895-E895)*G895</f>
        <v>24</v>
      </c>
      <c r="L895" s="9">
        <f>(K895/J895)</f>
        <v>0.38709677419354838</v>
      </c>
    </row>
    <row r="896" spans="1:12" x14ac:dyDescent="0.2">
      <c r="A896">
        <v>350</v>
      </c>
      <c r="B896">
        <v>2</v>
      </c>
      <c r="C896" t="s">
        <v>180</v>
      </c>
      <c r="D896" t="s">
        <v>1385</v>
      </c>
      <c r="E896">
        <v>16</v>
      </c>
      <c r="F896">
        <v>27</v>
      </c>
      <c r="G896">
        <v>3</v>
      </c>
      <c r="H896">
        <v>57</v>
      </c>
      <c r="I896" t="s">
        <v>1372</v>
      </c>
      <c r="J896">
        <f>(F896*G896)</f>
        <v>81</v>
      </c>
      <c r="K896">
        <f>(F896-E896)*G896</f>
        <v>33</v>
      </c>
      <c r="L896" s="9">
        <f>(K896/J896)</f>
        <v>0.40740740740740738</v>
      </c>
    </row>
    <row r="897" spans="1:12" x14ac:dyDescent="0.2">
      <c r="A897">
        <v>351</v>
      </c>
      <c r="B897">
        <v>1</v>
      </c>
      <c r="C897" t="s">
        <v>460</v>
      </c>
      <c r="D897" t="s">
        <v>1391</v>
      </c>
      <c r="E897">
        <v>19</v>
      </c>
      <c r="F897">
        <v>32</v>
      </c>
      <c r="G897">
        <v>3</v>
      </c>
      <c r="H897">
        <v>18</v>
      </c>
      <c r="I897" t="s">
        <v>1372</v>
      </c>
      <c r="J897">
        <f>(F897*G897)</f>
        <v>96</v>
      </c>
      <c r="K897">
        <f>(F897-E897)*G897</f>
        <v>39</v>
      </c>
      <c r="L897" s="9">
        <f>(K897/J897)</f>
        <v>0.40625</v>
      </c>
    </row>
    <row r="898" spans="1:12" x14ac:dyDescent="0.2">
      <c r="A898">
        <v>351</v>
      </c>
      <c r="B898">
        <v>1</v>
      </c>
      <c r="C898" t="s">
        <v>33</v>
      </c>
      <c r="D898" t="s">
        <v>1387</v>
      </c>
      <c r="E898">
        <v>21</v>
      </c>
      <c r="F898">
        <v>35</v>
      </c>
      <c r="G898">
        <v>3</v>
      </c>
      <c r="H898">
        <v>7</v>
      </c>
      <c r="I898" t="s">
        <v>1372</v>
      </c>
      <c r="J898">
        <f>(F898*G898)</f>
        <v>105</v>
      </c>
      <c r="K898">
        <f>(F898-E898)*G898</f>
        <v>42</v>
      </c>
      <c r="L898" s="9">
        <f>(K898/J898)</f>
        <v>0.4</v>
      </c>
    </row>
    <row r="899" spans="1:12" x14ac:dyDescent="0.2">
      <c r="A899">
        <v>352</v>
      </c>
      <c r="B899">
        <v>1</v>
      </c>
      <c r="C899" t="s">
        <v>492</v>
      </c>
      <c r="D899" t="s">
        <v>1386</v>
      </c>
      <c r="E899">
        <v>20</v>
      </c>
      <c r="F899">
        <v>33</v>
      </c>
      <c r="G899">
        <v>3</v>
      </c>
      <c r="H899">
        <v>7</v>
      </c>
      <c r="I899" t="s">
        <v>1372</v>
      </c>
      <c r="J899">
        <f>(F899*G899)</f>
        <v>99</v>
      </c>
      <c r="K899">
        <f>(F899-E899)*G899</f>
        <v>39</v>
      </c>
      <c r="L899" s="9">
        <f>(K899/J899)</f>
        <v>0.39393939393939392</v>
      </c>
    </row>
    <row r="900" spans="1:12" x14ac:dyDescent="0.2">
      <c r="A900">
        <v>353</v>
      </c>
      <c r="B900">
        <v>7</v>
      </c>
      <c r="C900" t="s">
        <v>370</v>
      </c>
      <c r="D900" t="s">
        <v>1389</v>
      </c>
      <c r="E900">
        <v>13</v>
      </c>
      <c r="F900">
        <v>22</v>
      </c>
      <c r="G900">
        <v>2</v>
      </c>
      <c r="H900">
        <v>50</v>
      </c>
      <c r="I900" t="s">
        <v>1372</v>
      </c>
      <c r="J900">
        <f>(F900*G900)</f>
        <v>44</v>
      </c>
      <c r="K900">
        <f>(F900-E900)*G900</f>
        <v>18</v>
      </c>
      <c r="L900" s="9">
        <f>(K900/J900)</f>
        <v>0.40909090909090912</v>
      </c>
    </row>
    <row r="901" spans="1:12" x14ac:dyDescent="0.2">
      <c r="A901">
        <v>353</v>
      </c>
      <c r="B901">
        <v>7</v>
      </c>
      <c r="C901" t="s">
        <v>105</v>
      </c>
      <c r="D901" t="s">
        <v>1380</v>
      </c>
      <c r="E901">
        <v>18</v>
      </c>
      <c r="F901">
        <v>30</v>
      </c>
      <c r="G901">
        <v>1</v>
      </c>
      <c r="H901">
        <v>16</v>
      </c>
      <c r="I901" t="s">
        <v>1377</v>
      </c>
      <c r="J901">
        <f>(F901*G901)</f>
        <v>30</v>
      </c>
      <c r="K901">
        <f>(F901-E901)*G901</f>
        <v>12</v>
      </c>
      <c r="L901" s="9">
        <f>(K901/J901)</f>
        <v>0.4</v>
      </c>
    </row>
    <row r="902" spans="1:12" x14ac:dyDescent="0.2">
      <c r="A902">
        <v>353</v>
      </c>
      <c r="B902">
        <v>7</v>
      </c>
      <c r="C902" t="s">
        <v>33</v>
      </c>
      <c r="D902" t="s">
        <v>1387</v>
      </c>
      <c r="E902">
        <v>21</v>
      </c>
      <c r="F902">
        <v>35</v>
      </c>
      <c r="G902">
        <v>2</v>
      </c>
      <c r="H902">
        <v>37</v>
      </c>
      <c r="I902" t="s">
        <v>1377</v>
      </c>
      <c r="J902">
        <f>(F902*G902)</f>
        <v>70</v>
      </c>
      <c r="K902">
        <f>(F902-E902)*G902</f>
        <v>28</v>
      </c>
      <c r="L902" s="9">
        <f>(K902/J902)</f>
        <v>0.4</v>
      </c>
    </row>
    <row r="903" spans="1:12" x14ac:dyDescent="0.2">
      <c r="A903">
        <v>353</v>
      </c>
      <c r="B903">
        <v>7</v>
      </c>
      <c r="C903" t="s">
        <v>81</v>
      </c>
      <c r="D903" t="s">
        <v>1384</v>
      </c>
      <c r="E903">
        <v>20</v>
      </c>
      <c r="F903">
        <v>34</v>
      </c>
      <c r="G903">
        <v>2</v>
      </c>
      <c r="H903">
        <v>25</v>
      </c>
      <c r="I903" t="s">
        <v>1372</v>
      </c>
      <c r="J903">
        <f>(F903*G903)</f>
        <v>68</v>
      </c>
      <c r="K903">
        <f>(F903-E903)*G903</f>
        <v>28</v>
      </c>
      <c r="L903" s="9">
        <f>(K903/J903)</f>
        <v>0.41176470588235292</v>
      </c>
    </row>
    <row r="904" spans="1:12" x14ac:dyDescent="0.2">
      <c r="A904">
        <v>354</v>
      </c>
      <c r="B904">
        <v>12</v>
      </c>
      <c r="C904" t="s">
        <v>191</v>
      </c>
      <c r="D904" t="s">
        <v>1379</v>
      </c>
      <c r="E904">
        <v>11</v>
      </c>
      <c r="F904">
        <v>19</v>
      </c>
      <c r="G904">
        <v>3</v>
      </c>
      <c r="H904">
        <v>32</v>
      </c>
      <c r="I904" t="s">
        <v>1372</v>
      </c>
      <c r="J904">
        <f>(F904*G904)</f>
        <v>57</v>
      </c>
      <c r="K904">
        <f>(F904-E904)*G904</f>
        <v>24</v>
      </c>
      <c r="L904" s="9">
        <f>(K904/J904)</f>
        <v>0.42105263157894735</v>
      </c>
    </row>
    <row r="905" spans="1:12" x14ac:dyDescent="0.2">
      <c r="A905">
        <v>354</v>
      </c>
      <c r="B905">
        <v>12</v>
      </c>
      <c r="C905" t="s">
        <v>460</v>
      </c>
      <c r="D905" t="s">
        <v>1391</v>
      </c>
      <c r="E905">
        <v>19</v>
      </c>
      <c r="F905">
        <v>32</v>
      </c>
      <c r="G905">
        <v>2</v>
      </c>
      <c r="H905">
        <v>49</v>
      </c>
      <c r="I905" t="s">
        <v>1372</v>
      </c>
      <c r="J905">
        <f>(F905*G905)</f>
        <v>64</v>
      </c>
      <c r="K905">
        <f>(F905-E905)*G905</f>
        <v>26</v>
      </c>
      <c r="L905" s="9">
        <f>(K905/J905)</f>
        <v>0.40625</v>
      </c>
    </row>
    <row r="906" spans="1:12" x14ac:dyDescent="0.2">
      <c r="A906">
        <v>354</v>
      </c>
      <c r="B906">
        <v>12</v>
      </c>
      <c r="C906" t="s">
        <v>125</v>
      </c>
      <c r="D906" t="s">
        <v>1392</v>
      </c>
      <c r="E906">
        <v>10</v>
      </c>
      <c r="F906">
        <v>18</v>
      </c>
      <c r="G906">
        <v>2</v>
      </c>
      <c r="H906">
        <v>7</v>
      </c>
      <c r="I906" t="s">
        <v>1372</v>
      </c>
      <c r="J906">
        <f>(F906*G906)</f>
        <v>36</v>
      </c>
      <c r="K906">
        <f>(F906-E906)*G906</f>
        <v>16</v>
      </c>
      <c r="L906" s="9">
        <f>(K906/J906)</f>
        <v>0.44444444444444442</v>
      </c>
    </row>
    <row r="907" spans="1:12" x14ac:dyDescent="0.2">
      <c r="A907">
        <v>354</v>
      </c>
      <c r="B907">
        <v>12</v>
      </c>
      <c r="C907" t="s">
        <v>280</v>
      </c>
      <c r="D907" t="s">
        <v>1374</v>
      </c>
      <c r="E907">
        <v>14</v>
      </c>
      <c r="F907">
        <v>24</v>
      </c>
      <c r="G907">
        <v>1</v>
      </c>
      <c r="H907">
        <v>49</v>
      </c>
      <c r="I907" t="s">
        <v>1372</v>
      </c>
      <c r="J907">
        <f>(F907*G907)</f>
        <v>24</v>
      </c>
      <c r="K907">
        <f>(F907-E907)*G907</f>
        <v>10</v>
      </c>
      <c r="L907" s="9">
        <f>(K907/J907)</f>
        <v>0.41666666666666669</v>
      </c>
    </row>
    <row r="908" spans="1:12" x14ac:dyDescent="0.2">
      <c r="A908">
        <v>355</v>
      </c>
      <c r="B908">
        <v>4</v>
      </c>
      <c r="C908" t="s">
        <v>277</v>
      </c>
      <c r="D908" t="s">
        <v>1383</v>
      </c>
      <c r="E908">
        <v>15</v>
      </c>
      <c r="F908">
        <v>26</v>
      </c>
      <c r="G908">
        <v>1</v>
      </c>
      <c r="H908">
        <v>7</v>
      </c>
      <c r="I908" t="s">
        <v>1372</v>
      </c>
      <c r="J908">
        <f>(F908*G908)</f>
        <v>26</v>
      </c>
      <c r="K908">
        <f>(F908-E908)*G908</f>
        <v>11</v>
      </c>
      <c r="L908" s="9">
        <f>(K908/J908)</f>
        <v>0.42307692307692307</v>
      </c>
    </row>
    <row r="909" spans="1:12" x14ac:dyDescent="0.2">
      <c r="A909">
        <v>356</v>
      </c>
      <c r="B909">
        <v>1</v>
      </c>
      <c r="C909" t="s">
        <v>125</v>
      </c>
      <c r="D909" t="s">
        <v>1392</v>
      </c>
      <c r="E909">
        <v>10</v>
      </c>
      <c r="F909">
        <v>18</v>
      </c>
      <c r="G909">
        <v>2</v>
      </c>
      <c r="H909">
        <v>7</v>
      </c>
      <c r="I909" t="s">
        <v>1377</v>
      </c>
      <c r="J909">
        <f>(F909*G909)</f>
        <v>36</v>
      </c>
      <c r="K909">
        <f>(F909-E909)*G909</f>
        <v>16</v>
      </c>
      <c r="L909" s="9">
        <f>(K909/J909)</f>
        <v>0.44444444444444442</v>
      </c>
    </row>
    <row r="910" spans="1:12" x14ac:dyDescent="0.2">
      <c r="A910">
        <v>357</v>
      </c>
      <c r="B910">
        <v>17</v>
      </c>
      <c r="C910" t="s">
        <v>209</v>
      </c>
      <c r="D910" t="s">
        <v>1388</v>
      </c>
      <c r="E910">
        <v>15</v>
      </c>
      <c r="F910">
        <v>25</v>
      </c>
      <c r="G910">
        <v>1</v>
      </c>
      <c r="H910">
        <v>12</v>
      </c>
      <c r="I910" t="s">
        <v>1377</v>
      </c>
      <c r="J910">
        <f>(F910*G910)</f>
        <v>25</v>
      </c>
      <c r="K910">
        <f>(F910-E910)*G910</f>
        <v>10</v>
      </c>
      <c r="L910" s="9">
        <f>(K910/J910)</f>
        <v>0.4</v>
      </c>
    </row>
    <row r="911" spans="1:12" x14ac:dyDescent="0.2">
      <c r="A911">
        <v>357</v>
      </c>
      <c r="B911">
        <v>17</v>
      </c>
      <c r="C911" t="s">
        <v>259</v>
      </c>
      <c r="D911" t="s">
        <v>1378</v>
      </c>
      <c r="E911">
        <v>12</v>
      </c>
      <c r="F911">
        <v>20</v>
      </c>
      <c r="G911">
        <v>2</v>
      </c>
      <c r="H911">
        <v>5</v>
      </c>
      <c r="I911" t="s">
        <v>1372</v>
      </c>
      <c r="J911">
        <f>(F911*G911)</f>
        <v>40</v>
      </c>
      <c r="K911">
        <f>(F911-E911)*G911</f>
        <v>16</v>
      </c>
      <c r="L911" s="9">
        <f>(K911/J911)</f>
        <v>0.4</v>
      </c>
    </row>
    <row r="912" spans="1:12" x14ac:dyDescent="0.2">
      <c r="A912">
        <v>357</v>
      </c>
      <c r="B912">
        <v>17</v>
      </c>
      <c r="C912" t="s">
        <v>180</v>
      </c>
      <c r="D912" t="s">
        <v>1385</v>
      </c>
      <c r="E912">
        <v>16</v>
      </c>
      <c r="F912">
        <v>27</v>
      </c>
      <c r="G912">
        <v>3</v>
      </c>
      <c r="H912">
        <v>31</v>
      </c>
      <c r="I912" t="s">
        <v>1372</v>
      </c>
      <c r="J912">
        <f>(F912*G912)</f>
        <v>81</v>
      </c>
      <c r="K912">
        <f>(F912-E912)*G912</f>
        <v>33</v>
      </c>
      <c r="L912" s="9">
        <f>(K912/J912)</f>
        <v>0.40740740740740738</v>
      </c>
    </row>
    <row r="913" spans="1:12" x14ac:dyDescent="0.2">
      <c r="A913">
        <v>357</v>
      </c>
      <c r="B913">
        <v>17</v>
      </c>
      <c r="C913" t="s">
        <v>370</v>
      </c>
      <c r="D913" t="s">
        <v>1389</v>
      </c>
      <c r="E913">
        <v>13</v>
      </c>
      <c r="F913">
        <v>22</v>
      </c>
      <c r="G913">
        <v>1</v>
      </c>
      <c r="H913">
        <v>48</v>
      </c>
      <c r="I913" t="s">
        <v>1377</v>
      </c>
      <c r="J913">
        <f>(F913*G913)</f>
        <v>22</v>
      </c>
      <c r="K913">
        <f>(F913-E913)*G913</f>
        <v>9</v>
      </c>
      <c r="L913" s="9">
        <f>(K913/J913)</f>
        <v>0.40909090909090912</v>
      </c>
    </row>
    <row r="914" spans="1:12" x14ac:dyDescent="0.2">
      <c r="A914">
        <v>358</v>
      </c>
      <c r="B914">
        <v>13</v>
      </c>
      <c r="C914" t="s">
        <v>277</v>
      </c>
      <c r="D914" t="s">
        <v>1383</v>
      </c>
      <c r="E914">
        <v>15</v>
      </c>
      <c r="F914">
        <v>26</v>
      </c>
      <c r="G914">
        <v>2</v>
      </c>
      <c r="H914">
        <v>50</v>
      </c>
      <c r="I914" t="s">
        <v>1377</v>
      </c>
      <c r="J914">
        <f>(F914*G914)</f>
        <v>52</v>
      </c>
      <c r="K914">
        <f>(F914-E914)*G914</f>
        <v>22</v>
      </c>
      <c r="L914" s="9">
        <f>(K914/J914)</f>
        <v>0.42307692307692307</v>
      </c>
    </row>
    <row r="915" spans="1:12" x14ac:dyDescent="0.2">
      <c r="A915">
        <v>358</v>
      </c>
      <c r="B915">
        <v>13</v>
      </c>
      <c r="C915" t="s">
        <v>125</v>
      </c>
      <c r="D915" t="s">
        <v>1392</v>
      </c>
      <c r="E915">
        <v>10</v>
      </c>
      <c r="F915">
        <v>18</v>
      </c>
      <c r="G915">
        <v>3</v>
      </c>
      <c r="H915">
        <v>50</v>
      </c>
      <c r="I915" t="s">
        <v>1372</v>
      </c>
      <c r="J915">
        <f>(F915*G915)</f>
        <v>54</v>
      </c>
      <c r="K915">
        <f>(F915-E915)*G915</f>
        <v>24</v>
      </c>
      <c r="L915" s="9">
        <f>(K915/J915)</f>
        <v>0.44444444444444442</v>
      </c>
    </row>
    <row r="916" spans="1:12" x14ac:dyDescent="0.2">
      <c r="A916">
        <v>358</v>
      </c>
      <c r="B916">
        <v>13</v>
      </c>
      <c r="C916" t="s">
        <v>259</v>
      </c>
      <c r="D916" t="s">
        <v>1378</v>
      </c>
      <c r="E916">
        <v>12</v>
      </c>
      <c r="F916">
        <v>20</v>
      </c>
      <c r="G916">
        <v>3</v>
      </c>
      <c r="H916">
        <v>52</v>
      </c>
      <c r="I916" t="s">
        <v>1377</v>
      </c>
      <c r="J916">
        <f>(F916*G916)</f>
        <v>60</v>
      </c>
      <c r="K916">
        <f>(F916-E916)*G916</f>
        <v>24</v>
      </c>
      <c r="L916" s="9">
        <f>(K916/J916)</f>
        <v>0.4</v>
      </c>
    </row>
    <row r="917" spans="1:12" x14ac:dyDescent="0.2">
      <c r="A917">
        <v>359</v>
      </c>
      <c r="B917">
        <v>11</v>
      </c>
      <c r="C917" t="s">
        <v>370</v>
      </c>
      <c r="D917" t="s">
        <v>1389</v>
      </c>
      <c r="E917">
        <v>13</v>
      </c>
      <c r="F917">
        <v>22</v>
      </c>
      <c r="G917">
        <v>1</v>
      </c>
      <c r="H917">
        <v>26</v>
      </c>
      <c r="I917" t="s">
        <v>1372</v>
      </c>
      <c r="J917">
        <f>(F917*G917)</f>
        <v>22</v>
      </c>
      <c r="K917">
        <f>(F917-E917)*G917</f>
        <v>9</v>
      </c>
      <c r="L917" s="9">
        <f>(K917/J917)</f>
        <v>0.40909090909090912</v>
      </c>
    </row>
    <row r="918" spans="1:12" x14ac:dyDescent="0.2">
      <c r="A918">
        <v>359</v>
      </c>
      <c r="B918">
        <v>11</v>
      </c>
      <c r="C918" t="s">
        <v>59</v>
      </c>
      <c r="D918" t="s">
        <v>1382</v>
      </c>
      <c r="E918">
        <v>16</v>
      </c>
      <c r="F918">
        <v>28</v>
      </c>
      <c r="G918">
        <v>3</v>
      </c>
      <c r="H918">
        <v>57</v>
      </c>
      <c r="I918" t="s">
        <v>1372</v>
      </c>
      <c r="J918">
        <f>(F918*G918)</f>
        <v>84</v>
      </c>
      <c r="K918">
        <f>(F918-E918)*G918</f>
        <v>36</v>
      </c>
      <c r="L918" s="9">
        <f>(K918/J918)</f>
        <v>0.42857142857142855</v>
      </c>
    </row>
    <row r="919" spans="1:12" x14ac:dyDescent="0.2">
      <c r="A919">
        <v>359</v>
      </c>
      <c r="B919">
        <v>11</v>
      </c>
      <c r="C919" t="s">
        <v>52</v>
      </c>
      <c r="D919" t="s">
        <v>1375</v>
      </c>
      <c r="E919">
        <v>17</v>
      </c>
      <c r="F919">
        <v>29</v>
      </c>
      <c r="G919">
        <v>2</v>
      </c>
      <c r="H919">
        <v>12</v>
      </c>
      <c r="I919" t="s">
        <v>1372</v>
      </c>
      <c r="J919">
        <f>(F919*G919)</f>
        <v>58</v>
      </c>
      <c r="K919">
        <f>(F919-E919)*G919</f>
        <v>24</v>
      </c>
      <c r="L919" s="9">
        <f>(K919/J919)</f>
        <v>0.41379310344827586</v>
      </c>
    </row>
    <row r="920" spans="1:12" x14ac:dyDescent="0.2">
      <c r="A920">
        <v>359</v>
      </c>
      <c r="B920">
        <v>11</v>
      </c>
      <c r="C920" t="s">
        <v>277</v>
      </c>
      <c r="D920" t="s">
        <v>1383</v>
      </c>
      <c r="E920">
        <v>15</v>
      </c>
      <c r="F920">
        <v>26</v>
      </c>
      <c r="G920">
        <v>1</v>
      </c>
      <c r="H920">
        <v>50</v>
      </c>
      <c r="I920" t="s">
        <v>1372</v>
      </c>
      <c r="J920">
        <f>(F920*G920)</f>
        <v>26</v>
      </c>
      <c r="K920">
        <f>(F920-E920)*G920</f>
        <v>11</v>
      </c>
      <c r="L920" s="9">
        <f>(K920/J920)</f>
        <v>0.42307692307692307</v>
      </c>
    </row>
    <row r="921" spans="1:12" x14ac:dyDescent="0.2">
      <c r="A921">
        <v>360</v>
      </c>
      <c r="B921">
        <v>16</v>
      </c>
      <c r="C921" t="s">
        <v>108</v>
      </c>
      <c r="D921" t="s">
        <v>1373</v>
      </c>
      <c r="E921">
        <v>13</v>
      </c>
      <c r="F921">
        <v>21</v>
      </c>
      <c r="G921">
        <v>1</v>
      </c>
      <c r="H921">
        <v>42</v>
      </c>
      <c r="I921" t="s">
        <v>1377</v>
      </c>
      <c r="J921">
        <f>(F921*G921)</f>
        <v>21</v>
      </c>
      <c r="K921">
        <f>(F921-E921)*G921</f>
        <v>8</v>
      </c>
      <c r="L921" s="9">
        <f>(K921/J921)</f>
        <v>0.38095238095238093</v>
      </c>
    </row>
    <row r="922" spans="1:12" x14ac:dyDescent="0.2">
      <c r="A922">
        <v>360</v>
      </c>
      <c r="B922">
        <v>16</v>
      </c>
      <c r="C922" t="s">
        <v>105</v>
      </c>
      <c r="D922" t="s">
        <v>1380</v>
      </c>
      <c r="E922">
        <v>18</v>
      </c>
      <c r="F922">
        <v>30</v>
      </c>
      <c r="G922">
        <v>3</v>
      </c>
      <c r="H922">
        <v>36</v>
      </c>
      <c r="I922" t="s">
        <v>1372</v>
      </c>
      <c r="J922">
        <f>(F922*G922)</f>
        <v>90</v>
      </c>
      <c r="K922">
        <f>(F922-E922)*G922</f>
        <v>36</v>
      </c>
      <c r="L922" s="9">
        <f>(K922/J922)</f>
        <v>0.4</v>
      </c>
    </row>
    <row r="923" spans="1:12" x14ac:dyDescent="0.2">
      <c r="A923">
        <v>360</v>
      </c>
      <c r="B923">
        <v>16</v>
      </c>
      <c r="C923" t="s">
        <v>277</v>
      </c>
      <c r="D923" t="s">
        <v>1383</v>
      </c>
      <c r="E923">
        <v>15</v>
      </c>
      <c r="F923">
        <v>26</v>
      </c>
      <c r="G923">
        <v>1</v>
      </c>
      <c r="H923">
        <v>51</v>
      </c>
      <c r="I923" t="s">
        <v>1372</v>
      </c>
      <c r="J923">
        <f>(F923*G923)</f>
        <v>26</v>
      </c>
      <c r="K923">
        <f>(F923-E923)*G923</f>
        <v>11</v>
      </c>
      <c r="L923" s="9">
        <f>(K923/J923)</f>
        <v>0.42307692307692307</v>
      </c>
    </row>
    <row r="924" spans="1:12" x14ac:dyDescent="0.2">
      <c r="A924">
        <v>360</v>
      </c>
      <c r="B924">
        <v>16</v>
      </c>
      <c r="C924" t="s">
        <v>460</v>
      </c>
      <c r="D924" t="s">
        <v>1391</v>
      </c>
      <c r="E924">
        <v>19</v>
      </c>
      <c r="F924">
        <v>32</v>
      </c>
      <c r="G924">
        <v>3</v>
      </c>
      <c r="H924">
        <v>30</v>
      </c>
      <c r="I924" t="s">
        <v>1372</v>
      </c>
      <c r="J924">
        <f>(F924*G924)</f>
        <v>96</v>
      </c>
      <c r="K924">
        <f>(F924-E924)*G924</f>
        <v>39</v>
      </c>
      <c r="L924" s="9">
        <f>(K924/J924)</f>
        <v>0.40625</v>
      </c>
    </row>
    <row r="925" spans="1:12" x14ac:dyDescent="0.2">
      <c r="A925">
        <v>361</v>
      </c>
      <c r="B925">
        <v>16</v>
      </c>
      <c r="C925" t="s">
        <v>52</v>
      </c>
      <c r="D925" t="s">
        <v>1375</v>
      </c>
      <c r="E925">
        <v>17</v>
      </c>
      <c r="F925">
        <v>29</v>
      </c>
      <c r="G925">
        <v>1</v>
      </c>
      <c r="H925">
        <v>58</v>
      </c>
      <c r="I925" t="s">
        <v>1377</v>
      </c>
      <c r="J925">
        <f>(F925*G925)</f>
        <v>29</v>
      </c>
      <c r="K925">
        <f>(F925-E925)*G925</f>
        <v>12</v>
      </c>
      <c r="L925" s="9">
        <f>(K925/J925)</f>
        <v>0.41379310344827586</v>
      </c>
    </row>
    <row r="926" spans="1:12" x14ac:dyDescent="0.2">
      <c r="A926">
        <v>361</v>
      </c>
      <c r="B926">
        <v>16</v>
      </c>
      <c r="C926" t="s">
        <v>280</v>
      </c>
      <c r="D926" t="s">
        <v>1374</v>
      </c>
      <c r="E926">
        <v>14</v>
      </c>
      <c r="F926">
        <v>24</v>
      </c>
      <c r="G926">
        <v>3</v>
      </c>
      <c r="H926">
        <v>54</v>
      </c>
      <c r="I926" t="s">
        <v>1372</v>
      </c>
      <c r="J926">
        <f>(F926*G926)</f>
        <v>72</v>
      </c>
      <c r="K926">
        <f>(F926-E926)*G926</f>
        <v>30</v>
      </c>
      <c r="L926" s="9">
        <f>(K926/J926)</f>
        <v>0.41666666666666669</v>
      </c>
    </row>
    <row r="927" spans="1:12" x14ac:dyDescent="0.2">
      <c r="A927">
        <v>362</v>
      </c>
      <c r="B927">
        <v>15</v>
      </c>
      <c r="C927" t="s">
        <v>259</v>
      </c>
      <c r="D927" t="s">
        <v>1378</v>
      </c>
      <c r="E927">
        <v>12</v>
      </c>
      <c r="F927">
        <v>20</v>
      </c>
      <c r="G927">
        <v>1</v>
      </c>
      <c r="H927">
        <v>41</v>
      </c>
      <c r="I927" t="s">
        <v>1377</v>
      </c>
      <c r="J927">
        <f>(F927*G927)</f>
        <v>20</v>
      </c>
      <c r="K927">
        <f>(F927-E927)*G927</f>
        <v>8</v>
      </c>
      <c r="L927" s="9">
        <f>(K927/J927)</f>
        <v>0.4</v>
      </c>
    </row>
    <row r="928" spans="1:12" x14ac:dyDescent="0.2">
      <c r="A928">
        <v>362</v>
      </c>
      <c r="B928">
        <v>15</v>
      </c>
      <c r="C928" t="s">
        <v>280</v>
      </c>
      <c r="D928" t="s">
        <v>1374</v>
      </c>
      <c r="E928">
        <v>14</v>
      </c>
      <c r="F928">
        <v>24</v>
      </c>
      <c r="G928">
        <v>1</v>
      </c>
      <c r="H928">
        <v>58</v>
      </c>
      <c r="I928" t="s">
        <v>1377</v>
      </c>
      <c r="J928">
        <f>(F928*G928)</f>
        <v>24</v>
      </c>
      <c r="K928">
        <f>(F928-E928)*G928</f>
        <v>10</v>
      </c>
      <c r="L928" s="9">
        <f>(K928/J928)</f>
        <v>0.41666666666666669</v>
      </c>
    </row>
    <row r="929" spans="1:12" x14ac:dyDescent="0.2">
      <c r="A929">
        <v>362</v>
      </c>
      <c r="B929">
        <v>15</v>
      </c>
      <c r="C929" t="s">
        <v>125</v>
      </c>
      <c r="D929" t="s">
        <v>1392</v>
      </c>
      <c r="E929">
        <v>10</v>
      </c>
      <c r="F929">
        <v>18</v>
      </c>
      <c r="G929">
        <v>1</v>
      </c>
      <c r="H929">
        <v>24</v>
      </c>
      <c r="I929" t="s">
        <v>1377</v>
      </c>
      <c r="J929">
        <f>(F929*G929)</f>
        <v>18</v>
      </c>
      <c r="K929">
        <f>(F929-E929)*G929</f>
        <v>8</v>
      </c>
      <c r="L929" s="9">
        <f>(K929/J929)</f>
        <v>0.44444444444444442</v>
      </c>
    </row>
    <row r="930" spans="1:12" x14ac:dyDescent="0.2">
      <c r="A930">
        <v>363</v>
      </c>
      <c r="B930">
        <v>5</v>
      </c>
      <c r="C930" t="s">
        <v>105</v>
      </c>
      <c r="D930" t="s">
        <v>1380</v>
      </c>
      <c r="E930">
        <v>18</v>
      </c>
      <c r="F930">
        <v>30</v>
      </c>
      <c r="G930">
        <v>1</v>
      </c>
      <c r="H930">
        <v>48</v>
      </c>
      <c r="I930" t="s">
        <v>1377</v>
      </c>
      <c r="J930">
        <f>(F930*G930)</f>
        <v>30</v>
      </c>
      <c r="K930">
        <f>(F930-E930)*G930</f>
        <v>12</v>
      </c>
      <c r="L930" s="9">
        <f>(K930/J930)</f>
        <v>0.4</v>
      </c>
    </row>
    <row r="931" spans="1:12" x14ac:dyDescent="0.2">
      <c r="A931">
        <v>363</v>
      </c>
      <c r="B931">
        <v>5</v>
      </c>
      <c r="C931" t="s">
        <v>280</v>
      </c>
      <c r="D931" t="s">
        <v>1374</v>
      </c>
      <c r="E931">
        <v>14</v>
      </c>
      <c r="F931">
        <v>24</v>
      </c>
      <c r="G931">
        <v>3</v>
      </c>
      <c r="H931">
        <v>41</v>
      </c>
      <c r="I931" t="s">
        <v>1372</v>
      </c>
      <c r="J931">
        <f>(F931*G931)</f>
        <v>72</v>
      </c>
      <c r="K931">
        <f>(F931-E931)*G931</f>
        <v>30</v>
      </c>
      <c r="L931" s="9">
        <f>(K931/J931)</f>
        <v>0.41666666666666669</v>
      </c>
    </row>
    <row r="932" spans="1:12" x14ac:dyDescent="0.2">
      <c r="A932">
        <v>363</v>
      </c>
      <c r="B932">
        <v>5</v>
      </c>
      <c r="C932" t="s">
        <v>113</v>
      </c>
      <c r="D932" t="s">
        <v>1381</v>
      </c>
      <c r="E932">
        <v>22</v>
      </c>
      <c r="F932">
        <v>36</v>
      </c>
      <c r="G932">
        <v>2</v>
      </c>
      <c r="H932">
        <v>42</v>
      </c>
      <c r="I932" t="s">
        <v>1377</v>
      </c>
      <c r="J932">
        <f>(F932*G932)</f>
        <v>72</v>
      </c>
      <c r="K932">
        <f>(F932-E932)*G932</f>
        <v>28</v>
      </c>
      <c r="L932" s="9">
        <f>(K932/J932)</f>
        <v>0.3888888888888889</v>
      </c>
    </row>
    <row r="933" spans="1:12" x14ac:dyDescent="0.2">
      <c r="A933">
        <v>363</v>
      </c>
      <c r="B933">
        <v>5</v>
      </c>
      <c r="C933" t="s">
        <v>492</v>
      </c>
      <c r="D933" t="s">
        <v>1386</v>
      </c>
      <c r="E933">
        <v>20</v>
      </c>
      <c r="F933">
        <v>33</v>
      </c>
      <c r="G933">
        <v>2</v>
      </c>
      <c r="H933">
        <v>18</v>
      </c>
      <c r="I933" t="s">
        <v>1377</v>
      </c>
      <c r="J933">
        <f>(F933*G933)</f>
        <v>66</v>
      </c>
      <c r="K933">
        <f>(F933-E933)*G933</f>
        <v>26</v>
      </c>
      <c r="L933" s="9">
        <f>(K933/J933)</f>
        <v>0.39393939393939392</v>
      </c>
    </row>
    <row r="934" spans="1:12" x14ac:dyDescent="0.2">
      <c r="A934">
        <v>364</v>
      </c>
      <c r="B934">
        <v>15</v>
      </c>
      <c r="C934" t="s">
        <v>59</v>
      </c>
      <c r="D934" t="s">
        <v>1382</v>
      </c>
      <c r="E934">
        <v>16</v>
      </c>
      <c r="F934">
        <v>28</v>
      </c>
      <c r="G934">
        <v>2</v>
      </c>
      <c r="H934">
        <v>52</v>
      </c>
      <c r="I934" t="s">
        <v>1377</v>
      </c>
      <c r="J934">
        <f>(F934*G934)</f>
        <v>56</v>
      </c>
      <c r="K934">
        <f>(F934-E934)*G934</f>
        <v>24</v>
      </c>
      <c r="L934" s="9">
        <f>(K934/J934)</f>
        <v>0.42857142857142855</v>
      </c>
    </row>
    <row r="935" spans="1:12" x14ac:dyDescent="0.2">
      <c r="A935">
        <v>364</v>
      </c>
      <c r="B935">
        <v>15</v>
      </c>
      <c r="C935" t="s">
        <v>370</v>
      </c>
      <c r="D935" t="s">
        <v>1389</v>
      </c>
      <c r="E935">
        <v>13</v>
      </c>
      <c r="F935">
        <v>22</v>
      </c>
      <c r="G935">
        <v>1</v>
      </c>
      <c r="H935">
        <v>20</v>
      </c>
      <c r="I935" t="s">
        <v>1377</v>
      </c>
      <c r="J935">
        <f>(F935*G935)</f>
        <v>22</v>
      </c>
      <c r="K935">
        <f>(F935-E935)*G935</f>
        <v>9</v>
      </c>
      <c r="L935" s="9">
        <f>(K935/J935)</f>
        <v>0.40909090909090912</v>
      </c>
    </row>
    <row r="936" spans="1:12" x14ac:dyDescent="0.2">
      <c r="A936">
        <v>364</v>
      </c>
      <c r="B936">
        <v>15</v>
      </c>
      <c r="C936" t="s">
        <v>209</v>
      </c>
      <c r="D936" t="s">
        <v>1388</v>
      </c>
      <c r="E936">
        <v>15</v>
      </c>
      <c r="F936">
        <v>25</v>
      </c>
      <c r="G936">
        <v>2</v>
      </c>
      <c r="H936">
        <v>14</v>
      </c>
      <c r="I936" t="s">
        <v>1377</v>
      </c>
      <c r="J936">
        <f>(F936*G936)</f>
        <v>50</v>
      </c>
      <c r="K936">
        <f>(F936-E936)*G936</f>
        <v>20</v>
      </c>
      <c r="L936" s="9">
        <f>(K936/J936)</f>
        <v>0.4</v>
      </c>
    </row>
    <row r="937" spans="1:12" x14ac:dyDescent="0.2">
      <c r="A937">
        <v>364</v>
      </c>
      <c r="B937">
        <v>15</v>
      </c>
      <c r="C937" t="s">
        <v>52</v>
      </c>
      <c r="D937" t="s">
        <v>1375</v>
      </c>
      <c r="E937">
        <v>17</v>
      </c>
      <c r="F937">
        <v>29</v>
      </c>
      <c r="G937">
        <v>1</v>
      </c>
      <c r="H937">
        <v>26</v>
      </c>
      <c r="I937" t="s">
        <v>1377</v>
      </c>
      <c r="J937">
        <f>(F937*G937)</f>
        <v>29</v>
      </c>
      <c r="K937">
        <f>(F937-E937)*G937</f>
        <v>12</v>
      </c>
      <c r="L937" s="9">
        <f>(K937/J937)</f>
        <v>0.41379310344827586</v>
      </c>
    </row>
    <row r="938" spans="1:12" x14ac:dyDescent="0.2">
      <c r="A938">
        <v>365</v>
      </c>
      <c r="B938">
        <v>4</v>
      </c>
      <c r="C938" t="s">
        <v>113</v>
      </c>
      <c r="D938" t="s">
        <v>1381</v>
      </c>
      <c r="E938">
        <v>22</v>
      </c>
      <c r="F938">
        <v>36</v>
      </c>
      <c r="G938">
        <v>3</v>
      </c>
      <c r="H938">
        <v>25</v>
      </c>
      <c r="I938" t="s">
        <v>1372</v>
      </c>
      <c r="J938">
        <f>(F938*G938)</f>
        <v>108</v>
      </c>
      <c r="K938">
        <f>(F938-E938)*G938</f>
        <v>42</v>
      </c>
      <c r="L938" s="9">
        <f>(K938/J938)</f>
        <v>0.3888888888888889</v>
      </c>
    </row>
    <row r="939" spans="1:12" x14ac:dyDescent="0.2">
      <c r="A939">
        <v>366</v>
      </c>
      <c r="B939">
        <v>17</v>
      </c>
      <c r="C939" t="s">
        <v>180</v>
      </c>
      <c r="D939" t="s">
        <v>1385</v>
      </c>
      <c r="E939">
        <v>16</v>
      </c>
      <c r="F939">
        <v>27</v>
      </c>
      <c r="G939">
        <v>2</v>
      </c>
      <c r="H939">
        <v>30</v>
      </c>
      <c r="I939" t="s">
        <v>1377</v>
      </c>
      <c r="J939">
        <f>(F939*G939)</f>
        <v>54</v>
      </c>
      <c r="K939">
        <f>(F939-E939)*G939</f>
        <v>22</v>
      </c>
      <c r="L939" s="9">
        <f>(K939/J939)</f>
        <v>0.40740740740740738</v>
      </c>
    </row>
    <row r="940" spans="1:12" x14ac:dyDescent="0.2">
      <c r="A940">
        <v>366</v>
      </c>
      <c r="B940">
        <v>17</v>
      </c>
      <c r="C940" t="s">
        <v>33</v>
      </c>
      <c r="D940" t="s">
        <v>1387</v>
      </c>
      <c r="E940">
        <v>21</v>
      </c>
      <c r="F940">
        <v>35</v>
      </c>
      <c r="G940">
        <v>3</v>
      </c>
      <c r="H940">
        <v>51</v>
      </c>
      <c r="I940" t="s">
        <v>1372</v>
      </c>
      <c r="J940">
        <f>(F940*G940)</f>
        <v>105</v>
      </c>
      <c r="K940">
        <f>(F940-E940)*G940</f>
        <v>42</v>
      </c>
      <c r="L940" s="9">
        <f>(K940/J940)</f>
        <v>0.4</v>
      </c>
    </row>
    <row r="941" spans="1:12" x14ac:dyDescent="0.2">
      <c r="A941">
        <v>366</v>
      </c>
      <c r="B941">
        <v>17</v>
      </c>
      <c r="C941" t="s">
        <v>68</v>
      </c>
      <c r="D941" t="s">
        <v>1393</v>
      </c>
      <c r="E941">
        <v>25</v>
      </c>
      <c r="F941">
        <v>40</v>
      </c>
      <c r="G941">
        <v>2</v>
      </c>
      <c r="H941">
        <v>9</v>
      </c>
      <c r="I941" t="s">
        <v>1377</v>
      </c>
      <c r="J941">
        <f>(F941*G941)</f>
        <v>80</v>
      </c>
      <c r="K941">
        <f>(F941-E941)*G941</f>
        <v>30</v>
      </c>
      <c r="L941" s="9">
        <f>(K941/J941)</f>
        <v>0.375</v>
      </c>
    </row>
    <row r="942" spans="1:12" x14ac:dyDescent="0.2">
      <c r="A942">
        <v>367</v>
      </c>
      <c r="B942">
        <v>12</v>
      </c>
      <c r="C942" t="s">
        <v>277</v>
      </c>
      <c r="D942" t="s">
        <v>1383</v>
      </c>
      <c r="E942">
        <v>15</v>
      </c>
      <c r="F942">
        <v>26</v>
      </c>
      <c r="G942">
        <v>2</v>
      </c>
      <c r="H942">
        <v>34</v>
      </c>
      <c r="I942" t="s">
        <v>1372</v>
      </c>
      <c r="J942">
        <f>(F942*G942)</f>
        <v>52</v>
      </c>
      <c r="K942">
        <f>(F942-E942)*G942</f>
        <v>22</v>
      </c>
      <c r="L942" s="9">
        <f>(K942/J942)</f>
        <v>0.42307692307692307</v>
      </c>
    </row>
    <row r="943" spans="1:12" x14ac:dyDescent="0.2">
      <c r="A943">
        <v>367</v>
      </c>
      <c r="B943">
        <v>12</v>
      </c>
      <c r="C943" t="s">
        <v>52</v>
      </c>
      <c r="D943" t="s">
        <v>1375</v>
      </c>
      <c r="E943">
        <v>17</v>
      </c>
      <c r="F943">
        <v>29</v>
      </c>
      <c r="G943">
        <v>1</v>
      </c>
      <c r="H943">
        <v>26</v>
      </c>
      <c r="I943" t="s">
        <v>1372</v>
      </c>
      <c r="J943">
        <f>(F943*G943)</f>
        <v>29</v>
      </c>
      <c r="K943">
        <f>(F943-E943)*G943</f>
        <v>12</v>
      </c>
      <c r="L943" s="9">
        <f>(K943/J943)</f>
        <v>0.41379310344827586</v>
      </c>
    </row>
    <row r="944" spans="1:12" x14ac:dyDescent="0.2">
      <c r="A944">
        <v>367</v>
      </c>
      <c r="B944">
        <v>12</v>
      </c>
      <c r="C944" t="s">
        <v>259</v>
      </c>
      <c r="D944" t="s">
        <v>1378</v>
      </c>
      <c r="E944">
        <v>12</v>
      </c>
      <c r="F944">
        <v>20</v>
      </c>
      <c r="G944">
        <v>1</v>
      </c>
      <c r="H944">
        <v>13</v>
      </c>
      <c r="I944" t="s">
        <v>1372</v>
      </c>
      <c r="J944">
        <f>(F944*G944)</f>
        <v>20</v>
      </c>
      <c r="K944">
        <f>(F944-E944)*G944</f>
        <v>8</v>
      </c>
      <c r="L944" s="9">
        <f>(K944/J944)</f>
        <v>0.4</v>
      </c>
    </row>
    <row r="945" spans="1:12" x14ac:dyDescent="0.2">
      <c r="A945">
        <v>368</v>
      </c>
      <c r="B945">
        <v>13</v>
      </c>
      <c r="C945" t="s">
        <v>492</v>
      </c>
      <c r="D945" t="s">
        <v>1386</v>
      </c>
      <c r="E945">
        <v>20</v>
      </c>
      <c r="F945">
        <v>33</v>
      </c>
      <c r="G945">
        <v>3</v>
      </c>
      <c r="H945">
        <v>45</v>
      </c>
      <c r="I945" t="s">
        <v>1377</v>
      </c>
      <c r="J945">
        <f>(F945*G945)</f>
        <v>99</v>
      </c>
      <c r="K945">
        <f>(F945-E945)*G945</f>
        <v>39</v>
      </c>
      <c r="L945" s="9">
        <f>(K945/J945)</f>
        <v>0.39393939393939392</v>
      </c>
    </row>
    <row r="946" spans="1:12" x14ac:dyDescent="0.2">
      <c r="A946">
        <v>368</v>
      </c>
      <c r="B946">
        <v>13</v>
      </c>
      <c r="C946" t="s">
        <v>280</v>
      </c>
      <c r="D946" t="s">
        <v>1374</v>
      </c>
      <c r="E946">
        <v>14</v>
      </c>
      <c r="F946">
        <v>24</v>
      </c>
      <c r="G946">
        <v>1</v>
      </c>
      <c r="H946">
        <v>40</v>
      </c>
      <c r="I946" t="s">
        <v>1372</v>
      </c>
      <c r="J946">
        <f>(F946*G946)</f>
        <v>24</v>
      </c>
      <c r="K946">
        <f>(F946-E946)*G946</f>
        <v>10</v>
      </c>
      <c r="L946" s="9">
        <f>(K946/J946)</f>
        <v>0.41666666666666669</v>
      </c>
    </row>
    <row r="947" spans="1:12" x14ac:dyDescent="0.2">
      <c r="A947">
        <v>369</v>
      </c>
      <c r="B947">
        <v>20</v>
      </c>
      <c r="C947" t="s">
        <v>198</v>
      </c>
      <c r="D947" t="s">
        <v>1390</v>
      </c>
      <c r="E947">
        <v>19</v>
      </c>
      <c r="F947">
        <v>31</v>
      </c>
      <c r="G947">
        <v>2</v>
      </c>
      <c r="H947">
        <v>7</v>
      </c>
      <c r="I947" t="s">
        <v>1372</v>
      </c>
      <c r="J947">
        <f>(F947*G947)</f>
        <v>62</v>
      </c>
      <c r="K947">
        <f>(F947-E947)*G947</f>
        <v>24</v>
      </c>
      <c r="L947" s="9">
        <f>(K947/J947)</f>
        <v>0.38709677419354838</v>
      </c>
    </row>
    <row r="948" spans="1:12" x14ac:dyDescent="0.2">
      <c r="A948">
        <v>369</v>
      </c>
      <c r="B948">
        <v>20</v>
      </c>
      <c r="C948" t="s">
        <v>365</v>
      </c>
      <c r="D948" t="s">
        <v>1376</v>
      </c>
      <c r="E948">
        <v>14</v>
      </c>
      <c r="F948">
        <v>23</v>
      </c>
      <c r="G948">
        <v>2</v>
      </c>
      <c r="H948">
        <v>7</v>
      </c>
      <c r="I948" t="s">
        <v>1372</v>
      </c>
      <c r="J948">
        <f>(F948*G948)</f>
        <v>46</v>
      </c>
      <c r="K948">
        <f>(F948-E948)*G948</f>
        <v>18</v>
      </c>
      <c r="L948" s="9">
        <f>(K948/J948)</f>
        <v>0.39130434782608697</v>
      </c>
    </row>
    <row r="949" spans="1:12" x14ac:dyDescent="0.2">
      <c r="A949">
        <v>369</v>
      </c>
      <c r="B949">
        <v>20</v>
      </c>
      <c r="C949" t="s">
        <v>59</v>
      </c>
      <c r="D949" t="s">
        <v>1382</v>
      </c>
      <c r="E949">
        <v>16</v>
      </c>
      <c r="F949">
        <v>28</v>
      </c>
      <c r="G949">
        <v>2</v>
      </c>
      <c r="H949">
        <v>8</v>
      </c>
      <c r="I949" t="s">
        <v>1372</v>
      </c>
      <c r="J949">
        <f>(F949*G949)</f>
        <v>56</v>
      </c>
      <c r="K949">
        <f>(F949-E949)*G949</f>
        <v>24</v>
      </c>
      <c r="L949" s="9">
        <f>(K949/J949)</f>
        <v>0.42857142857142855</v>
      </c>
    </row>
    <row r="950" spans="1:12" x14ac:dyDescent="0.2">
      <c r="A950">
        <v>369</v>
      </c>
      <c r="B950">
        <v>20</v>
      </c>
      <c r="C950" t="s">
        <v>277</v>
      </c>
      <c r="D950" t="s">
        <v>1383</v>
      </c>
      <c r="E950">
        <v>15</v>
      </c>
      <c r="F950">
        <v>26</v>
      </c>
      <c r="G950">
        <v>3</v>
      </c>
      <c r="H950">
        <v>20</v>
      </c>
      <c r="I950" t="s">
        <v>1372</v>
      </c>
      <c r="J950">
        <f>(F950*G950)</f>
        <v>78</v>
      </c>
      <c r="K950">
        <f>(F950-E950)*G950</f>
        <v>33</v>
      </c>
      <c r="L950" s="9">
        <f>(K950/J950)</f>
        <v>0.42307692307692307</v>
      </c>
    </row>
    <row r="951" spans="1:12" x14ac:dyDescent="0.2">
      <c r="A951">
        <v>370</v>
      </c>
      <c r="B951">
        <v>13</v>
      </c>
      <c r="C951" t="s">
        <v>113</v>
      </c>
      <c r="D951" t="s">
        <v>1381</v>
      </c>
      <c r="E951">
        <v>22</v>
      </c>
      <c r="F951">
        <v>36</v>
      </c>
      <c r="G951">
        <v>2</v>
      </c>
      <c r="H951">
        <v>33</v>
      </c>
      <c r="I951" t="s">
        <v>1372</v>
      </c>
      <c r="J951">
        <f>(F951*G951)</f>
        <v>72</v>
      </c>
      <c r="K951">
        <f>(F951-E951)*G951</f>
        <v>28</v>
      </c>
      <c r="L951" s="9">
        <f>(K951/J951)</f>
        <v>0.3888888888888889</v>
      </c>
    </row>
    <row r="952" spans="1:12" x14ac:dyDescent="0.2">
      <c r="A952">
        <v>371</v>
      </c>
      <c r="B952">
        <v>4</v>
      </c>
      <c r="C952" t="s">
        <v>198</v>
      </c>
      <c r="D952" t="s">
        <v>1390</v>
      </c>
      <c r="E952">
        <v>19</v>
      </c>
      <c r="F952">
        <v>31</v>
      </c>
      <c r="G952">
        <v>2</v>
      </c>
      <c r="H952">
        <v>11</v>
      </c>
      <c r="I952" t="s">
        <v>1372</v>
      </c>
      <c r="J952">
        <f>(F952*G952)</f>
        <v>62</v>
      </c>
      <c r="K952">
        <f>(F952-E952)*G952</f>
        <v>24</v>
      </c>
      <c r="L952" s="9">
        <f>(K952/J952)</f>
        <v>0.38709677419354838</v>
      </c>
    </row>
    <row r="953" spans="1:12" x14ac:dyDescent="0.2">
      <c r="A953">
        <v>371</v>
      </c>
      <c r="B953">
        <v>4</v>
      </c>
      <c r="C953" t="s">
        <v>113</v>
      </c>
      <c r="D953" t="s">
        <v>1381</v>
      </c>
      <c r="E953">
        <v>22</v>
      </c>
      <c r="F953">
        <v>36</v>
      </c>
      <c r="G953">
        <v>1</v>
      </c>
      <c r="H953">
        <v>13</v>
      </c>
      <c r="I953" t="s">
        <v>1377</v>
      </c>
      <c r="J953">
        <f>(F953*G953)</f>
        <v>36</v>
      </c>
      <c r="K953">
        <f>(F953-E953)*G953</f>
        <v>14</v>
      </c>
      <c r="L953" s="9">
        <f>(K953/J953)</f>
        <v>0.3888888888888889</v>
      </c>
    </row>
    <row r="954" spans="1:12" x14ac:dyDescent="0.2">
      <c r="A954">
        <v>371</v>
      </c>
      <c r="B954">
        <v>4</v>
      </c>
      <c r="C954" t="s">
        <v>59</v>
      </c>
      <c r="D954" t="s">
        <v>1382</v>
      </c>
      <c r="E954">
        <v>16</v>
      </c>
      <c r="F954">
        <v>28</v>
      </c>
      <c r="G954">
        <v>2</v>
      </c>
      <c r="H954">
        <v>11</v>
      </c>
      <c r="I954" t="s">
        <v>1377</v>
      </c>
      <c r="J954">
        <f>(F954*G954)</f>
        <v>56</v>
      </c>
      <c r="K954">
        <f>(F954-E954)*G954</f>
        <v>24</v>
      </c>
      <c r="L954" s="9">
        <f>(K954/J954)</f>
        <v>0.42857142857142855</v>
      </c>
    </row>
    <row r="955" spans="1:12" x14ac:dyDescent="0.2">
      <c r="A955">
        <v>371</v>
      </c>
      <c r="B955">
        <v>4</v>
      </c>
      <c r="C955" t="s">
        <v>365</v>
      </c>
      <c r="D955" t="s">
        <v>1376</v>
      </c>
      <c r="E955">
        <v>14</v>
      </c>
      <c r="F955">
        <v>23</v>
      </c>
      <c r="G955">
        <v>2</v>
      </c>
      <c r="H955">
        <v>14</v>
      </c>
      <c r="I955" t="s">
        <v>1372</v>
      </c>
      <c r="J955">
        <f>(F955*G955)</f>
        <v>46</v>
      </c>
      <c r="K955">
        <f>(F955-E955)*G955</f>
        <v>18</v>
      </c>
      <c r="L955" s="9">
        <f>(K955/J955)</f>
        <v>0.39130434782608697</v>
      </c>
    </row>
    <row r="956" spans="1:12" x14ac:dyDescent="0.2">
      <c r="A956">
        <v>372</v>
      </c>
      <c r="B956">
        <v>14</v>
      </c>
      <c r="C956" t="s">
        <v>125</v>
      </c>
      <c r="D956" t="s">
        <v>1392</v>
      </c>
      <c r="E956">
        <v>10</v>
      </c>
      <c r="F956">
        <v>18</v>
      </c>
      <c r="G956">
        <v>2</v>
      </c>
      <c r="H956">
        <v>22</v>
      </c>
      <c r="I956" t="s">
        <v>1377</v>
      </c>
      <c r="J956">
        <f>(F956*G956)</f>
        <v>36</v>
      </c>
      <c r="K956">
        <f>(F956-E956)*G956</f>
        <v>16</v>
      </c>
      <c r="L956" s="9">
        <f>(K956/J956)</f>
        <v>0.44444444444444442</v>
      </c>
    </row>
    <row r="957" spans="1:12" x14ac:dyDescent="0.2">
      <c r="A957">
        <v>373</v>
      </c>
      <c r="B957">
        <v>19</v>
      </c>
      <c r="C957" t="s">
        <v>108</v>
      </c>
      <c r="D957" t="s">
        <v>1373</v>
      </c>
      <c r="E957">
        <v>13</v>
      </c>
      <c r="F957">
        <v>21</v>
      </c>
      <c r="G957">
        <v>1</v>
      </c>
      <c r="H957">
        <v>41</v>
      </c>
      <c r="I957" t="s">
        <v>1372</v>
      </c>
      <c r="J957">
        <f>(F957*G957)</f>
        <v>21</v>
      </c>
      <c r="K957">
        <f>(F957-E957)*G957</f>
        <v>8</v>
      </c>
      <c r="L957" s="9">
        <f>(K957/J957)</f>
        <v>0.38095238095238093</v>
      </c>
    </row>
    <row r="958" spans="1:12" x14ac:dyDescent="0.2">
      <c r="A958">
        <v>373</v>
      </c>
      <c r="B958">
        <v>19</v>
      </c>
      <c r="C958" t="s">
        <v>33</v>
      </c>
      <c r="D958" t="s">
        <v>1387</v>
      </c>
      <c r="E958">
        <v>21</v>
      </c>
      <c r="F958">
        <v>35</v>
      </c>
      <c r="G958">
        <v>1</v>
      </c>
      <c r="H958">
        <v>49</v>
      </c>
      <c r="I958" t="s">
        <v>1377</v>
      </c>
      <c r="J958">
        <f>(F958*G958)</f>
        <v>35</v>
      </c>
      <c r="K958">
        <f>(F958-E958)*G958</f>
        <v>14</v>
      </c>
      <c r="L958" s="9">
        <f>(K958/J958)</f>
        <v>0.4</v>
      </c>
    </row>
    <row r="959" spans="1:12" x14ac:dyDescent="0.2">
      <c r="A959">
        <v>373</v>
      </c>
      <c r="B959">
        <v>19</v>
      </c>
      <c r="C959" t="s">
        <v>370</v>
      </c>
      <c r="D959" t="s">
        <v>1389</v>
      </c>
      <c r="E959">
        <v>13</v>
      </c>
      <c r="F959">
        <v>22</v>
      </c>
      <c r="G959">
        <v>2</v>
      </c>
      <c r="H959">
        <v>17</v>
      </c>
      <c r="I959" t="s">
        <v>1372</v>
      </c>
      <c r="J959">
        <f>(F959*G959)</f>
        <v>44</v>
      </c>
      <c r="K959">
        <f>(F959-E959)*G959</f>
        <v>18</v>
      </c>
      <c r="L959" s="9">
        <f>(K959/J959)</f>
        <v>0.40909090909090912</v>
      </c>
    </row>
    <row r="960" spans="1:12" x14ac:dyDescent="0.2">
      <c r="A960">
        <v>373</v>
      </c>
      <c r="B960">
        <v>19</v>
      </c>
      <c r="C960" t="s">
        <v>259</v>
      </c>
      <c r="D960" t="s">
        <v>1378</v>
      </c>
      <c r="E960">
        <v>12</v>
      </c>
      <c r="F960">
        <v>20</v>
      </c>
      <c r="G960">
        <v>3</v>
      </c>
      <c r="H960">
        <v>9</v>
      </c>
      <c r="I960" t="s">
        <v>1372</v>
      </c>
      <c r="J960">
        <f>(F960*G960)</f>
        <v>60</v>
      </c>
      <c r="K960">
        <f>(F960-E960)*G960</f>
        <v>24</v>
      </c>
      <c r="L960" s="9">
        <f>(K960/J960)</f>
        <v>0.4</v>
      </c>
    </row>
    <row r="961" spans="1:12" x14ac:dyDescent="0.2">
      <c r="A961">
        <v>374</v>
      </c>
      <c r="B961">
        <v>18</v>
      </c>
      <c r="C961" t="s">
        <v>33</v>
      </c>
      <c r="D961" t="s">
        <v>1387</v>
      </c>
      <c r="E961">
        <v>21</v>
      </c>
      <c r="F961">
        <v>35</v>
      </c>
      <c r="G961">
        <v>1</v>
      </c>
      <c r="H961">
        <v>9</v>
      </c>
      <c r="I961" t="s">
        <v>1372</v>
      </c>
      <c r="J961">
        <f>(F961*G961)</f>
        <v>35</v>
      </c>
      <c r="K961">
        <f>(F961-E961)*G961</f>
        <v>14</v>
      </c>
      <c r="L961" s="9">
        <f>(K961/J961)</f>
        <v>0.4</v>
      </c>
    </row>
    <row r="962" spans="1:12" x14ac:dyDescent="0.2">
      <c r="A962">
        <v>375</v>
      </c>
      <c r="B962">
        <v>18</v>
      </c>
      <c r="C962" t="s">
        <v>198</v>
      </c>
      <c r="D962" t="s">
        <v>1390</v>
      </c>
      <c r="E962">
        <v>19</v>
      </c>
      <c r="F962">
        <v>31</v>
      </c>
      <c r="G962">
        <v>3</v>
      </c>
      <c r="H962">
        <v>27</v>
      </c>
      <c r="I962" t="s">
        <v>1377</v>
      </c>
      <c r="J962">
        <f>(F962*G962)</f>
        <v>93</v>
      </c>
      <c r="K962">
        <f>(F962-E962)*G962</f>
        <v>36</v>
      </c>
      <c r="L962" s="9">
        <f>(K962/J962)</f>
        <v>0.38709677419354838</v>
      </c>
    </row>
    <row r="963" spans="1:12" x14ac:dyDescent="0.2">
      <c r="A963">
        <v>376</v>
      </c>
      <c r="B963">
        <v>16</v>
      </c>
      <c r="C963" t="s">
        <v>365</v>
      </c>
      <c r="D963" t="s">
        <v>1376</v>
      </c>
      <c r="E963">
        <v>14</v>
      </c>
      <c r="F963">
        <v>23</v>
      </c>
      <c r="G963">
        <v>2</v>
      </c>
      <c r="H963">
        <v>5</v>
      </c>
      <c r="I963" t="s">
        <v>1372</v>
      </c>
      <c r="J963">
        <f>(F963*G963)</f>
        <v>46</v>
      </c>
      <c r="K963">
        <f>(F963-E963)*G963</f>
        <v>18</v>
      </c>
      <c r="L963" s="9">
        <f>(K963/J963)</f>
        <v>0.39130434782608697</v>
      </c>
    </row>
    <row r="964" spans="1:12" x14ac:dyDescent="0.2">
      <c r="A964">
        <v>377</v>
      </c>
      <c r="B964">
        <v>5</v>
      </c>
      <c r="C964" t="s">
        <v>81</v>
      </c>
      <c r="D964" t="s">
        <v>1384</v>
      </c>
      <c r="E964">
        <v>20</v>
      </c>
      <c r="F964">
        <v>34</v>
      </c>
      <c r="G964">
        <v>2</v>
      </c>
      <c r="H964">
        <v>13</v>
      </c>
      <c r="I964" t="s">
        <v>1377</v>
      </c>
      <c r="J964">
        <f>(F964*G964)</f>
        <v>68</v>
      </c>
      <c r="K964">
        <f>(F964-E964)*G964</f>
        <v>28</v>
      </c>
      <c r="L964" s="9">
        <f>(K964/J964)</f>
        <v>0.41176470588235292</v>
      </c>
    </row>
    <row r="965" spans="1:12" x14ac:dyDescent="0.2">
      <c r="A965">
        <v>377</v>
      </c>
      <c r="B965">
        <v>5</v>
      </c>
      <c r="C965" t="s">
        <v>460</v>
      </c>
      <c r="D965" t="s">
        <v>1391</v>
      </c>
      <c r="E965">
        <v>19</v>
      </c>
      <c r="F965">
        <v>32</v>
      </c>
      <c r="G965">
        <v>1</v>
      </c>
      <c r="H965">
        <v>33</v>
      </c>
      <c r="I965" t="s">
        <v>1377</v>
      </c>
      <c r="J965">
        <f>(F965*G965)</f>
        <v>32</v>
      </c>
      <c r="K965">
        <f>(F965-E965)*G965</f>
        <v>13</v>
      </c>
      <c r="L965" s="9">
        <f>(K965/J965)</f>
        <v>0.40625</v>
      </c>
    </row>
    <row r="966" spans="1:12" x14ac:dyDescent="0.2">
      <c r="A966">
        <v>378</v>
      </c>
      <c r="B966">
        <v>3</v>
      </c>
      <c r="C966" t="s">
        <v>105</v>
      </c>
      <c r="D966" t="s">
        <v>1380</v>
      </c>
      <c r="E966">
        <v>18</v>
      </c>
      <c r="F966">
        <v>30</v>
      </c>
      <c r="G966">
        <v>1</v>
      </c>
      <c r="H966">
        <v>14</v>
      </c>
      <c r="I966" t="s">
        <v>1372</v>
      </c>
      <c r="J966">
        <f>(F966*G966)</f>
        <v>30</v>
      </c>
      <c r="K966">
        <f>(F966-E966)*G966</f>
        <v>12</v>
      </c>
      <c r="L966" s="9">
        <f>(K966/J966)</f>
        <v>0.4</v>
      </c>
    </row>
    <row r="967" spans="1:12" x14ac:dyDescent="0.2">
      <c r="A967">
        <v>378</v>
      </c>
      <c r="B967">
        <v>3</v>
      </c>
      <c r="C967" t="s">
        <v>191</v>
      </c>
      <c r="D967" t="s">
        <v>1379</v>
      </c>
      <c r="E967">
        <v>11</v>
      </c>
      <c r="F967">
        <v>19</v>
      </c>
      <c r="G967">
        <v>1</v>
      </c>
      <c r="H967">
        <v>7</v>
      </c>
      <c r="I967" t="s">
        <v>1372</v>
      </c>
      <c r="J967">
        <f>(F967*G967)</f>
        <v>19</v>
      </c>
      <c r="K967">
        <f>(F967-E967)*G967</f>
        <v>8</v>
      </c>
      <c r="L967" s="9">
        <f>(K967/J967)</f>
        <v>0.42105263157894735</v>
      </c>
    </row>
    <row r="968" spans="1:12" x14ac:dyDescent="0.2">
      <c r="A968">
        <v>379</v>
      </c>
      <c r="B968">
        <v>4</v>
      </c>
      <c r="C968" t="s">
        <v>33</v>
      </c>
      <c r="D968" t="s">
        <v>1387</v>
      </c>
      <c r="E968">
        <v>21</v>
      </c>
      <c r="F968">
        <v>35</v>
      </c>
      <c r="G968">
        <v>2</v>
      </c>
      <c r="H968">
        <v>6</v>
      </c>
      <c r="I968" t="s">
        <v>1377</v>
      </c>
      <c r="J968">
        <f>(F968*G968)</f>
        <v>70</v>
      </c>
      <c r="K968">
        <f>(F968-E968)*G968</f>
        <v>28</v>
      </c>
      <c r="L968" s="9">
        <f>(K968/J968)</f>
        <v>0.4</v>
      </c>
    </row>
    <row r="969" spans="1:12" x14ac:dyDescent="0.2">
      <c r="A969">
        <v>380</v>
      </c>
      <c r="B969">
        <v>5</v>
      </c>
      <c r="C969" t="s">
        <v>492</v>
      </c>
      <c r="D969" t="s">
        <v>1386</v>
      </c>
      <c r="E969">
        <v>20</v>
      </c>
      <c r="F969">
        <v>33</v>
      </c>
      <c r="G969">
        <v>3</v>
      </c>
      <c r="H969">
        <v>58</v>
      </c>
      <c r="I969" t="s">
        <v>1377</v>
      </c>
      <c r="J969">
        <f>(F969*G969)</f>
        <v>99</v>
      </c>
      <c r="K969">
        <f>(F969-E969)*G969</f>
        <v>39</v>
      </c>
      <c r="L969" s="9">
        <f>(K969/J969)</f>
        <v>0.39393939393939392</v>
      </c>
    </row>
    <row r="970" spans="1:12" x14ac:dyDescent="0.2">
      <c r="A970">
        <v>380</v>
      </c>
      <c r="B970">
        <v>5</v>
      </c>
      <c r="C970" t="s">
        <v>191</v>
      </c>
      <c r="D970" t="s">
        <v>1379</v>
      </c>
      <c r="E970">
        <v>11</v>
      </c>
      <c r="F970">
        <v>19</v>
      </c>
      <c r="G970">
        <v>2</v>
      </c>
      <c r="H970">
        <v>35</v>
      </c>
      <c r="I970" t="s">
        <v>1377</v>
      </c>
      <c r="J970">
        <f>(F970*G970)</f>
        <v>38</v>
      </c>
      <c r="K970">
        <f>(F970-E970)*G970</f>
        <v>16</v>
      </c>
      <c r="L970" s="9">
        <f>(K970/J970)</f>
        <v>0.42105263157894735</v>
      </c>
    </row>
    <row r="971" spans="1:12" x14ac:dyDescent="0.2">
      <c r="A971">
        <v>381</v>
      </c>
      <c r="B971">
        <v>4</v>
      </c>
      <c r="C971" t="s">
        <v>277</v>
      </c>
      <c r="D971" t="s">
        <v>1383</v>
      </c>
      <c r="E971">
        <v>15</v>
      </c>
      <c r="F971">
        <v>26</v>
      </c>
      <c r="G971">
        <v>3</v>
      </c>
      <c r="H971">
        <v>35</v>
      </c>
      <c r="I971" t="s">
        <v>1377</v>
      </c>
      <c r="J971">
        <f>(F971*G971)</f>
        <v>78</v>
      </c>
      <c r="K971">
        <f>(F971-E971)*G971</f>
        <v>33</v>
      </c>
      <c r="L971" s="9">
        <f>(K971/J971)</f>
        <v>0.42307692307692307</v>
      </c>
    </row>
    <row r="972" spans="1:12" x14ac:dyDescent="0.2">
      <c r="A972">
        <v>381</v>
      </c>
      <c r="B972">
        <v>4</v>
      </c>
      <c r="C972" t="s">
        <v>492</v>
      </c>
      <c r="D972" t="s">
        <v>1386</v>
      </c>
      <c r="E972">
        <v>20</v>
      </c>
      <c r="F972">
        <v>33</v>
      </c>
      <c r="G972">
        <v>2</v>
      </c>
      <c r="H972">
        <v>12</v>
      </c>
      <c r="I972" t="s">
        <v>1377</v>
      </c>
      <c r="J972">
        <f>(F972*G972)</f>
        <v>66</v>
      </c>
      <c r="K972">
        <f>(F972-E972)*G972</f>
        <v>26</v>
      </c>
      <c r="L972" s="9">
        <f>(K972/J972)</f>
        <v>0.39393939393939392</v>
      </c>
    </row>
    <row r="973" spans="1:12" x14ac:dyDescent="0.2">
      <c r="A973">
        <v>382</v>
      </c>
      <c r="B973">
        <v>20</v>
      </c>
      <c r="C973" t="s">
        <v>52</v>
      </c>
      <c r="D973" t="s">
        <v>1375</v>
      </c>
      <c r="E973">
        <v>17</v>
      </c>
      <c r="F973">
        <v>29</v>
      </c>
      <c r="G973">
        <v>3</v>
      </c>
      <c r="H973">
        <v>54</v>
      </c>
      <c r="I973" t="s">
        <v>1372</v>
      </c>
      <c r="J973">
        <f>(F973*G973)</f>
        <v>87</v>
      </c>
      <c r="K973">
        <f>(F973-E973)*G973</f>
        <v>36</v>
      </c>
      <c r="L973" s="9">
        <f>(K973/J973)</f>
        <v>0.41379310344827586</v>
      </c>
    </row>
    <row r="974" spans="1:12" x14ac:dyDescent="0.2">
      <c r="A974">
        <v>383</v>
      </c>
      <c r="B974">
        <v>6</v>
      </c>
      <c r="C974" t="s">
        <v>113</v>
      </c>
      <c r="D974" t="s">
        <v>1381</v>
      </c>
      <c r="E974">
        <v>22</v>
      </c>
      <c r="F974">
        <v>36</v>
      </c>
      <c r="G974">
        <v>3</v>
      </c>
      <c r="H974">
        <v>9</v>
      </c>
      <c r="I974" t="s">
        <v>1372</v>
      </c>
      <c r="J974">
        <f>(F974*G974)</f>
        <v>108</v>
      </c>
      <c r="K974">
        <f>(F974-E974)*G974</f>
        <v>42</v>
      </c>
      <c r="L974" s="9">
        <f>(K974/J974)</f>
        <v>0.3888888888888889</v>
      </c>
    </row>
    <row r="975" spans="1:12" x14ac:dyDescent="0.2">
      <c r="A975">
        <v>384</v>
      </c>
      <c r="B975">
        <v>1</v>
      </c>
      <c r="C975" t="s">
        <v>125</v>
      </c>
      <c r="D975" t="s">
        <v>1392</v>
      </c>
      <c r="E975">
        <v>10</v>
      </c>
      <c r="F975">
        <v>18</v>
      </c>
      <c r="G975">
        <v>2</v>
      </c>
      <c r="H975">
        <v>26</v>
      </c>
      <c r="I975" t="s">
        <v>1377</v>
      </c>
      <c r="J975">
        <f>(F975*G975)</f>
        <v>36</v>
      </c>
      <c r="K975">
        <f>(F975-E975)*G975</f>
        <v>16</v>
      </c>
      <c r="L975" s="9">
        <f>(K975/J975)</f>
        <v>0.44444444444444442</v>
      </c>
    </row>
    <row r="976" spans="1:12" x14ac:dyDescent="0.2">
      <c r="A976">
        <v>384</v>
      </c>
      <c r="B976">
        <v>1</v>
      </c>
      <c r="C976" t="s">
        <v>191</v>
      </c>
      <c r="D976" t="s">
        <v>1379</v>
      </c>
      <c r="E976">
        <v>11</v>
      </c>
      <c r="F976">
        <v>19</v>
      </c>
      <c r="G976">
        <v>3</v>
      </c>
      <c r="H976">
        <v>35</v>
      </c>
      <c r="I976" t="s">
        <v>1372</v>
      </c>
      <c r="J976">
        <f>(F976*G976)</f>
        <v>57</v>
      </c>
      <c r="K976">
        <f>(F976-E976)*G976</f>
        <v>24</v>
      </c>
      <c r="L976" s="9">
        <f>(K976/J976)</f>
        <v>0.42105263157894735</v>
      </c>
    </row>
    <row r="977" spans="1:12" x14ac:dyDescent="0.2">
      <c r="A977">
        <v>384</v>
      </c>
      <c r="B977">
        <v>1</v>
      </c>
      <c r="C977" t="s">
        <v>180</v>
      </c>
      <c r="D977" t="s">
        <v>1385</v>
      </c>
      <c r="E977">
        <v>16</v>
      </c>
      <c r="F977">
        <v>27</v>
      </c>
      <c r="G977">
        <v>1</v>
      </c>
      <c r="H977">
        <v>49</v>
      </c>
      <c r="I977" t="s">
        <v>1372</v>
      </c>
      <c r="J977">
        <f>(F977*G977)</f>
        <v>27</v>
      </c>
      <c r="K977">
        <f>(F977-E977)*G977</f>
        <v>11</v>
      </c>
      <c r="L977" s="9">
        <f>(K977/J977)</f>
        <v>0.40740740740740738</v>
      </c>
    </row>
    <row r="978" spans="1:12" x14ac:dyDescent="0.2">
      <c r="A978">
        <v>385</v>
      </c>
      <c r="B978">
        <v>6</v>
      </c>
      <c r="C978" t="s">
        <v>105</v>
      </c>
      <c r="D978" t="s">
        <v>1380</v>
      </c>
      <c r="E978">
        <v>18</v>
      </c>
      <c r="F978">
        <v>30</v>
      </c>
      <c r="G978">
        <v>2</v>
      </c>
      <c r="H978">
        <v>22</v>
      </c>
      <c r="I978" t="s">
        <v>1377</v>
      </c>
      <c r="J978">
        <f>(F978*G978)</f>
        <v>60</v>
      </c>
      <c r="K978">
        <f>(F978-E978)*G978</f>
        <v>24</v>
      </c>
      <c r="L978" s="9">
        <f>(K978/J978)</f>
        <v>0.4</v>
      </c>
    </row>
    <row r="979" spans="1:12" x14ac:dyDescent="0.2">
      <c r="A979">
        <v>386</v>
      </c>
      <c r="B979">
        <v>5</v>
      </c>
      <c r="C979" t="s">
        <v>492</v>
      </c>
      <c r="D979" t="s">
        <v>1386</v>
      </c>
      <c r="E979">
        <v>20</v>
      </c>
      <c r="F979">
        <v>33</v>
      </c>
      <c r="G979">
        <v>3</v>
      </c>
      <c r="H979">
        <v>40</v>
      </c>
      <c r="I979" t="s">
        <v>1372</v>
      </c>
      <c r="J979">
        <f>(F979*G979)</f>
        <v>99</v>
      </c>
      <c r="K979">
        <f>(F979-E979)*G979</f>
        <v>39</v>
      </c>
      <c r="L979" s="9">
        <f>(K979/J979)</f>
        <v>0.39393939393939392</v>
      </c>
    </row>
    <row r="980" spans="1:12" x14ac:dyDescent="0.2">
      <c r="A980">
        <v>387</v>
      </c>
      <c r="B980">
        <v>6</v>
      </c>
      <c r="C980" t="s">
        <v>198</v>
      </c>
      <c r="D980" t="s">
        <v>1390</v>
      </c>
      <c r="E980">
        <v>19</v>
      </c>
      <c r="F980">
        <v>31</v>
      </c>
      <c r="G980">
        <v>3</v>
      </c>
      <c r="H980">
        <v>18</v>
      </c>
      <c r="I980" t="s">
        <v>1372</v>
      </c>
      <c r="J980">
        <f>(F980*G980)</f>
        <v>93</v>
      </c>
      <c r="K980">
        <f>(F980-E980)*G980</f>
        <v>36</v>
      </c>
      <c r="L980" s="9">
        <f>(K980/J980)</f>
        <v>0.38709677419354838</v>
      </c>
    </row>
    <row r="981" spans="1:12" x14ac:dyDescent="0.2">
      <c r="A981">
        <v>388</v>
      </c>
      <c r="B981">
        <v>18</v>
      </c>
      <c r="C981" t="s">
        <v>198</v>
      </c>
      <c r="D981" t="s">
        <v>1390</v>
      </c>
      <c r="E981">
        <v>19</v>
      </c>
      <c r="F981">
        <v>31</v>
      </c>
      <c r="G981">
        <v>2</v>
      </c>
      <c r="H981">
        <v>52</v>
      </c>
      <c r="I981" t="s">
        <v>1372</v>
      </c>
      <c r="J981">
        <f>(F981*G981)</f>
        <v>62</v>
      </c>
      <c r="K981">
        <f>(F981-E981)*G981</f>
        <v>24</v>
      </c>
      <c r="L981" s="9">
        <f>(K981/J981)</f>
        <v>0.38709677419354838</v>
      </c>
    </row>
    <row r="982" spans="1:12" x14ac:dyDescent="0.2">
      <c r="A982">
        <v>388</v>
      </c>
      <c r="B982">
        <v>18</v>
      </c>
      <c r="C982" t="s">
        <v>113</v>
      </c>
      <c r="D982" t="s">
        <v>1381</v>
      </c>
      <c r="E982">
        <v>22</v>
      </c>
      <c r="F982">
        <v>36</v>
      </c>
      <c r="G982">
        <v>2</v>
      </c>
      <c r="H982">
        <v>37</v>
      </c>
      <c r="I982" t="s">
        <v>1377</v>
      </c>
      <c r="J982">
        <f>(F982*G982)</f>
        <v>72</v>
      </c>
      <c r="K982">
        <f>(F982-E982)*G982</f>
        <v>28</v>
      </c>
      <c r="L982" s="9">
        <f>(K982/J982)</f>
        <v>0.3888888888888889</v>
      </c>
    </row>
    <row r="983" spans="1:12" x14ac:dyDescent="0.2">
      <c r="A983">
        <v>388</v>
      </c>
      <c r="B983">
        <v>18</v>
      </c>
      <c r="C983" t="s">
        <v>52</v>
      </c>
      <c r="D983" t="s">
        <v>1375</v>
      </c>
      <c r="E983">
        <v>17</v>
      </c>
      <c r="F983">
        <v>29</v>
      </c>
      <c r="G983">
        <v>2</v>
      </c>
      <c r="H983">
        <v>31</v>
      </c>
      <c r="I983" t="s">
        <v>1372</v>
      </c>
      <c r="J983">
        <f>(F983*G983)</f>
        <v>58</v>
      </c>
      <c r="K983">
        <f>(F983-E983)*G983</f>
        <v>24</v>
      </c>
      <c r="L983" s="9">
        <f>(K983/J983)</f>
        <v>0.41379310344827586</v>
      </c>
    </row>
    <row r="984" spans="1:12" x14ac:dyDescent="0.2">
      <c r="A984">
        <v>388</v>
      </c>
      <c r="B984">
        <v>18</v>
      </c>
      <c r="C984" t="s">
        <v>492</v>
      </c>
      <c r="D984" t="s">
        <v>1386</v>
      </c>
      <c r="E984">
        <v>20</v>
      </c>
      <c r="F984">
        <v>33</v>
      </c>
      <c r="G984">
        <v>3</v>
      </c>
      <c r="H984">
        <v>51</v>
      </c>
      <c r="I984" t="s">
        <v>1372</v>
      </c>
      <c r="J984">
        <f>(F984*G984)</f>
        <v>99</v>
      </c>
      <c r="K984">
        <f>(F984-E984)*G984</f>
        <v>39</v>
      </c>
      <c r="L984" s="9">
        <f>(K984/J984)</f>
        <v>0.39393939393939392</v>
      </c>
    </row>
    <row r="985" spans="1:12" x14ac:dyDescent="0.2">
      <c r="A985">
        <v>389</v>
      </c>
      <c r="B985">
        <v>19</v>
      </c>
      <c r="C985" t="s">
        <v>492</v>
      </c>
      <c r="D985" t="s">
        <v>1386</v>
      </c>
      <c r="E985">
        <v>20</v>
      </c>
      <c r="F985">
        <v>33</v>
      </c>
      <c r="G985">
        <v>1</v>
      </c>
      <c r="H985">
        <v>24</v>
      </c>
      <c r="I985" t="s">
        <v>1377</v>
      </c>
      <c r="J985">
        <f>(F985*G985)</f>
        <v>33</v>
      </c>
      <c r="K985">
        <f>(F985-E985)*G985</f>
        <v>13</v>
      </c>
      <c r="L985" s="9">
        <f>(K985/J985)</f>
        <v>0.39393939393939392</v>
      </c>
    </row>
    <row r="986" spans="1:12" x14ac:dyDescent="0.2">
      <c r="A986">
        <v>390</v>
      </c>
      <c r="B986">
        <v>9</v>
      </c>
      <c r="C986" t="s">
        <v>370</v>
      </c>
      <c r="D986" t="s">
        <v>1389</v>
      </c>
      <c r="E986">
        <v>13</v>
      </c>
      <c r="F986">
        <v>22</v>
      </c>
      <c r="G986">
        <v>2</v>
      </c>
      <c r="H986">
        <v>52</v>
      </c>
      <c r="I986" t="s">
        <v>1372</v>
      </c>
      <c r="J986">
        <f>(F986*G986)</f>
        <v>44</v>
      </c>
      <c r="K986">
        <f>(F986-E986)*G986</f>
        <v>18</v>
      </c>
      <c r="L986" s="9">
        <f>(K986/J986)</f>
        <v>0.40909090909090912</v>
      </c>
    </row>
    <row r="987" spans="1:12" x14ac:dyDescent="0.2">
      <c r="A987">
        <v>390</v>
      </c>
      <c r="B987">
        <v>9</v>
      </c>
      <c r="C987" t="s">
        <v>277</v>
      </c>
      <c r="D987" t="s">
        <v>1383</v>
      </c>
      <c r="E987">
        <v>15</v>
      </c>
      <c r="F987">
        <v>26</v>
      </c>
      <c r="G987">
        <v>3</v>
      </c>
      <c r="H987">
        <v>13</v>
      </c>
      <c r="I987" t="s">
        <v>1372</v>
      </c>
      <c r="J987">
        <f>(F987*G987)</f>
        <v>78</v>
      </c>
      <c r="K987">
        <f>(F987-E987)*G987</f>
        <v>33</v>
      </c>
      <c r="L987" s="9">
        <f>(K987/J987)</f>
        <v>0.42307692307692307</v>
      </c>
    </row>
    <row r="988" spans="1:12" x14ac:dyDescent="0.2">
      <c r="A988">
        <v>390</v>
      </c>
      <c r="B988">
        <v>9</v>
      </c>
      <c r="C988" t="s">
        <v>108</v>
      </c>
      <c r="D988" t="s">
        <v>1373</v>
      </c>
      <c r="E988">
        <v>13</v>
      </c>
      <c r="F988">
        <v>21</v>
      </c>
      <c r="G988">
        <v>1</v>
      </c>
      <c r="H988">
        <v>28</v>
      </c>
      <c r="I988" t="s">
        <v>1372</v>
      </c>
      <c r="J988">
        <f>(F988*G988)</f>
        <v>21</v>
      </c>
      <c r="K988">
        <f>(F988-E988)*G988</f>
        <v>8</v>
      </c>
      <c r="L988" s="9">
        <f>(K988/J988)</f>
        <v>0.38095238095238093</v>
      </c>
    </row>
    <row r="989" spans="1:12" x14ac:dyDescent="0.2">
      <c r="A989">
        <v>391</v>
      </c>
      <c r="B989">
        <v>15</v>
      </c>
      <c r="C989" t="s">
        <v>370</v>
      </c>
      <c r="D989" t="s">
        <v>1389</v>
      </c>
      <c r="E989">
        <v>13</v>
      </c>
      <c r="F989">
        <v>22</v>
      </c>
      <c r="G989">
        <v>1</v>
      </c>
      <c r="H989">
        <v>35</v>
      </c>
      <c r="I989" t="s">
        <v>1377</v>
      </c>
      <c r="J989">
        <f>(F989*G989)</f>
        <v>22</v>
      </c>
      <c r="K989">
        <f>(F989-E989)*G989</f>
        <v>9</v>
      </c>
      <c r="L989" s="9">
        <f>(K989/J989)</f>
        <v>0.40909090909090912</v>
      </c>
    </row>
    <row r="990" spans="1:12" x14ac:dyDescent="0.2">
      <c r="A990">
        <v>392</v>
      </c>
      <c r="B990">
        <v>14</v>
      </c>
      <c r="C990" t="s">
        <v>460</v>
      </c>
      <c r="D990" t="s">
        <v>1391</v>
      </c>
      <c r="E990">
        <v>19</v>
      </c>
      <c r="F990">
        <v>32</v>
      </c>
      <c r="G990">
        <v>3</v>
      </c>
      <c r="H990">
        <v>17</v>
      </c>
      <c r="I990" t="s">
        <v>1377</v>
      </c>
      <c r="J990">
        <f>(F990*G990)</f>
        <v>96</v>
      </c>
      <c r="K990">
        <f>(F990-E990)*G990</f>
        <v>39</v>
      </c>
      <c r="L990" s="9">
        <f>(K990/J990)</f>
        <v>0.40625</v>
      </c>
    </row>
    <row r="991" spans="1:12" x14ac:dyDescent="0.2">
      <c r="A991">
        <v>392</v>
      </c>
      <c r="B991">
        <v>14</v>
      </c>
      <c r="C991" t="s">
        <v>280</v>
      </c>
      <c r="D991" t="s">
        <v>1374</v>
      </c>
      <c r="E991">
        <v>14</v>
      </c>
      <c r="F991">
        <v>24</v>
      </c>
      <c r="G991">
        <v>1</v>
      </c>
      <c r="H991">
        <v>37</v>
      </c>
      <c r="I991" t="s">
        <v>1372</v>
      </c>
      <c r="J991">
        <f>(F991*G991)</f>
        <v>24</v>
      </c>
      <c r="K991">
        <f>(F991-E991)*G991</f>
        <v>10</v>
      </c>
      <c r="L991" s="9">
        <f>(K991/J991)</f>
        <v>0.41666666666666669</v>
      </c>
    </row>
    <row r="992" spans="1:12" x14ac:dyDescent="0.2">
      <c r="A992">
        <v>393</v>
      </c>
      <c r="B992">
        <v>13</v>
      </c>
      <c r="C992" t="s">
        <v>191</v>
      </c>
      <c r="D992" t="s">
        <v>1379</v>
      </c>
      <c r="E992">
        <v>11</v>
      </c>
      <c r="F992">
        <v>19</v>
      </c>
      <c r="G992">
        <v>2</v>
      </c>
      <c r="H992">
        <v>40</v>
      </c>
      <c r="I992" t="s">
        <v>1377</v>
      </c>
      <c r="J992">
        <f>(F992*G992)</f>
        <v>38</v>
      </c>
      <c r="K992">
        <f>(F992-E992)*G992</f>
        <v>16</v>
      </c>
      <c r="L992" s="9">
        <f>(K992/J992)</f>
        <v>0.42105263157894735</v>
      </c>
    </row>
    <row r="993" spans="1:12" x14ac:dyDescent="0.2">
      <c r="A993">
        <v>393</v>
      </c>
      <c r="B993">
        <v>13</v>
      </c>
      <c r="C993" t="s">
        <v>33</v>
      </c>
      <c r="D993" t="s">
        <v>1387</v>
      </c>
      <c r="E993">
        <v>21</v>
      </c>
      <c r="F993">
        <v>35</v>
      </c>
      <c r="G993">
        <v>3</v>
      </c>
      <c r="H993">
        <v>23</v>
      </c>
      <c r="I993" t="s">
        <v>1377</v>
      </c>
      <c r="J993">
        <f>(F993*G993)</f>
        <v>105</v>
      </c>
      <c r="K993">
        <f>(F993-E993)*G993</f>
        <v>42</v>
      </c>
      <c r="L993" s="9">
        <f>(K993/J993)</f>
        <v>0.4</v>
      </c>
    </row>
    <row r="994" spans="1:12" x14ac:dyDescent="0.2">
      <c r="A994">
        <v>393</v>
      </c>
      <c r="B994">
        <v>13</v>
      </c>
      <c r="C994" t="s">
        <v>108</v>
      </c>
      <c r="D994" t="s">
        <v>1373</v>
      </c>
      <c r="E994">
        <v>13</v>
      </c>
      <c r="F994">
        <v>21</v>
      </c>
      <c r="G994">
        <v>1</v>
      </c>
      <c r="H994">
        <v>20</v>
      </c>
      <c r="I994" t="s">
        <v>1372</v>
      </c>
      <c r="J994">
        <f>(F994*G994)</f>
        <v>21</v>
      </c>
      <c r="K994">
        <f>(F994-E994)*G994</f>
        <v>8</v>
      </c>
      <c r="L994" s="9">
        <f>(K994/J994)</f>
        <v>0.38095238095238093</v>
      </c>
    </row>
    <row r="995" spans="1:12" x14ac:dyDescent="0.2">
      <c r="A995">
        <v>393</v>
      </c>
      <c r="B995">
        <v>13</v>
      </c>
      <c r="C995" t="s">
        <v>370</v>
      </c>
      <c r="D995" t="s">
        <v>1389</v>
      </c>
      <c r="E995">
        <v>13</v>
      </c>
      <c r="F995">
        <v>22</v>
      </c>
      <c r="G995">
        <v>2</v>
      </c>
      <c r="H995">
        <v>26</v>
      </c>
      <c r="I995" t="s">
        <v>1372</v>
      </c>
      <c r="J995">
        <f>(F995*G995)</f>
        <v>44</v>
      </c>
      <c r="K995">
        <f>(F995-E995)*G995</f>
        <v>18</v>
      </c>
      <c r="L995" s="9">
        <f>(K995/J995)</f>
        <v>0.40909090909090912</v>
      </c>
    </row>
    <row r="996" spans="1:12" x14ac:dyDescent="0.2">
      <c r="A996">
        <v>394</v>
      </c>
      <c r="B996">
        <v>17</v>
      </c>
      <c r="C996" t="s">
        <v>280</v>
      </c>
      <c r="D996" t="s">
        <v>1374</v>
      </c>
      <c r="E996">
        <v>14</v>
      </c>
      <c r="F996">
        <v>24</v>
      </c>
      <c r="G996">
        <v>2</v>
      </c>
      <c r="H996">
        <v>5</v>
      </c>
      <c r="I996" t="s">
        <v>1377</v>
      </c>
      <c r="J996">
        <f>(F996*G996)</f>
        <v>48</v>
      </c>
      <c r="K996">
        <f>(F996-E996)*G996</f>
        <v>20</v>
      </c>
      <c r="L996" s="9">
        <f>(K996/J996)</f>
        <v>0.41666666666666669</v>
      </c>
    </row>
    <row r="997" spans="1:12" x14ac:dyDescent="0.2">
      <c r="A997">
        <v>394</v>
      </c>
      <c r="B997">
        <v>17</v>
      </c>
      <c r="C997" t="s">
        <v>52</v>
      </c>
      <c r="D997" t="s">
        <v>1375</v>
      </c>
      <c r="E997">
        <v>17</v>
      </c>
      <c r="F997">
        <v>29</v>
      </c>
      <c r="G997">
        <v>1</v>
      </c>
      <c r="H997">
        <v>42</v>
      </c>
      <c r="I997" t="s">
        <v>1372</v>
      </c>
      <c r="J997">
        <f>(F997*G997)</f>
        <v>29</v>
      </c>
      <c r="K997">
        <f>(F997-E997)*G997</f>
        <v>12</v>
      </c>
      <c r="L997" s="9">
        <f>(K997/J997)</f>
        <v>0.41379310344827586</v>
      </c>
    </row>
    <row r="998" spans="1:12" x14ac:dyDescent="0.2">
      <c r="A998">
        <v>395</v>
      </c>
      <c r="B998">
        <v>2</v>
      </c>
      <c r="C998" t="s">
        <v>191</v>
      </c>
      <c r="D998" t="s">
        <v>1379</v>
      </c>
      <c r="E998">
        <v>11</v>
      </c>
      <c r="F998">
        <v>19</v>
      </c>
      <c r="G998">
        <v>2</v>
      </c>
      <c r="H998">
        <v>8</v>
      </c>
      <c r="I998" t="s">
        <v>1377</v>
      </c>
      <c r="J998">
        <f>(F998*G998)</f>
        <v>38</v>
      </c>
      <c r="K998">
        <f>(F998-E998)*G998</f>
        <v>16</v>
      </c>
      <c r="L998" s="9">
        <f>(K998/J998)</f>
        <v>0.42105263157894735</v>
      </c>
    </row>
    <row r="999" spans="1:12" x14ac:dyDescent="0.2">
      <c r="A999">
        <v>396</v>
      </c>
      <c r="B999">
        <v>11</v>
      </c>
      <c r="C999" t="s">
        <v>259</v>
      </c>
      <c r="D999" t="s">
        <v>1378</v>
      </c>
      <c r="E999">
        <v>12</v>
      </c>
      <c r="F999">
        <v>20</v>
      </c>
      <c r="G999">
        <v>1</v>
      </c>
      <c r="H999">
        <v>31</v>
      </c>
      <c r="I999" t="s">
        <v>1372</v>
      </c>
      <c r="J999">
        <f>(F999*G999)</f>
        <v>20</v>
      </c>
      <c r="K999">
        <f>(F999-E999)*G999</f>
        <v>8</v>
      </c>
      <c r="L999" s="9">
        <f>(K999/J999)</f>
        <v>0.4</v>
      </c>
    </row>
    <row r="1000" spans="1:12" x14ac:dyDescent="0.2">
      <c r="A1000">
        <v>396</v>
      </c>
      <c r="B1000">
        <v>11</v>
      </c>
      <c r="C1000" t="s">
        <v>108</v>
      </c>
      <c r="D1000" t="s">
        <v>1373</v>
      </c>
      <c r="E1000">
        <v>13</v>
      </c>
      <c r="F1000">
        <v>21</v>
      </c>
      <c r="G1000">
        <v>3</v>
      </c>
      <c r="H1000">
        <v>26</v>
      </c>
      <c r="I1000" t="s">
        <v>1372</v>
      </c>
      <c r="J1000">
        <f>(F1000*G1000)</f>
        <v>63</v>
      </c>
      <c r="K1000">
        <f>(F1000-E1000)*G1000</f>
        <v>24</v>
      </c>
      <c r="L1000" s="9">
        <f>(K1000/J1000)</f>
        <v>0.38095238095238093</v>
      </c>
    </row>
    <row r="1001" spans="1:12" x14ac:dyDescent="0.2">
      <c r="A1001">
        <v>397</v>
      </c>
      <c r="B1001">
        <v>4</v>
      </c>
      <c r="C1001" t="s">
        <v>180</v>
      </c>
      <c r="D1001" t="s">
        <v>1385</v>
      </c>
      <c r="E1001">
        <v>16</v>
      </c>
      <c r="F1001">
        <v>27</v>
      </c>
      <c r="G1001">
        <v>2</v>
      </c>
      <c r="H1001">
        <v>10</v>
      </c>
      <c r="I1001" t="s">
        <v>1372</v>
      </c>
      <c r="J1001">
        <f>(F1001*G1001)</f>
        <v>54</v>
      </c>
      <c r="K1001">
        <f>(F1001-E1001)*G1001</f>
        <v>22</v>
      </c>
      <c r="L1001" s="9">
        <f>(K1001/J1001)</f>
        <v>0.40740740740740738</v>
      </c>
    </row>
    <row r="1002" spans="1:12" x14ac:dyDescent="0.2">
      <c r="A1002">
        <v>397</v>
      </c>
      <c r="B1002">
        <v>4</v>
      </c>
      <c r="C1002" t="s">
        <v>198</v>
      </c>
      <c r="D1002" t="s">
        <v>1390</v>
      </c>
      <c r="E1002">
        <v>19</v>
      </c>
      <c r="F1002">
        <v>31</v>
      </c>
      <c r="G1002">
        <v>3</v>
      </c>
      <c r="H1002">
        <v>59</v>
      </c>
      <c r="I1002" t="s">
        <v>1372</v>
      </c>
      <c r="J1002">
        <f>(F1002*G1002)</f>
        <v>93</v>
      </c>
      <c r="K1002">
        <f>(F1002-E1002)*G1002</f>
        <v>36</v>
      </c>
      <c r="L1002" s="9">
        <f>(K1002/J1002)</f>
        <v>0.38709677419354838</v>
      </c>
    </row>
    <row r="1003" spans="1:12" x14ac:dyDescent="0.2">
      <c r="A1003">
        <v>398</v>
      </c>
      <c r="B1003">
        <v>9</v>
      </c>
      <c r="C1003" t="s">
        <v>59</v>
      </c>
      <c r="D1003" t="s">
        <v>1382</v>
      </c>
      <c r="E1003">
        <v>16</v>
      </c>
      <c r="F1003">
        <v>28</v>
      </c>
      <c r="G1003">
        <v>2</v>
      </c>
      <c r="H1003">
        <v>50</v>
      </c>
      <c r="I1003" t="s">
        <v>1377</v>
      </c>
      <c r="J1003">
        <f>(F1003*G1003)</f>
        <v>56</v>
      </c>
      <c r="K1003">
        <f>(F1003-E1003)*G1003</f>
        <v>24</v>
      </c>
      <c r="L1003" s="9">
        <f>(K1003/J1003)</f>
        <v>0.42857142857142855</v>
      </c>
    </row>
    <row r="1004" spans="1:12" x14ac:dyDescent="0.2">
      <c r="A1004">
        <v>398</v>
      </c>
      <c r="B1004">
        <v>9</v>
      </c>
      <c r="C1004" t="s">
        <v>492</v>
      </c>
      <c r="D1004" t="s">
        <v>1386</v>
      </c>
      <c r="E1004">
        <v>20</v>
      </c>
      <c r="F1004">
        <v>33</v>
      </c>
      <c r="G1004">
        <v>2</v>
      </c>
      <c r="H1004">
        <v>21</v>
      </c>
      <c r="I1004" t="s">
        <v>1372</v>
      </c>
      <c r="J1004">
        <f>(F1004*G1004)</f>
        <v>66</v>
      </c>
      <c r="K1004">
        <f>(F1004-E1004)*G1004</f>
        <v>26</v>
      </c>
      <c r="L1004" s="9">
        <f>(K1004/J1004)</f>
        <v>0.39393939393939392</v>
      </c>
    </row>
    <row r="1005" spans="1:12" x14ac:dyDescent="0.2">
      <c r="A1005">
        <v>399</v>
      </c>
      <c r="B1005">
        <v>7</v>
      </c>
      <c r="C1005" t="s">
        <v>492</v>
      </c>
      <c r="D1005" t="s">
        <v>1386</v>
      </c>
      <c r="E1005">
        <v>20</v>
      </c>
      <c r="F1005">
        <v>33</v>
      </c>
      <c r="G1005">
        <v>3</v>
      </c>
      <c r="H1005">
        <v>45</v>
      </c>
      <c r="I1005" t="s">
        <v>1377</v>
      </c>
      <c r="J1005">
        <f>(F1005*G1005)</f>
        <v>99</v>
      </c>
      <c r="K1005">
        <f>(F1005-E1005)*G1005</f>
        <v>39</v>
      </c>
      <c r="L1005" s="9">
        <f>(K1005/J1005)</f>
        <v>0.39393939393939392</v>
      </c>
    </row>
    <row r="1006" spans="1:12" x14ac:dyDescent="0.2">
      <c r="A1006">
        <v>399</v>
      </c>
      <c r="B1006">
        <v>7</v>
      </c>
      <c r="C1006" t="s">
        <v>113</v>
      </c>
      <c r="D1006" t="s">
        <v>1381</v>
      </c>
      <c r="E1006">
        <v>22</v>
      </c>
      <c r="F1006">
        <v>36</v>
      </c>
      <c r="G1006">
        <v>3</v>
      </c>
      <c r="H1006">
        <v>46</v>
      </c>
      <c r="I1006" t="s">
        <v>1372</v>
      </c>
      <c r="J1006">
        <f>(F1006*G1006)</f>
        <v>108</v>
      </c>
      <c r="K1006">
        <f>(F1006-E1006)*G1006</f>
        <v>42</v>
      </c>
      <c r="L1006" s="9">
        <f>(K1006/J1006)</f>
        <v>0.3888888888888889</v>
      </c>
    </row>
    <row r="1007" spans="1:12" x14ac:dyDescent="0.2">
      <c r="A1007">
        <v>400</v>
      </c>
      <c r="B1007">
        <v>9</v>
      </c>
      <c r="C1007" t="s">
        <v>68</v>
      </c>
      <c r="D1007" t="s">
        <v>1393</v>
      </c>
      <c r="E1007">
        <v>25</v>
      </c>
      <c r="F1007">
        <v>40</v>
      </c>
      <c r="G1007">
        <v>2</v>
      </c>
      <c r="H1007">
        <v>28</v>
      </c>
      <c r="I1007" t="s">
        <v>1377</v>
      </c>
      <c r="J1007">
        <f>(F1007*G1007)</f>
        <v>80</v>
      </c>
      <c r="K1007">
        <f>(F1007-E1007)*G1007</f>
        <v>30</v>
      </c>
      <c r="L1007" s="9">
        <f>(K1007/J1007)</f>
        <v>0.375</v>
      </c>
    </row>
    <row r="1008" spans="1:12" x14ac:dyDescent="0.2">
      <c r="A1008">
        <v>400</v>
      </c>
      <c r="B1008">
        <v>9</v>
      </c>
      <c r="C1008" t="s">
        <v>59</v>
      </c>
      <c r="D1008" t="s">
        <v>1382</v>
      </c>
      <c r="E1008">
        <v>16</v>
      </c>
      <c r="F1008">
        <v>28</v>
      </c>
      <c r="G1008">
        <v>2</v>
      </c>
      <c r="H1008">
        <v>13</v>
      </c>
      <c r="I1008" t="s">
        <v>1377</v>
      </c>
      <c r="J1008">
        <f>(F1008*G1008)</f>
        <v>56</v>
      </c>
      <c r="K1008">
        <f>(F1008-E1008)*G1008</f>
        <v>24</v>
      </c>
      <c r="L1008" s="9">
        <f>(K1008/J1008)</f>
        <v>0.42857142857142855</v>
      </c>
    </row>
    <row r="1009" spans="1:12" x14ac:dyDescent="0.2">
      <c r="A1009">
        <v>400</v>
      </c>
      <c r="B1009">
        <v>9</v>
      </c>
      <c r="C1009" t="s">
        <v>198</v>
      </c>
      <c r="D1009" t="s">
        <v>1390</v>
      </c>
      <c r="E1009">
        <v>19</v>
      </c>
      <c r="F1009">
        <v>31</v>
      </c>
      <c r="G1009">
        <v>2</v>
      </c>
      <c r="H1009">
        <v>38</v>
      </c>
      <c r="I1009" t="s">
        <v>1372</v>
      </c>
      <c r="J1009">
        <f>(F1009*G1009)</f>
        <v>62</v>
      </c>
      <c r="K1009">
        <f>(F1009-E1009)*G1009</f>
        <v>24</v>
      </c>
      <c r="L1009" s="9">
        <f>(K1009/J1009)</f>
        <v>0.38709677419354838</v>
      </c>
    </row>
    <row r="1010" spans="1:12" x14ac:dyDescent="0.2">
      <c r="A1010">
        <v>401</v>
      </c>
      <c r="B1010">
        <v>16</v>
      </c>
      <c r="C1010" t="s">
        <v>108</v>
      </c>
      <c r="D1010" t="s">
        <v>1373</v>
      </c>
      <c r="E1010">
        <v>13</v>
      </c>
      <c r="F1010">
        <v>21</v>
      </c>
      <c r="G1010">
        <v>2</v>
      </c>
      <c r="H1010">
        <v>20</v>
      </c>
      <c r="I1010" t="s">
        <v>1377</v>
      </c>
      <c r="J1010">
        <f>(F1010*G1010)</f>
        <v>42</v>
      </c>
      <c r="K1010">
        <f>(F1010-E1010)*G1010</f>
        <v>16</v>
      </c>
      <c r="L1010" s="9">
        <f>(K1010/J1010)</f>
        <v>0.38095238095238093</v>
      </c>
    </row>
    <row r="1011" spans="1:12" x14ac:dyDescent="0.2">
      <c r="A1011">
        <v>402</v>
      </c>
      <c r="B1011">
        <v>18</v>
      </c>
      <c r="C1011" t="s">
        <v>209</v>
      </c>
      <c r="D1011" t="s">
        <v>1388</v>
      </c>
      <c r="E1011">
        <v>15</v>
      </c>
      <c r="F1011">
        <v>25</v>
      </c>
      <c r="G1011">
        <v>2</v>
      </c>
      <c r="H1011">
        <v>16</v>
      </c>
      <c r="I1011" t="s">
        <v>1372</v>
      </c>
      <c r="J1011">
        <f>(F1011*G1011)</f>
        <v>50</v>
      </c>
      <c r="K1011">
        <f>(F1011-E1011)*G1011</f>
        <v>20</v>
      </c>
      <c r="L1011" s="9">
        <f>(K1011/J1011)</f>
        <v>0.4</v>
      </c>
    </row>
    <row r="1012" spans="1:12" x14ac:dyDescent="0.2">
      <c r="A1012">
        <v>402</v>
      </c>
      <c r="B1012">
        <v>18</v>
      </c>
      <c r="C1012" t="s">
        <v>191</v>
      </c>
      <c r="D1012" t="s">
        <v>1379</v>
      </c>
      <c r="E1012">
        <v>11</v>
      </c>
      <c r="F1012">
        <v>19</v>
      </c>
      <c r="G1012">
        <v>3</v>
      </c>
      <c r="H1012">
        <v>29</v>
      </c>
      <c r="I1012" t="s">
        <v>1372</v>
      </c>
      <c r="J1012">
        <f>(F1012*G1012)</f>
        <v>57</v>
      </c>
      <c r="K1012">
        <f>(F1012-E1012)*G1012</f>
        <v>24</v>
      </c>
      <c r="L1012" s="9">
        <f>(K1012/J1012)</f>
        <v>0.42105263157894735</v>
      </c>
    </row>
    <row r="1013" spans="1:12" x14ac:dyDescent="0.2">
      <c r="A1013">
        <v>402</v>
      </c>
      <c r="B1013">
        <v>18</v>
      </c>
      <c r="C1013" t="s">
        <v>370</v>
      </c>
      <c r="D1013" t="s">
        <v>1389</v>
      </c>
      <c r="E1013">
        <v>13</v>
      </c>
      <c r="F1013">
        <v>22</v>
      </c>
      <c r="G1013">
        <v>2</v>
      </c>
      <c r="H1013">
        <v>21</v>
      </c>
      <c r="I1013" t="s">
        <v>1377</v>
      </c>
      <c r="J1013">
        <f>(F1013*G1013)</f>
        <v>44</v>
      </c>
      <c r="K1013">
        <f>(F1013-E1013)*G1013</f>
        <v>18</v>
      </c>
      <c r="L1013" s="9">
        <f>(K1013/J1013)</f>
        <v>0.40909090909090912</v>
      </c>
    </row>
    <row r="1014" spans="1:12" x14ac:dyDescent="0.2">
      <c r="A1014">
        <v>403</v>
      </c>
      <c r="B1014">
        <v>14</v>
      </c>
      <c r="C1014" t="s">
        <v>370</v>
      </c>
      <c r="D1014" t="s">
        <v>1389</v>
      </c>
      <c r="E1014">
        <v>13</v>
      </c>
      <c r="F1014">
        <v>22</v>
      </c>
      <c r="G1014">
        <v>3</v>
      </c>
      <c r="H1014">
        <v>17</v>
      </c>
      <c r="I1014" t="s">
        <v>1377</v>
      </c>
      <c r="J1014">
        <f>(F1014*G1014)</f>
        <v>66</v>
      </c>
      <c r="K1014">
        <f>(F1014-E1014)*G1014</f>
        <v>27</v>
      </c>
      <c r="L1014" s="9">
        <f>(K1014/J1014)</f>
        <v>0.40909090909090912</v>
      </c>
    </row>
    <row r="1015" spans="1:12" x14ac:dyDescent="0.2">
      <c r="A1015">
        <v>403</v>
      </c>
      <c r="B1015">
        <v>14</v>
      </c>
      <c r="C1015" t="s">
        <v>125</v>
      </c>
      <c r="D1015" t="s">
        <v>1392</v>
      </c>
      <c r="E1015">
        <v>10</v>
      </c>
      <c r="F1015">
        <v>18</v>
      </c>
      <c r="G1015">
        <v>2</v>
      </c>
      <c r="H1015">
        <v>5</v>
      </c>
      <c r="I1015" t="s">
        <v>1372</v>
      </c>
      <c r="J1015">
        <f>(F1015*G1015)</f>
        <v>36</v>
      </c>
      <c r="K1015">
        <f>(F1015-E1015)*G1015</f>
        <v>16</v>
      </c>
      <c r="L1015" s="9">
        <f>(K1015/J1015)</f>
        <v>0.44444444444444442</v>
      </c>
    </row>
    <row r="1016" spans="1:12" x14ac:dyDescent="0.2">
      <c r="A1016">
        <v>403</v>
      </c>
      <c r="B1016">
        <v>14</v>
      </c>
      <c r="C1016" t="s">
        <v>460</v>
      </c>
      <c r="D1016" t="s">
        <v>1391</v>
      </c>
      <c r="E1016">
        <v>19</v>
      </c>
      <c r="F1016">
        <v>32</v>
      </c>
      <c r="G1016">
        <v>2</v>
      </c>
      <c r="H1016">
        <v>8</v>
      </c>
      <c r="I1016" t="s">
        <v>1372</v>
      </c>
      <c r="J1016">
        <f>(F1016*G1016)</f>
        <v>64</v>
      </c>
      <c r="K1016">
        <f>(F1016-E1016)*G1016</f>
        <v>26</v>
      </c>
      <c r="L1016" s="9">
        <f>(K1016/J1016)</f>
        <v>0.40625</v>
      </c>
    </row>
    <row r="1017" spans="1:12" x14ac:dyDescent="0.2">
      <c r="A1017">
        <v>403</v>
      </c>
      <c r="B1017">
        <v>14</v>
      </c>
      <c r="C1017" t="s">
        <v>280</v>
      </c>
      <c r="D1017" t="s">
        <v>1374</v>
      </c>
      <c r="E1017">
        <v>14</v>
      </c>
      <c r="F1017">
        <v>24</v>
      </c>
      <c r="G1017">
        <v>1</v>
      </c>
      <c r="H1017">
        <v>55</v>
      </c>
      <c r="I1017" t="s">
        <v>1372</v>
      </c>
      <c r="J1017">
        <f>(F1017*G1017)</f>
        <v>24</v>
      </c>
      <c r="K1017">
        <f>(F1017-E1017)*G1017</f>
        <v>10</v>
      </c>
      <c r="L1017" s="9">
        <f>(K1017/J1017)</f>
        <v>0.41666666666666669</v>
      </c>
    </row>
    <row r="1018" spans="1:12" x14ac:dyDescent="0.2">
      <c r="A1018">
        <v>404</v>
      </c>
      <c r="B1018">
        <v>17</v>
      </c>
      <c r="C1018" t="s">
        <v>108</v>
      </c>
      <c r="D1018" t="s">
        <v>1373</v>
      </c>
      <c r="E1018">
        <v>13</v>
      </c>
      <c r="F1018">
        <v>21</v>
      </c>
      <c r="G1018">
        <v>2</v>
      </c>
      <c r="H1018">
        <v>20</v>
      </c>
      <c r="I1018" t="s">
        <v>1377</v>
      </c>
      <c r="J1018">
        <f>(F1018*G1018)</f>
        <v>42</v>
      </c>
      <c r="K1018">
        <f>(F1018-E1018)*G1018</f>
        <v>16</v>
      </c>
      <c r="L1018" s="9">
        <f>(K1018/J1018)</f>
        <v>0.38095238095238093</v>
      </c>
    </row>
    <row r="1019" spans="1:12" x14ac:dyDescent="0.2">
      <c r="A1019">
        <v>404</v>
      </c>
      <c r="B1019">
        <v>17</v>
      </c>
      <c r="C1019" t="s">
        <v>259</v>
      </c>
      <c r="D1019" t="s">
        <v>1378</v>
      </c>
      <c r="E1019">
        <v>12</v>
      </c>
      <c r="F1019">
        <v>20</v>
      </c>
      <c r="G1019">
        <v>1</v>
      </c>
      <c r="H1019">
        <v>53</v>
      </c>
      <c r="I1019" t="s">
        <v>1372</v>
      </c>
      <c r="J1019">
        <f>(F1019*G1019)</f>
        <v>20</v>
      </c>
      <c r="K1019">
        <f>(F1019-E1019)*G1019</f>
        <v>8</v>
      </c>
      <c r="L1019" s="9">
        <f>(K1019/J1019)</f>
        <v>0.4</v>
      </c>
    </row>
    <row r="1020" spans="1:12" x14ac:dyDescent="0.2">
      <c r="A1020">
        <v>404</v>
      </c>
      <c r="B1020">
        <v>17</v>
      </c>
      <c r="C1020" t="s">
        <v>68</v>
      </c>
      <c r="D1020" t="s">
        <v>1393</v>
      </c>
      <c r="E1020">
        <v>25</v>
      </c>
      <c r="F1020">
        <v>40</v>
      </c>
      <c r="G1020">
        <v>3</v>
      </c>
      <c r="H1020">
        <v>29</v>
      </c>
      <c r="I1020" t="s">
        <v>1372</v>
      </c>
      <c r="J1020">
        <f>(F1020*G1020)</f>
        <v>120</v>
      </c>
      <c r="K1020">
        <f>(F1020-E1020)*G1020</f>
        <v>45</v>
      </c>
      <c r="L1020" s="9">
        <f>(K1020/J1020)</f>
        <v>0.375</v>
      </c>
    </row>
    <row r="1021" spans="1:12" x14ac:dyDescent="0.2">
      <c r="A1021">
        <v>405</v>
      </c>
      <c r="B1021">
        <v>5</v>
      </c>
      <c r="C1021" t="s">
        <v>277</v>
      </c>
      <c r="D1021" t="s">
        <v>1383</v>
      </c>
      <c r="E1021">
        <v>15</v>
      </c>
      <c r="F1021">
        <v>26</v>
      </c>
      <c r="G1021">
        <v>1</v>
      </c>
      <c r="H1021">
        <v>41</v>
      </c>
      <c r="I1021" t="s">
        <v>1372</v>
      </c>
      <c r="J1021">
        <f>(F1021*G1021)</f>
        <v>26</v>
      </c>
      <c r="K1021">
        <f>(F1021-E1021)*G1021</f>
        <v>11</v>
      </c>
      <c r="L1021" s="9">
        <f>(K1021/J1021)</f>
        <v>0.42307692307692307</v>
      </c>
    </row>
    <row r="1022" spans="1:12" x14ac:dyDescent="0.2">
      <c r="A1022">
        <v>405</v>
      </c>
      <c r="B1022">
        <v>5</v>
      </c>
      <c r="C1022" t="s">
        <v>68</v>
      </c>
      <c r="D1022" t="s">
        <v>1393</v>
      </c>
      <c r="E1022">
        <v>25</v>
      </c>
      <c r="F1022">
        <v>40</v>
      </c>
      <c r="G1022">
        <v>1</v>
      </c>
      <c r="H1022">
        <v>44</v>
      </c>
      <c r="I1022" t="s">
        <v>1377</v>
      </c>
      <c r="J1022">
        <f>(F1022*G1022)</f>
        <v>40</v>
      </c>
      <c r="K1022">
        <f>(F1022-E1022)*G1022</f>
        <v>15</v>
      </c>
      <c r="L1022" s="9">
        <f>(K1022/J1022)</f>
        <v>0.375</v>
      </c>
    </row>
    <row r="1023" spans="1:12" x14ac:dyDescent="0.2">
      <c r="A1023">
        <v>405</v>
      </c>
      <c r="B1023">
        <v>5</v>
      </c>
      <c r="C1023" t="s">
        <v>259</v>
      </c>
      <c r="D1023" t="s">
        <v>1378</v>
      </c>
      <c r="E1023">
        <v>12</v>
      </c>
      <c r="F1023">
        <v>20</v>
      </c>
      <c r="G1023">
        <v>2</v>
      </c>
      <c r="H1023">
        <v>13</v>
      </c>
      <c r="I1023" t="s">
        <v>1372</v>
      </c>
      <c r="J1023">
        <f>(F1023*G1023)</f>
        <v>40</v>
      </c>
      <c r="K1023">
        <f>(F1023-E1023)*G1023</f>
        <v>16</v>
      </c>
      <c r="L1023" s="9">
        <f>(K1023/J1023)</f>
        <v>0.4</v>
      </c>
    </row>
    <row r="1024" spans="1:12" x14ac:dyDescent="0.2">
      <c r="A1024">
        <v>406</v>
      </c>
      <c r="B1024">
        <v>14</v>
      </c>
      <c r="C1024" t="s">
        <v>259</v>
      </c>
      <c r="D1024" t="s">
        <v>1378</v>
      </c>
      <c r="E1024">
        <v>12</v>
      </c>
      <c r="F1024">
        <v>20</v>
      </c>
      <c r="G1024">
        <v>3</v>
      </c>
      <c r="H1024">
        <v>6</v>
      </c>
      <c r="I1024" t="s">
        <v>1377</v>
      </c>
      <c r="J1024">
        <f>(F1024*G1024)</f>
        <v>60</v>
      </c>
      <c r="K1024">
        <f>(F1024-E1024)*G1024</f>
        <v>24</v>
      </c>
      <c r="L1024" s="9">
        <f>(K1024/J1024)</f>
        <v>0.4</v>
      </c>
    </row>
    <row r="1025" spans="1:12" x14ac:dyDescent="0.2">
      <c r="A1025">
        <v>406</v>
      </c>
      <c r="B1025">
        <v>14</v>
      </c>
      <c r="C1025" t="s">
        <v>33</v>
      </c>
      <c r="D1025" t="s">
        <v>1387</v>
      </c>
      <c r="E1025">
        <v>21</v>
      </c>
      <c r="F1025">
        <v>35</v>
      </c>
      <c r="G1025">
        <v>2</v>
      </c>
      <c r="H1025">
        <v>56</v>
      </c>
      <c r="I1025" t="s">
        <v>1377</v>
      </c>
      <c r="J1025">
        <f>(F1025*G1025)</f>
        <v>70</v>
      </c>
      <c r="K1025">
        <f>(F1025-E1025)*G1025</f>
        <v>28</v>
      </c>
      <c r="L1025" s="9">
        <f>(K1025/J1025)</f>
        <v>0.4</v>
      </c>
    </row>
    <row r="1026" spans="1:12" x14ac:dyDescent="0.2">
      <c r="A1026">
        <v>406</v>
      </c>
      <c r="B1026">
        <v>14</v>
      </c>
      <c r="C1026" t="s">
        <v>209</v>
      </c>
      <c r="D1026" t="s">
        <v>1388</v>
      </c>
      <c r="E1026">
        <v>15</v>
      </c>
      <c r="F1026">
        <v>25</v>
      </c>
      <c r="G1026">
        <v>1</v>
      </c>
      <c r="H1026">
        <v>55</v>
      </c>
      <c r="I1026" t="s">
        <v>1372</v>
      </c>
      <c r="J1026">
        <f>(F1026*G1026)</f>
        <v>25</v>
      </c>
      <c r="K1026">
        <f>(F1026-E1026)*G1026</f>
        <v>10</v>
      </c>
      <c r="L1026" s="9">
        <f>(K1026/J1026)</f>
        <v>0.4</v>
      </c>
    </row>
    <row r="1027" spans="1:12" x14ac:dyDescent="0.2">
      <c r="A1027">
        <v>407</v>
      </c>
      <c r="B1027">
        <v>4</v>
      </c>
      <c r="C1027" t="s">
        <v>259</v>
      </c>
      <c r="D1027" t="s">
        <v>1378</v>
      </c>
      <c r="E1027">
        <v>12</v>
      </c>
      <c r="F1027">
        <v>20</v>
      </c>
      <c r="G1027">
        <v>3</v>
      </c>
      <c r="H1027">
        <v>32</v>
      </c>
      <c r="I1027" t="s">
        <v>1377</v>
      </c>
      <c r="J1027">
        <f>(F1027*G1027)</f>
        <v>60</v>
      </c>
      <c r="K1027">
        <f>(F1027-E1027)*G1027</f>
        <v>24</v>
      </c>
      <c r="L1027" s="9">
        <f>(K1027/J1027)</f>
        <v>0.4</v>
      </c>
    </row>
    <row r="1028" spans="1:12" x14ac:dyDescent="0.2">
      <c r="A1028">
        <v>407</v>
      </c>
      <c r="B1028">
        <v>4</v>
      </c>
      <c r="C1028" t="s">
        <v>33</v>
      </c>
      <c r="D1028" t="s">
        <v>1387</v>
      </c>
      <c r="E1028">
        <v>21</v>
      </c>
      <c r="F1028">
        <v>35</v>
      </c>
      <c r="G1028">
        <v>1</v>
      </c>
      <c r="H1028">
        <v>18</v>
      </c>
      <c r="I1028" t="s">
        <v>1372</v>
      </c>
      <c r="J1028">
        <f>(F1028*G1028)</f>
        <v>35</v>
      </c>
      <c r="K1028">
        <f>(F1028-E1028)*G1028</f>
        <v>14</v>
      </c>
      <c r="L1028" s="9">
        <f>(K1028/J1028)</f>
        <v>0.4</v>
      </c>
    </row>
    <row r="1029" spans="1:12" x14ac:dyDescent="0.2">
      <c r="A1029">
        <v>408</v>
      </c>
      <c r="B1029">
        <v>17</v>
      </c>
      <c r="C1029" t="s">
        <v>209</v>
      </c>
      <c r="D1029" t="s">
        <v>1388</v>
      </c>
      <c r="E1029">
        <v>15</v>
      </c>
      <c r="F1029">
        <v>25</v>
      </c>
      <c r="G1029">
        <v>1</v>
      </c>
      <c r="H1029">
        <v>58</v>
      </c>
      <c r="I1029" t="s">
        <v>1372</v>
      </c>
      <c r="J1029">
        <f>(F1029*G1029)</f>
        <v>25</v>
      </c>
      <c r="K1029">
        <f>(F1029-E1029)*G1029</f>
        <v>10</v>
      </c>
      <c r="L1029" s="9">
        <f>(K1029/J1029)</f>
        <v>0.4</v>
      </c>
    </row>
    <row r="1030" spans="1:12" x14ac:dyDescent="0.2">
      <c r="A1030">
        <v>408</v>
      </c>
      <c r="B1030">
        <v>17</v>
      </c>
      <c r="C1030" t="s">
        <v>280</v>
      </c>
      <c r="D1030" t="s">
        <v>1374</v>
      </c>
      <c r="E1030">
        <v>14</v>
      </c>
      <c r="F1030">
        <v>24</v>
      </c>
      <c r="G1030">
        <v>3</v>
      </c>
      <c r="H1030">
        <v>11</v>
      </c>
      <c r="I1030" t="s">
        <v>1377</v>
      </c>
      <c r="J1030">
        <f>(F1030*G1030)</f>
        <v>72</v>
      </c>
      <c r="K1030">
        <f>(F1030-E1030)*G1030</f>
        <v>30</v>
      </c>
      <c r="L1030" s="9">
        <f>(K1030/J1030)</f>
        <v>0.41666666666666669</v>
      </c>
    </row>
    <row r="1031" spans="1:12" x14ac:dyDescent="0.2">
      <c r="A1031">
        <v>408</v>
      </c>
      <c r="B1031">
        <v>17</v>
      </c>
      <c r="C1031" t="s">
        <v>81</v>
      </c>
      <c r="D1031" t="s">
        <v>1384</v>
      </c>
      <c r="E1031">
        <v>20</v>
      </c>
      <c r="F1031">
        <v>34</v>
      </c>
      <c r="G1031">
        <v>1</v>
      </c>
      <c r="H1031">
        <v>37</v>
      </c>
      <c r="I1031" t="s">
        <v>1372</v>
      </c>
      <c r="J1031">
        <f>(F1031*G1031)</f>
        <v>34</v>
      </c>
      <c r="K1031">
        <f>(F1031-E1031)*G1031</f>
        <v>14</v>
      </c>
      <c r="L1031" s="9">
        <f>(K1031/J1031)</f>
        <v>0.41176470588235292</v>
      </c>
    </row>
    <row r="1032" spans="1:12" x14ac:dyDescent="0.2">
      <c r="A1032">
        <v>409</v>
      </c>
      <c r="B1032">
        <v>15</v>
      </c>
      <c r="C1032" t="s">
        <v>108</v>
      </c>
      <c r="D1032" t="s">
        <v>1373</v>
      </c>
      <c r="E1032">
        <v>13</v>
      </c>
      <c r="F1032">
        <v>21</v>
      </c>
      <c r="G1032">
        <v>3</v>
      </c>
      <c r="H1032">
        <v>44</v>
      </c>
      <c r="I1032" t="s">
        <v>1372</v>
      </c>
      <c r="J1032">
        <f>(F1032*G1032)</f>
        <v>63</v>
      </c>
      <c r="K1032">
        <f>(F1032-E1032)*G1032</f>
        <v>24</v>
      </c>
      <c r="L1032" s="9">
        <f>(K1032/J1032)</f>
        <v>0.38095238095238093</v>
      </c>
    </row>
    <row r="1033" spans="1:12" x14ac:dyDescent="0.2">
      <c r="A1033">
        <v>409</v>
      </c>
      <c r="B1033">
        <v>15</v>
      </c>
      <c r="C1033" t="s">
        <v>68</v>
      </c>
      <c r="D1033" t="s">
        <v>1393</v>
      </c>
      <c r="E1033">
        <v>25</v>
      </c>
      <c r="F1033">
        <v>40</v>
      </c>
      <c r="G1033">
        <v>1</v>
      </c>
      <c r="H1033">
        <v>43</v>
      </c>
      <c r="I1033" t="s">
        <v>1377</v>
      </c>
      <c r="J1033">
        <f>(F1033*G1033)</f>
        <v>40</v>
      </c>
      <c r="K1033">
        <f>(F1033-E1033)*G1033</f>
        <v>15</v>
      </c>
      <c r="L1033" s="9">
        <f>(K1033/J1033)</f>
        <v>0.375</v>
      </c>
    </row>
    <row r="1034" spans="1:12" x14ac:dyDescent="0.2">
      <c r="A1034">
        <v>409</v>
      </c>
      <c r="B1034">
        <v>15</v>
      </c>
      <c r="C1034" t="s">
        <v>59</v>
      </c>
      <c r="D1034" t="s">
        <v>1382</v>
      </c>
      <c r="E1034">
        <v>16</v>
      </c>
      <c r="F1034">
        <v>28</v>
      </c>
      <c r="G1034">
        <v>1</v>
      </c>
      <c r="H1034">
        <v>47</v>
      </c>
      <c r="I1034" t="s">
        <v>1377</v>
      </c>
      <c r="J1034">
        <f>(F1034*G1034)</f>
        <v>28</v>
      </c>
      <c r="K1034">
        <f>(F1034-E1034)*G1034</f>
        <v>12</v>
      </c>
      <c r="L1034" s="9">
        <f>(K1034/J1034)</f>
        <v>0.42857142857142855</v>
      </c>
    </row>
    <row r="1035" spans="1:12" x14ac:dyDescent="0.2">
      <c r="A1035">
        <v>409</v>
      </c>
      <c r="B1035">
        <v>15</v>
      </c>
      <c r="C1035" t="s">
        <v>280</v>
      </c>
      <c r="D1035" t="s">
        <v>1374</v>
      </c>
      <c r="E1035">
        <v>14</v>
      </c>
      <c r="F1035">
        <v>24</v>
      </c>
      <c r="G1035">
        <v>3</v>
      </c>
      <c r="H1035">
        <v>29</v>
      </c>
      <c r="I1035" t="s">
        <v>1377</v>
      </c>
      <c r="J1035">
        <f>(F1035*G1035)</f>
        <v>72</v>
      </c>
      <c r="K1035">
        <f>(F1035-E1035)*G1035</f>
        <v>30</v>
      </c>
      <c r="L1035" s="9">
        <f>(K1035/J1035)</f>
        <v>0.41666666666666669</v>
      </c>
    </row>
    <row r="1036" spans="1:12" x14ac:dyDescent="0.2">
      <c r="A1036">
        <v>410</v>
      </c>
      <c r="B1036">
        <v>1</v>
      </c>
      <c r="C1036" t="s">
        <v>259</v>
      </c>
      <c r="D1036" t="s">
        <v>1378</v>
      </c>
      <c r="E1036">
        <v>12</v>
      </c>
      <c r="F1036">
        <v>20</v>
      </c>
      <c r="G1036">
        <v>1</v>
      </c>
      <c r="H1036">
        <v>50</v>
      </c>
      <c r="I1036" t="s">
        <v>1372</v>
      </c>
      <c r="J1036">
        <f>(F1036*G1036)</f>
        <v>20</v>
      </c>
      <c r="K1036">
        <f>(F1036-E1036)*G1036</f>
        <v>8</v>
      </c>
      <c r="L1036" s="9">
        <f>(K1036/J1036)</f>
        <v>0.4</v>
      </c>
    </row>
    <row r="1037" spans="1:12" x14ac:dyDescent="0.2">
      <c r="A1037">
        <v>410</v>
      </c>
      <c r="B1037">
        <v>1</v>
      </c>
      <c r="C1037" t="s">
        <v>113</v>
      </c>
      <c r="D1037" t="s">
        <v>1381</v>
      </c>
      <c r="E1037">
        <v>22</v>
      </c>
      <c r="F1037">
        <v>36</v>
      </c>
      <c r="G1037">
        <v>1</v>
      </c>
      <c r="H1037">
        <v>41</v>
      </c>
      <c r="I1037" t="s">
        <v>1377</v>
      </c>
      <c r="J1037">
        <f>(F1037*G1037)</f>
        <v>36</v>
      </c>
      <c r="K1037">
        <f>(F1037-E1037)*G1037</f>
        <v>14</v>
      </c>
      <c r="L1037" s="9">
        <f>(K1037/J1037)</f>
        <v>0.3888888888888889</v>
      </c>
    </row>
    <row r="1038" spans="1:12" x14ac:dyDescent="0.2">
      <c r="A1038">
        <v>411</v>
      </c>
      <c r="B1038">
        <v>3</v>
      </c>
      <c r="C1038" t="s">
        <v>68</v>
      </c>
      <c r="D1038" t="s">
        <v>1393</v>
      </c>
      <c r="E1038">
        <v>25</v>
      </c>
      <c r="F1038">
        <v>40</v>
      </c>
      <c r="G1038">
        <v>3</v>
      </c>
      <c r="H1038">
        <v>36</v>
      </c>
      <c r="I1038" t="s">
        <v>1372</v>
      </c>
      <c r="J1038">
        <f>(F1038*G1038)</f>
        <v>120</v>
      </c>
      <c r="K1038">
        <f>(F1038-E1038)*G1038</f>
        <v>45</v>
      </c>
      <c r="L1038" s="9">
        <f>(K1038/J1038)</f>
        <v>0.375</v>
      </c>
    </row>
    <row r="1039" spans="1:12" x14ac:dyDescent="0.2">
      <c r="A1039">
        <v>411</v>
      </c>
      <c r="B1039">
        <v>3</v>
      </c>
      <c r="C1039" t="s">
        <v>125</v>
      </c>
      <c r="D1039" t="s">
        <v>1392</v>
      </c>
      <c r="E1039">
        <v>10</v>
      </c>
      <c r="F1039">
        <v>18</v>
      </c>
      <c r="G1039">
        <v>1</v>
      </c>
      <c r="H1039">
        <v>33</v>
      </c>
      <c r="I1039" t="s">
        <v>1377</v>
      </c>
      <c r="J1039">
        <f>(F1039*G1039)</f>
        <v>18</v>
      </c>
      <c r="K1039">
        <f>(F1039-E1039)*G1039</f>
        <v>8</v>
      </c>
      <c r="L1039" s="9">
        <f>(K1039/J1039)</f>
        <v>0.44444444444444442</v>
      </c>
    </row>
    <row r="1040" spans="1:12" x14ac:dyDescent="0.2">
      <c r="A1040">
        <v>411</v>
      </c>
      <c r="B1040">
        <v>3</v>
      </c>
      <c r="C1040" t="s">
        <v>180</v>
      </c>
      <c r="D1040" t="s">
        <v>1385</v>
      </c>
      <c r="E1040">
        <v>16</v>
      </c>
      <c r="F1040">
        <v>27</v>
      </c>
      <c r="G1040">
        <v>3</v>
      </c>
      <c r="H1040">
        <v>9</v>
      </c>
      <c r="I1040" t="s">
        <v>1377</v>
      </c>
      <c r="J1040">
        <f>(F1040*G1040)</f>
        <v>81</v>
      </c>
      <c r="K1040">
        <f>(F1040-E1040)*G1040</f>
        <v>33</v>
      </c>
      <c r="L1040" s="9">
        <f>(K1040/J1040)</f>
        <v>0.40740740740740738</v>
      </c>
    </row>
    <row r="1041" spans="1:12" x14ac:dyDescent="0.2">
      <c r="A1041">
        <v>412</v>
      </c>
      <c r="B1041">
        <v>11</v>
      </c>
      <c r="C1041" t="s">
        <v>198</v>
      </c>
      <c r="D1041" t="s">
        <v>1390</v>
      </c>
      <c r="E1041">
        <v>19</v>
      </c>
      <c r="F1041">
        <v>31</v>
      </c>
      <c r="G1041">
        <v>3</v>
      </c>
      <c r="H1041">
        <v>57</v>
      </c>
      <c r="I1041" t="s">
        <v>1372</v>
      </c>
      <c r="J1041">
        <f>(F1041*G1041)</f>
        <v>93</v>
      </c>
      <c r="K1041">
        <f>(F1041-E1041)*G1041</f>
        <v>36</v>
      </c>
      <c r="L1041" s="9">
        <f>(K1041/J1041)</f>
        <v>0.38709677419354838</v>
      </c>
    </row>
    <row r="1042" spans="1:12" x14ac:dyDescent="0.2">
      <c r="A1042">
        <v>413</v>
      </c>
      <c r="B1042">
        <v>13</v>
      </c>
      <c r="C1042" t="s">
        <v>33</v>
      </c>
      <c r="D1042" t="s">
        <v>1387</v>
      </c>
      <c r="E1042">
        <v>21</v>
      </c>
      <c r="F1042">
        <v>35</v>
      </c>
      <c r="G1042">
        <v>1</v>
      </c>
      <c r="H1042">
        <v>12</v>
      </c>
      <c r="I1042" t="s">
        <v>1372</v>
      </c>
      <c r="J1042">
        <f>(F1042*G1042)</f>
        <v>35</v>
      </c>
      <c r="K1042">
        <f>(F1042-E1042)*G1042</f>
        <v>14</v>
      </c>
      <c r="L1042" s="9">
        <f>(K1042/J1042)</f>
        <v>0.4</v>
      </c>
    </row>
    <row r="1043" spans="1:12" x14ac:dyDescent="0.2">
      <c r="A1043">
        <v>414</v>
      </c>
      <c r="B1043">
        <v>14</v>
      </c>
      <c r="C1043" t="s">
        <v>492</v>
      </c>
      <c r="D1043" t="s">
        <v>1386</v>
      </c>
      <c r="E1043">
        <v>20</v>
      </c>
      <c r="F1043">
        <v>33</v>
      </c>
      <c r="G1043">
        <v>1</v>
      </c>
      <c r="H1043">
        <v>38</v>
      </c>
      <c r="I1043" t="s">
        <v>1377</v>
      </c>
      <c r="J1043">
        <f>(F1043*G1043)</f>
        <v>33</v>
      </c>
      <c r="K1043">
        <f>(F1043-E1043)*G1043</f>
        <v>13</v>
      </c>
      <c r="L1043" s="9">
        <f>(K1043/J1043)</f>
        <v>0.39393939393939392</v>
      </c>
    </row>
    <row r="1044" spans="1:12" x14ac:dyDescent="0.2">
      <c r="A1044">
        <v>415</v>
      </c>
      <c r="B1044">
        <v>14</v>
      </c>
      <c r="C1044" t="s">
        <v>180</v>
      </c>
      <c r="D1044" t="s">
        <v>1385</v>
      </c>
      <c r="E1044">
        <v>16</v>
      </c>
      <c r="F1044">
        <v>27</v>
      </c>
      <c r="G1044">
        <v>2</v>
      </c>
      <c r="H1044">
        <v>32</v>
      </c>
      <c r="I1044" t="s">
        <v>1377</v>
      </c>
      <c r="J1044">
        <f>(F1044*G1044)</f>
        <v>54</v>
      </c>
      <c r="K1044">
        <f>(F1044-E1044)*G1044</f>
        <v>22</v>
      </c>
      <c r="L1044" s="9">
        <f>(K1044/J1044)</f>
        <v>0.40740740740740738</v>
      </c>
    </row>
    <row r="1045" spans="1:12" x14ac:dyDescent="0.2">
      <c r="A1045">
        <v>415</v>
      </c>
      <c r="B1045">
        <v>14</v>
      </c>
      <c r="C1045" t="s">
        <v>81</v>
      </c>
      <c r="D1045" t="s">
        <v>1384</v>
      </c>
      <c r="E1045">
        <v>20</v>
      </c>
      <c r="F1045">
        <v>34</v>
      </c>
      <c r="G1045">
        <v>2</v>
      </c>
      <c r="H1045">
        <v>16</v>
      </c>
      <c r="I1045" t="s">
        <v>1372</v>
      </c>
      <c r="J1045">
        <f>(F1045*G1045)</f>
        <v>68</v>
      </c>
      <c r="K1045">
        <f>(F1045-E1045)*G1045</f>
        <v>28</v>
      </c>
      <c r="L1045" s="9">
        <f>(K1045/J1045)</f>
        <v>0.41176470588235292</v>
      </c>
    </row>
    <row r="1046" spans="1:12" x14ac:dyDescent="0.2">
      <c r="A1046">
        <v>415</v>
      </c>
      <c r="B1046">
        <v>14</v>
      </c>
      <c r="C1046" t="s">
        <v>113</v>
      </c>
      <c r="D1046" t="s">
        <v>1381</v>
      </c>
      <c r="E1046">
        <v>22</v>
      </c>
      <c r="F1046">
        <v>36</v>
      </c>
      <c r="G1046">
        <v>1</v>
      </c>
      <c r="H1046">
        <v>39</v>
      </c>
      <c r="I1046" t="s">
        <v>1377</v>
      </c>
      <c r="J1046">
        <f>(F1046*G1046)</f>
        <v>36</v>
      </c>
      <c r="K1046">
        <f>(F1046-E1046)*G1046</f>
        <v>14</v>
      </c>
      <c r="L1046" s="9">
        <f>(K1046/J1046)</f>
        <v>0.3888888888888889</v>
      </c>
    </row>
    <row r="1047" spans="1:12" x14ac:dyDescent="0.2">
      <c r="A1047">
        <v>416</v>
      </c>
      <c r="B1047">
        <v>20</v>
      </c>
      <c r="C1047" t="s">
        <v>209</v>
      </c>
      <c r="D1047" t="s">
        <v>1388</v>
      </c>
      <c r="E1047">
        <v>15</v>
      </c>
      <c r="F1047">
        <v>25</v>
      </c>
      <c r="G1047">
        <v>1</v>
      </c>
      <c r="H1047">
        <v>9</v>
      </c>
      <c r="I1047" t="s">
        <v>1372</v>
      </c>
      <c r="J1047">
        <f>(F1047*G1047)</f>
        <v>25</v>
      </c>
      <c r="K1047">
        <f>(F1047-E1047)*G1047</f>
        <v>10</v>
      </c>
      <c r="L1047" s="9">
        <f>(K1047/J1047)</f>
        <v>0.4</v>
      </c>
    </row>
    <row r="1048" spans="1:12" x14ac:dyDescent="0.2">
      <c r="A1048">
        <v>417</v>
      </c>
      <c r="B1048">
        <v>7</v>
      </c>
      <c r="C1048" t="s">
        <v>52</v>
      </c>
      <c r="D1048" t="s">
        <v>1375</v>
      </c>
      <c r="E1048">
        <v>17</v>
      </c>
      <c r="F1048">
        <v>29</v>
      </c>
      <c r="G1048">
        <v>1</v>
      </c>
      <c r="H1048">
        <v>23</v>
      </c>
      <c r="I1048" t="s">
        <v>1377</v>
      </c>
      <c r="J1048">
        <f>(F1048*G1048)</f>
        <v>29</v>
      </c>
      <c r="K1048">
        <f>(F1048-E1048)*G1048</f>
        <v>12</v>
      </c>
      <c r="L1048" s="9">
        <f>(K1048/J1048)</f>
        <v>0.41379310344827586</v>
      </c>
    </row>
    <row r="1049" spans="1:12" x14ac:dyDescent="0.2">
      <c r="A1049">
        <v>417</v>
      </c>
      <c r="B1049">
        <v>7</v>
      </c>
      <c r="C1049" t="s">
        <v>68</v>
      </c>
      <c r="D1049" t="s">
        <v>1393</v>
      </c>
      <c r="E1049">
        <v>25</v>
      </c>
      <c r="F1049">
        <v>40</v>
      </c>
      <c r="G1049">
        <v>1</v>
      </c>
      <c r="H1049">
        <v>17</v>
      </c>
      <c r="I1049" t="s">
        <v>1377</v>
      </c>
      <c r="J1049">
        <f>(F1049*G1049)</f>
        <v>40</v>
      </c>
      <c r="K1049">
        <f>(F1049-E1049)*G1049</f>
        <v>15</v>
      </c>
      <c r="L1049" s="9">
        <f>(K1049/J1049)</f>
        <v>0.375</v>
      </c>
    </row>
    <row r="1050" spans="1:12" x14ac:dyDescent="0.2">
      <c r="A1050">
        <v>417</v>
      </c>
      <c r="B1050">
        <v>7</v>
      </c>
      <c r="C1050" t="s">
        <v>191</v>
      </c>
      <c r="D1050" t="s">
        <v>1379</v>
      </c>
      <c r="E1050">
        <v>11</v>
      </c>
      <c r="F1050">
        <v>19</v>
      </c>
      <c r="G1050">
        <v>1</v>
      </c>
      <c r="H1050">
        <v>16</v>
      </c>
      <c r="I1050" t="s">
        <v>1372</v>
      </c>
      <c r="J1050">
        <f>(F1050*G1050)</f>
        <v>19</v>
      </c>
      <c r="K1050">
        <f>(F1050-E1050)*G1050</f>
        <v>8</v>
      </c>
      <c r="L1050" s="9">
        <f>(K1050/J1050)</f>
        <v>0.42105263157894735</v>
      </c>
    </row>
    <row r="1051" spans="1:12" x14ac:dyDescent="0.2">
      <c r="A1051">
        <v>417</v>
      </c>
      <c r="B1051">
        <v>7</v>
      </c>
      <c r="C1051" t="s">
        <v>180</v>
      </c>
      <c r="D1051" t="s">
        <v>1385</v>
      </c>
      <c r="E1051">
        <v>16</v>
      </c>
      <c r="F1051">
        <v>27</v>
      </c>
      <c r="G1051">
        <v>2</v>
      </c>
      <c r="H1051">
        <v>34</v>
      </c>
      <c r="I1051" t="s">
        <v>1372</v>
      </c>
      <c r="J1051">
        <f>(F1051*G1051)</f>
        <v>54</v>
      </c>
      <c r="K1051">
        <f>(F1051-E1051)*G1051</f>
        <v>22</v>
      </c>
      <c r="L1051" s="9">
        <f>(K1051/J1051)</f>
        <v>0.40740740740740738</v>
      </c>
    </row>
    <row r="1052" spans="1:12" x14ac:dyDescent="0.2">
      <c r="A1052">
        <v>418</v>
      </c>
      <c r="B1052">
        <v>17</v>
      </c>
      <c r="C1052" t="s">
        <v>209</v>
      </c>
      <c r="D1052" t="s">
        <v>1388</v>
      </c>
      <c r="E1052">
        <v>15</v>
      </c>
      <c r="F1052">
        <v>25</v>
      </c>
      <c r="G1052">
        <v>1</v>
      </c>
      <c r="H1052">
        <v>45</v>
      </c>
      <c r="I1052" t="s">
        <v>1377</v>
      </c>
      <c r="J1052">
        <f>(F1052*G1052)</f>
        <v>25</v>
      </c>
      <c r="K1052">
        <f>(F1052-E1052)*G1052</f>
        <v>10</v>
      </c>
      <c r="L1052" s="9">
        <f>(K1052/J1052)</f>
        <v>0.4</v>
      </c>
    </row>
    <row r="1053" spans="1:12" x14ac:dyDescent="0.2">
      <c r="A1053">
        <v>418</v>
      </c>
      <c r="B1053">
        <v>17</v>
      </c>
      <c r="C1053" t="s">
        <v>198</v>
      </c>
      <c r="D1053" t="s">
        <v>1390</v>
      </c>
      <c r="E1053">
        <v>19</v>
      </c>
      <c r="F1053">
        <v>31</v>
      </c>
      <c r="G1053">
        <v>3</v>
      </c>
      <c r="H1053">
        <v>55</v>
      </c>
      <c r="I1053" t="s">
        <v>1372</v>
      </c>
      <c r="J1053">
        <f>(F1053*G1053)</f>
        <v>93</v>
      </c>
      <c r="K1053">
        <f>(F1053-E1053)*G1053</f>
        <v>36</v>
      </c>
      <c r="L1053" s="9">
        <f>(K1053/J1053)</f>
        <v>0.38709677419354838</v>
      </c>
    </row>
    <row r="1054" spans="1:12" x14ac:dyDescent="0.2">
      <c r="A1054">
        <v>419</v>
      </c>
      <c r="B1054">
        <v>11</v>
      </c>
      <c r="C1054" t="s">
        <v>81</v>
      </c>
      <c r="D1054" t="s">
        <v>1384</v>
      </c>
      <c r="E1054">
        <v>20</v>
      </c>
      <c r="F1054">
        <v>34</v>
      </c>
      <c r="G1054">
        <v>1</v>
      </c>
      <c r="H1054">
        <v>7</v>
      </c>
      <c r="I1054" t="s">
        <v>1372</v>
      </c>
      <c r="J1054">
        <f>(F1054*G1054)</f>
        <v>34</v>
      </c>
      <c r="K1054">
        <f>(F1054-E1054)*G1054</f>
        <v>14</v>
      </c>
      <c r="L1054" s="9">
        <f>(K1054/J1054)</f>
        <v>0.41176470588235292</v>
      </c>
    </row>
    <row r="1055" spans="1:12" x14ac:dyDescent="0.2">
      <c r="A1055">
        <v>419</v>
      </c>
      <c r="B1055">
        <v>11</v>
      </c>
      <c r="C1055" t="s">
        <v>492</v>
      </c>
      <c r="D1055" t="s">
        <v>1386</v>
      </c>
      <c r="E1055">
        <v>20</v>
      </c>
      <c r="F1055">
        <v>33</v>
      </c>
      <c r="G1055">
        <v>1</v>
      </c>
      <c r="H1055">
        <v>57</v>
      </c>
      <c r="I1055" t="s">
        <v>1377</v>
      </c>
      <c r="J1055">
        <f>(F1055*G1055)</f>
        <v>33</v>
      </c>
      <c r="K1055">
        <f>(F1055-E1055)*G1055</f>
        <v>13</v>
      </c>
      <c r="L1055" s="9">
        <f>(K1055/J1055)</f>
        <v>0.39393939393939392</v>
      </c>
    </row>
    <row r="1056" spans="1:12" x14ac:dyDescent="0.2">
      <c r="A1056">
        <v>420</v>
      </c>
      <c r="B1056">
        <v>18</v>
      </c>
      <c r="C1056" t="s">
        <v>81</v>
      </c>
      <c r="D1056" t="s">
        <v>1384</v>
      </c>
      <c r="E1056">
        <v>20</v>
      </c>
      <c r="F1056">
        <v>34</v>
      </c>
      <c r="G1056">
        <v>2</v>
      </c>
      <c r="H1056">
        <v>33</v>
      </c>
      <c r="I1056" t="s">
        <v>1377</v>
      </c>
      <c r="J1056">
        <f>(F1056*G1056)</f>
        <v>68</v>
      </c>
      <c r="K1056">
        <f>(F1056-E1056)*G1056</f>
        <v>28</v>
      </c>
      <c r="L1056" s="9">
        <f>(K1056/J1056)</f>
        <v>0.41176470588235292</v>
      </c>
    </row>
    <row r="1057" spans="1:12" x14ac:dyDescent="0.2">
      <c r="A1057">
        <v>420</v>
      </c>
      <c r="B1057">
        <v>18</v>
      </c>
      <c r="C1057" t="s">
        <v>259</v>
      </c>
      <c r="D1057" t="s">
        <v>1378</v>
      </c>
      <c r="E1057">
        <v>12</v>
      </c>
      <c r="F1057">
        <v>20</v>
      </c>
      <c r="G1057">
        <v>3</v>
      </c>
      <c r="H1057">
        <v>10</v>
      </c>
      <c r="I1057" t="s">
        <v>1377</v>
      </c>
      <c r="J1057">
        <f>(F1057*G1057)</f>
        <v>60</v>
      </c>
      <c r="K1057">
        <f>(F1057-E1057)*G1057</f>
        <v>24</v>
      </c>
      <c r="L1057" s="9">
        <f>(K1057/J1057)</f>
        <v>0.4</v>
      </c>
    </row>
    <row r="1058" spans="1:12" x14ac:dyDescent="0.2">
      <c r="A1058">
        <v>420</v>
      </c>
      <c r="B1058">
        <v>18</v>
      </c>
      <c r="C1058" t="s">
        <v>209</v>
      </c>
      <c r="D1058" t="s">
        <v>1388</v>
      </c>
      <c r="E1058">
        <v>15</v>
      </c>
      <c r="F1058">
        <v>25</v>
      </c>
      <c r="G1058">
        <v>2</v>
      </c>
      <c r="H1058">
        <v>28</v>
      </c>
      <c r="I1058" t="s">
        <v>1377</v>
      </c>
      <c r="J1058">
        <f>(F1058*G1058)</f>
        <v>50</v>
      </c>
      <c r="K1058">
        <f>(F1058-E1058)*G1058</f>
        <v>20</v>
      </c>
      <c r="L1058" s="9">
        <f>(K1058/J1058)</f>
        <v>0.4</v>
      </c>
    </row>
    <row r="1059" spans="1:12" x14ac:dyDescent="0.2">
      <c r="A1059">
        <v>420</v>
      </c>
      <c r="B1059">
        <v>18</v>
      </c>
      <c r="C1059" t="s">
        <v>460</v>
      </c>
      <c r="D1059" t="s">
        <v>1391</v>
      </c>
      <c r="E1059">
        <v>19</v>
      </c>
      <c r="F1059">
        <v>32</v>
      </c>
      <c r="G1059">
        <v>2</v>
      </c>
      <c r="H1059">
        <v>34</v>
      </c>
      <c r="I1059" t="s">
        <v>1377</v>
      </c>
      <c r="J1059">
        <f>(F1059*G1059)</f>
        <v>64</v>
      </c>
      <c r="K1059">
        <f>(F1059-E1059)*G1059</f>
        <v>26</v>
      </c>
      <c r="L1059" s="9">
        <f>(K1059/J1059)</f>
        <v>0.40625</v>
      </c>
    </row>
    <row r="1060" spans="1:12" x14ac:dyDescent="0.2">
      <c r="A1060">
        <v>421</v>
      </c>
      <c r="B1060">
        <v>10</v>
      </c>
      <c r="C1060" t="s">
        <v>198</v>
      </c>
      <c r="D1060" t="s">
        <v>1390</v>
      </c>
      <c r="E1060">
        <v>19</v>
      </c>
      <c r="F1060">
        <v>31</v>
      </c>
      <c r="G1060">
        <v>1</v>
      </c>
      <c r="H1060">
        <v>18</v>
      </c>
      <c r="I1060" t="s">
        <v>1372</v>
      </c>
      <c r="J1060">
        <f>(F1060*G1060)</f>
        <v>31</v>
      </c>
      <c r="K1060">
        <f>(F1060-E1060)*G1060</f>
        <v>12</v>
      </c>
      <c r="L1060" s="9">
        <f>(K1060/J1060)</f>
        <v>0.38709677419354838</v>
      </c>
    </row>
    <row r="1061" spans="1:12" x14ac:dyDescent="0.2">
      <c r="A1061">
        <v>421</v>
      </c>
      <c r="B1061">
        <v>10</v>
      </c>
      <c r="C1061" t="s">
        <v>125</v>
      </c>
      <c r="D1061" t="s">
        <v>1392</v>
      </c>
      <c r="E1061">
        <v>10</v>
      </c>
      <c r="F1061">
        <v>18</v>
      </c>
      <c r="G1061">
        <v>3</v>
      </c>
      <c r="H1061">
        <v>53</v>
      </c>
      <c r="I1061" t="s">
        <v>1372</v>
      </c>
      <c r="J1061">
        <f>(F1061*G1061)</f>
        <v>54</v>
      </c>
      <c r="K1061">
        <f>(F1061-E1061)*G1061</f>
        <v>24</v>
      </c>
      <c r="L1061" s="9">
        <f>(K1061/J1061)</f>
        <v>0.44444444444444442</v>
      </c>
    </row>
    <row r="1062" spans="1:12" x14ac:dyDescent="0.2">
      <c r="A1062">
        <v>422</v>
      </c>
      <c r="B1062">
        <v>12</v>
      </c>
      <c r="C1062" t="s">
        <v>277</v>
      </c>
      <c r="D1062" t="s">
        <v>1383</v>
      </c>
      <c r="E1062">
        <v>15</v>
      </c>
      <c r="F1062">
        <v>26</v>
      </c>
      <c r="G1062">
        <v>2</v>
      </c>
      <c r="H1062">
        <v>7</v>
      </c>
      <c r="I1062" t="s">
        <v>1372</v>
      </c>
      <c r="J1062">
        <f>(F1062*G1062)</f>
        <v>52</v>
      </c>
      <c r="K1062">
        <f>(F1062-E1062)*G1062</f>
        <v>22</v>
      </c>
      <c r="L1062" s="9">
        <f>(K1062/J1062)</f>
        <v>0.42307692307692307</v>
      </c>
    </row>
    <row r="1063" spans="1:12" x14ac:dyDescent="0.2">
      <c r="A1063">
        <v>422</v>
      </c>
      <c r="B1063">
        <v>12</v>
      </c>
      <c r="C1063" t="s">
        <v>113</v>
      </c>
      <c r="D1063" t="s">
        <v>1381</v>
      </c>
      <c r="E1063">
        <v>22</v>
      </c>
      <c r="F1063">
        <v>36</v>
      </c>
      <c r="G1063">
        <v>1</v>
      </c>
      <c r="H1063">
        <v>27</v>
      </c>
      <c r="I1063" t="s">
        <v>1377</v>
      </c>
      <c r="J1063">
        <f>(F1063*G1063)</f>
        <v>36</v>
      </c>
      <c r="K1063">
        <f>(F1063-E1063)*G1063</f>
        <v>14</v>
      </c>
      <c r="L1063" s="9">
        <f>(K1063/J1063)</f>
        <v>0.3888888888888889</v>
      </c>
    </row>
    <row r="1064" spans="1:12" x14ac:dyDescent="0.2">
      <c r="A1064">
        <v>423</v>
      </c>
      <c r="B1064">
        <v>4</v>
      </c>
      <c r="C1064" t="s">
        <v>59</v>
      </c>
      <c r="D1064" t="s">
        <v>1382</v>
      </c>
      <c r="E1064">
        <v>16</v>
      </c>
      <c r="F1064">
        <v>28</v>
      </c>
      <c r="G1064">
        <v>2</v>
      </c>
      <c r="H1064">
        <v>24</v>
      </c>
      <c r="I1064" t="s">
        <v>1377</v>
      </c>
      <c r="J1064">
        <f>(F1064*G1064)</f>
        <v>56</v>
      </c>
      <c r="K1064">
        <f>(F1064-E1064)*G1064</f>
        <v>24</v>
      </c>
      <c r="L1064" s="9">
        <f>(K1064/J1064)</f>
        <v>0.42857142857142855</v>
      </c>
    </row>
    <row r="1065" spans="1:12" x14ac:dyDescent="0.2">
      <c r="A1065">
        <v>423</v>
      </c>
      <c r="B1065">
        <v>4</v>
      </c>
      <c r="C1065" t="s">
        <v>460</v>
      </c>
      <c r="D1065" t="s">
        <v>1391</v>
      </c>
      <c r="E1065">
        <v>19</v>
      </c>
      <c r="F1065">
        <v>32</v>
      </c>
      <c r="G1065">
        <v>3</v>
      </c>
      <c r="H1065">
        <v>7</v>
      </c>
      <c r="I1065" t="s">
        <v>1372</v>
      </c>
      <c r="J1065">
        <f>(F1065*G1065)</f>
        <v>96</v>
      </c>
      <c r="K1065">
        <f>(F1065-E1065)*G1065</f>
        <v>39</v>
      </c>
      <c r="L1065" s="9">
        <f>(K1065/J1065)</f>
        <v>0.40625</v>
      </c>
    </row>
    <row r="1066" spans="1:12" x14ac:dyDescent="0.2">
      <c r="A1066">
        <v>424</v>
      </c>
      <c r="B1066">
        <v>13</v>
      </c>
      <c r="C1066" t="s">
        <v>370</v>
      </c>
      <c r="D1066" t="s">
        <v>1389</v>
      </c>
      <c r="E1066">
        <v>13</v>
      </c>
      <c r="F1066">
        <v>22</v>
      </c>
      <c r="G1066">
        <v>3</v>
      </c>
      <c r="H1066">
        <v>43</v>
      </c>
      <c r="I1066" t="s">
        <v>1377</v>
      </c>
      <c r="J1066">
        <f>(F1066*G1066)</f>
        <v>66</v>
      </c>
      <c r="K1066">
        <f>(F1066-E1066)*G1066</f>
        <v>27</v>
      </c>
      <c r="L1066" s="9">
        <f>(K1066/J1066)</f>
        <v>0.40909090909090912</v>
      </c>
    </row>
    <row r="1067" spans="1:12" x14ac:dyDescent="0.2">
      <c r="A1067">
        <v>424</v>
      </c>
      <c r="B1067">
        <v>13</v>
      </c>
      <c r="C1067" t="s">
        <v>180</v>
      </c>
      <c r="D1067" t="s">
        <v>1385</v>
      </c>
      <c r="E1067">
        <v>16</v>
      </c>
      <c r="F1067">
        <v>27</v>
      </c>
      <c r="G1067">
        <v>3</v>
      </c>
      <c r="H1067">
        <v>45</v>
      </c>
      <c r="I1067" t="s">
        <v>1372</v>
      </c>
      <c r="J1067">
        <f>(F1067*G1067)</f>
        <v>81</v>
      </c>
      <c r="K1067">
        <f>(F1067-E1067)*G1067</f>
        <v>33</v>
      </c>
      <c r="L1067" s="9">
        <f>(K1067/J1067)</f>
        <v>0.40740740740740738</v>
      </c>
    </row>
    <row r="1068" spans="1:12" x14ac:dyDescent="0.2">
      <c r="A1068">
        <v>425</v>
      </c>
      <c r="B1068">
        <v>18</v>
      </c>
      <c r="C1068" t="s">
        <v>191</v>
      </c>
      <c r="D1068" t="s">
        <v>1379</v>
      </c>
      <c r="E1068">
        <v>11</v>
      </c>
      <c r="F1068">
        <v>19</v>
      </c>
      <c r="G1068">
        <v>1</v>
      </c>
      <c r="H1068">
        <v>28</v>
      </c>
      <c r="I1068" t="s">
        <v>1372</v>
      </c>
      <c r="J1068">
        <f>(F1068*G1068)</f>
        <v>19</v>
      </c>
      <c r="K1068">
        <f>(F1068-E1068)*G1068</f>
        <v>8</v>
      </c>
      <c r="L1068" s="9">
        <f>(K1068/J1068)</f>
        <v>0.42105263157894735</v>
      </c>
    </row>
    <row r="1069" spans="1:12" x14ac:dyDescent="0.2">
      <c r="A1069">
        <v>426</v>
      </c>
      <c r="B1069">
        <v>5</v>
      </c>
      <c r="C1069" t="s">
        <v>492</v>
      </c>
      <c r="D1069" t="s">
        <v>1386</v>
      </c>
      <c r="E1069">
        <v>20</v>
      </c>
      <c r="F1069">
        <v>33</v>
      </c>
      <c r="G1069">
        <v>1</v>
      </c>
      <c r="H1069">
        <v>8</v>
      </c>
      <c r="I1069" t="s">
        <v>1372</v>
      </c>
      <c r="J1069">
        <f>(F1069*G1069)</f>
        <v>33</v>
      </c>
      <c r="K1069">
        <f>(F1069-E1069)*G1069</f>
        <v>13</v>
      </c>
      <c r="L1069" s="9">
        <f>(K1069/J1069)</f>
        <v>0.39393939393939392</v>
      </c>
    </row>
    <row r="1070" spans="1:12" x14ac:dyDescent="0.2">
      <c r="A1070">
        <v>426</v>
      </c>
      <c r="B1070">
        <v>5</v>
      </c>
      <c r="C1070" t="s">
        <v>59</v>
      </c>
      <c r="D1070" t="s">
        <v>1382</v>
      </c>
      <c r="E1070">
        <v>16</v>
      </c>
      <c r="F1070">
        <v>28</v>
      </c>
      <c r="G1070">
        <v>2</v>
      </c>
      <c r="H1070">
        <v>38</v>
      </c>
      <c r="I1070" t="s">
        <v>1372</v>
      </c>
      <c r="J1070">
        <f>(F1070*G1070)</f>
        <v>56</v>
      </c>
      <c r="K1070">
        <f>(F1070-E1070)*G1070</f>
        <v>24</v>
      </c>
      <c r="L1070" s="9">
        <f>(K1070/J1070)</f>
        <v>0.42857142857142855</v>
      </c>
    </row>
    <row r="1071" spans="1:12" x14ac:dyDescent="0.2">
      <c r="A1071">
        <v>426</v>
      </c>
      <c r="B1071">
        <v>5</v>
      </c>
      <c r="C1071" t="s">
        <v>209</v>
      </c>
      <c r="D1071" t="s">
        <v>1388</v>
      </c>
      <c r="E1071">
        <v>15</v>
      </c>
      <c r="F1071">
        <v>25</v>
      </c>
      <c r="G1071">
        <v>2</v>
      </c>
      <c r="H1071">
        <v>23</v>
      </c>
      <c r="I1071" t="s">
        <v>1377</v>
      </c>
      <c r="J1071">
        <f>(F1071*G1071)</f>
        <v>50</v>
      </c>
      <c r="K1071">
        <f>(F1071-E1071)*G1071</f>
        <v>20</v>
      </c>
      <c r="L1071" s="9">
        <f>(K1071/J1071)</f>
        <v>0.4</v>
      </c>
    </row>
    <row r="1072" spans="1:12" x14ac:dyDescent="0.2">
      <c r="A1072">
        <v>426</v>
      </c>
      <c r="B1072">
        <v>5</v>
      </c>
      <c r="C1072" t="s">
        <v>113</v>
      </c>
      <c r="D1072" t="s">
        <v>1381</v>
      </c>
      <c r="E1072">
        <v>22</v>
      </c>
      <c r="F1072">
        <v>36</v>
      </c>
      <c r="G1072">
        <v>3</v>
      </c>
      <c r="H1072">
        <v>47</v>
      </c>
      <c r="I1072" t="s">
        <v>1372</v>
      </c>
      <c r="J1072">
        <f>(F1072*G1072)</f>
        <v>108</v>
      </c>
      <c r="K1072">
        <f>(F1072-E1072)*G1072</f>
        <v>42</v>
      </c>
      <c r="L1072" s="9">
        <f>(K1072/J1072)</f>
        <v>0.3888888888888889</v>
      </c>
    </row>
    <row r="1073" spans="1:12" x14ac:dyDescent="0.2">
      <c r="A1073">
        <v>427</v>
      </c>
      <c r="B1073">
        <v>2</v>
      </c>
      <c r="C1073" t="s">
        <v>209</v>
      </c>
      <c r="D1073" t="s">
        <v>1388</v>
      </c>
      <c r="E1073">
        <v>15</v>
      </c>
      <c r="F1073">
        <v>25</v>
      </c>
      <c r="G1073">
        <v>3</v>
      </c>
      <c r="H1073">
        <v>34</v>
      </c>
      <c r="I1073" t="s">
        <v>1372</v>
      </c>
      <c r="J1073">
        <f>(F1073*G1073)</f>
        <v>75</v>
      </c>
      <c r="K1073">
        <f>(F1073-E1073)*G1073</f>
        <v>30</v>
      </c>
      <c r="L1073" s="9">
        <f>(K1073/J1073)</f>
        <v>0.4</v>
      </c>
    </row>
    <row r="1074" spans="1:12" x14ac:dyDescent="0.2">
      <c r="A1074">
        <v>427</v>
      </c>
      <c r="B1074">
        <v>2</v>
      </c>
      <c r="C1074" t="s">
        <v>33</v>
      </c>
      <c r="D1074" t="s">
        <v>1387</v>
      </c>
      <c r="E1074">
        <v>21</v>
      </c>
      <c r="F1074">
        <v>35</v>
      </c>
      <c r="G1074">
        <v>2</v>
      </c>
      <c r="H1074">
        <v>52</v>
      </c>
      <c r="I1074" t="s">
        <v>1377</v>
      </c>
      <c r="J1074">
        <f>(F1074*G1074)</f>
        <v>70</v>
      </c>
      <c r="K1074">
        <f>(F1074-E1074)*G1074</f>
        <v>28</v>
      </c>
      <c r="L1074" s="9">
        <f>(K1074/J1074)</f>
        <v>0.4</v>
      </c>
    </row>
    <row r="1075" spans="1:12" x14ac:dyDescent="0.2">
      <c r="A1075">
        <v>427</v>
      </c>
      <c r="B1075">
        <v>2</v>
      </c>
      <c r="C1075" t="s">
        <v>365</v>
      </c>
      <c r="D1075" t="s">
        <v>1376</v>
      </c>
      <c r="E1075">
        <v>14</v>
      </c>
      <c r="F1075">
        <v>23</v>
      </c>
      <c r="G1075">
        <v>1</v>
      </c>
      <c r="H1075">
        <v>24</v>
      </c>
      <c r="I1075" t="s">
        <v>1372</v>
      </c>
      <c r="J1075">
        <f>(F1075*G1075)</f>
        <v>23</v>
      </c>
      <c r="K1075">
        <f>(F1075-E1075)*G1075</f>
        <v>9</v>
      </c>
      <c r="L1075" s="9">
        <f>(K1075/J1075)</f>
        <v>0.39130434782608697</v>
      </c>
    </row>
    <row r="1076" spans="1:12" x14ac:dyDescent="0.2">
      <c r="A1076">
        <v>427</v>
      </c>
      <c r="B1076">
        <v>2</v>
      </c>
      <c r="C1076" t="s">
        <v>191</v>
      </c>
      <c r="D1076" t="s">
        <v>1379</v>
      </c>
      <c r="E1076">
        <v>11</v>
      </c>
      <c r="F1076">
        <v>19</v>
      </c>
      <c r="G1076">
        <v>2</v>
      </c>
      <c r="H1076">
        <v>56</v>
      </c>
      <c r="I1076" t="s">
        <v>1377</v>
      </c>
      <c r="J1076">
        <f>(F1076*G1076)</f>
        <v>38</v>
      </c>
      <c r="K1076">
        <f>(F1076-E1076)*G1076</f>
        <v>16</v>
      </c>
      <c r="L1076" s="9">
        <f>(K1076/J1076)</f>
        <v>0.42105263157894735</v>
      </c>
    </row>
    <row r="1077" spans="1:12" x14ac:dyDescent="0.2">
      <c r="A1077">
        <v>428</v>
      </c>
      <c r="B1077">
        <v>7</v>
      </c>
      <c r="C1077" t="s">
        <v>68</v>
      </c>
      <c r="D1077" t="s">
        <v>1393</v>
      </c>
      <c r="E1077">
        <v>25</v>
      </c>
      <c r="F1077">
        <v>40</v>
      </c>
      <c r="G1077">
        <v>1</v>
      </c>
      <c r="H1077">
        <v>38</v>
      </c>
      <c r="I1077" t="s">
        <v>1377</v>
      </c>
      <c r="J1077">
        <f>(F1077*G1077)</f>
        <v>40</v>
      </c>
      <c r="K1077">
        <f>(F1077-E1077)*G1077</f>
        <v>15</v>
      </c>
      <c r="L1077" s="9">
        <f>(K1077/J1077)</f>
        <v>0.375</v>
      </c>
    </row>
    <row r="1078" spans="1:12" x14ac:dyDescent="0.2">
      <c r="A1078">
        <v>428</v>
      </c>
      <c r="B1078">
        <v>7</v>
      </c>
      <c r="C1078" t="s">
        <v>365</v>
      </c>
      <c r="D1078" t="s">
        <v>1376</v>
      </c>
      <c r="E1078">
        <v>14</v>
      </c>
      <c r="F1078">
        <v>23</v>
      </c>
      <c r="G1078">
        <v>1</v>
      </c>
      <c r="H1078">
        <v>46</v>
      </c>
      <c r="I1078" t="s">
        <v>1377</v>
      </c>
      <c r="J1078">
        <f>(F1078*G1078)</f>
        <v>23</v>
      </c>
      <c r="K1078">
        <f>(F1078-E1078)*G1078</f>
        <v>9</v>
      </c>
      <c r="L1078" s="9">
        <f>(K1078/J1078)</f>
        <v>0.39130434782608697</v>
      </c>
    </row>
    <row r="1079" spans="1:12" x14ac:dyDescent="0.2">
      <c r="A1079">
        <v>428</v>
      </c>
      <c r="B1079">
        <v>7</v>
      </c>
      <c r="C1079" t="s">
        <v>209</v>
      </c>
      <c r="D1079" t="s">
        <v>1388</v>
      </c>
      <c r="E1079">
        <v>15</v>
      </c>
      <c r="F1079">
        <v>25</v>
      </c>
      <c r="G1079">
        <v>2</v>
      </c>
      <c r="H1079">
        <v>48</v>
      </c>
      <c r="I1079" t="s">
        <v>1377</v>
      </c>
      <c r="J1079">
        <f>(F1079*G1079)</f>
        <v>50</v>
      </c>
      <c r="K1079">
        <f>(F1079-E1079)*G1079</f>
        <v>20</v>
      </c>
      <c r="L1079" s="9">
        <f>(K1079/J1079)</f>
        <v>0.4</v>
      </c>
    </row>
    <row r="1080" spans="1:12" x14ac:dyDescent="0.2">
      <c r="A1080">
        <v>428</v>
      </c>
      <c r="B1080">
        <v>7</v>
      </c>
      <c r="C1080" t="s">
        <v>198</v>
      </c>
      <c r="D1080" t="s">
        <v>1390</v>
      </c>
      <c r="E1080">
        <v>19</v>
      </c>
      <c r="F1080">
        <v>31</v>
      </c>
      <c r="G1080">
        <v>2</v>
      </c>
      <c r="H1080">
        <v>47</v>
      </c>
      <c r="I1080" t="s">
        <v>1377</v>
      </c>
      <c r="J1080">
        <f>(F1080*G1080)</f>
        <v>62</v>
      </c>
      <c r="K1080">
        <f>(F1080-E1080)*G1080</f>
        <v>24</v>
      </c>
      <c r="L1080" s="9">
        <f>(K1080/J1080)</f>
        <v>0.38709677419354838</v>
      </c>
    </row>
    <row r="1081" spans="1:12" x14ac:dyDescent="0.2">
      <c r="A1081">
        <v>429</v>
      </c>
      <c r="B1081">
        <v>8</v>
      </c>
      <c r="C1081" t="s">
        <v>277</v>
      </c>
      <c r="D1081" t="s">
        <v>1383</v>
      </c>
      <c r="E1081">
        <v>15</v>
      </c>
      <c r="F1081">
        <v>26</v>
      </c>
      <c r="G1081">
        <v>3</v>
      </c>
      <c r="H1081">
        <v>27</v>
      </c>
      <c r="I1081" t="s">
        <v>1377</v>
      </c>
      <c r="J1081">
        <f>(F1081*G1081)</f>
        <v>78</v>
      </c>
      <c r="K1081">
        <f>(F1081-E1081)*G1081</f>
        <v>33</v>
      </c>
      <c r="L1081" s="9">
        <f>(K1081/J1081)</f>
        <v>0.42307692307692307</v>
      </c>
    </row>
    <row r="1082" spans="1:12" x14ac:dyDescent="0.2">
      <c r="A1082">
        <v>430</v>
      </c>
      <c r="B1082">
        <v>7</v>
      </c>
      <c r="C1082" t="s">
        <v>209</v>
      </c>
      <c r="D1082" t="s">
        <v>1388</v>
      </c>
      <c r="E1082">
        <v>15</v>
      </c>
      <c r="F1082">
        <v>25</v>
      </c>
      <c r="G1082">
        <v>1</v>
      </c>
      <c r="H1082">
        <v>49</v>
      </c>
      <c r="I1082" t="s">
        <v>1377</v>
      </c>
      <c r="J1082">
        <f>(F1082*G1082)</f>
        <v>25</v>
      </c>
      <c r="K1082">
        <f>(F1082-E1082)*G1082</f>
        <v>10</v>
      </c>
      <c r="L1082" s="9">
        <f>(K1082/J1082)</f>
        <v>0.4</v>
      </c>
    </row>
    <row r="1083" spans="1:12" x14ac:dyDescent="0.2">
      <c r="A1083">
        <v>431</v>
      </c>
      <c r="B1083">
        <v>15</v>
      </c>
      <c r="C1083" t="s">
        <v>105</v>
      </c>
      <c r="D1083" t="s">
        <v>1380</v>
      </c>
      <c r="E1083">
        <v>18</v>
      </c>
      <c r="F1083">
        <v>30</v>
      </c>
      <c r="G1083">
        <v>2</v>
      </c>
      <c r="H1083">
        <v>20</v>
      </c>
      <c r="I1083" t="s">
        <v>1377</v>
      </c>
      <c r="J1083">
        <f>(F1083*G1083)</f>
        <v>60</v>
      </c>
      <c r="K1083">
        <f>(F1083-E1083)*G1083</f>
        <v>24</v>
      </c>
      <c r="L1083" s="9">
        <f>(K1083/J1083)</f>
        <v>0.4</v>
      </c>
    </row>
    <row r="1084" spans="1:12" x14ac:dyDescent="0.2">
      <c r="A1084">
        <v>432</v>
      </c>
      <c r="B1084">
        <v>10</v>
      </c>
      <c r="C1084" t="s">
        <v>259</v>
      </c>
      <c r="D1084" t="s">
        <v>1378</v>
      </c>
      <c r="E1084">
        <v>12</v>
      </c>
      <c r="F1084">
        <v>20</v>
      </c>
      <c r="G1084">
        <v>3</v>
      </c>
      <c r="H1084">
        <v>16</v>
      </c>
      <c r="I1084" t="s">
        <v>1372</v>
      </c>
      <c r="J1084">
        <f>(F1084*G1084)</f>
        <v>60</v>
      </c>
      <c r="K1084">
        <f>(F1084-E1084)*G1084</f>
        <v>24</v>
      </c>
      <c r="L1084" s="9">
        <f>(K1084/J1084)</f>
        <v>0.4</v>
      </c>
    </row>
    <row r="1085" spans="1:12" x14ac:dyDescent="0.2">
      <c r="A1085">
        <v>432</v>
      </c>
      <c r="B1085">
        <v>10</v>
      </c>
      <c r="C1085" t="s">
        <v>108</v>
      </c>
      <c r="D1085" t="s">
        <v>1373</v>
      </c>
      <c r="E1085">
        <v>13</v>
      </c>
      <c r="F1085">
        <v>21</v>
      </c>
      <c r="G1085">
        <v>1</v>
      </c>
      <c r="H1085">
        <v>27</v>
      </c>
      <c r="I1085" t="s">
        <v>1377</v>
      </c>
      <c r="J1085">
        <f>(F1085*G1085)</f>
        <v>21</v>
      </c>
      <c r="K1085">
        <f>(F1085-E1085)*G1085</f>
        <v>8</v>
      </c>
      <c r="L1085" s="9">
        <f>(K1085/J1085)</f>
        <v>0.38095238095238093</v>
      </c>
    </row>
    <row r="1086" spans="1:12" x14ac:dyDescent="0.2">
      <c r="A1086">
        <v>432</v>
      </c>
      <c r="B1086">
        <v>10</v>
      </c>
      <c r="C1086" t="s">
        <v>59</v>
      </c>
      <c r="D1086" t="s">
        <v>1382</v>
      </c>
      <c r="E1086">
        <v>16</v>
      </c>
      <c r="F1086">
        <v>28</v>
      </c>
      <c r="G1086">
        <v>1</v>
      </c>
      <c r="H1086">
        <v>31</v>
      </c>
      <c r="I1086" t="s">
        <v>1377</v>
      </c>
      <c r="J1086">
        <f>(F1086*G1086)</f>
        <v>28</v>
      </c>
      <c r="K1086">
        <f>(F1086-E1086)*G1086</f>
        <v>12</v>
      </c>
      <c r="L1086" s="9">
        <f>(K1086/J1086)</f>
        <v>0.42857142857142855</v>
      </c>
    </row>
    <row r="1087" spans="1:12" x14ac:dyDescent="0.2">
      <c r="A1087">
        <v>433</v>
      </c>
      <c r="B1087">
        <v>10</v>
      </c>
      <c r="C1087" t="s">
        <v>105</v>
      </c>
      <c r="D1087" t="s">
        <v>1380</v>
      </c>
      <c r="E1087">
        <v>18</v>
      </c>
      <c r="F1087">
        <v>30</v>
      </c>
      <c r="G1087">
        <v>1</v>
      </c>
      <c r="H1087">
        <v>56</v>
      </c>
      <c r="I1087" t="s">
        <v>1372</v>
      </c>
      <c r="J1087">
        <f>(F1087*G1087)</f>
        <v>30</v>
      </c>
      <c r="K1087">
        <f>(F1087-E1087)*G1087</f>
        <v>12</v>
      </c>
      <c r="L1087" s="9">
        <f>(K1087/J1087)</f>
        <v>0.4</v>
      </c>
    </row>
    <row r="1088" spans="1:12" x14ac:dyDescent="0.2">
      <c r="A1088">
        <v>433</v>
      </c>
      <c r="B1088">
        <v>10</v>
      </c>
      <c r="C1088" t="s">
        <v>280</v>
      </c>
      <c r="D1088" t="s">
        <v>1374</v>
      </c>
      <c r="E1088">
        <v>14</v>
      </c>
      <c r="F1088">
        <v>24</v>
      </c>
      <c r="G1088">
        <v>3</v>
      </c>
      <c r="H1088">
        <v>18</v>
      </c>
      <c r="I1088" t="s">
        <v>1377</v>
      </c>
      <c r="J1088">
        <f>(F1088*G1088)</f>
        <v>72</v>
      </c>
      <c r="K1088">
        <f>(F1088-E1088)*G1088</f>
        <v>30</v>
      </c>
      <c r="L1088" s="9">
        <f>(K1088/J1088)</f>
        <v>0.41666666666666669</v>
      </c>
    </row>
    <row r="1089" spans="1:12" x14ac:dyDescent="0.2">
      <c r="A1089">
        <v>434</v>
      </c>
      <c r="B1089">
        <v>15</v>
      </c>
      <c r="C1089" t="s">
        <v>277</v>
      </c>
      <c r="D1089" t="s">
        <v>1383</v>
      </c>
      <c r="E1089">
        <v>15</v>
      </c>
      <c r="F1089">
        <v>26</v>
      </c>
      <c r="G1089">
        <v>2</v>
      </c>
      <c r="H1089">
        <v>26</v>
      </c>
      <c r="I1089" t="s">
        <v>1377</v>
      </c>
      <c r="J1089">
        <f>(F1089*G1089)</f>
        <v>52</v>
      </c>
      <c r="K1089">
        <f>(F1089-E1089)*G1089</f>
        <v>22</v>
      </c>
      <c r="L1089" s="9">
        <f>(K1089/J1089)</f>
        <v>0.42307692307692307</v>
      </c>
    </row>
    <row r="1090" spans="1:12" x14ac:dyDescent="0.2">
      <c r="A1090">
        <v>434</v>
      </c>
      <c r="B1090">
        <v>15</v>
      </c>
      <c r="C1090" t="s">
        <v>370</v>
      </c>
      <c r="D1090" t="s">
        <v>1389</v>
      </c>
      <c r="E1090">
        <v>13</v>
      </c>
      <c r="F1090">
        <v>22</v>
      </c>
      <c r="G1090">
        <v>2</v>
      </c>
      <c r="H1090">
        <v>32</v>
      </c>
      <c r="I1090" t="s">
        <v>1372</v>
      </c>
      <c r="J1090">
        <f>(F1090*G1090)</f>
        <v>44</v>
      </c>
      <c r="K1090">
        <f>(F1090-E1090)*G1090</f>
        <v>18</v>
      </c>
      <c r="L1090" s="9">
        <f>(K1090/J1090)</f>
        <v>0.40909090909090912</v>
      </c>
    </row>
    <row r="1091" spans="1:12" x14ac:dyDescent="0.2">
      <c r="A1091">
        <v>435</v>
      </c>
      <c r="B1091">
        <v>17</v>
      </c>
      <c r="C1091" t="s">
        <v>277</v>
      </c>
      <c r="D1091" t="s">
        <v>1383</v>
      </c>
      <c r="E1091">
        <v>15</v>
      </c>
      <c r="F1091">
        <v>26</v>
      </c>
      <c r="G1091">
        <v>2</v>
      </c>
      <c r="H1091">
        <v>14</v>
      </c>
      <c r="I1091" t="s">
        <v>1377</v>
      </c>
      <c r="J1091">
        <f>(F1091*G1091)</f>
        <v>52</v>
      </c>
      <c r="K1091">
        <f>(F1091-E1091)*G1091</f>
        <v>22</v>
      </c>
      <c r="L1091" s="9">
        <f>(K1091/J1091)</f>
        <v>0.42307692307692307</v>
      </c>
    </row>
    <row r="1092" spans="1:12" x14ac:dyDescent="0.2">
      <c r="A1092">
        <v>435</v>
      </c>
      <c r="B1092">
        <v>17</v>
      </c>
      <c r="C1092" t="s">
        <v>108</v>
      </c>
      <c r="D1092" t="s">
        <v>1373</v>
      </c>
      <c r="E1092">
        <v>13</v>
      </c>
      <c r="F1092">
        <v>21</v>
      </c>
      <c r="G1092">
        <v>2</v>
      </c>
      <c r="H1092">
        <v>42</v>
      </c>
      <c r="I1092" t="s">
        <v>1377</v>
      </c>
      <c r="J1092">
        <f>(F1092*G1092)</f>
        <v>42</v>
      </c>
      <c r="K1092">
        <f>(F1092-E1092)*G1092</f>
        <v>16</v>
      </c>
      <c r="L1092" s="9">
        <f>(K1092/J1092)</f>
        <v>0.38095238095238093</v>
      </c>
    </row>
    <row r="1093" spans="1:12" x14ac:dyDescent="0.2">
      <c r="A1093">
        <v>435</v>
      </c>
      <c r="B1093">
        <v>17</v>
      </c>
      <c r="C1093" t="s">
        <v>105</v>
      </c>
      <c r="D1093" t="s">
        <v>1380</v>
      </c>
      <c r="E1093">
        <v>18</v>
      </c>
      <c r="F1093">
        <v>30</v>
      </c>
      <c r="G1093">
        <v>2</v>
      </c>
      <c r="H1093">
        <v>55</v>
      </c>
      <c r="I1093" t="s">
        <v>1372</v>
      </c>
      <c r="J1093">
        <f>(F1093*G1093)</f>
        <v>60</v>
      </c>
      <c r="K1093">
        <f>(F1093-E1093)*G1093</f>
        <v>24</v>
      </c>
      <c r="L1093" s="9">
        <f>(K1093/J1093)</f>
        <v>0.4</v>
      </c>
    </row>
    <row r="1094" spans="1:12" x14ac:dyDescent="0.2">
      <c r="A1094">
        <v>436</v>
      </c>
      <c r="B1094">
        <v>10</v>
      </c>
      <c r="C1094" t="s">
        <v>59</v>
      </c>
      <c r="D1094" t="s">
        <v>1382</v>
      </c>
      <c r="E1094">
        <v>16</v>
      </c>
      <c r="F1094">
        <v>28</v>
      </c>
      <c r="G1094">
        <v>2</v>
      </c>
      <c r="H1094">
        <v>45</v>
      </c>
      <c r="I1094" t="s">
        <v>1372</v>
      </c>
      <c r="J1094">
        <f>(F1094*G1094)</f>
        <v>56</v>
      </c>
      <c r="K1094">
        <f>(F1094-E1094)*G1094</f>
        <v>24</v>
      </c>
      <c r="L1094" s="9">
        <f>(K1094/J1094)</f>
        <v>0.42857142857142855</v>
      </c>
    </row>
    <row r="1095" spans="1:12" x14ac:dyDescent="0.2">
      <c r="A1095">
        <v>437</v>
      </c>
      <c r="B1095">
        <v>16</v>
      </c>
      <c r="C1095" t="s">
        <v>33</v>
      </c>
      <c r="D1095" t="s">
        <v>1387</v>
      </c>
      <c r="E1095">
        <v>21</v>
      </c>
      <c r="F1095">
        <v>35</v>
      </c>
      <c r="G1095">
        <v>2</v>
      </c>
      <c r="H1095">
        <v>51</v>
      </c>
      <c r="I1095" t="s">
        <v>1372</v>
      </c>
      <c r="J1095">
        <f>(F1095*G1095)</f>
        <v>70</v>
      </c>
      <c r="K1095">
        <f>(F1095-E1095)*G1095</f>
        <v>28</v>
      </c>
      <c r="L1095" s="9">
        <f>(K1095/J1095)</f>
        <v>0.4</v>
      </c>
    </row>
    <row r="1096" spans="1:12" x14ac:dyDescent="0.2">
      <c r="A1096">
        <v>438</v>
      </c>
      <c r="B1096">
        <v>2</v>
      </c>
      <c r="C1096" t="s">
        <v>492</v>
      </c>
      <c r="D1096" t="s">
        <v>1386</v>
      </c>
      <c r="E1096">
        <v>20</v>
      </c>
      <c r="F1096">
        <v>33</v>
      </c>
      <c r="G1096">
        <v>1</v>
      </c>
      <c r="H1096">
        <v>51</v>
      </c>
      <c r="I1096" t="s">
        <v>1372</v>
      </c>
      <c r="J1096">
        <f>(F1096*G1096)</f>
        <v>33</v>
      </c>
      <c r="K1096">
        <f>(F1096-E1096)*G1096</f>
        <v>13</v>
      </c>
      <c r="L1096" s="9">
        <f>(K1096/J1096)</f>
        <v>0.39393939393939392</v>
      </c>
    </row>
    <row r="1097" spans="1:12" x14ac:dyDescent="0.2">
      <c r="A1097">
        <v>439</v>
      </c>
      <c r="B1097">
        <v>15</v>
      </c>
      <c r="C1097" t="s">
        <v>492</v>
      </c>
      <c r="D1097" t="s">
        <v>1386</v>
      </c>
      <c r="E1097">
        <v>20</v>
      </c>
      <c r="F1097">
        <v>33</v>
      </c>
      <c r="G1097">
        <v>3</v>
      </c>
      <c r="H1097">
        <v>35</v>
      </c>
      <c r="I1097" t="s">
        <v>1377</v>
      </c>
      <c r="J1097">
        <f>(F1097*G1097)</f>
        <v>99</v>
      </c>
      <c r="K1097">
        <f>(F1097-E1097)*G1097</f>
        <v>39</v>
      </c>
      <c r="L1097" s="9">
        <f>(K1097/J1097)</f>
        <v>0.39393939393939392</v>
      </c>
    </row>
    <row r="1098" spans="1:12" x14ac:dyDescent="0.2">
      <c r="A1098">
        <v>439</v>
      </c>
      <c r="B1098">
        <v>15</v>
      </c>
      <c r="C1098" t="s">
        <v>277</v>
      </c>
      <c r="D1098" t="s">
        <v>1383</v>
      </c>
      <c r="E1098">
        <v>15</v>
      </c>
      <c r="F1098">
        <v>26</v>
      </c>
      <c r="G1098">
        <v>3</v>
      </c>
      <c r="H1098">
        <v>29</v>
      </c>
      <c r="I1098" t="s">
        <v>1372</v>
      </c>
      <c r="J1098">
        <f>(F1098*G1098)</f>
        <v>78</v>
      </c>
      <c r="K1098">
        <f>(F1098-E1098)*G1098</f>
        <v>33</v>
      </c>
      <c r="L1098" s="9">
        <f>(K1098/J1098)</f>
        <v>0.42307692307692307</v>
      </c>
    </row>
    <row r="1099" spans="1:12" x14ac:dyDescent="0.2">
      <c r="A1099">
        <v>440</v>
      </c>
      <c r="B1099">
        <v>13</v>
      </c>
      <c r="C1099" t="s">
        <v>365</v>
      </c>
      <c r="D1099" t="s">
        <v>1376</v>
      </c>
      <c r="E1099">
        <v>14</v>
      </c>
      <c r="F1099">
        <v>23</v>
      </c>
      <c r="G1099">
        <v>2</v>
      </c>
      <c r="H1099">
        <v>36</v>
      </c>
      <c r="I1099" t="s">
        <v>1377</v>
      </c>
      <c r="J1099">
        <f>(F1099*G1099)</f>
        <v>46</v>
      </c>
      <c r="K1099">
        <f>(F1099-E1099)*G1099</f>
        <v>18</v>
      </c>
      <c r="L1099" s="9">
        <f>(K1099/J1099)</f>
        <v>0.39130434782608697</v>
      </c>
    </row>
    <row r="1100" spans="1:12" x14ac:dyDescent="0.2">
      <c r="A1100">
        <v>440</v>
      </c>
      <c r="B1100">
        <v>13</v>
      </c>
      <c r="C1100" t="s">
        <v>191</v>
      </c>
      <c r="D1100" t="s">
        <v>1379</v>
      </c>
      <c r="E1100">
        <v>11</v>
      </c>
      <c r="F1100">
        <v>19</v>
      </c>
      <c r="G1100">
        <v>2</v>
      </c>
      <c r="H1100">
        <v>9</v>
      </c>
      <c r="I1100" t="s">
        <v>1377</v>
      </c>
      <c r="J1100">
        <f>(F1100*G1100)</f>
        <v>38</v>
      </c>
      <c r="K1100">
        <f>(F1100-E1100)*G1100</f>
        <v>16</v>
      </c>
      <c r="L1100" s="9">
        <f>(K1100/J1100)</f>
        <v>0.42105263157894735</v>
      </c>
    </row>
    <row r="1101" spans="1:12" x14ac:dyDescent="0.2">
      <c r="A1101">
        <v>441</v>
      </c>
      <c r="B1101">
        <v>13</v>
      </c>
      <c r="C1101" t="s">
        <v>33</v>
      </c>
      <c r="D1101" t="s">
        <v>1387</v>
      </c>
      <c r="E1101">
        <v>21</v>
      </c>
      <c r="F1101">
        <v>35</v>
      </c>
      <c r="G1101">
        <v>3</v>
      </c>
      <c r="H1101">
        <v>54</v>
      </c>
      <c r="I1101" t="s">
        <v>1377</v>
      </c>
      <c r="J1101">
        <f>(F1101*G1101)</f>
        <v>105</v>
      </c>
      <c r="K1101">
        <f>(F1101-E1101)*G1101</f>
        <v>42</v>
      </c>
      <c r="L1101" s="9">
        <f>(K1101/J1101)</f>
        <v>0.4</v>
      </c>
    </row>
    <row r="1102" spans="1:12" x14ac:dyDescent="0.2">
      <c r="A1102">
        <v>441</v>
      </c>
      <c r="B1102">
        <v>13</v>
      </c>
      <c r="C1102" t="s">
        <v>277</v>
      </c>
      <c r="D1102" t="s">
        <v>1383</v>
      </c>
      <c r="E1102">
        <v>15</v>
      </c>
      <c r="F1102">
        <v>26</v>
      </c>
      <c r="G1102">
        <v>3</v>
      </c>
      <c r="H1102">
        <v>36</v>
      </c>
      <c r="I1102" t="s">
        <v>1372</v>
      </c>
      <c r="J1102">
        <f>(F1102*G1102)</f>
        <v>78</v>
      </c>
      <c r="K1102">
        <f>(F1102-E1102)*G1102</f>
        <v>33</v>
      </c>
      <c r="L1102" s="9">
        <f>(K1102/J1102)</f>
        <v>0.42307692307692307</v>
      </c>
    </row>
    <row r="1103" spans="1:12" x14ac:dyDescent="0.2">
      <c r="A1103">
        <v>442</v>
      </c>
      <c r="B1103">
        <v>15</v>
      </c>
      <c r="C1103" t="s">
        <v>81</v>
      </c>
      <c r="D1103" t="s">
        <v>1384</v>
      </c>
      <c r="E1103">
        <v>20</v>
      </c>
      <c r="F1103">
        <v>34</v>
      </c>
      <c r="G1103">
        <v>3</v>
      </c>
      <c r="H1103">
        <v>29</v>
      </c>
      <c r="I1103" t="s">
        <v>1372</v>
      </c>
      <c r="J1103">
        <f>(F1103*G1103)</f>
        <v>102</v>
      </c>
      <c r="K1103">
        <f>(F1103-E1103)*G1103</f>
        <v>42</v>
      </c>
      <c r="L1103" s="9">
        <f>(K1103/J1103)</f>
        <v>0.41176470588235292</v>
      </c>
    </row>
    <row r="1104" spans="1:12" x14ac:dyDescent="0.2">
      <c r="A1104">
        <v>442</v>
      </c>
      <c r="B1104">
        <v>15</v>
      </c>
      <c r="C1104" t="s">
        <v>209</v>
      </c>
      <c r="D1104" t="s">
        <v>1388</v>
      </c>
      <c r="E1104">
        <v>15</v>
      </c>
      <c r="F1104">
        <v>25</v>
      </c>
      <c r="G1104">
        <v>1</v>
      </c>
      <c r="H1104">
        <v>57</v>
      </c>
      <c r="I1104" t="s">
        <v>1377</v>
      </c>
      <c r="J1104">
        <f>(F1104*G1104)</f>
        <v>25</v>
      </c>
      <c r="K1104">
        <f>(F1104-E1104)*G1104</f>
        <v>10</v>
      </c>
      <c r="L1104" s="9">
        <f>(K1104/J1104)</f>
        <v>0.4</v>
      </c>
    </row>
    <row r="1105" spans="1:12" x14ac:dyDescent="0.2">
      <c r="A1105">
        <v>442</v>
      </c>
      <c r="B1105">
        <v>15</v>
      </c>
      <c r="C1105" t="s">
        <v>113</v>
      </c>
      <c r="D1105" t="s">
        <v>1381</v>
      </c>
      <c r="E1105">
        <v>22</v>
      </c>
      <c r="F1105">
        <v>36</v>
      </c>
      <c r="G1105">
        <v>3</v>
      </c>
      <c r="H1105">
        <v>45</v>
      </c>
      <c r="I1105" t="s">
        <v>1377</v>
      </c>
      <c r="J1105">
        <f>(F1105*G1105)</f>
        <v>108</v>
      </c>
      <c r="K1105">
        <f>(F1105-E1105)*G1105</f>
        <v>42</v>
      </c>
      <c r="L1105" s="9">
        <f>(K1105/J1105)</f>
        <v>0.3888888888888889</v>
      </c>
    </row>
    <row r="1106" spans="1:12" x14ac:dyDescent="0.2">
      <c r="A1106">
        <v>443</v>
      </c>
      <c r="B1106">
        <v>4</v>
      </c>
      <c r="C1106" t="s">
        <v>365</v>
      </c>
      <c r="D1106" t="s">
        <v>1376</v>
      </c>
      <c r="E1106">
        <v>14</v>
      </c>
      <c r="F1106">
        <v>23</v>
      </c>
      <c r="G1106">
        <v>1</v>
      </c>
      <c r="H1106">
        <v>30</v>
      </c>
      <c r="I1106" t="s">
        <v>1377</v>
      </c>
      <c r="J1106">
        <f>(F1106*G1106)</f>
        <v>23</v>
      </c>
      <c r="K1106">
        <f>(F1106-E1106)*G1106</f>
        <v>9</v>
      </c>
      <c r="L1106" s="9">
        <f>(K1106/J1106)</f>
        <v>0.39130434782608697</v>
      </c>
    </row>
    <row r="1107" spans="1:12" x14ac:dyDescent="0.2">
      <c r="A1107">
        <v>443</v>
      </c>
      <c r="B1107">
        <v>4</v>
      </c>
      <c r="C1107" t="s">
        <v>460</v>
      </c>
      <c r="D1107" t="s">
        <v>1391</v>
      </c>
      <c r="E1107">
        <v>19</v>
      </c>
      <c r="F1107">
        <v>32</v>
      </c>
      <c r="G1107">
        <v>1</v>
      </c>
      <c r="H1107">
        <v>52</v>
      </c>
      <c r="I1107" t="s">
        <v>1377</v>
      </c>
      <c r="J1107">
        <f>(F1107*G1107)</f>
        <v>32</v>
      </c>
      <c r="K1107">
        <f>(F1107-E1107)*G1107</f>
        <v>13</v>
      </c>
      <c r="L1107" s="9">
        <f>(K1107/J1107)</f>
        <v>0.40625</v>
      </c>
    </row>
    <row r="1108" spans="1:12" x14ac:dyDescent="0.2">
      <c r="A1108">
        <v>443</v>
      </c>
      <c r="B1108">
        <v>4</v>
      </c>
      <c r="C1108" t="s">
        <v>277</v>
      </c>
      <c r="D1108" t="s">
        <v>1383</v>
      </c>
      <c r="E1108">
        <v>15</v>
      </c>
      <c r="F1108">
        <v>26</v>
      </c>
      <c r="G1108">
        <v>3</v>
      </c>
      <c r="H1108">
        <v>55</v>
      </c>
      <c r="I1108" t="s">
        <v>1377</v>
      </c>
      <c r="J1108">
        <f>(F1108*G1108)</f>
        <v>78</v>
      </c>
      <c r="K1108">
        <f>(F1108-E1108)*G1108</f>
        <v>33</v>
      </c>
      <c r="L1108" s="9">
        <f>(K1108/J1108)</f>
        <v>0.42307692307692307</v>
      </c>
    </row>
    <row r="1109" spans="1:12" x14ac:dyDescent="0.2">
      <c r="A1109">
        <v>443</v>
      </c>
      <c r="B1109">
        <v>4</v>
      </c>
      <c r="C1109" t="s">
        <v>59</v>
      </c>
      <c r="D1109" t="s">
        <v>1382</v>
      </c>
      <c r="E1109">
        <v>16</v>
      </c>
      <c r="F1109">
        <v>28</v>
      </c>
      <c r="G1109">
        <v>3</v>
      </c>
      <c r="H1109">
        <v>18</v>
      </c>
      <c r="I1109" t="s">
        <v>1377</v>
      </c>
      <c r="J1109">
        <f>(F1109*G1109)</f>
        <v>84</v>
      </c>
      <c r="K1109">
        <f>(F1109-E1109)*G1109</f>
        <v>36</v>
      </c>
      <c r="L1109" s="9">
        <f>(K1109/J1109)</f>
        <v>0.42857142857142855</v>
      </c>
    </row>
    <row r="1110" spans="1:12" x14ac:dyDescent="0.2">
      <c r="A1110">
        <v>444</v>
      </c>
      <c r="B1110">
        <v>8</v>
      </c>
      <c r="C1110" t="s">
        <v>365</v>
      </c>
      <c r="D1110" t="s">
        <v>1376</v>
      </c>
      <c r="E1110">
        <v>14</v>
      </c>
      <c r="F1110">
        <v>23</v>
      </c>
      <c r="G1110">
        <v>1</v>
      </c>
      <c r="H1110">
        <v>32</v>
      </c>
      <c r="I1110" t="s">
        <v>1372</v>
      </c>
      <c r="J1110">
        <f>(F1110*G1110)</f>
        <v>23</v>
      </c>
      <c r="K1110">
        <f>(F1110-E1110)*G1110</f>
        <v>9</v>
      </c>
      <c r="L1110" s="9">
        <f>(K1110/J1110)</f>
        <v>0.39130434782608697</v>
      </c>
    </row>
    <row r="1111" spans="1:12" x14ac:dyDescent="0.2">
      <c r="A1111">
        <v>444</v>
      </c>
      <c r="B1111">
        <v>8</v>
      </c>
      <c r="C1111" t="s">
        <v>280</v>
      </c>
      <c r="D1111" t="s">
        <v>1374</v>
      </c>
      <c r="E1111">
        <v>14</v>
      </c>
      <c r="F1111">
        <v>24</v>
      </c>
      <c r="G1111">
        <v>3</v>
      </c>
      <c r="H1111">
        <v>49</v>
      </c>
      <c r="I1111" t="s">
        <v>1372</v>
      </c>
      <c r="J1111">
        <f>(F1111*G1111)</f>
        <v>72</v>
      </c>
      <c r="K1111">
        <f>(F1111-E1111)*G1111</f>
        <v>30</v>
      </c>
      <c r="L1111" s="9">
        <f>(K1111/J1111)</f>
        <v>0.41666666666666669</v>
      </c>
    </row>
    <row r="1112" spans="1:12" x14ac:dyDescent="0.2">
      <c r="A1112">
        <v>445</v>
      </c>
      <c r="B1112">
        <v>6</v>
      </c>
      <c r="C1112" t="s">
        <v>180</v>
      </c>
      <c r="D1112" t="s">
        <v>1385</v>
      </c>
      <c r="E1112">
        <v>16</v>
      </c>
      <c r="F1112">
        <v>27</v>
      </c>
      <c r="G1112">
        <v>3</v>
      </c>
      <c r="H1112">
        <v>26</v>
      </c>
      <c r="I1112" t="s">
        <v>1377</v>
      </c>
      <c r="J1112">
        <f>(F1112*G1112)</f>
        <v>81</v>
      </c>
      <c r="K1112">
        <f>(F1112-E1112)*G1112</f>
        <v>33</v>
      </c>
      <c r="L1112" s="9">
        <f>(K1112/J1112)</f>
        <v>0.40740740740740738</v>
      </c>
    </row>
    <row r="1113" spans="1:12" x14ac:dyDescent="0.2">
      <c r="A1113">
        <v>446</v>
      </c>
      <c r="B1113">
        <v>12</v>
      </c>
      <c r="C1113" t="s">
        <v>108</v>
      </c>
      <c r="D1113" t="s">
        <v>1373</v>
      </c>
      <c r="E1113">
        <v>13</v>
      </c>
      <c r="F1113">
        <v>21</v>
      </c>
      <c r="G1113">
        <v>1</v>
      </c>
      <c r="H1113">
        <v>8</v>
      </c>
      <c r="I1113" t="s">
        <v>1372</v>
      </c>
      <c r="J1113">
        <f>(F1113*G1113)</f>
        <v>21</v>
      </c>
      <c r="K1113">
        <f>(F1113-E1113)*G1113</f>
        <v>8</v>
      </c>
      <c r="L1113" s="9">
        <f>(K1113/J1113)</f>
        <v>0.38095238095238093</v>
      </c>
    </row>
    <row r="1114" spans="1:12" x14ac:dyDescent="0.2">
      <c r="A1114">
        <v>447</v>
      </c>
      <c r="B1114">
        <v>8</v>
      </c>
      <c r="C1114" t="s">
        <v>259</v>
      </c>
      <c r="D1114" t="s">
        <v>1378</v>
      </c>
      <c r="E1114">
        <v>12</v>
      </c>
      <c r="F1114">
        <v>20</v>
      </c>
      <c r="G1114">
        <v>2</v>
      </c>
      <c r="H1114">
        <v>29</v>
      </c>
      <c r="I1114" t="s">
        <v>1372</v>
      </c>
      <c r="J1114">
        <f>(F1114*G1114)</f>
        <v>40</v>
      </c>
      <c r="K1114">
        <f>(F1114-E1114)*G1114</f>
        <v>16</v>
      </c>
      <c r="L1114" s="9">
        <f>(K1114/J1114)</f>
        <v>0.4</v>
      </c>
    </row>
    <row r="1115" spans="1:12" x14ac:dyDescent="0.2">
      <c r="A1115">
        <v>447</v>
      </c>
      <c r="B1115">
        <v>8</v>
      </c>
      <c r="C1115" t="s">
        <v>191</v>
      </c>
      <c r="D1115" t="s">
        <v>1379</v>
      </c>
      <c r="E1115">
        <v>11</v>
      </c>
      <c r="F1115">
        <v>19</v>
      </c>
      <c r="G1115">
        <v>3</v>
      </c>
      <c r="H1115">
        <v>50</v>
      </c>
      <c r="I1115" t="s">
        <v>1372</v>
      </c>
      <c r="J1115">
        <f>(F1115*G1115)</f>
        <v>57</v>
      </c>
      <c r="K1115">
        <f>(F1115-E1115)*G1115</f>
        <v>24</v>
      </c>
      <c r="L1115" s="9">
        <f>(K1115/J1115)</f>
        <v>0.42105263157894735</v>
      </c>
    </row>
    <row r="1116" spans="1:12" x14ac:dyDescent="0.2">
      <c r="A1116">
        <v>447</v>
      </c>
      <c r="B1116">
        <v>8</v>
      </c>
      <c r="C1116" t="s">
        <v>59</v>
      </c>
      <c r="D1116" t="s">
        <v>1382</v>
      </c>
      <c r="E1116">
        <v>16</v>
      </c>
      <c r="F1116">
        <v>28</v>
      </c>
      <c r="G1116">
        <v>3</v>
      </c>
      <c r="H1116">
        <v>7</v>
      </c>
      <c r="I1116" t="s">
        <v>1377</v>
      </c>
      <c r="J1116">
        <f>(F1116*G1116)</f>
        <v>84</v>
      </c>
      <c r="K1116">
        <f>(F1116-E1116)*G1116</f>
        <v>36</v>
      </c>
      <c r="L1116" s="9">
        <f>(K1116/J1116)</f>
        <v>0.42857142857142855</v>
      </c>
    </row>
    <row r="1117" spans="1:12" x14ac:dyDescent="0.2">
      <c r="A1117">
        <v>448</v>
      </c>
      <c r="B1117">
        <v>4</v>
      </c>
      <c r="C1117" t="s">
        <v>191</v>
      </c>
      <c r="D1117" t="s">
        <v>1379</v>
      </c>
      <c r="E1117">
        <v>11</v>
      </c>
      <c r="F1117">
        <v>19</v>
      </c>
      <c r="G1117">
        <v>2</v>
      </c>
      <c r="H1117">
        <v>26</v>
      </c>
      <c r="I1117" t="s">
        <v>1372</v>
      </c>
      <c r="J1117">
        <f>(F1117*G1117)</f>
        <v>38</v>
      </c>
      <c r="K1117">
        <f>(F1117-E1117)*G1117</f>
        <v>16</v>
      </c>
      <c r="L1117" s="9">
        <f>(K1117/J1117)</f>
        <v>0.42105263157894735</v>
      </c>
    </row>
    <row r="1118" spans="1:12" x14ac:dyDescent="0.2">
      <c r="A1118">
        <v>448</v>
      </c>
      <c r="B1118">
        <v>4</v>
      </c>
      <c r="C1118" t="s">
        <v>492</v>
      </c>
      <c r="D1118" t="s">
        <v>1386</v>
      </c>
      <c r="E1118">
        <v>20</v>
      </c>
      <c r="F1118">
        <v>33</v>
      </c>
      <c r="G1118">
        <v>3</v>
      </c>
      <c r="H1118">
        <v>40</v>
      </c>
      <c r="I1118" t="s">
        <v>1372</v>
      </c>
      <c r="J1118">
        <f>(F1118*G1118)</f>
        <v>99</v>
      </c>
      <c r="K1118">
        <f>(F1118-E1118)*G1118</f>
        <v>39</v>
      </c>
      <c r="L1118" s="9">
        <f>(K1118/J1118)</f>
        <v>0.39393939393939392</v>
      </c>
    </row>
    <row r="1119" spans="1:12" x14ac:dyDescent="0.2">
      <c r="A1119">
        <v>449</v>
      </c>
      <c r="B1119">
        <v>3</v>
      </c>
      <c r="C1119" t="s">
        <v>460</v>
      </c>
      <c r="D1119" t="s">
        <v>1391</v>
      </c>
      <c r="E1119">
        <v>19</v>
      </c>
      <c r="F1119">
        <v>32</v>
      </c>
      <c r="G1119">
        <v>2</v>
      </c>
      <c r="H1119">
        <v>33</v>
      </c>
      <c r="I1119" t="s">
        <v>1372</v>
      </c>
      <c r="J1119">
        <f>(F1119*G1119)</f>
        <v>64</v>
      </c>
      <c r="K1119">
        <f>(F1119-E1119)*G1119</f>
        <v>26</v>
      </c>
      <c r="L1119" s="9">
        <f>(K1119/J1119)</f>
        <v>0.40625</v>
      </c>
    </row>
    <row r="1120" spans="1:12" x14ac:dyDescent="0.2">
      <c r="A1120">
        <v>450</v>
      </c>
      <c r="B1120">
        <v>9</v>
      </c>
      <c r="C1120" t="s">
        <v>125</v>
      </c>
      <c r="D1120" t="s">
        <v>1392</v>
      </c>
      <c r="E1120">
        <v>10</v>
      </c>
      <c r="F1120">
        <v>18</v>
      </c>
      <c r="G1120">
        <v>2</v>
      </c>
      <c r="H1120">
        <v>13</v>
      </c>
      <c r="I1120" t="s">
        <v>1372</v>
      </c>
      <c r="J1120">
        <f>(F1120*G1120)</f>
        <v>36</v>
      </c>
      <c r="K1120">
        <f>(F1120-E1120)*G1120</f>
        <v>16</v>
      </c>
      <c r="L1120" s="9">
        <f>(K1120/J1120)</f>
        <v>0.44444444444444442</v>
      </c>
    </row>
    <row r="1121" spans="1:12" x14ac:dyDescent="0.2">
      <c r="A1121">
        <v>450</v>
      </c>
      <c r="B1121">
        <v>9</v>
      </c>
      <c r="C1121" t="s">
        <v>113</v>
      </c>
      <c r="D1121" t="s">
        <v>1381</v>
      </c>
      <c r="E1121">
        <v>22</v>
      </c>
      <c r="F1121">
        <v>36</v>
      </c>
      <c r="G1121">
        <v>1</v>
      </c>
      <c r="H1121">
        <v>21</v>
      </c>
      <c r="I1121" t="s">
        <v>1377</v>
      </c>
      <c r="J1121">
        <f>(F1121*G1121)</f>
        <v>36</v>
      </c>
      <c r="K1121">
        <f>(F1121-E1121)*G1121</f>
        <v>14</v>
      </c>
      <c r="L1121" s="9">
        <f>(K1121/J1121)</f>
        <v>0.3888888888888889</v>
      </c>
    </row>
    <row r="1122" spans="1:12" x14ac:dyDescent="0.2">
      <c r="A1122">
        <v>451</v>
      </c>
      <c r="B1122">
        <v>3</v>
      </c>
      <c r="C1122" t="s">
        <v>33</v>
      </c>
      <c r="D1122" t="s">
        <v>1387</v>
      </c>
      <c r="E1122">
        <v>21</v>
      </c>
      <c r="F1122">
        <v>35</v>
      </c>
      <c r="G1122">
        <v>1</v>
      </c>
      <c r="H1122">
        <v>23</v>
      </c>
      <c r="I1122" t="s">
        <v>1372</v>
      </c>
      <c r="J1122">
        <f>(F1122*G1122)</f>
        <v>35</v>
      </c>
      <c r="K1122">
        <f>(F1122-E1122)*G1122</f>
        <v>14</v>
      </c>
      <c r="L1122" s="9">
        <f>(K1122/J1122)</f>
        <v>0.4</v>
      </c>
    </row>
    <row r="1123" spans="1:12" x14ac:dyDescent="0.2">
      <c r="A1123">
        <v>451</v>
      </c>
      <c r="B1123">
        <v>3</v>
      </c>
      <c r="C1123" t="s">
        <v>365</v>
      </c>
      <c r="D1123" t="s">
        <v>1376</v>
      </c>
      <c r="E1123">
        <v>14</v>
      </c>
      <c r="F1123">
        <v>23</v>
      </c>
      <c r="G1123">
        <v>1</v>
      </c>
      <c r="H1123">
        <v>41</v>
      </c>
      <c r="I1123" t="s">
        <v>1372</v>
      </c>
      <c r="J1123">
        <f>(F1123*G1123)</f>
        <v>23</v>
      </c>
      <c r="K1123">
        <f>(F1123-E1123)*G1123</f>
        <v>9</v>
      </c>
      <c r="L1123" s="9">
        <f>(K1123/J1123)</f>
        <v>0.39130434782608697</v>
      </c>
    </row>
    <row r="1124" spans="1:12" x14ac:dyDescent="0.2">
      <c r="A1124">
        <v>451</v>
      </c>
      <c r="B1124">
        <v>3</v>
      </c>
      <c r="C1124" t="s">
        <v>81</v>
      </c>
      <c r="D1124" t="s">
        <v>1384</v>
      </c>
      <c r="E1124">
        <v>20</v>
      </c>
      <c r="F1124">
        <v>34</v>
      </c>
      <c r="G1124">
        <v>1</v>
      </c>
      <c r="H1124">
        <v>39</v>
      </c>
      <c r="I1124" t="s">
        <v>1377</v>
      </c>
      <c r="J1124">
        <f>(F1124*G1124)</f>
        <v>34</v>
      </c>
      <c r="K1124">
        <f>(F1124-E1124)*G1124</f>
        <v>14</v>
      </c>
      <c r="L1124" s="9">
        <f>(K1124/J1124)</f>
        <v>0.41176470588235292</v>
      </c>
    </row>
    <row r="1125" spans="1:12" x14ac:dyDescent="0.2">
      <c r="A1125">
        <v>452</v>
      </c>
      <c r="B1125">
        <v>9</v>
      </c>
      <c r="C1125" t="s">
        <v>198</v>
      </c>
      <c r="D1125" t="s">
        <v>1390</v>
      </c>
      <c r="E1125">
        <v>19</v>
      </c>
      <c r="F1125">
        <v>31</v>
      </c>
      <c r="G1125">
        <v>3</v>
      </c>
      <c r="H1125">
        <v>53</v>
      </c>
      <c r="I1125" t="s">
        <v>1377</v>
      </c>
      <c r="J1125">
        <f>(F1125*G1125)</f>
        <v>93</v>
      </c>
      <c r="K1125">
        <f>(F1125-E1125)*G1125</f>
        <v>36</v>
      </c>
      <c r="L1125" s="9">
        <f>(K1125/J1125)</f>
        <v>0.38709677419354838</v>
      </c>
    </row>
    <row r="1126" spans="1:12" x14ac:dyDescent="0.2">
      <c r="A1126">
        <v>452</v>
      </c>
      <c r="B1126">
        <v>9</v>
      </c>
      <c r="C1126" t="s">
        <v>370</v>
      </c>
      <c r="D1126" t="s">
        <v>1389</v>
      </c>
      <c r="E1126">
        <v>13</v>
      </c>
      <c r="F1126">
        <v>22</v>
      </c>
      <c r="G1126">
        <v>2</v>
      </c>
      <c r="H1126">
        <v>28</v>
      </c>
      <c r="I1126" t="s">
        <v>1377</v>
      </c>
      <c r="J1126">
        <f>(F1126*G1126)</f>
        <v>44</v>
      </c>
      <c r="K1126">
        <f>(F1126-E1126)*G1126</f>
        <v>18</v>
      </c>
      <c r="L1126" s="9">
        <f>(K1126/J1126)</f>
        <v>0.40909090909090912</v>
      </c>
    </row>
    <row r="1127" spans="1:12" x14ac:dyDescent="0.2">
      <c r="A1127">
        <v>452</v>
      </c>
      <c r="B1127">
        <v>9</v>
      </c>
      <c r="C1127" t="s">
        <v>108</v>
      </c>
      <c r="D1127" t="s">
        <v>1373</v>
      </c>
      <c r="E1127">
        <v>13</v>
      </c>
      <c r="F1127">
        <v>21</v>
      </c>
      <c r="G1127">
        <v>1</v>
      </c>
      <c r="H1127">
        <v>42</v>
      </c>
      <c r="I1127" t="s">
        <v>1372</v>
      </c>
      <c r="J1127">
        <f>(F1127*G1127)</f>
        <v>21</v>
      </c>
      <c r="K1127">
        <f>(F1127-E1127)*G1127</f>
        <v>8</v>
      </c>
      <c r="L1127" s="9">
        <f>(K1127/J1127)</f>
        <v>0.38095238095238093</v>
      </c>
    </row>
    <row r="1128" spans="1:12" x14ac:dyDescent="0.2">
      <c r="A1128">
        <v>453</v>
      </c>
      <c r="B1128">
        <v>6</v>
      </c>
      <c r="C1128" t="s">
        <v>81</v>
      </c>
      <c r="D1128" t="s">
        <v>1384</v>
      </c>
      <c r="E1128">
        <v>20</v>
      </c>
      <c r="F1128">
        <v>34</v>
      </c>
      <c r="G1128">
        <v>1</v>
      </c>
      <c r="H1128">
        <v>42</v>
      </c>
      <c r="I1128" t="s">
        <v>1377</v>
      </c>
      <c r="J1128">
        <f>(F1128*G1128)</f>
        <v>34</v>
      </c>
      <c r="K1128">
        <f>(F1128-E1128)*G1128</f>
        <v>14</v>
      </c>
      <c r="L1128" s="9">
        <f>(K1128/J1128)</f>
        <v>0.41176470588235292</v>
      </c>
    </row>
    <row r="1129" spans="1:12" x14ac:dyDescent="0.2">
      <c r="A1129">
        <v>453</v>
      </c>
      <c r="B1129">
        <v>6</v>
      </c>
      <c r="C1129" t="s">
        <v>460</v>
      </c>
      <c r="D1129" t="s">
        <v>1391</v>
      </c>
      <c r="E1129">
        <v>19</v>
      </c>
      <c r="F1129">
        <v>32</v>
      </c>
      <c r="G1129">
        <v>3</v>
      </c>
      <c r="H1129">
        <v>58</v>
      </c>
      <c r="I1129" t="s">
        <v>1377</v>
      </c>
      <c r="J1129">
        <f>(F1129*G1129)</f>
        <v>96</v>
      </c>
      <c r="K1129">
        <f>(F1129-E1129)*G1129</f>
        <v>39</v>
      </c>
      <c r="L1129" s="9">
        <f>(K1129/J1129)</f>
        <v>0.40625</v>
      </c>
    </row>
    <row r="1130" spans="1:12" x14ac:dyDescent="0.2">
      <c r="A1130">
        <v>454</v>
      </c>
      <c r="B1130">
        <v>1</v>
      </c>
      <c r="C1130" t="s">
        <v>180</v>
      </c>
      <c r="D1130" t="s">
        <v>1385</v>
      </c>
      <c r="E1130">
        <v>16</v>
      </c>
      <c r="F1130">
        <v>27</v>
      </c>
      <c r="G1130">
        <v>2</v>
      </c>
      <c r="H1130">
        <v>49</v>
      </c>
      <c r="I1130" t="s">
        <v>1377</v>
      </c>
      <c r="J1130">
        <f>(F1130*G1130)</f>
        <v>54</v>
      </c>
      <c r="K1130">
        <f>(F1130-E1130)*G1130</f>
        <v>22</v>
      </c>
      <c r="L1130" s="9">
        <f>(K1130/J1130)</f>
        <v>0.40740740740740738</v>
      </c>
    </row>
    <row r="1131" spans="1:12" x14ac:dyDescent="0.2">
      <c r="A1131">
        <v>454</v>
      </c>
      <c r="B1131">
        <v>1</v>
      </c>
      <c r="C1131" t="s">
        <v>191</v>
      </c>
      <c r="D1131" t="s">
        <v>1379</v>
      </c>
      <c r="E1131">
        <v>11</v>
      </c>
      <c r="F1131">
        <v>19</v>
      </c>
      <c r="G1131">
        <v>3</v>
      </c>
      <c r="H1131">
        <v>18</v>
      </c>
      <c r="I1131" t="s">
        <v>1372</v>
      </c>
      <c r="J1131">
        <f>(F1131*G1131)</f>
        <v>57</v>
      </c>
      <c r="K1131">
        <f>(F1131-E1131)*G1131</f>
        <v>24</v>
      </c>
      <c r="L1131" s="9">
        <f>(K1131/J1131)</f>
        <v>0.42105263157894735</v>
      </c>
    </row>
    <row r="1132" spans="1:12" x14ac:dyDescent="0.2">
      <c r="A1132">
        <v>454</v>
      </c>
      <c r="B1132">
        <v>1</v>
      </c>
      <c r="C1132" t="s">
        <v>113</v>
      </c>
      <c r="D1132" t="s">
        <v>1381</v>
      </c>
      <c r="E1132">
        <v>22</v>
      </c>
      <c r="F1132">
        <v>36</v>
      </c>
      <c r="G1132">
        <v>2</v>
      </c>
      <c r="H1132">
        <v>42</v>
      </c>
      <c r="I1132" t="s">
        <v>1372</v>
      </c>
      <c r="J1132">
        <f>(F1132*G1132)</f>
        <v>72</v>
      </c>
      <c r="K1132">
        <f>(F1132-E1132)*G1132</f>
        <v>28</v>
      </c>
      <c r="L1132" s="9">
        <f>(K1132/J1132)</f>
        <v>0.3888888888888889</v>
      </c>
    </row>
    <row r="1133" spans="1:12" x14ac:dyDescent="0.2">
      <c r="A1133">
        <v>454</v>
      </c>
      <c r="B1133">
        <v>1</v>
      </c>
      <c r="C1133" t="s">
        <v>209</v>
      </c>
      <c r="D1133" t="s">
        <v>1388</v>
      </c>
      <c r="E1133">
        <v>15</v>
      </c>
      <c r="F1133">
        <v>25</v>
      </c>
      <c r="G1133">
        <v>2</v>
      </c>
      <c r="H1133">
        <v>44</v>
      </c>
      <c r="I1133" t="s">
        <v>1377</v>
      </c>
      <c r="J1133">
        <f>(F1133*G1133)</f>
        <v>50</v>
      </c>
      <c r="K1133">
        <f>(F1133-E1133)*G1133</f>
        <v>20</v>
      </c>
      <c r="L1133" s="9">
        <f>(K1133/J1133)</f>
        <v>0.4</v>
      </c>
    </row>
    <row r="1134" spans="1:12" x14ac:dyDescent="0.2">
      <c r="A1134">
        <v>455</v>
      </c>
      <c r="B1134">
        <v>12</v>
      </c>
      <c r="C1134" t="s">
        <v>280</v>
      </c>
      <c r="D1134" t="s">
        <v>1374</v>
      </c>
      <c r="E1134">
        <v>14</v>
      </c>
      <c r="F1134">
        <v>24</v>
      </c>
      <c r="G1134">
        <v>2</v>
      </c>
      <c r="H1134">
        <v>11</v>
      </c>
      <c r="I1134" t="s">
        <v>1377</v>
      </c>
      <c r="J1134">
        <f>(F1134*G1134)</f>
        <v>48</v>
      </c>
      <c r="K1134">
        <f>(F1134-E1134)*G1134</f>
        <v>20</v>
      </c>
      <c r="L1134" s="9">
        <f>(K1134/J1134)</f>
        <v>0.41666666666666669</v>
      </c>
    </row>
    <row r="1135" spans="1:12" x14ac:dyDescent="0.2">
      <c r="A1135">
        <v>456</v>
      </c>
      <c r="B1135">
        <v>13</v>
      </c>
      <c r="C1135" t="s">
        <v>68</v>
      </c>
      <c r="D1135" t="s">
        <v>1393</v>
      </c>
      <c r="E1135">
        <v>25</v>
      </c>
      <c r="F1135">
        <v>40</v>
      </c>
      <c r="G1135">
        <v>2</v>
      </c>
      <c r="H1135">
        <v>47</v>
      </c>
      <c r="I1135" t="s">
        <v>1372</v>
      </c>
      <c r="J1135">
        <f>(F1135*G1135)</f>
        <v>80</v>
      </c>
      <c r="K1135">
        <f>(F1135-E1135)*G1135</f>
        <v>30</v>
      </c>
      <c r="L1135" s="9">
        <f>(K1135/J1135)</f>
        <v>0.375</v>
      </c>
    </row>
    <row r="1136" spans="1:12" x14ac:dyDescent="0.2">
      <c r="A1136">
        <v>456</v>
      </c>
      <c r="B1136">
        <v>13</v>
      </c>
      <c r="C1136" t="s">
        <v>81</v>
      </c>
      <c r="D1136" t="s">
        <v>1384</v>
      </c>
      <c r="E1136">
        <v>20</v>
      </c>
      <c r="F1136">
        <v>34</v>
      </c>
      <c r="G1136">
        <v>2</v>
      </c>
      <c r="H1136">
        <v>24</v>
      </c>
      <c r="I1136" t="s">
        <v>1377</v>
      </c>
      <c r="J1136">
        <f>(F1136*G1136)</f>
        <v>68</v>
      </c>
      <c r="K1136">
        <f>(F1136-E1136)*G1136</f>
        <v>28</v>
      </c>
      <c r="L1136" s="9">
        <f>(K1136/J1136)</f>
        <v>0.41176470588235292</v>
      </c>
    </row>
    <row r="1137" spans="1:12" x14ac:dyDescent="0.2">
      <c r="A1137">
        <v>457</v>
      </c>
      <c r="B1137">
        <v>18</v>
      </c>
      <c r="C1137" t="s">
        <v>492</v>
      </c>
      <c r="D1137" t="s">
        <v>1386</v>
      </c>
      <c r="E1137">
        <v>20</v>
      </c>
      <c r="F1137">
        <v>33</v>
      </c>
      <c r="G1137">
        <v>3</v>
      </c>
      <c r="H1137">
        <v>43</v>
      </c>
      <c r="I1137" t="s">
        <v>1372</v>
      </c>
      <c r="J1137">
        <f>(F1137*G1137)</f>
        <v>99</v>
      </c>
      <c r="K1137">
        <f>(F1137-E1137)*G1137</f>
        <v>39</v>
      </c>
      <c r="L1137" s="9">
        <f>(K1137/J1137)</f>
        <v>0.39393939393939392</v>
      </c>
    </row>
    <row r="1138" spans="1:12" x14ac:dyDescent="0.2">
      <c r="A1138">
        <v>457</v>
      </c>
      <c r="B1138">
        <v>18</v>
      </c>
      <c r="C1138" t="s">
        <v>191</v>
      </c>
      <c r="D1138" t="s">
        <v>1379</v>
      </c>
      <c r="E1138">
        <v>11</v>
      </c>
      <c r="F1138">
        <v>19</v>
      </c>
      <c r="G1138">
        <v>2</v>
      </c>
      <c r="H1138">
        <v>15</v>
      </c>
      <c r="I1138" t="s">
        <v>1372</v>
      </c>
      <c r="J1138">
        <f>(F1138*G1138)</f>
        <v>38</v>
      </c>
      <c r="K1138">
        <f>(F1138-E1138)*G1138</f>
        <v>16</v>
      </c>
      <c r="L1138" s="9">
        <f>(K1138/J1138)</f>
        <v>0.42105263157894735</v>
      </c>
    </row>
    <row r="1139" spans="1:12" x14ac:dyDescent="0.2">
      <c r="A1139">
        <v>458</v>
      </c>
      <c r="B1139">
        <v>4</v>
      </c>
      <c r="C1139" t="s">
        <v>59</v>
      </c>
      <c r="D1139" t="s">
        <v>1382</v>
      </c>
      <c r="E1139">
        <v>16</v>
      </c>
      <c r="F1139">
        <v>28</v>
      </c>
      <c r="G1139">
        <v>2</v>
      </c>
      <c r="H1139">
        <v>11</v>
      </c>
      <c r="I1139" t="s">
        <v>1372</v>
      </c>
      <c r="J1139">
        <f>(F1139*G1139)</f>
        <v>56</v>
      </c>
      <c r="K1139">
        <f>(F1139-E1139)*G1139</f>
        <v>24</v>
      </c>
      <c r="L1139" s="9">
        <f>(K1139/J1139)</f>
        <v>0.42857142857142855</v>
      </c>
    </row>
    <row r="1140" spans="1:12" x14ac:dyDescent="0.2">
      <c r="A1140">
        <v>458</v>
      </c>
      <c r="B1140">
        <v>4</v>
      </c>
      <c r="C1140" t="s">
        <v>81</v>
      </c>
      <c r="D1140" t="s">
        <v>1384</v>
      </c>
      <c r="E1140">
        <v>20</v>
      </c>
      <c r="F1140">
        <v>34</v>
      </c>
      <c r="G1140">
        <v>3</v>
      </c>
      <c r="H1140">
        <v>28</v>
      </c>
      <c r="I1140" t="s">
        <v>1377</v>
      </c>
      <c r="J1140">
        <f>(F1140*G1140)</f>
        <v>102</v>
      </c>
      <c r="K1140">
        <f>(F1140-E1140)*G1140</f>
        <v>42</v>
      </c>
      <c r="L1140" s="9">
        <f>(K1140/J1140)</f>
        <v>0.41176470588235292</v>
      </c>
    </row>
    <row r="1141" spans="1:12" x14ac:dyDescent="0.2">
      <c r="A1141">
        <v>458</v>
      </c>
      <c r="B1141">
        <v>4</v>
      </c>
      <c r="C1141" t="s">
        <v>492</v>
      </c>
      <c r="D1141" t="s">
        <v>1386</v>
      </c>
      <c r="E1141">
        <v>20</v>
      </c>
      <c r="F1141">
        <v>33</v>
      </c>
      <c r="G1141">
        <v>2</v>
      </c>
      <c r="H1141">
        <v>6</v>
      </c>
      <c r="I1141" t="s">
        <v>1377</v>
      </c>
      <c r="J1141">
        <f>(F1141*G1141)</f>
        <v>66</v>
      </c>
      <c r="K1141">
        <f>(F1141-E1141)*G1141</f>
        <v>26</v>
      </c>
      <c r="L1141" s="9">
        <f>(K1141/J1141)</f>
        <v>0.39393939393939392</v>
      </c>
    </row>
    <row r="1142" spans="1:12" x14ac:dyDescent="0.2">
      <c r="A1142">
        <v>458</v>
      </c>
      <c r="B1142">
        <v>4</v>
      </c>
      <c r="C1142" t="s">
        <v>370</v>
      </c>
      <c r="D1142" t="s">
        <v>1389</v>
      </c>
      <c r="E1142">
        <v>13</v>
      </c>
      <c r="F1142">
        <v>22</v>
      </c>
      <c r="G1142">
        <v>2</v>
      </c>
      <c r="H1142">
        <v>44</v>
      </c>
      <c r="I1142" t="s">
        <v>1377</v>
      </c>
      <c r="J1142">
        <f>(F1142*G1142)</f>
        <v>44</v>
      </c>
      <c r="K1142">
        <f>(F1142-E1142)*G1142</f>
        <v>18</v>
      </c>
      <c r="L1142" s="9">
        <f>(K1142/J1142)</f>
        <v>0.40909090909090912</v>
      </c>
    </row>
    <row r="1143" spans="1:12" x14ac:dyDescent="0.2">
      <c r="A1143">
        <v>459</v>
      </c>
      <c r="B1143">
        <v>20</v>
      </c>
      <c r="C1143" t="s">
        <v>59</v>
      </c>
      <c r="D1143" t="s">
        <v>1382</v>
      </c>
      <c r="E1143">
        <v>16</v>
      </c>
      <c r="F1143">
        <v>28</v>
      </c>
      <c r="G1143">
        <v>3</v>
      </c>
      <c r="H1143">
        <v>30</v>
      </c>
      <c r="I1143" t="s">
        <v>1377</v>
      </c>
      <c r="J1143">
        <f>(F1143*G1143)</f>
        <v>84</v>
      </c>
      <c r="K1143">
        <f>(F1143-E1143)*G1143</f>
        <v>36</v>
      </c>
      <c r="L1143" s="9">
        <f>(K1143/J1143)</f>
        <v>0.42857142857142855</v>
      </c>
    </row>
    <row r="1144" spans="1:12" x14ac:dyDescent="0.2">
      <c r="A1144">
        <v>460</v>
      </c>
      <c r="B1144">
        <v>19</v>
      </c>
      <c r="C1144" t="s">
        <v>59</v>
      </c>
      <c r="D1144" t="s">
        <v>1382</v>
      </c>
      <c r="E1144">
        <v>16</v>
      </c>
      <c r="F1144">
        <v>28</v>
      </c>
      <c r="G1144">
        <v>1</v>
      </c>
      <c r="H1144">
        <v>40</v>
      </c>
      <c r="I1144" t="s">
        <v>1372</v>
      </c>
      <c r="J1144">
        <f>(F1144*G1144)</f>
        <v>28</v>
      </c>
      <c r="K1144">
        <f>(F1144-E1144)*G1144</f>
        <v>12</v>
      </c>
      <c r="L1144" s="9">
        <f>(K1144/J1144)</f>
        <v>0.42857142857142855</v>
      </c>
    </row>
    <row r="1145" spans="1:12" x14ac:dyDescent="0.2">
      <c r="A1145">
        <v>460</v>
      </c>
      <c r="B1145">
        <v>19</v>
      </c>
      <c r="C1145" t="s">
        <v>277</v>
      </c>
      <c r="D1145" t="s">
        <v>1383</v>
      </c>
      <c r="E1145">
        <v>15</v>
      </c>
      <c r="F1145">
        <v>26</v>
      </c>
      <c r="G1145">
        <v>1</v>
      </c>
      <c r="H1145">
        <v>8</v>
      </c>
      <c r="I1145" t="s">
        <v>1372</v>
      </c>
      <c r="J1145">
        <f>(F1145*G1145)</f>
        <v>26</v>
      </c>
      <c r="K1145">
        <f>(F1145-E1145)*G1145</f>
        <v>11</v>
      </c>
      <c r="L1145" s="9">
        <f>(K1145/J1145)</f>
        <v>0.42307692307692307</v>
      </c>
    </row>
    <row r="1146" spans="1:12" x14ac:dyDescent="0.2">
      <c r="A1146">
        <v>460</v>
      </c>
      <c r="B1146">
        <v>19</v>
      </c>
      <c r="C1146" t="s">
        <v>209</v>
      </c>
      <c r="D1146" t="s">
        <v>1388</v>
      </c>
      <c r="E1146">
        <v>15</v>
      </c>
      <c r="F1146">
        <v>25</v>
      </c>
      <c r="G1146">
        <v>2</v>
      </c>
      <c r="H1146">
        <v>43</v>
      </c>
      <c r="I1146" t="s">
        <v>1377</v>
      </c>
      <c r="J1146">
        <f>(F1146*G1146)</f>
        <v>50</v>
      </c>
      <c r="K1146">
        <f>(F1146-E1146)*G1146</f>
        <v>20</v>
      </c>
      <c r="L1146" s="9">
        <f>(K1146/J1146)</f>
        <v>0.4</v>
      </c>
    </row>
    <row r="1147" spans="1:12" x14ac:dyDescent="0.2">
      <c r="A1147">
        <v>460</v>
      </c>
      <c r="B1147">
        <v>19</v>
      </c>
      <c r="C1147" t="s">
        <v>280</v>
      </c>
      <c r="D1147" t="s">
        <v>1374</v>
      </c>
      <c r="E1147">
        <v>14</v>
      </c>
      <c r="F1147">
        <v>24</v>
      </c>
      <c r="G1147">
        <v>3</v>
      </c>
      <c r="H1147">
        <v>33</v>
      </c>
      <c r="I1147" t="s">
        <v>1377</v>
      </c>
      <c r="J1147">
        <f>(F1147*G1147)</f>
        <v>72</v>
      </c>
      <c r="K1147">
        <f>(F1147-E1147)*G1147</f>
        <v>30</v>
      </c>
      <c r="L1147" s="9">
        <f>(K1147/J1147)</f>
        <v>0.41666666666666669</v>
      </c>
    </row>
    <row r="1148" spans="1:12" x14ac:dyDescent="0.2">
      <c r="A1148">
        <v>461</v>
      </c>
      <c r="B1148">
        <v>4</v>
      </c>
      <c r="C1148" t="s">
        <v>33</v>
      </c>
      <c r="D1148" t="s">
        <v>1387</v>
      </c>
      <c r="E1148">
        <v>21</v>
      </c>
      <c r="F1148">
        <v>35</v>
      </c>
      <c r="G1148">
        <v>2</v>
      </c>
      <c r="H1148">
        <v>38</v>
      </c>
      <c r="I1148" t="s">
        <v>1372</v>
      </c>
      <c r="J1148">
        <f>(F1148*G1148)</f>
        <v>70</v>
      </c>
      <c r="K1148">
        <f>(F1148-E1148)*G1148</f>
        <v>28</v>
      </c>
      <c r="L1148" s="9">
        <f>(K1148/J1148)</f>
        <v>0.4</v>
      </c>
    </row>
    <row r="1149" spans="1:12" x14ac:dyDescent="0.2">
      <c r="A1149">
        <v>461</v>
      </c>
      <c r="B1149">
        <v>4</v>
      </c>
      <c r="C1149" t="s">
        <v>52</v>
      </c>
      <c r="D1149" t="s">
        <v>1375</v>
      </c>
      <c r="E1149">
        <v>17</v>
      </c>
      <c r="F1149">
        <v>29</v>
      </c>
      <c r="G1149">
        <v>1</v>
      </c>
      <c r="H1149">
        <v>28</v>
      </c>
      <c r="I1149" t="s">
        <v>1377</v>
      </c>
      <c r="J1149">
        <f>(F1149*G1149)</f>
        <v>29</v>
      </c>
      <c r="K1149">
        <f>(F1149-E1149)*G1149</f>
        <v>12</v>
      </c>
      <c r="L1149" s="9">
        <f>(K1149/J1149)</f>
        <v>0.41379310344827586</v>
      </c>
    </row>
    <row r="1150" spans="1:12" x14ac:dyDescent="0.2">
      <c r="A1150">
        <v>462</v>
      </c>
      <c r="B1150">
        <v>9</v>
      </c>
      <c r="C1150" t="s">
        <v>492</v>
      </c>
      <c r="D1150" t="s">
        <v>1386</v>
      </c>
      <c r="E1150">
        <v>20</v>
      </c>
      <c r="F1150">
        <v>33</v>
      </c>
      <c r="G1150">
        <v>3</v>
      </c>
      <c r="H1150">
        <v>11</v>
      </c>
      <c r="I1150" t="s">
        <v>1377</v>
      </c>
      <c r="J1150">
        <f>(F1150*G1150)</f>
        <v>99</v>
      </c>
      <c r="K1150">
        <f>(F1150-E1150)*G1150</f>
        <v>39</v>
      </c>
      <c r="L1150" s="9">
        <f>(K1150/J1150)</f>
        <v>0.39393939393939392</v>
      </c>
    </row>
    <row r="1151" spans="1:12" x14ac:dyDescent="0.2">
      <c r="A1151">
        <v>463</v>
      </c>
      <c r="B1151">
        <v>7</v>
      </c>
      <c r="C1151" t="s">
        <v>198</v>
      </c>
      <c r="D1151" t="s">
        <v>1390</v>
      </c>
      <c r="E1151">
        <v>19</v>
      </c>
      <c r="F1151">
        <v>31</v>
      </c>
      <c r="G1151">
        <v>3</v>
      </c>
      <c r="H1151">
        <v>14</v>
      </c>
      <c r="I1151" t="s">
        <v>1372</v>
      </c>
      <c r="J1151">
        <f>(F1151*G1151)</f>
        <v>93</v>
      </c>
      <c r="K1151">
        <f>(F1151-E1151)*G1151</f>
        <v>36</v>
      </c>
      <c r="L1151" s="9">
        <f>(K1151/J1151)</f>
        <v>0.38709677419354838</v>
      </c>
    </row>
    <row r="1152" spans="1:12" x14ac:dyDescent="0.2">
      <c r="A1152">
        <v>464</v>
      </c>
      <c r="B1152">
        <v>16</v>
      </c>
      <c r="C1152" t="s">
        <v>277</v>
      </c>
      <c r="D1152" t="s">
        <v>1383</v>
      </c>
      <c r="E1152">
        <v>15</v>
      </c>
      <c r="F1152">
        <v>26</v>
      </c>
      <c r="G1152">
        <v>3</v>
      </c>
      <c r="H1152">
        <v>50</v>
      </c>
      <c r="I1152" t="s">
        <v>1372</v>
      </c>
      <c r="J1152">
        <f>(F1152*G1152)</f>
        <v>78</v>
      </c>
      <c r="K1152">
        <f>(F1152-E1152)*G1152</f>
        <v>33</v>
      </c>
      <c r="L1152" s="9">
        <f>(K1152/J1152)</f>
        <v>0.42307692307692307</v>
      </c>
    </row>
    <row r="1153" spans="1:12" x14ac:dyDescent="0.2">
      <c r="A1153">
        <v>464</v>
      </c>
      <c r="B1153">
        <v>16</v>
      </c>
      <c r="C1153" t="s">
        <v>180</v>
      </c>
      <c r="D1153" t="s">
        <v>1385</v>
      </c>
      <c r="E1153">
        <v>16</v>
      </c>
      <c r="F1153">
        <v>27</v>
      </c>
      <c r="G1153">
        <v>2</v>
      </c>
      <c r="H1153">
        <v>24</v>
      </c>
      <c r="I1153" t="s">
        <v>1377</v>
      </c>
      <c r="J1153">
        <f>(F1153*G1153)</f>
        <v>54</v>
      </c>
      <c r="K1153">
        <f>(F1153-E1153)*G1153</f>
        <v>22</v>
      </c>
      <c r="L1153" s="9">
        <f>(K1153/J1153)</f>
        <v>0.40740740740740738</v>
      </c>
    </row>
    <row r="1154" spans="1:12" x14ac:dyDescent="0.2">
      <c r="A1154">
        <v>464</v>
      </c>
      <c r="B1154">
        <v>16</v>
      </c>
      <c r="C1154" t="s">
        <v>370</v>
      </c>
      <c r="D1154" t="s">
        <v>1389</v>
      </c>
      <c r="E1154">
        <v>13</v>
      </c>
      <c r="F1154">
        <v>22</v>
      </c>
      <c r="G1154">
        <v>1</v>
      </c>
      <c r="H1154">
        <v>10</v>
      </c>
      <c r="I1154" t="s">
        <v>1377</v>
      </c>
      <c r="J1154">
        <f>(F1154*G1154)</f>
        <v>22</v>
      </c>
      <c r="K1154">
        <f>(F1154-E1154)*G1154</f>
        <v>9</v>
      </c>
      <c r="L1154" s="9">
        <f>(K1154/J1154)</f>
        <v>0.40909090909090912</v>
      </c>
    </row>
    <row r="1155" spans="1:12" x14ac:dyDescent="0.2">
      <c r="A1155">
        <v>465</v>
      </c>
      <c r="B1155">
        <v>4</v>
      </c>
      <c r="C1155" t="s">
        <v>209</v>
      </c>
      <c r="D1155" t="s">
        <v>1388</v>
      </c>
      <c r="E1155">
        <v>15</v>
      </c>
      <c r="F1155">
        <v>25</v>
      </c>
      <c r="G1155">
        <v>3</v>
      </c>
      <c r="H1155">
        <v>37</v>
      </c>
      <c r="I1155" t="s">
        <v>1377</v>
      </c>
      <c r="J1155">
        <f>(F1155*G1155)</f>
        <v>75</v>
      </c>
      <c r="K1155">
        <f>(F1155-E1155)*G1155</f>
        <v>30</v>
      </c>
      <c r="L1155" s="9">
        <f>(K1155/J1155)</f>
        <v>0.4</v>
      </c>
    </row>
    <row r="1156" spans="1:12" x14ac:dyDescent="0.2">
      <c r="A1156">
        <v>465</v>
      </c>
      <c r="B1156">
        <v>4</v>
      </c>
      <c r="C1156" t="s">
        <v>365</v>
      </c>
      <c r="D1156" t="s">
        <v>1376</v>
      </c>
      <c r="E1156">
        <v>14</v>
      </c>
      <c r="F1156">
        <v>23</v>
      </c>
      <c r="G1156">
        <v>2</v>
      </c>
      <c r="H1156">
        <v>23</v>
      </c>
      <c r="I1156" t="s">
        <v>1372</v>
      </c>
      <c r="J1156">
        <f>(F1156*G1156)</f>
        <v>46</v>
      </c>
      <c r="K1156">
        <f>(F1156-E1156)*G1156</f>
        <v>18</v>
      </c>
      <c r="L1156" s="9">
        <f>(K1156/J1156)</f>
        <v>0.39130434782608697</v>
      </c>
    </row>
    <row r="1157" spans="1:12" x14ac:dyDescent="0.2">
      <c r="A1157">
        <v>466</v>
      </c>
      <c r="B1157">
        <v>4</v>
      </c>
      <c r="C1157" t="s">
        <v>370</v>
      </c>
      <c r="D1157" t="s">
        <v>1389</v>
      </c>
      <c r="E1157">
        <v>13</v>
      </c>
      <c r="F1157">
        <v>22</v>
      </c>
      <c r="G1157">
        <v>1</v>
      </c>
      <c r="H1157">
        <v>50</v>
      </c>
      <c r="I1157" t="s">
        <v>1372</v>
      </c>
      <c r="J1157">
        <f>(F1157*G1157)</f>
        <v>22</v>
      </c>
      <c r="K1157">
        <f>(F1157-E1157)*G1157</f>
        <v>9</v>
      </c>
      <c r="L1157" s="9">
        <f>(K1157/J1157)</f>
        <v>0.40909090909090912</v>
      </c>
    </row>
    <row r="1158" spans="1:12" x14ac:dyDescent="0.2">
      <c r="A1158">
        <v>466</v>
      </c>
      <c r="B1158">
        <v>4</v>
      </c>
      <c r="C1158" t="s">
        <v>105</v>
      </c>
      <c r="D1158" t="s">
        <v>1380</v>
      </c>
      <c r="E1158">
        <v>18</v>
      </c>
      <c r="F1158">
        <v>30</v>
      </c>
      <c r="G1158">
        <v>3</v>
      </c>
      <c r="H1158">
        <v>52</v>
      </c>
      <c r="I1158" t="s">
        <v>1377</v>
      </c>
      <c r="J1158">
        <f>(F1158*G1158)</f>
        <v>90</v>
      </c>
      <c r="K1158">
        <f>(F1158-E1158)*G1158</f>
        <v>36</v>
      </c>
      <c r="L1158" s="9">
        <f>(K1158/J1158)</f>
        <v>0.4</v>
      </c>
    </row>
    <row r="1159" spans="1:12" x14ac:dyDescent="0.2">
      <c r="A1159">
        <v>466</v>
      </c>
      <c r="B1159">
        <v>4</v>
      </c>
      <c r="C1159" t="s">
        <v>59</v>
      </c>
      <c r="D1159" t="s">
        <v>1382</v>
      </c>
      <c r="E1159">
        <v>16</v>
      </c>
      <c r="F1159">
        <v>28</v>
      </c>
      <c r="G1159">
        <v>1</v>
      </c>
      <c r="H1159">
        <v>43</v>
      </c>
      <c r="I1159" t="s">
        <v>1377</v>
      </c>
      <c r="J1159">
        <f>(F1159*G1159)</f>
        <v>28</v>
      </c>
      <c r="K1159">
        <f>(F1159-E1159)*G1159</f>
        <v>12</v>
      </c>
      <c r="L1159" s="9">
        <f>(K1159/J1159)</f>
        <v>0.42857142857142855</v>
      </c>
    </row>
    <row r="1160" spans="1:12" x14ac:dyDescent="0.2">
      <c r="A1160">
        <v>467</v>
      </c>
      <c r="B1160">
        <v>15</v>
      </c>
      <c r="C1160" t="s">
        <v>492</v>
      </c>
      <c r="D1160" t="s">
        <v>1386</v>
      </c>
      <c r="E1160">
        <v>20</v>
      </c>
      <c r="F1160">
        <v>33</v>
      </c>
      <c r="G1160">
        <v>3</v>
      </c>
      <c r="H1160">
        <v>13</v>
      </c>
      <c r="I1160" t="s">
        <v>1377</v>
      </c>
      <c r="J1160">
        <f>(F1160*G1160)</f>
        <v>99</v>
      </c>
      <c r="K1160">
        <f>(F1160-E1160)*G1160</f>
        <v>39</v>
      </c>
      <c r="L1160" s="9">
        <f>(K1160/J1160)</f>
        <v>0.39393939393939392</v>
      </c>
    </row>
    <row r="1161" spans="1:12" x14ac:dyDescent="0.2">
      <c r="A1161">
        <v>467</v>
      </c>
      <c r="B1161">
        <v>15</v>
      </c>
      <c r="C1161" t="s">
        <v>370</v>
      </c>
      <c r="D1161" t="s">
        <v>1389</v>
      </c>
      <c r="E1161">
        <v>13</v>
      </c>
      <c r="F1161">
        <v>22</v>
      </c>
      <c r="G1161">
        <v>2</v>
      </c>
      <c r="H1161">
        <v>59</v>
      </c>
      <c r="I1161" t="s">
        <v>1377</v>
      </c>
      <c r="J1161">
        <f>(F1161*G1161)</f>
        <v>44</v>
      </c>
      <c r="K1161">
        <f>(F1161-E1161)*G1161</f>
        <v>18</v>
      </c>
      <c r="L1161" s="9">
        <f>(K1161/J1161)</f>
        <v>0.40909090909090912</v>
      </c>
    </row>
    <row r="1162" spans="1:12" x14ac:dyDescent="0.2">
      <c r="A1162">
        <v>468</v>
      </c>
      <c r="B1162">
        <v>14</v>
      </c>
      <c r="C1162" t="s">
        <v>191</v>
      </c>
      <c r="D1162" t="s">
        <v>1379</v>
      </c>
      <c r="E1162">
        <v>11</v>
      </c>
      <c r="F1162">
        <v>19</v>
      </c>
      <c r="G1162">
        <v>2</v>
      </c>
      <c r="H1162">
        <v>38</v>
      </c>
      <c r="I1162" t="s">
        <v>1372</v>
      </c>
      <c r="J1162">
        <f>(F1162*G1162)</f>
        <v>38</v>
      </c>
      <c r="K1162">
        <f>(F1162-E1162)*G1162</f>
        <v>16</v>
      </c>
      <c r="L1162" s="9">
        <f>(K1162/J1162)</f>
        <v>0.42105263157894735</v>
      </c>
    </row>
    <row r="1163" spans="1:12" x14ac:dyDescent="0.2">
      <c r="A1163">
        <v>468</v>
      </c>
      <c r="B1163">
        <v>14</v>
      </c>
      <c r="C1163" t="s">
        <v>259</v>
      </c>
      <c r="D1163" t="s">
        <v>1378</v>
      </c>
      <c r="E1163">
        <v>12</v>
      </c>
      <c r="F1163">
        <v>20</v>
      </c>
      <c r="G1163">
        <v>2</v>
      </c>
      <c r="H1163">
        <v>16</v>
      </c>
      <c r="I1163" t="s">
        <v>1372</v>
      </c>
      <c r="J1163">
        <f>(F1163*G1163)</f>
        <v>40</v>
      </c>
      <c r="K1163">
        <f>(F1163-E1163)*G1163</f>
        <v>16</v>
      </c>
      <c r="L1163" s="9">
        <f>(K1163/J1163)</f>
        <v>0.4</v>
      </c>
    </row>
    <row r="1164" spans="1:12" x14ac:dyDescent="0.2">
      <c r="A1164">
        <v>468</v>
      </c>
      <c r="B1164">
        <v>14</v>
      </c>
      <c r="C1164" t="s">
        <v>59</v>
      </c>
      <c r="D1164" t="s">
        <v>1382</v>
      </c>
      <c r="E1164">
        <v>16</v>
      </c>
      <c r="F1164">
        <v>28</v>
      </c>
      <c r="G1164">
        <v>1</v>
      </c>
      <c r="H1164">
        <v>9</v>
      </c>
      <c r="I1164" t="s">
        <v>1372</v>
      </c>
      <c r="J1164">
        <f>(F1164*G1164)</f>
        <v>28</v>
      </c>
      <c r="K1164">
        <f>(F1164-E1164)*G1164</f>
        <v>12</v>
      </c>
      <c r="L1164" s="9">
        <f>(K1164/J1164)</f>
        <v>0.42857142857142855</v>
      </c>
    </row>
    <row r="1165" spans="1:12" x14ac:dyDescent="0.2">
      <c r="A1165">
        <v>469</v>
      </c>
      <c r="B1165">
        <v>1</v>
      </c>
      <c r="C1165" t="s">
        <v>33</v>
      </c>
      <c r="D1165" t="s">
        <v>1387</v>
      </c>
      <c r="E1165">
        <v>21</v>
      </c>
      <c r="F1165">
        <v>35</v>
      </c>
      <c r="G1165">
        <v>3</v>
      </c>
      <c r="H1165">
        <v>22</v>
      </c>
      <c r="I1165" t="s">
        <v>1372</v>
      </c>
      <c r="J1165">
        <f>(F1165*G1165)</f>
        <v>105</v>
      </c>
      <c r="K1165">
        <f>(F1165-E1165)*G1165</f>
        <v>42</v>
      </c>
      <c r="L1165" s="9">
        <f>(K1165/J1165)</f>
        <v>0.4</v>
      </c>
    </row>
    <row r="1166" spans="1:12" x14ac:dyDescent="0.2">
      <c r="A1166">
        <v>469</v>
      </c>
      <c r="B1166">
        <v>1</v>
      </c>
      <c r="C1166" t="s">
        <v>460</v>
      </c>
      <c r="D1166" t="s">
        <v>1391</v>
      </c>
      <c r="E1166">
        <v>19</v>
      </c>
      <c r="F1166">
        <v>32</v>
      </c>
      <c r="G1166">
        <v>1</v>
      </c>
      <c r="H1166">
        <v>44</v>
      </c>
      <c r="I1166" t="s">
        <v>1377</v>
      </c>
      <c r="J1166">
        <f>(F1166*G1166)</f>
        <v>32</v>
      </c>
      <c r="K1166">
        <f>(F1166-E1166)*G1166</f>
        <v>13</v>
      </c>
      <c r="L1166" s="9">
        <f>(K1166/J1166)</f>
        <v>0.40625</v>
      </c>
    </row>
    <row r="1167" spans="1:12" x14ac:dyDescent="0.2">
      <c r="A1167">
        <v>470</v>
      </c>
      <c r="B1167">
        <v>17</v>
      </c>
      <c r="C1167" t="s">
        <v>280</v>
      </c>
      <c r="D1167" t="s">
        <v>1374</v>
      </c>
      <c r="E1167">
        <v>14</v>
      </c>
      <c r="F1167">
        <v>24</v>
      </c>
      <c r="G1167">
        <v>1</v>
      </c>
      <c r="H1167">
        <v>44</v>
      </c>
      <c r="I1167" t="s">
        <v>1377</v>
      </c>
      <c r="J1167">
        <f>(F1167*G1167)</f>
        <v>24</v>
      </c>
      <c r="K1167">
        <f>(F1167-E1167)*G1167</f>
        <v>10</v>
      </c>
      <c r="L1167" s="9">
        <f>(K1167/J1167)</f>
        <v>0.41666666666666669</v>
      </c>
    </row>
    <row r="1168" spans="1:12" x14ac:dyDescent="0.2">
      <c r="A1168">
        <v>470</v>
      </c>
      <c r="B1168">
        <v>17</v>
      </c>
      <c r="C1168" t="s">
        <v>125</v>
      </c>
      <c r="D1168" t="s">
        <v>1392</v>
      </c>
      <c r="E1168">
        <v>10</v>
      </c>
      <c r="F1168">
        <v>18</v>
      </c>
      <c r="G1168">
        <v>3</v>
      </c>
      <c r="H1168">
        <v>28</v>
      </c>
      <c r="I1168" t="s">
        <v>1377</v>
      </c>
      <c r="J1168">
        <f>(F1168*G1168)</f>
        <v>54</v>
      </c>
      <c r="K1168">
        <f>(F1168-E1168)*G1168</f>
        <v>24</v>
      </c>
      <c r="L1168" s="9">
        <f>(K1168/J1168)</f>
        <v>0.44444444444444442</v>
      </c>
    </row>
    <row r="1169" spans="1:12" x14ac:dyDescent="0.2">
      <c r="A1169">
        <v>471</v>
      </c>
      <c r="B1169">
        <v>7</v>
      </c>
      <c r="C1169" t="s">
        <v>33</v>
      </c>
      <c r="D1169" t="s">
        <v>1387</v>
      </c>
      <c r="E1169">
        <v>21</v>
      </c>
      <c r="F1169">
        <v>35</v>
      </c>
      <c r="G1169">
        <v>3</v>
      </c>
      <c r="H1169">
        <v>57</v>
      </c>
      <c r="I1169" t="s">
        <v>1377</v>
      </c>
      <c r="J1169">
        <f>(F1169*G1169)</f>
        <v>105</v>
      </c>
      <c r="K1169">
        <f>(F1169-E1169)*G1169</f>
        <v>42</v>
      </c>
      <c r="L1169" s="9">
        <f>(K1169/J1169)</f>
        <v>0.4</v>
      </c>
    </row>
    <row r="1170" spans="1:12" x14ac:dyDescent="0.2">
      <c r="A1170">
        <v>472</v>
      </c>
      <c r="B1170">
        <v>20</v>
      </c>
      <c r="C1170" t="s">
        <v>33</v>
      </c>
      <c r="D1170" t="s">
        <v>1387</v>
      </c>
      <c r="E1170">
        <v>21</v>
      </c>
      <c r="F1170">
        <v>35</v>
      </c>
      <c r="G1170">
        <v>2</v>
      </c>
      <c r="H1170">
        <v>42</v>
      </c>
      <c r="I1170" t="s">
        <v>1377</v>
      </c>
      <c r="J1170">
        <f>(F1170*G1170)</f>
        <v>70</v>
      </c>
      <c r="K1170">
        <f>(F1170-E1170)*G1170</f>
        <v>28</v>
      </c>
      <c r="L1170" s="9">
        <f>(K1170/J1170)</f>
        <v>0.4</v>
      </c>
    </row>
    <row r="1171" spans="1:12" x14ac:dyDescent="0.2">
      <c r="A1171">
        <v>472</v>
      </c>
      <c r="B1171">
        <v>20</v>
      </c>
      <c r="C1171" t="s">
        <v>370</v>
      </c>
      <c r="D1171" t="s">
        <v>1389</v>
      </c>
      <c r="E1171">
        <v>13</v>
      </c>
      <c r="F1171">
        <v>22</v>
      </c>
      <c r="G1171">
        <v>2</v>
      </c>
      <c r="H1171">
        <v>31</v>
      </c>
      <c r="I1171" t="s">
        <v>1372</v>
      </c>
      <c r="J1171">
        <f>(F1171*G1171)</f>
        <v>44</v>
      </c>
      <c r="K1171">
        <f>(F1171-E1171)*G1171</f>
        <v>18</v>
      </c>
      <c r="L1171" s="9">
        <f>(K1171/J1171)</f>
        <v>0.40909090909090912</v>
      </c>
    </row>
    <row r="1172" spans="1:12" x14ac:dyDescent="0.2">
      <c r="A1172">
        <v>473</v>
      </c>
      <c r="B1172">
        <v>13</v>
      </c>
      <c r="C1172" t="s">
        <v>370</v>
      </c>
      <c r="D1172" t="s">
        <v>1389</v>
      </c>
      <c r="E1172">
        <v>13</v>
      </c>
      <c r="F1172">
        <v>22</v>
      </c>
      <c r="G1172">
        <v>2</v>
      </c>
      <c r="H1172">
        <v>51</v>
      </c>
      <c r="I1172" t="s">
        <v>1372</v>
      </c>
      <c r="J1172">
        <f>(F1172*G1172)</f>
        <v>44</v>
      </c>
      <c r="K1172">
        <f>(F1172-E1172)*G1172</f>
        <v>18</v>
      </c>
      <c r="L1172" s="9">
        <f>(K1172/J1172)</f>
        <v>0.40909090909090912</v>
      </c>
    </row>
    <row r="1173" spans="1:12" x14ac:dyDescent="0.2">
      <c r="A1173">
        <v>473</v>
      </c>
      <c r="B1173">
        <v>13</v>
      </c>
      <c r="C1173" t="s">
        <v>33</v>
      </c>
      <c r="D1173" t="s">
        <v>1387</v>
      </c>
      <c r="E1173">
        <v>21</v>
      </c>
      <c r="F1173">
        <v>35</v>
      </c>
      <c r="G1173">
        <v>1</v>
      </c>
      <c r="H1173">
        <v>10</v>
      </c>
      <c r="I1173" t="s">
        <v>1377</v>
      </c>
      <c r="J1173">
        <f>(F1173*G1173)</f>
        <v>35</v>
      </c>
      <c r="K1173">
        <f>(F1173-E1173)*G1173</f>
        <v>14</v>
      </c>
      <c r="L1173" s="9">
        <f>(K1173/J1173)</f>
        <v>0.4</v>
      </c>
    </row>
    <row r="1174" spans="1:12" x14ac:dyDescent="0.2">
      <c r="A1174">
        <v>474</v>
      </c>
      <c r="B1174">
        <v>2</v>
      </c>
      <c r="C1174" t="s">
        <v>81</v>
      </c>
      <c r="D1174" t="s">
        <v>1384</v>
      </c>
      <c r="E1174">
        <v>20</v>
      </c>
      <c r="F1174">
        <v>34</v>
      </c>
      <c r="G1174">
        <v>1</v>
      </c>
      <c r="H1174">
        <v>55</v>
      </c>
      <c r="I1174" t="s">
        <v>1372</v>
      </c>
      <c r="J1174">
        <f>(F1174*G1174)</f>
        <v>34</v>
      </c>
      <c r="K1174">
        <f>(F1174-E1174)*G1174</f>
        <v>14</v>
      </c>
      <c r="L1174" s="9">
        <f>(K1174/J1174)</f>
        <v>0.41176470588235292</v>
      </c>
    </row>
    <row r="1175" spans="1:12" x14ac:dyDescent="0.2">
      <c r="A1175">
        <v>474</v>
      </c>
      <c r="B1175">
        <v>2</v>
      </c>
      <c r="C1175" t="s">
        <v>52</v>
      </c>
      <c r="D1175" t="s">
        <v>1375</v>
      </c>
      <c r="E1175">
        <v>17</v>
      </c>
      <c r="F1175">
        <v>29</v>
      </c>
      <c r="G1175">
        <v>1</v>
      </c>
      <c r="H1175">
        <v>37</v>
      </c>
      <c r="I1175" t="s">
        <v>1377</v>
      </c>
      <c r="J1175">
        <f>(F1175*G1175)</f>
        <v>29</v>
      </c>
      <c r="K1175">
        <f>(F1175-E1175)*G1175</f>
        <v>12</v>
      </c>
      <c r="L1175" s="9">
        <f>(K1175/J1175)</f>
        <v>0.41379310344827586</v>
      </c>
    </row>
    <row r="1176" spans="1:12" x14ac:dyDescent="0.2">
      <c r="A1176">
        <v>474</v>
      </c>
      <c r="B1176">
        <v>2</v>
      </c>
      <c r="C1176" t="s">
        <v>198</v>
      </c>
      <c r="D1176" t="s">
        <v>1390</v>
      </c>
      <c r="E1176">
        <v>19</v>
      </c>
      <c r="F1176">
        <v>31</v>
      </c>
      <c r="G1176">
        <v>1</v>
      </c>
      <c r="H1176">
        <v>34</v>
      </c>
      <c r="I1176" t="s">
        <v>1372</v>
      </c>
      <c r="J1176">
        <f>(F1176*G1176)</f>
        <v>31</v>
      </c>
      <c r="K1176">
        <f>(F1176-E1176)*G1176</f>
        <v>12</v>
      </c>
      <c r="L1176" s="9">
        <f>(K1176/J1176)</f>
        <v>0.38709677419354838</v>
      </c>
    </row>
    <row r="1177" spans="1:12" x14ac:dyDescent="0.2">
      <c r="A1177">
        <v>474</v>
      </c>
      <c r="B1177">
        <v>2</v>
      </c>
      <c r="C1177" t="s">
        <v>59</v>
      </c>
      <c r="D1177" t="s">
        <v>1382</v>
      </c>
      <c r="E1177">
        <v>16</v>
      </c>
      <c r="F1177">
        <v>28</v>
      </c>
      <c r="G1177">
        <v>3</v>
      </c>
      <c r="H1177">
        <v>35</v>
      </c>
      <c r="I1177" t="s">
        <v>1377</v>
      </c>
      <c r="J1177">
        <f>(F1177*G1177)</f>
        <v>84</v>
      </c>
      <c r="K1177">
        <f>(F1177-E1177)*G1177</f>
        <v>36</v>
      </c>
      <c r="L1177" s="9">
        <f>(K1177/J1177)</f>
        <v>0.42857142857142855</v>
      </c>
    </row>
    <row r="1178" spans="1:12" x14ac:dyDescent="0.2">
      <c r="A1178">
        <v>475</v>
      </c>
      <c r="B1178">
        <v>18</v>
      </c>
      <c r="C1178" t="s">
        <v>280</v>
      </c>
      <c r="D1178" t="s">
        <v>1374</v>
      </c>
      <c r="E1178">
        <v>14</v>
      </c>
      <c r="F1178">
        <v>24</v>
      </c>
      <c r="G1178">
        <v>3</v>
      </c>
      <c r="H1178">
        <v>21</v>
      </c>
      <c r="I1178" t="s">
        <v>1372</v>
      </c>
      <c r="J1178">
        <f>(F1178*G1178)</f>
        <v>72</v>
      </c>
      <c r="K1178">
        <f>(F1178-E1178)*G1178</f>
        <v>30</v>
      </c>
      <c r="L1178" s="9">
        <f>(K1178/J1178)</f>
        <v>0.41666666666666669</v>
      </c>
    </row>
    <row r="1179" spans="1:12" x14ac:dyDescent="0.2">
      <c r="A1179">
        <v>475</v>
      </c>
      <c r="B1179">
        <v>18</v>
      </c>
      <c r="C1179" t="s">
        <v>81</v>
      </c>
      <c r="D1179" t="s">
        <v>1384</v>
      </c>
      <c r="E1179">
        <v>20</v>
      </c>
      <c r="F1179">
        <v>34</v>
      </c>
      <c r="G1179">
        <v>3</v>
      </c>
      <c r="H1179">
        <v>14</v>
      </c>
      <c r="I1179" t="s">
        <v>1372</v>
      </c>
      <c r="J1179">
        <f>(F1179*G1179)</f>
        <v>102</v>
      </c>
      <c r="K1179">
        <f>(F1179-E1179)*G1179</f>
        <v>42</v>
      </c>
      <c r="L1179" s="9">
        <f>(K1179/J1179)</f>
        <v>0.41176470588235292</v>
      </c>
    </row>
    <row r="1180" spans="1:12" x14ac:dyDescent="0.2">
      <c r="A1180">
        <v>476</v>
      </c>
      <c r="B1180">
        <v>13</v>
      </c>
      <c r="C1180" t="s">
        <v>280</v>
      </c>
      <c r="D1180" t="s">
        <v>1374</v>
      </c>
      <c r="E1180">
        <v>14</v>
      </c>
      <c r="F1180">
        <v>24</v>
      </c>
      <c r="G1180">
        <v>2</v>
      </c>
      <c r="H1180">
        <v>55</v>
      </c>
      <c r="I1180" t="s">
        <v>1372</v>
      </c>
      <c r="J1180">
        <f>(F1180*G1180)</f>
        <v>48</v>
      </c>
      <c r="K1180">
        <f>(F1180-E1180)*G1180</f>
        <v>20</v>
      </c>
      <c r="L1180" s="9">
        <f>(K1180/J1180)</f>
        <v>0.41666666666666669</v>
      </c>
    </row>
    <row r="1181" spans="1:12" x14ac:dyDescent="0.2">
      <c r="A1181">
        <v>476</v>
      </c>
      <c r="B1181">
        <v>13</v>
      </c>
      <c r="C1181" t="s">
        <v>81</v>
      </c>
      <c r="D1181" t="s">
        <v>1384</v>
      </c>
      <c r="E1181">
        <v>20</v>
      </c>
      <c r="F1181">
        <v>34</v>
      </c>
      <c r="G1181">
        <v>1</v>
      </c>
      <c r="H1181">
        <v>34</v>
      </c>
      <c r="I1181" t="s">
        <v>1377</v>
      </c>
      <c r="J1181">
        <f>(F1181*G1181)</f>
        <v>34</v>
      </c>
      <c r="K1181">
        <f>(F1181-E1181)*G1181</f>
        <v>14</v>
      </c>
      <c r="L1181" s="9">
        <f>(K1181/J1181)</f>
        <v>0.41176470588235292</v>
      </c>
    </row>
    <row r="1182" spans="1:12" x14ac:dyDescent="0.2">
      <c r="A1182">
        <v>476</v>
      </c>
      <c r="B1182">
        <v>13</v>
      </c>
      <c r="C1182" t="s">
        <v>460</v>
      </c>
      <c r="D1182" t="s">
        <v>1391</v>
      </c>
      <c r="E1182">
        <v>19</v>
      </c>
      <c r="F1182">
        <v>32</v>
      </c>
      <c r="G1182">
        <v>3</v>
      </c>
      <c r="H1182">
        <v>5</v>
      </c>
      <c r="I1182" t="s">
        <v>1372</v>
      </c>
      <c r="J1182">
        <f>(F1182*G1182)</f>
        <v>96</v>
      </c>
      <c r="K1182">
        <f>(F1182-E1182)*G1182</f>
        <v>39</v>
      </c>
      <c r="L1182" s="9">
        <f>(K1182/J1182)</f>
        <v>0.40625</v>
      </c>
    </row>
    <row r="1183" spans="1:12" x14ac:dyDescent="0.2">
      <c r="A1183">
        <v>476</v>
      </c>
      <c r="B1183">
        <v>13</v>
      </c>
      <c r="C1183" t="s">
        <v>68</v>
      </c>
      <c r="D1183" t="s">
        <v>1393</v>
      </c>
      <c r="E1183">
        <v>25</v>
      </c>
      <c r="F1183">
        <v>40</v>
      </c>
      <c r="G1183">
        <v>1</v>
      </c>
      <c r="H1183">
        <v>21</v>
      </c>
      <c r="I1183" t="s">
        <v>1377</v>
      </c>
      <c r="J1183">
        <f>(F1183*G1183)</f>
        <v>40</v>
      </c>
      <c r="K1183">
        <f>(F1183-E1183)*G1183</f>
        <v>15</v>
      </c>
      <c r="L1183" s="9">
        <f>(K1183/J1183)</f>
        <v>0.375</v>
      </c>
    </row>
    <row r="1184" spans="1:12" x14ac:dyDescent="0.2">
      <c r="A1184">
        <v>477</v>
      </c>
      <c r="B1184">
        <v>8</v>
      </c>
      <c r="C1184" t="s">
        <v>81</v>
      </c>
      <c r="D1184" t="s">
        <v>1384</v>
      </c>
      <c r="E1184">
        <v>20</v>
      </c>
      <c r="F1184">
        <v>34</v>
      </c>
      <c r="G1184">
        <v>2</v>
      </c>
      <c r="H1184">
        <v>34</v>
      </c>
      <c r="I1184" t="s">
        <v>1372</v>
      </c>
      <c r="J1184">
        <f>(F1184*G1184)</f>
        <v>68</v>
      </c>
      <c r="K1184">
        <f>(F1184-E1184)*G1184</f>
        <v>28</v>
      </c>
      <c r="L1184" s="9">
        <f>(K1184/J1184)</f>
        <v>0.41176470588235292</v>
      </c>
    </row>
    <row r="1185" spans="1:12" x14ac:dyDescent="0.2">
      <c r="A1185">
        <v>477</v>
      </c>
      <c r="B1185">
        <v>8</v>
      </c>
      <c r="C1185" t="s">
        <v>365</v>
      </c>
      <c r="D1185" t="s">
        <v>1376</v>
      </c>
      <c r="E1185">
        <v>14</v>
      </c>
      <c r="F1185">
        <v>23</v>
      </c>
      <c r="G1185">
        <v>2</v>
      </c>
      <c r="H1185">
        <v>13</v>
      </c>
      <c r="I1185" t="s">
        <v>1372</v>
      </c>
      <c r="J1185">
        <f>(F1185*G1185)</f>
        <v>46</v>
      </c>
      <c r="K1185">
        <f>(F1185-E1185)*G1185</f>
        <v>18</v>
      </c>
      <c r="L1185" s="9">
        <f>(K1185/J1185)</f>
        <v>0.39130434782608697</v>
      </c>
    </row>
    <row r="1186" spans="1:12" x14ac:dyDescent="0.2">
      <c r="A1186">
        <v>477</v>
      </c>
      <c r="B1186">
        <v>8</v>
      </c>
      <c r="C1186" t="s">
        <v>280</v>
      </c>
      <c r="D1186" t="s">
        <v>1374</v>
      </c>
      <c r="E1186">
        <v>14</v>
      </c>
      <c r="F1186">
        <v>24</v>
      </c>
      <c r="G1186">
        <v>2</v>
      </c>
      <c r="H1186">
        <v>47</v>
      </c>
      <c r="I1186" t="s">
        <v>1372</v>
      </c>
      <c r="J1186">
        <f>(F1186*G1186)</f>
        <v>48</v>
      </c>
      <c r="K1186">
        <f>(F1186-E1186)*G1186</f>
        <v>20</v>
      </c>
      <c r="L1186" s="9">
        <f>(K1186/J1186)</f>
        <v>0.41666666666666669</v>
      </c>
    </row>
    <row r="1187" spans="1:12" x14ac:dyDescent="0.2">
      <c r="A1187">
        <v>477</v>
      </c>
      <c r="B1187">
        <v>8</v>
      </c>
      <c r="C1187" t="s">
        <v>108</v>
      </c>
      <c r="D1187" t="s">
        <v>1373</v>
      </c>
      <c r="E1187">
        <v>13</v>
      </c>
      <c r="F1187">
        <v>21</v>
      </c>
      <c r="G1187">
        <v>2</v>
      </c>
      <c r="H1187">
        <v>21</v>
      </c>
      <c r="I1187" t="s">
        <v>1377</v>
      </c>
      <c r="J1187">
        <f>(F1187*G1187)</f>
        <v>42</v>
      </c>
      <c r="K1187">
        <f>(F1187-E1187)*G1187</f>
        <v>16</v>
      </c>
      <c r="L1187" s="9">
        <f>(K1187/J1187)</f>
        <v>0.38095238095238093</v>
      </c>
    </row>
    <row r="1188" spans="1:12" x14ac:dyDescent="0.2">
      <c r="A1188">
        <v>478</v>
      </c>
      <c r="B1188">
        <v>7</v>
      </c>
      <c r="C1188" t="s">
        <v>105</v>
      </c>
      <c r="D1188" t="s">
        <v>1380</v>
      </c>
      <c r="E1188">
        <v>18</v>
      </c>
      <c r="F1188">
        <v>30</v>
      </c>
      <c r="G1188">
        <v>2</v>
      </c>
      <c r="H1188">
        <v>54</v>
      </c>
      <c r="I1188" t="s">
        <v>1372</v>
      </c>
      <c r="J1188">
        <f>(F1188*G1188)</f>
        <v>60</v>
      </c>
      <c r="K1188">
        <f>(F1188-E1188)*G1188</f>
        <v>24</v>
      </c>
      <c r="L1188" s="9">
        <f>(K1188/J1188)</f>
        <v>0.4</v>
      </c>
    </row>
    <row r="1189" spans="1:12" x14ac:dyDescent="0.2">
      <c r="A1189">
        <v>478</v>
      </c>
      <c r="B1189">
        <v>7</v>
      </c>
      <c r="C1189" t="s">
        <v>52</v>
      </c>
      <c r="D1189" t="s">
        <v>1375</v>
      </c>
      <c r="E1189">
        <v>17</v>
      </c>
      <c r="F1189">
        <v>29</v>
      </c>
      <c r="G1189">
        <v>2</v>
      </c>
      <c r="H1189">
        <v>36</v>
      </c>
      <c r="I1189" t="s">
        <v>1372</v>
      </c>
      <c r="J1189">
        <f>(F1189*G1189)</f>
        <v>58</v>
      </c>
      <c r="K1189">
        <f>(F1189-E1189)*G1189</f>
        <v>24</v>
      </c>
      <c r="L1189" s="9">
        <f>(K1189/J1189)</f>
        <v>0.41379310344827586</v>
      </c>
    </row>
    <row r="1190" spans="1:12" x14ac:dyDescent="0.2">
      <c r="A1190">
        <v>479</v>
      </c>
      <c r="B1190">
        <v>1</v>
      </c>
      <c r="C1190" t="s">
        <v>125</v>
      </c>
      <c r="D1190" t="s">
        <v>1392</v>
      </c>
      <c r="E1190">
        <v>10</v>
      </c>
      <c r="F1190">
        <v>18</v>
      </c>
      <c r="G1190">
        <v>1</v>
      </c>
      <c r="H1190">
        <v>45</v>
      </c>
      <c r="I1190" t="s">
        <v>1377</v>
      </c>
      <c r="J1190">
        <f>(F1190*G1190)</f>
        <v>18</v>
      </c>
      <c r="K1190">
        <f>(F1190-E1190)*G1190</f>
        <v>8</v>
      </c>
      <c r="L1190" s="9">
        <f>(K1190/J1190)</f>
        <v>0.44444444444444442</v>
      </c>
    </row>
    <row r="1191" spans="1:12" x14ac:dyDescent="0.2">
      <c r="A1191">
        <v>479</v>
      </c>
      <c r="B1191">
        <v>1</v>
      </c>
      <c r="C1191" t="s">
        <v>81</v>
      </c>
      <c r="D1191" t="s">
        <v>1384</v>
      </c>
      <c r="E1191">
        <v>20</v>
      </c>
      <c r="F1191">
        <v>34</v>
      </c>
      <c r="G1191">
        <v>1</v>
      </c>
      <c r="H1191">
        <v>38</v>
      </c>
      <c r="I1191" t="s">
        <v>1372</v>
      </c>
      <c r="J1191">
        <f>(F1191*G1191)</f>
        <v>34</v>
      </c>
      <c r="K1191">
        <f>(F1191-E1191)*G1191</f>
        <v>14</v>
      </c>
      <c r="L1191" s="9">
        <f>(K1191/J1191)</f>
        <v>0.41176470588235292</v>
      </c>
    </row>
    <row r="1192" spans="1:12" x14ac:dyDescent="0.2">
      <c r="A1192">
        <v>480</v>
      </c>
      <c r="B1192">
        <v>1</v>
      </c>
      <c r="C1192" t="s">
        <v>33</v>
      </c>
      <c r="D1192" t="s">
        <v>1387</v>
      </c>
      <c r="E1192">
        <v>21</v>
      </c>
      <c r="F1192">
        <v>35</v>
      </c>
      <c r="G1192">
        <v>3</v>
      </c>
      <c r="H1192">
        <v>57</v>
      </c>
      <c r="I1192" t="s">
        <v>1372</v>
      </c>
      <c r="J1192">
        <f>(F1192*G1192)</f>
        <v>105</v>
      </c>
      <c r="K1192">
        <f>(F1192-E1192)*G1192</f>
        <v>42</v>
      </c>
      <c r="L1192" s="9">
        <f>(K1192/J1192)</f>
        <v>0.4</v>
      </c>
    </row>
    <row r="1193" spans="1:12" x14ac:dyDescent="0.2">
      <c r="A1193">
        <v>480</v>
      </c>
      <c r="B1193">
        <v>1</v>
      </c>
      <c r="C1193" t="s">
        <v>180</v>
      </c>
      <c r="D1193" t="s">
        <v>1385</v>
      </c>
      <c r="E1193">
        <v>16</v>
      </c>
      <c r="F1193">
        <v>27</v>
      </c>
      <c r="G1193">
        <v>2</v>
      </c>
      <c r="H1193">
        <v>8</v>
      </c>
      <c r="I1193" t="s">
        <v>1377</v>
      </c>
      <c r="J1193">
        <f>(F1193*G1193)</f>
        <v>54</v>
      </c>
      <c r="K1193">
        <f>(F1193-E1193)*G1193</f>
        <v>22</v>
      </c>
      <c r="L1193" s="9">
        <f>(K1193/J1193)</f>
        <v>0.40740740740740738</v>
      </c>
    </row>
    <row r="1194" spans="1:12" x14ac:dyDescent="0.2">
      <c r="A1194">
        <v>481</v>
      </c>
      <c r="B1194">
        <v>9</v>
      </c>
      <c r="C1194" t="s">
        <v>277</v>
      </c>
      <c r="D1194" t="s">
        <v>1383</v>
      </c>
      <c r="E1194">
        <v>15</v>
      </c>
      <c r="F1194">
        <v>26</v>
      </c>
      <c r="G1194">
        <v>2</v>
      </c>
      <c r="H1194">
        <v>58</v>
      </c>
      <c r="I1194" t="s">
        <v>1372</v>
      </c>
      <c r="J1194">
        <f>(F1194*G1194)</f>
        <v>52</v>
      </c>
      <c r="K1194">
        <f>(F1194-E1194)*G1194</f>
        <v>22</v>
      </c>
      <c r="L1194" s="9">
        <f>(K1194/J1194)</f>
        <v>0.42307692307692307</v>
      </c>
    </row>
    <row r="1195" spans="1:12" x14ac:dyDescent="0.2">
      <c r="A1195">
        <v>482</v>
      </c>
      <c r="B1195">
        <v>9</v>
      </c>
      <c r="C1195" t="s">
        <v>108</v>
      </c>
      <c r="D1195" t="s">
        <v>1373</v>
      </c>
      <c r="E1195">
        <v>13</v>
      </c>
      <c r="F1195">
        <v>21</v>
      </c>
      <c r="G1195">
        <v>3</v>
      </c>
      <c r="H1195">
        <v>21</v>
      </c>
      <c r="I1195" t="s">
        <v>1372</v>
      </c>
      <c r="J1195">
        <f>(F1195*G1195)</f>
        <v>63</v>
      </c>
      <c r="K1195">
        <f>(F1195-E1195)*G1195</f>
        <v>24</v>
      </c>
      <c r="L1195" s="9">
        <f>(K1195/J1195)</f>
        <v>0.38095238095238093</v>
      </c>
    </row>
    <row r="1196" spans="1:12" x14ac:dyDescent="0.2">
      <c r="A1196">
        <v>483</v>
      </c>
      <c r="B1196">
        <v>2</v>
      </c>
      <c r="C1196" t="s">
        <v>180</v>
      </c>
      <c r="D1196" t="s">
        <v>1385</v>
      </c>
      <c r="E1196">
        <v>16</v>
      </c>
      <c r="F1196">
        <v>27</v>
      </c>
      <c r="G1196">
        <v>3</v>
      </c>
      <c r="H1196">
        <v>53</v>
      </c>
      <c r="I1196" t="s">
        <v>1377</v>
      </c>
      <c r="J1196">
        <f>(F1196*G1196)</f>
        <v>81</v>
      </c>
      <c r="K1196">
        <f>(F1196-E1196)*G1196</f>
        <v>33</v>
      </c>
      <c r="L1196" s="9">
        <f>(K1196/J1196)</f>
        <v>0.40740740740740738</v>
      </c>
    </row>
    <row r="1197" spans="1:12" x14ac:dyDescent="0.2">
      <c r="A1197">
        <v>484</v>
      </c>
      <c r="B1197">
        <v>18</v>
      </c>
      <c r="C1197" t="s">
        <v>209</v>
      </c>
      <c r="D1197" t="s">
        <v>1388</v>
      </c>
      <c r="E1197">
        <v>15</v>
      </c>
      <c r="F1197">
        <v>25</v>
      </c>
      <c r="G1197">
        <v>3</v>
      </c>
      <c r="H1197">
        <v>34</v>
      </c>
      <c r="I1197" t="s">
        <v>1372</v>
      </c>
      <c r="J1197">
        <f>(F1197*G1197)</f>
        <v>75</v>
      </c>
      <c r="K1197">
        <f>(F1197-E1197)*G1197</f>
        <v>30</v>
      </c>
      <c r="L1197" s="9">
        <f>(K1197/J1197)</f>
        <v>0.4</v>
      </c>
    </row>
    <row r="1198" spans="1:12" x14ac:dyDescent="0.2">
      <c r="A1198">
        <v>485</v>
      </c>
      <c r="B1198">
        <v>6</v>
      </c>
      <c r="C1198" t="s">
        <v>280</v>
      </c>
      <c r="D1198" t="s">
        <v>1374</v>
      </c>
      <c r="E1198">
        <v>14</v>
      </c>
      <c r="F1198">
        <v>24</v>
      </c>
      <c r="G1198">
        <v>3</v>
      </c>
      <c r="H1198">
        <v>23</v>
      </c>
      <c r="I1198" t="s">
        <v>1377</v>
      </c>
      <c r="J1198">
        <f>(F1198*G1198)</f>
        <v>72</v>
      </c>
      <c r="K1198">
        <f>(F1198-E1198)*G1198</f>
        <v>30</v>
      </c>
      <c r="L1198" s="9">
        <f>(K1198/J1198)</f>
        <v>0.41666666666666669</v>
      </c>
    </row>
    <row r="1199" spans="1:12" x14ac:dyDescent="0.2">
      <c r="A1199">
        <v>485</v>
      </c>
      <c r="B1199">
        <v>6</v>
      </c>
      <c r="C1199" t="s">
        <v>113</v>
      </c>
      <c r="D1199" t="s">
        <v>1381</v>
      </c>
      <c r="E1199">
        <v>22</v>
      </c>
      <c r="F1199">
        <v>36</v>
      </c>
      <c r="G1199">
        <v>2</v>
      </c>
      <c r="H1199">
        <v>56</v>
      </c>
      <c r="I1199" t="s">
        <v>1377</v>
      </c>
      <c r="J1199">
        <f>(F1199*G1199)</f>
        <v>72</v>
      </c>
      <c r="K1199">
        <f>(F1199-E1199)*G1199</f>
        <v>28</v>
      </c>
      <c r="L1199" s="9">
        <f>(K1199/J1199)</f>
        <v>0.3888888888888889</v>
      </c>
    </row>
    <row r="1200" spans="1:12" x14ac:dyDescent="0.2">
      <c r="A1200">
        <v>486</v>
      </c>
      <c r="B1200">
        <v>15</v>
      </c>
      <c r="C1200" t="s">
        <v>113</v>
      </c>
      <c r="D1200" t="s">
        <v>1381</v>
      </c>
      <c r="E1200">
        <v>22</v>
      </c>
      <c r="F1200">
        <v>36</v>
      </c>
      <c r="G1200">
        <v>2</v>
      </c>
      <c r="H1200">
        <v>7</v>
      </c>
      <c r="I1200" t="s">
        <v>1377</v>
      </c>
      <c r="J1200">
        <f>(F1200*G1200)</f>
        <v>72</v>
      </c>
      <c r="K1200">
        <f>(F1200-E1200)*G1200</f>
        <v>28</v>
      </c>
      <c r="L1200" s="9">
        <f>(K1200/J1200)</f>
        <v>0.3888888888888889</v>
      </c>
    </row>
    <row r="1201" spans="1:12" x14ac:dyDescent="0.2">
      <c r="A1201">
        <v>486</v>
      </c>
      <c r="B1201">
        <v>15</v>
      </c>
      <c r="C1201" t="s">
        <v>259</v>
      </c>
      <c r="D1201" t="s">
        <v>1378</v>
      </c>
      <c r="E1201">
        <v>12</v>
      </c>
      <c r="F1201">
        <v>20</v>
      </c>
      <c r="G1201">
        <v>1</v>
      </c>
      <c r="H1201">
        <v>19</v>
      </c>
      <c r="I1201" t="s">
        <v>1377</v>
      </c>
      <c r="J1201">
        <f>(F1201*G1201)</f>
        <v>20</v>
      </c>
      <c r="K1201">
        <f>(F1201-E1201)*G1201</f>
        <v>8</v>
      </c>
      <c r="L1201" s="9">
        <f>(K1201/J1201)</f>
        <v>0.4</v>
      </c>
    </row>
    <row r="1202" spans="1:12" x14ac:dyDescent="0.2">
      <c r="A1202">
        <v>486</v>
      </c>
      <c r="B1202">
        <v>15</v>
      </c>
      <c r="C1202" t="s">
        <v>81</v>
      </c>
      <c r="D1202" t="s">
        <v>1384</v>
      </c>
      <c r="E1202">
        <v>20</v>
      </c>
      <c r="F1202">
        <v>34</v>
      </c>
      <c r="G1202">
        <v>1</v>
      </c>
      <c r="H1202">
        <v>9</v>
      </c>
      <c r="I1202" t="s">
        <v>1377</v>
      </c>
      <c r="J1202">
        <f>(F1202*G1202)</f>
        <v>34</v>
      </c>
      <c r="K1202">
        <f>(F1202-E1202)*G1202</f>
        <v>14</v>
      </c>
      <c r="L1202" s="9">
        <f>(K1202/J1202)</f>
        <v>0.41176470588235292</v>
      </c>
    </row>
    <row r="1203" spans="1:12" x14ac:dyDescent="0.2">
      <c r="A1203">
        <v>486</v>
      </c>
      <c r="B1203">
        <v>15</v>
      </c>
      <c r="C1203" t="s">
        <v>280</v>
      </c>
      <c r="D1203" t="s">
        <v>1374</v>
      </c>
      <c r="E1203">
        <v>14</v>
      </c>
      <c r="F1203">
        <v>24</v>
      </c>
      <c r="G1203">
        <v>1</v>
      </c>
      <c r="H1203">
        <v>24</v>
      </c>
      <c r="I1203" t="s">
        <v>1377</v>
      </c>
      <c r="J1203">
        <f>(F1203*G1203)</f>
        <v>24</v>
      </c>
      <c r="K1203">
        <f>(F1203-E1203)*G1203</f>
        <v>10</v>
      </c>
      <c r="L1203" s="9">
        <f>(K1203/J1203)</f>
        <v>0.41666666666666669</v>
      </c>
    </row>
    <row r="1204" spans="1:12" x14ac:dyDescent="0.2">
      <c r="A1204">
        <v>487</v>
      </c>
      <c r="B1204">
        <v>17</v>
      </c>
      <c r="C1204" t="s">
        <v>81</v>
      </c>
      <c r="D1204" t="s">
        <v>1384</v>
      </c>
      <c r="E1204">
        <v>20</v>
      </c>
      <c r="F1204">
        <v>34</v>
      </c>
      <c r="G1204">
        <v>2</v>
      </c>
      <c r="H1204">
        <v>58</v>
      </c>
      <c r="I1204" t="s">
        <v>1372</v>
      </c>
      <c r="J1204">
        <f>(F1204*G1204)</f>
        <v>68</v>
      </c>
      <c r="K1204">
        <f>(F1204-E1204)*G1204</f>
        <v>28</v>
      </c>
      <c r="L1204" s="9">
        <f>(K1204/J1204)</f>
        <v>0.41176470588235292</v>
      </c>
    </row>
    <row r="1205" spans="1:12" x14ac:dyDescent="0.2">
      <c r="A1205">
        <v>487</v>
      </c>
      <c r="B1205">
        <v>17</v>
      </c>
      <c r="C1205" t="s">
        <v>198</v>
      </c>
      <c r="D1205" t="s">
        <v>1390</v>
      </c>
      <c r="E1205">
        <v>19</v>
      </c>
      <c r="F1205">
        <v>31</v>
      </c>
      <c r="G1205">
        <v>2</v>
      </c>
      <c r="H1205">
        <v>29</v>
      </c>
      <c r="I1205" t="s">
        <v>1372</v>
      </c>
      <c r="J1205">
        <f>(F1205*G1205)</f>
        <v>62</v>
      </c>
      <c r="K1205">
        <f>(F1205-E1205)*G1205</f>
        <v>24</v>
      </c>
      <c r="L1205" s="9">
        <f>(K1205/J1205)</f>
        <v>0.38709677419354838</v>
      </c>
    </row>
    <row r="1206" spans="1:12" x14ac:dyDescent="0.2">
      <c r="A1206">
        <v>487</v>
      </c>
      <c r="B1206">
        <v>17</v>
      </c>
      <c r="C1206" t="s">
        <v>370</v>
      </c>
      <c r="D1206" t="s">
        <v>1389</v>
      </c>
      <c r="E1206">
        <v>13</v>
      </c>
      <c r="F1206">
        <v>22</v>
      </c>
      <c r="G1206">
        <v>1</v>
      </c>
      <c r="H1206">
        <v>5</v>
      </c>
      <c r="I1206" t="s">
        <v>1372</v>
      </c>
      <c r="J1206">
        <f>(F1206*G1206)</f>
        <v>22</v>
      </c>
      <c r="K1206">
        <f>(F1206-E1206)*G1206</f>
        <v>9</v>
      </c>
      <c r="L1206" s="9">
        <f>(K1206/J1206)</f>
        <v>0.40909090909090912</v>
      </c>
    </row>
    <row r="1207" spans="1:12" x14ac:dyDescent="0.2">
      <c r="A1207">
        <v>488</v>
      </c>
      <c r="B1207">
        <v>10</v>
      </c>
      <c r="C1207" t="s">
        <v>125</v>
      </c>
      <c r="D1207" t="s">
        <v>1392</v>
      </c>
      <c r="E1207">
        <v>10</v>
      </c>
      <c r="F1207">
        <v>18</v>
      </c>
      <c r="G1207">
        <v>3</v>
      </c>
      <c r="H1207">
        <v>54</v>
      </c>
      <c r="I1207" t="s">
        <v>1377</v>
      </c>
      <c r="J1207">
        <f>(F1207*G1207)</f>
        <v>54</v>
      </c>
      <c r="K1207">
        <f>(F1207-E1207)*G1207</f>
        <v>24</v>
      </c>
      <c r="L1207" s="9">
        <f>(K1207/J1207)</f>
        <v>0.44444444444444442</v>
      </c>
    </row>
    <row r="1208" spans="1:12" x14ac:dyDescent="0.2">
      <c r="A1208">
        <v>488</v>
      </c>
      <c r="B1208">
        <v>10</v>
      </c>
      <c r="C1208" t="s">
        <v>365</v>
      </c>
      <c r="D1208" t="s">
        <v>1376</v>
      </c>
      <c r="E1208">
        <v>14</v>
      </c>
      <c r="F1208">
        <v>23</v>
      </c>
      <c r="G1208">
        <v>3</v>
      </c>
      <c r="H1208">
        <v>52</v>
      </c>
      <c r="I1208" t="s">
        <v>1377</v>
      </c>
      <c r="J1208">
        <f>(F1208*G1208)</f>
        <v>69</v>
      </c>
      <c r="K1208">
        <f>(F1208-E1208)*G1208</f>
        <v>27</v>
      </c>
      <c r="L1208" s="9">
        <f>(K1208/J1208)</f>
        <v>0.39130434782608697</v>
      </c>
    </row>
    <row r="1209" spans="1:12" x14ac:dyDescent="0.2">
      <c r="A1209">
        <v>488</v>
      </c>
      <c r="B1209">
        <v>10</v>
      </c>
      <c r="C1209" t="s">
        <v>198</v>
      </c>
      <c r="D1209" t="s">
        <v>1390</v>
      </c>
      <c r="E1209">
        <v>19</v>
      </c>
      <c r="F1209">
        <v>31</v>
      </c>
      <c r="G1209">
        <v>2</v>
      </c>
      <c r="H1209">
        <v>18</v>
      </c>
      <c r="I1209" t="s">
        <v>1372</v>
      </c>
      <c r="J1209">
        <f>(F1209*G1209)</f>
        <v>62</v>
      </c>
      <c r="K1209">
        <f>(F1209-E1209)*G1209</f>
        <v>24</v>
      </c>
      <c r="L1209" s="9">
        <f>(K1209/J1209)</f>
        <v>0.38709677419354838</v>
      </c>
    </row>
    <row r="1210" spans="1:12" x14ac:dyDescent="0.2">
      <c r="A1210">
        <v>489</v>
      </c>
      <c r="B1210">
        <v>3</v>
      </c>
      <c r="C1210" t="s">
        <v>68</v>
      </c>
      <c r="D1210" t="s">
        <v>1393</v>
      </c>
      <c r="E1210">
        <v>25</v>
      </c>
      <c r="F1210">
        <v>40</v>
      </c>
      <c r="G1210">
        <v>2</v>
      </c>
      <c r="H1210">
        <v>28</v>
      </c>
      <c r="I1210" t="s">
        <v>1372</v>
      </c>
      <c r="J1210">
        <f>(F1210*G1210)</f>
        <v>80</v>
      </c>
      <c r="K1210">
        <f>(F1210-E1210)*G1210</f>
        <v>30</v>
      </c>
      <c r="L1210" s="9">
        <f>(K1210/J1210)</f>
        <v>0.375</v>
      </c>
    </row>
    <row r="1211" spans="1:12" x14ac:dyDescent="0.2">
      <c r="A1211">
        <v>489</v>
      </c>
      <c r="B1211">
        <v>3</v>
      </c>
      <c r="C1211" t="s">
        <v>365</v>
      </c>
      <c r="D1211" t="s">
        <v>1376</v>
      </c>
      <c r="E1211">
        <v>14</v>
      </c>
      <c r="F1211">
        <v>23</v>
      </c>
      <c r="G1211">
        <v>3</v>
      </c>
      <c r="H1211">
        <v>6</v>
      </c>
      <c r="I1211" t="s">
        <v>1372</v>
      </c>
      <c r="J1211">
        <f>(F1211*G1211)</f>
        <v>69</v>
      </c>
      <c r="K1211">
        <f>(F1211-E1211)*G1211</f>
        <v>27</v>
      </c>
      <c r="L1211" s="9">
        <f>(K1211/J1211)</f>
        <v>0.39130434782608697</v>
      </c>
    </row>
    <row r="1212" spans="1:12" x14ac:dyDescent="0.2">
      <c r="A1212">
        <v>490</v>
      </c>
      <c r="B1212">
        <v>1</v>
      </c>
      <c r="C1212" t="s">
        <v>277</v>
      </c>
      <c r="D1212" t="s">
        <v>1383</v>
      </c>
      <c r="E1212">
        <v>15</v>
      </c>
      <c r="F1212">
        <v>26</v>
      </c>
      <c r="G1212">
        <v>3</v>
      </c>
      <c r="H1212">
        <v>34</v>
      </c>
      <c r="I1212" t="s">
        <v>1377</v>
      </c>
      <c r="J1212">
        <f>(F1212*G1212)</f>
        <v>78</v>
      </c>
      <c r="K1212">
        <f>(F1212-E1212)*G1212</f>
        <v>33</v>
      </c>
      <c r="L1212" s="9">
        <f>(K1212/J1212)</f>
        <v>0.42307692307692307</v>
      </c>
    </row>
    <row r="1213" spans="1:12" x14ac:dyDescent="0.2">
      <c r="A1213">
        <v>490</v>
      </c>
      <c r="B1213">
        <v>1</v>
      </c>
      <c r="C1213" t="s">
        <v>460</v>
      </c>
      <c r="D1213" t="s">
        <v>1391</v>
      </c>
      <c r="E1213">
        <v>19</v>
      </c>
      <c r="F1213">
        <v>32</v>
      </c>
      <c r="G1213">
        <v>1</v>
      </c>
      <c r="H1213">
        <v>55</v>
      </c>
      <c r="I1213" t="s">
        <v>1377</v>
      </c>
      <c r="J1213">
        <f>(F1213*G1213)</f>
        <v>32</v>
      </c>
      <c r="K1213">
        <f>(F1213-E1213)*G1213</f>
        <v>13</v>
      </c>
      <c r="L1213" s="9">
        <f>(K1213/J1213)</f>
        <v>0.40625</v>
      </c>
    </row>
    <row r="1214" spans="1:12" x14ac:dyDescent="0.2">
      <c r="A1214">
        <v>490</v>
      </c>
      <c r="B1214">
        <v>1</v>
      </c>
      <c r="C1214" t="s">
        <v>81</v>
      </c>
      <c r="D1214" t="s">
        <v>1384</v>
      </c>
      <c r="E1214">
        <v>20</v>
      </c>
      <c r="F1214">
        <v>34</v>
      </c>
      <c r="G1214">
        <v>3</v>
      </c>
      <c r="H1214">
        <v>42</v>
      </c>
      <c r="I1214" t="s">
        <v>1377</v>
      </c>
      <c r="J1214">
        <f>(F1214*G1214)</f>
        <v>102</v>
      </c>
      <c r="K1214">
        <f>(F1214-E1214)*G1214</f>
        <v>42</v>
      </c>
      <c r="L1214" s="9">
        <f>(K1214/J1214)</f>
        <v>0.41176470588235292</v>
      </c>
    </row>
    <row r="1215" spans="1:12" x14ac:dyDescent="0.2">
      <c r="A1215">
        <v>491</v>
      </c>
      <c r="B1215">
        <v>7</v>
      </c>
      <c r="C1215" t="s">
        <v>52</v>
      </c>
      <c r="D1215" t="s">
        <v>1375</v>
      </c>
      <c r="E1215">
        <v>17</v>
      </c>
      <c r="F1215">
        <v>29</v>
      </c>
      <c r="G1215">
        <v>2</v>
      </c>
      <c r="H1215">
        <v>30</v>
      </c>
      <c r="I1215" t="s">
        <v>1377</v>
      </c>
      <c r="J1215">
        <f>(F1215*G1215)</f>
        <v>58</v>
      </c>
      <c r="K1215">
        <f>(F1215-E1215)*G1215</f>
        <v>24</v>
      </c>
      <c r="L1215" s="9">
        <f>(K1215/J1215)</f>
        <v>0.41379310344827586</v>
      </c>
    </row>
    <row r="1216" spans="1:12" x14ac:dyDescent="0.2">
      <c r="A1216">
        <v>491</v>
      </c>
      <c r="B1216">
        <v>7</v>
      </c>
      <c r="C1216" t="s">
        <v>105</v>
      </c>
      <c r="D1216" t="s">
        <v>1380</v>
      </c>
      <c r="E1216">
        <v>18</v>
      </c>
      <c r="F1216">
        <v>30</v>
      </c>
      <c r="G1216">
        <v>2</v>
      </c>
      <c r="H1216">
        <v>11</v>
      </c>
      <c r="I1216" t="s">
        <v>1377</v>
      </c>
      <c r="J1216">
        <f>(F1216*G1216)</f>
        <v>60</v>
      </c>
      <c r="K1216">
        <f>(F1216-E1216)*G1216</f>
        <v>24</v>
      </c>
      <c r="L1216" s="9">
        <f>(K1216/J1216)</f>
        <v>0.4</v>
      </c>
    </row>
    <row r="1217" spans="1:12" x14ac:dyDescent="0.2">
      <c r="A1217">
        <v>492</v>
      </c>
      <c r="B1217">
        <v>4</v>
      </c>
      <c r="C1217" t="s">
        <v>492</v>
      </c>
      <c r="D1217" t="s">
        <v>1386</v>
      </c>
      <c r="E1217">
        <v>20</v>
      </c>
      <c r="F1217">
        <v>33</v>
      </c>
      <c r="G1217">
        <v>3</v>
      </c>
      <c r="H1217">
        <v>15</v>
      </c>
      <c r="I1217" t="s">
        <v>1377</v>
      </c>
      <c r="J1217">
        <f>(F1217*G1217)</f>
        <v>99</v>
      </c>
      <c r="K1217">
        <f>(F1217-E1217)*G1217</f>
        <v>39</v>
      </c>
      <c r="L1217" s="9">
        <f>(K1217/J1217)</f>
        <v>0.39393939393939392</v>
      </c>
    </row>
    <row r="1218" spans="1:12" x14ac:dyDescent="0.2">
      <c r="A1218">
        <v>492</v>
      </c>
      <c r="B1218">
        <v>4</v>
      </c>
      <c r="C1218" t="s">
        <v>108</v>
      </c>
      <c r="D1218" t="s">
        <v>1373</v>
      </c>
      <c r="E1218">
        <v>13</v>
      </c>
      <c r="F1218">
        <v>21</v>
      </c>
      <c r="G1218">
        <v>3</v>
      </c>
      <c r="H1218">
        <v>8</v>
      </c>
      <c r="I1218" t="s">
        <v>1377</v>
      </c>
      <c r="J1218">
        <f>(F1218*G1218)</f>
        <v>63</v>
      </c>
      <c r="K1218">
        <f>(F1218-E1218)*G1218</f>
        <v>24</v>
      </c>
      <c r="L1218" s="9">
        <f>(K1218/J1218)</f>
        <v>0.38095238095238093</v>
      </c>
    </row>
    <row r="1219" spans="1:12" x14ac:dyDescent="0.2">
      <c r="A1219">
        <v>492</v>
      </c>
      <c r="B1219">
        <v>4</v>
      </c>
      <c r="C1219" t="s">
        <v>280</v>
      </c>
      <c r="D1219" t="s">
        <v>1374</v>
      </c>
      <c r="E1219">
        <v>14</v>
      </c>
      <c r="F1219">
        <v>24</v>
      </c>
      <c r="G1219">
        <v>2</v>
      </c>
      <c r="H1219">
        <v>26</v>
      </c>
      <c r="I1219" t="s">
        <v>1377</v>
      </c>
      <c r="J1219">
        <f>(F1219*G1219)</f>
        <v>48</v>
      </c>
      <c r="K1219">
        <f>(F1219-E1219)*G1219</f>
        <v>20</v>
      </c>
      <c r="L1219" s="9">
        <f>(K1219/J1219)</f>
        <v>0.41666666666666669</v>
      </c>
    </row>
    <row r="1220" spans="1:12" x14ac:dyDescent="0.2">
      <c r="A1220">
        <v>493</v>
      </c>
      <c r="B1220">
        <v>2</v>
      </c>
      <c r="C1220" t="s">
        <v>125</v>
      </c>
      <c r="D1220" t="s">
        <v>1392</v>
      </c>
      <c r="E1220">
        <v>10</v>
      </c>
      <c r="F1220">
        <v>18</v>
      </c>
      <c r="G1220">
        <v>3</v>
      </c>
      <c r="H1220">
        <v>8</v>
      </c>
      <c r="I1220" t="s">
        <v>1372</v>
      </c>
      <c r="J1220">
        <f>(F1220*G1220)</f>
        <v>54</v>
      </c>
      <c r="K1220">
        <f>(F1220-E1220)*G1220</f>
        <v>24</v>
      </c>
      <c r="L1220" s="9">
        <f>(K1220/J1220)</f>
        <v>0.44444444444444442</v>
      </c>
    </row>
    <row r="1221" spans="1:12" x14ac:dyDescent="0.2">
      <c r="A1221">
        <v>494</v>
      </c>
      <c r="B1221">
        <v>20</v>
      </c>
      <c r="C1221" t="s">
        <v>460</v>
      </c>
      <c r="D1221" t="s">
        <v>1391</v>
      </c>
      <c r="E1221">
        <v>19</v>
      </c>
      <c r="F1221">
        <v>32</v>
      </c>
      <c r="G1221">
        <v>2</v>
      </c>
      <c r="H1221">
        <v>9</v>
      </c>
      <c r="I1221" t="s">
        <v>1377</v>
      </c>
      <c r="J1221">
        <f>(F1221*G1221)</f>
        <v>64</v>
      </c>
      <c r="K1221">
        <f>(F1221-E1221)*G1221</f>
        <v>26</v>
      </c>
      <c r="L1221" s="9">
        <f>(K1221/J1221)</f>
        <v>0.40625</v>
      </c>
    </row>
    <row r="1222" spans="1:12" x14ac:dyDescent="0.2">
      <c r="A1222">
        <v>494</v>
      </c>
      <c r="B1222">
        <v>20</v>
      </c>
      <c r="C1222" t="s">
        <v>113</v>
      </c>
      <c r="D1222" t="s">
        <v>1381</v>
      </c>
      <c r="E1222">
        <v>22</v>
      </c>
      <c r="F1222">
        <v>36</v>
      </c>
      <c r="G1222">
        <v>3</v>
      </c>
      <c r="H1222">
        <v>22</v>
      </c>
      <c r="I1222" t="s">
        <v>1377</v>
      </c>
      <c r="J1222">
        <f>(F1222*G1222)</f>
        <v>108</v>
      </c>
      <c r="K1222">
        <f>(F1222-E1222)*G1222</f>
        <v>42</v>
      </c>
      <c r="L1222" s="9">
        <f>(K1222/J1222)</f>
        <v>0.3888888888888889</v>
      </c>
    </row>
    <row r="1223" spans="1:12" x14ac:dyDescent="0.2">
      <c r="A1223">
        <v>495</v>
      </c>
      <c r="B1223">
        <v>11</v>
      </c>
      <c r="C1223" t="s">
        <v>68</v>
      </c>
      <c r="D1223" t="s">
        <v>1393</v>
      </c>
      <c r="E1223">
        <v>25</v>
      </c>
      <c r="F1223">
        <v>40</v>
      </c>
      <c r="G1223">
        <v>3</v>
      </c>
      <c r="H1223">
        <v>13</v>
      </c>
      <c r="I1223" t="s">
        <v>1372</v>
      </c>
      <c r="J1223">
        <f>(F1223*G1223)</f>
        <v>120</v>
      </c>
      <c r="K1223">
        <f>(F1223-E1223)*G1223</f>
        <v>45</v>
      </c>
      <c r="L1223" s="9">
        <f>(K1223/J1223)</f>
        <v>0.375</v>
      </c>
    </row>
    <row r="1224" spans="1:12" x14ac:dyDescent="0.2">
      <c r="A1224">
        <v>495</v>
      </c>
      <c r="B1224">
        <v>11</v>
      </c>
      <c r="C1224" t="s">
        <v>180</v>
      </c>
      <c r="D1224" t="s">
        <v>1385</v>
      </c>
      <c r="E1224">
        <v>16</v>
      </c>
      <c r="F1224">
        <v>27</v>
      </c>
      <c r="G1224">
        <v>2</v>
      </c>
      <c r="H1224">
        <v>9</v>
      </c>
      <c r="I1224" t="s">
        <v>1372</v>
      </c>
      <c r="J1224">
        <f>(F1224*G1224)</f>
        <v>54</v>
      </c>
      <c r="K1224">
        <f>(F1224-E1224)*G1224</f>
        <v>22</v>
      </c>
      <c r="L1224" s="9">
        <f>(K1224/J1224)</f>
        <v>0.40740740740740738</v>
      </c>
    </row>
    <row r="1225" spans="1:12" x14ac:dyDescent="0.2">
      <c r="A1225">
        <v>495</v>
      </c>
      <c r="B1225">
        <v>11</v>
      </c>
      <c r="C1225" t="s">
        <v>59</v>
      </c>
      <c r="D1225" t="s">
        <v>1382</v>
      </c>
      <c r="E1225">
        <v>16</v>
      </c>
      <c r="F1225">
        <v>28</v>
      </c>
      <c r="G1225">
        <v>2</v>
      </c>
      <c r="H1225">
        <v>44</v>
      </c>
      <c r="I1225" t="s">
        <v>1377</v>
      </c>
      <c r="J1225">
        <f>(F1225*G1225)</f>
        <v>56</v>
      </c>
      <c r="K1225">
        <f>(F1225-E1225)*G1225</f>
        <v>24</v>
      </c>
      <c r="L1225" s="9">
        <f>(K1225/J1225)</f>
        <v>0.42857142857142855</v>
      </c>
    </row>
    <row r="1226" spans="1:12" x14ac:dyDescent="0.2">
      <c r="A1226">
        <v>495</v>
      </c>
      <c r="B1226">
        <v>11</v>
      </c>
      <c r="C1226" t="s">
        <v>492</v>
      </c>
      <c r="D1226" t="s">
        <v>1386</v>
      </c>
      <c r="E1226">
        <v>20</v>
      </c>
      <c r="F1226">
        <v>33</v>
      </c>
      <c r="G1226">
        <v>1</v>
      </c>
      <c r="H1226">
        <v>36</v>
      </c>
      <c r="I1226" t="s">
        <v>1372</v>
      </c>
      <c r="J1226">
        <f>(F1226*G1226)</f>
        <v>33</v>
      </c>
      <c r="K1226">
        <f>(F1226-E1226)*G1226</f>
        <v>13</v>
      </c>
      <c r="L1226" s="9">
        <f>(K1226/J1226)</f>
        <v>0.39393939393939392</v>
      </c>
    </row>
    <row r="1227" spans="1:12" x14ac:dyDescent="0.2">
      <c r="A1227">
        <v>496</v>
      </c>
      <c r="B1227">
        <v>1</v>
      </c>
      <c r="C1227" t="s">
        <v>492</v>
      </c>
      <c r="D1227" t="s">
        <v>1386</v>
      </c>
      <c r="E1227">
        <v>20</v>
      </c>
      <c r="F1227">
        <v>33</v>
      </c>
      <c r="G1227">
        <v>1</v>
      </c>
      <c r="H1227">
        <v>28</v>
      </c>
      <c r="I1227" t="s">
        <v>1377</v>
      </c>
      <c r="J1227">
        <f>(F1227*G1227)</f>
        <v>33</v>
      </c>
      <c r="K1227">
        <f>(F1227-E1227)*G1227</f>
        <v>13</v>
      </c>
      <c r="L1227" s="9">
        <f>(K1227/J1227)</f>
        <v>0.39393939393939392</v>
      </c>
    </row>
    <row r="1228" spans="1:12" x14ac:dyDescent="0.2">
      <c r="A1228">
        <v>496</v>
      </c>
      <c r="B1228">
        <v>1</v>
      </c>
      <c r="C1228" t="s">
        <v>81</v>
      </c>
      <c r="D1228" t="s">
        <v>1384</v>
      </c>
      <c r="E1228">
        <v>20</v>
      </c>
      <c r="F1228">
        <v>34</v>
      </c>
      <c r="G1228">
        <v>3</v>
      </c>
      <c r="H1228">
        <v>23</v>
      </c>
      <c r="I1228" t="s">
        <v>1377</v>
      </c>
      <c r="J1228">
        <f>(F1228*G1228)</f>
        <v>102</v>
      </c>
      <c r="K1228">
        <f>(F1228-E1228)*G1228</f>
        <v>42</v>
      </c>
      <c r="L1228" s="9">
        <f>(K1228/J1228)</f>
        <v>0.41176470588235292</v>
      </c>
    </row>
    <row r="1229" spans="1:12" x14ac:dyDescent="0.2">
      <c r="A1229">
        <v>496</v>
      </c>
      <c r="B1229">
        <v>1</v>
      </c>
      <c r="C1229" t="s">
        <v>191</v>
      </c>
      <c r="D1229" t="s">
        <v>1379</v>
      </c>
      <c r="E1229">
        <v>11</v>
      </c>
      <c r="F1229">
        <v>19</v>
      </c>
      <c r="G1229">
        <v>3</v>
      </c>
      <c r="H1229">
        <v>41</v>
      </c>
      <c r="I1229" t="s">
        <v>1372</v>
      </c>
      <c r="J1229">
        <f>(F1229*G1229)</f>
        <v>57</v>
      </c>
      <c r="K1229">
        <f>(F1229-E1229)*G1229</f>
        <v>24</v>
      </c>
      <c r="L1229" s="9">
        <f>(K1229/J1229)</f>
        <v>0.42105263157894735</v>
      </c>
    </row>
    <row r="1230" spans="1:12" x14ac:dyDescent="0.2">
      <c r="A1230">
        <v>496</v>
      </c>
      <c r="B1230">
        <v>1</v>
      </c>
      <c r="C1230" t="s">
        <v>198</v>
      </c>
      <c r="D1230" t="s">
        <v>1390</v>
      </c>
      <c r="E1230">
        <v>19</v>
      </c>
      <c r="F1230">
        <v>31</v>
      </c>
      <c r="G1230">
        <v>1</v>
      </c>
      <c r="H1230">
        <v>41</v>
      </c>
      <c r="I1230" t="s">
        <v>1372</v>
      </c>
      <c r="J1230">
        <f>(F1230*G1230)</f>
        <v>31</v>
      </c>
      <c r="K1230">
        <f>(F1230-E1230)*G1230</f>
        <v>12</v>
      </c>
      <c r="L1230" s="9">
        <f>(K1230/J1230)</f>
        <v>0.38709677419354838</v>
      </c>
    </row>
    <row r="1231" spans="1:12" x14ac:dyDescent="0.2">
      <c r="A1231">
        <v>497</v>
      </c>
      <c r="B1231">
        <v>13</v>
      </c>
      <c r="C1231" t="s">
        <v>105</v>
      </c>
      <c r="D1231" t="s">
        <v>1380</v>
      </c>
      <c r="E1231">
        <v>18</v>
      </c>
      <c r="F1231">
        <v>30</v>
      </c>
      <c r="G1231">
        <v>1</v>
      </c>
      <c r="H1231">
        <v>6</v>
      </c>
      <c r="I1231" t="s">
        <v>1372</v>
      </c>
      <c r="J1231">
        <f>(F1231*G1231)</f>
        <v>30</v>
      </c>
      <c r="K1231">
        <f>(F1231-E1231)*G1231</f>
        <v>12</v>
      </c>
      <c r="L1231" s="9">
        <f>(K1231/J1231)</f>
        <v>0.4</v>
      </c>
    </row>
    <row r="1232" spans="1:12" x14ac:dyDescent="0.2">
      <c r="A1232">
        <v>497</v>
      </c>
      <c r="B1232">
        <v>13</v>
      </c>
      <c r="C1232" t="s">
        <v>68</v>
      </c>
      <c r="D1232" t="s">
        <v>1393</v>
      </c>
      <c r="E1232">
        <v>25</v>
      </c>
      <c r="F1232">
        <v>40</v>
      </c>
      <c r="G1232">
        <v>3</v>
      </c>
      <c r="H1232">
        <v>32</v>
      </c>
      <c r="I1232" t="s">
        <v>1372</v>
      </c>
      <c r="J1232">
        <f>(F1232*G1232)</f>
        <v>120</v>
      </c>
      <c r="K1232">
        <f>(F1232-E1232)*G1232</f>
        <v>45</v>
      </c>
      <c r="L1232" s="9">
        <f>(K1232/J1232)</f>
        <v>0.375</v>
      </c>
    </row>
    <row r="1233" spans="1:12" x14ac:dyDescent="0.2">
      <c r="A1233">
        <v>498</v>
      </c>
      <c r="B1233">
        <v>20</v>
      </c>
      <c r="C1233" t="s">
        <v>191</v>
      </c>
      <c r="D1233" t="s">
        <v>1379</v>
      </c>
      <c r="E1233">
        <v>11</v>
      </c>
      <c r="F1233">
        <v>19</v>
      </c>
      <c r="G1233">
        <v>1</v>
      </c>
      <c r="H1233">
        <v>32</v>
      </c>
      <c r="I1233" t="s">
        <v>1377</v>
      </c>
      <c r="J1233">
        <f>(F1233*G1233)</f>
        <v>19</v>
      </c>
      <c r="K1233">
        <f>(F1233-E1233)*G1233</f>
        <v>8</v>
      </c>
      <c r="L1233" s="9">
        <f>(K1233/J1233)</f>
        <v>0.42105263157894735</v>
      </c>
    </row>
    <row r="1234" spans="1:12" x14ac:dyDescent="0.2">
      <c r="A1234">
        <v>499</v>
      </c>
      <c r="B1234">
        <v>5</v>
      </c>
      <c r="C1234" t="s">
        <v>277</v>
      </c>
      <c r="D1234" t="s">
        <v>1383</v>
      </c>
      <c r="E1234">
        <v>15</v>
      </c>
      <c r="F1234">
        <v>26</v>
      </c>
      <c r="G1234">
        <v>3</v>
      </c>
      <c r="H1234">
        <v>52</v>
      </c>
      <c r="I1234" t="s">
        <v>1377</v>
      </c>
      <c r="J1234">
        <f>(F1234*G1234)</f>
        <v>78</v>
      </c>
      <c r="K1234">
        <f>(F1234-E1234)*G1234</f>
        <v>33</v>
      </c>
      <c r="L1234" s="9">
        <f>(K1234/J1234)</f>
        <v>0.42307692307692307</v>
      </c>
    </row>
    <row r="1235" spans="1:12" x14ac:dyDescent="0.2">
      <c r="A1235">
        <v>499</v>
      </c>
      <c r="B1235">
        <v>5</v>
      </c>
      <c r="C1235" t="s">
        <v>105</v>
      </c>
      <c r="D1235" t="s">
        <v>1380</v>
      </c>
      <c r="E1235">
        <v>18</v>
      </c>
      <c r="F1235">
        <v>30</v>
      </c>
      <c r="G1235">
        <v>1</v>
      </c>
      <c r="H1235">
        <v>36</v>
      </c>
      <c r="I1235" t="s">
        <v>1372</v>
      </c>
      <c r="J1235">
        <f>(F1235*G1235)</f>
        <v>30</v>
      </c>
      <c r="K1235">
        <f>(F1235-E1235)*G1235</f>
        <v>12</v>
      </c>
      <c r="L1235" s="9">
        <f>(K1235/J1235)</f>
        <v>0.4</v>
      </c>
    </row>
    <row r="1236" spans="1:12" x14ac:dyDescent="0.2">
      <c r="A1236">
        <v>499</v>
      </c>
      <c r="B1236">
        <v>5</v>
      </c>
      <c r="C1236" t="s">
        <v>209</v>
      </c>
      <c r="D1236" t="s">
        <v>1388</v>
      </c>
      <c r="E1236">
        <v>15</v>
      </c>
      <c r="F1236">
        <v>25</v>
      </c>
      <c r="G1236">
        <v>2</v>
      </c>
      <c r="H1236">
        <v>42</v>
      </c>
      <c r="I1236" t="s">
        <v>1372</v>
      </c>
      <c r="J1236">
        <f>(F1236*G1236)</f>
        <v>50</v>
      </c>
      <c r="K1236">
        <f>(F1236-E1236)*G1236</f>
        <v>20</v>
      </c>
      <c r="L1236" s="9">
        <f>(K1236/J1236)</f>
        <v>0.4</v>
      </c>
    </row>
    <row r="1237" spans="1:12" x14ac:dyDescent="0.2">
      <c r="A1237">
        <v>500</v>
      </c>
      <c r="B1237">
        <v>4</v>
      </c>
      <c r="C1237" t="s">
        <v>180</v>
      </c>
      <c r="D1237" t="s">
        <v>1385</v>
      </c>
      <c r="E1237">
        <v>16</v>
      </c>
      <c r="F1237">
        <v>27</v>
      </c>
      <c r="G1237">
        <v>1</v>
      </c>
      <c r="H1237">
        <v>22</v>
      </c>
      <c r="I1237" t="s">
        <v>1372</v>
      </c>
      <c r="J1237">
        <f>(F1237*G1237)</f>
        <v>27</v>
      </c>
      <c r="K1237">
        <f>(F1237-E1237)*G1237</f>
        <v>11</v>
      </c>
      <c r="L1237" s="9">
        <f>(K1237/J1237)</f>
        <v>0.40740740740740738</v>
      </c>
    </row>
    <row r="1238" spans="1:12" x14ac:dyDescent="0.2">
      <c r="A1238">
        <v>500</v>
      </c>
      <c r="B1238">
        <v>4</v>
      </c>
      <c r="C1238" t="s">
        <v>370</v>
      </c>
      <c r="D1238" t="s">
        <v>1389</v>
      </c>
      <c r="E1238">
        <v>13</v>
      </c>
      <c r="F1238">
        <v>22</v>
      </c>
      <c r="G1238">
        <v>3</v>
      </c>
      <c r="H1238">
        <v>20</v>
      </c>
      <c r="I1238" t="s">
        <v>1377</v>
      </c>
      <c r="J1238">
        <f>(F1238*G1238)</f>
        <v>66</v>
      </c>
      <c r="K1238">
        <f>(F1238-E1238)*G1238</f>
        <v>27</v>
      </c>
      <c r="L1238" s="9">
        <f>(K1238/J1238)</f>
        <v>0.40909090909090912</v>
      </c>
    </row>
    <row r="1239" spans="1:12" x14ac:dyDescent="0.2">
      <c r="A1239">
        <v>501</v>
      </c>
      <c r="B1239">
        <v>7</v>
      </c>
      <c r="C1239" t="s">
        <v>68</v>
      </c>
      <c r="D1239" t="s">
        <v>1393</v>
      </c>
      <c r="E1239">
        <v>25</v>
      </c>
      <c r="F1239">
        <v>40</v>
      </c>
      <c r="G1239">
        <v>1</v>
      </c>
      <c r="H1239">
        <v>18</v>
      </c>
      <c r="I1239" t="s">
        <v>1372</v>
      </c>
      <c r="J1239">
        <f>(F1239*G1239)</f>
        <v>40</v>
      </c>
      <c r="K1239">
        <f>(F1239-E1239)*G1239</f>
        <v>15</v>
      </c>
      <c r="L1239" s="9">
        <f>(K1239/J1239)</f>
        <v>0.375</v>
      </c>
    </row>
    <row r="1240" spans="1:12" x14ac:dyDescent="0.2">
      <c r="A1240">
        <v>501</v>
      </c>
      <c r="B1240">
        <v>7</v>
      </c>
      <c r="C1240" t="s">
        <v>108</v>
      </c>
      <c r="D1240" t="s">
        <v>1373</v>
      </c>
      <c r="E1240">
        <v>13</v>
      </c>
      <c r="F1240">
        <v>21</v>
      </c>
      <c r="G1240">
        <v>2</v>
      </c>
      <c r="H1240">
        <v>15</v>
      </c>
      <c r="I1240" t="s">
        <v>1372</v>
      </c>
      <c r="J1240">
        <f>(F1240*G1240)</f>
        <v>42</v>
      </c>
      <c r="K1240">
        <f>(F1240-E1240)*G1240</f>
        <v>16</v>
      </c>
      <c r="L1240" s="9">
        <f>(K1240/J1240)</f>
        <v>0.38095238095238093</v>
      </c>
    </row>
    <row r="1241" spans="1:12" x14ac:dyDescent="0.2">
      <c r="A1241">
        <v>501</v>
      </c>
      <c r="B1241">
        <v>7</v>
      </c>
      <c r="C1241" t="s">
        <v>59</v>
      </c>
      <c r="D1241" t="s">
        <v>1382</v>
      </c>
      <c r="E1241">
        <v>16</v>
      </c>
      <c r="F1241">
        <v>28</v>
      </c>
      <c r="G1241">
        <v>2</v>
      </c>
      <c r="H1241">
        <v>6</v>
      </c>
      <c r="I1241" t="s">
        <v>1377</v>
      </c>
      <c r="J1241">
        <f>(F1241*G1241)</f>
        <v>56</v>
      </c>
      <c r="K1241">
        <f>(F1241-E1241)*G1241</f>
        <v>24</v>
      </c>
      <c r="L1241" s="9">
        <f>(K1241/J1241)</f>
        <v>0.42857142857142855</v>
      </c>
    </row>
    <row r="1242" spans="1:12" x14ac:dyDescent="0.2">
      <c r="A1242">
        <v>502</v>
      </c>
      <c r="B1242">
        <v>5</v>
      </c>
      <c r="C1242" t="s">
        <v>370</v>
      </c>
      <c r="D1242" t="s">
        <v>1389</v>
      </c>
      <c r="E1242">
        <v>13</v>
      </c>
      <c r="F1242">
        <v>22</v>
      </c>
      <c r="G1242">
        <v>1</v>
      </c>
      <c r="H1242">
        <v>33</v>
      </c>
      <c r="I1242" t="s">
        <v>1377</v>
      </c>
      <c r="J1242">
        <f>(F1242*G1242)</f>
        <v>22</v>
      </c>
      <c r="K1242">
        <f>(F1242-E1242)*G1242</f>
        <v>9</v>
      </c>
      <c r="L1242" s="9">
        <f>(K1242/J1242)</f>
        <v>0.40909090909090912</v>
      </c>
    </row>
    <row r="1243" spans="1:12" x14ac:dyDescent="0.2">
      <c r="A1243">
        <v>502</v>
      </c>
      <c r="B1243">
        <v>5</v>
      </c>
      <c r="C1243" t="s">
        <v>125</v>
      </c>
      <c r="D1243" t="s">
        <v>1392</v>
      </c>
      <c r="E1243">
        <v>10</v>
      </c>
      <c r="F1243">
        <v>18</v>
      </c>
      <c r="G1243">
        <v>1</v>
      </c>
      <c r="H1243">
        <v>5</v>
      </c>
      <c r="I1243" t="s">
        <v>1377</v>
      </c>
      <c r="J1243">
        <f>(F1243*G1243)</f>
        <v>18</v>
      </c>
      <c r="K1243">
        <f>(F1243-E1243)*G1243</f>
        <v>8</v>
      </c>
      <c r="L1243" s="9">
        <f>(K1243/J1243)</f>
        <v>0.44444444444444442</v>
      </c>
    </row>
    <row r="1244" spans="1:12" x14ac:dyDescent="0.2">
      <c r="A1244">
        <v>502</v>
      </c>
      <c r="B1244">
        <v>5</v>
      </c>
      <c r="C1244" t="s">
        <v>492</v>
      </c>
      <c r="D1244" t="s">
        <v>1386</v>
      </c>
      <c r="E1244">
        <v>20</v>
      </c>
      <c r="F1244">
        <v>33</v>
      </c>
      <c r="G1244">
        <v>3</v>
      </c>
      <c r="H1244">
        <v>35</v>
      </c>
      <c r="I1244" t="s">
        <v>1372</v>
      </c>
      <c r="J1244">
        <f>(F1244*G1244)</f>
        <v>99</v>
      </c>
      <c r="K1244">
        <f>(F1244-E1244)*G1244</f>
        <v>39</v>
      </c>
      <c r="L1244" s="9">
        <f>(K1244/J1244)</f>
        <v>0.39393939393939392</v>
      </c>
    </row>
    <row r="1245" spans="1:12" x14ac:dyDescent="0.2">
      <c r="A1245">
        <v>503</v>
      </c>
      <c r="B1245">
        <v>3</v>
      </c>
      <c r="C1245" t="s">
        <v>68</v>
      </c>
      <c r="D1245" t="s">
        <v>1393</v>
      </c>
      <c r="E1245">
        <v>25</v>
      </c>
      <c r="F1245">
        <v>40</v>
      </c>
      <c r="G1245">
        <v>2</v>
      </c>
      <c r="H1245">
        <v>52</v>
      </c>
      <c r="I1245" t="s">
        <v>1377</v>
      </c>
      <c r="J1245">
        <f>(F1245*G1245)</f>
        <v>80</v>
      </c>
      <c r="K1245">
        <f>(F1245-E1245)*G1245</f>
        <v>30</v>
      </c>
      <c r="L1245" s="9">
        <f>(K1245/J1245)</f>
        <v>0.375</v>
      </c>
    </row>
    <row r="1246" spans="1:12" x14ac:dyDescent="0.2">
      <c r="A1246">
        <v>503</v>
      </c>
      <c r="B1246">
        <v>3</v>
      </c>
      <c r="C1246" t="s">
        <v>191</v>
      </c>
      <c r="D1246" t="s">
        <v>1379</v>
      </c>
      <c r="E1246">
        <v>11</v>
      </c>
      <c r="F1246">
        <v>19</v>
      </c>
      <c r="G1246">
        <v>3</v>
      </c>
      <c r="H1246">
        <v>33</v>
      </c>
      <c r="I1246" t="s">
        <v>1372</v>
      </c>
      <c r="J1246">
        <f>(F1246*G1246)</f>
        <v>57</v>
      </c>
      <c r="K1246">
        <f>(F1246-E1246)*G1246</f>
        <v>24</v>
      </c>
      <c r="L1246" s="9">
        <f>(K1246/J1246)</f>
        <v>0.42105263157894735</v>
      </c>
    </row>
    <row r="1247" spans="1:12" x14ac:dyDescent="0.2">
      <c r="A1247">
        <v>504</v>
      </c>
      <c r="B1247">
        <v>2</v>
      </c>
      <c r="C1247" t="s">
        <v>180</v>
      </c>
      <c r="D1247" t="s">
        <v>1385</v>
      </c>
      <c r="E1247">
        <v>16</v>
      </c>
      <c r="F1247">
        <v>27</v>
      </c>
      <c r="G1247">
        <v>2</v>
      </c>
      <c r="H1247">
        <v>19</v>
      </c>
      <c r="I1247" t="s">
        <v>1377</v>
      </c>
      <c r="J1247">
        <f>(F1247*G1247)</f>
        <v>54</v>
      </c>
      <c r="K1247">
        <f>(F1247-E1247)*G1247</f>
        <v>22</v>
      </c>
      <c r="L1247" s="9">
        <f>(K1247/J1247)</f>
        <v>0.40740740740740738</v>
      </c>
    </row>
    <row r="1248" spans="1:12" x14ac:dyDescent="0.2">
      <c r="A1248">
        <v>505</v>
      </c>
      <c r="B1248">
        <v>5</v>
      </c>
      <c r="C1248" t="s">
        <v>68</v>
      </c>
      <c r="D1248" t="s">
        <v>1393</v>
      </c>
      <c r="E1248">
        <v>25</v>
      </c>
      <c r="F1248">
        <v>40</v>
      </c>
      <c r="G1248">
        <v>2</v>
      </c>
      <c r="H1248">
        <v>56</v>
      </c>
      <c r="I1248" t="s">
        <v>1377</v>
      </c>
      <c r="J1248">
        <f>(F1248*G1248)</f>
        <v>80</v>
      </c>
      <c r="K1248">
        <f>(F1248-E1248)*G1248</f>
        <v>30</v>
      </c>
      <c r="L1248" s="9">
        <f>(K1248/J1248)</f>
        <v>0.375</v>
      </c>
    </row>
    <row r="1249" spans="1:12" x14ac:dyDescent="0.2">
      <c r="A1249">
        <v>505</v>
      </c>
      <c r="B1249">
        <v>5</v>
      </c>
      <c r="C1249" t="s">
        <v>209</v>
      </c>
      <c r="D1249" t="s">
        <v>1388</v>
      </c>
      <c r="E1249">
        <v>15</v>
      </c>
      <c r="F1249">
        <v>25</v>
      </c>
      <c r="G1249">
        <v>3</v>
      </c>
      <c r="H1249">
        <v>59</v>
      </c>
      <c r="I1249" t="s">
        <v>1377</v>
      </c>
      <c r="J1249">
        <f>(F1249*G1249)</f>
        <v>75</v>
      </c>
      <c r="K1249">
        <f>(F1249-E1249)*G1249</f>
        <v>30</v>
      </c>
      <c r="L1249" s="9">
        <f>(K1249/J1249)</f>
        <v>0.4</v>
      </c>
    </row>
    <row r="1250" spans="1:12" x14ac:dyDescent="0.2">
      <c r="A1250">
        <v>506</v>
      </c>
      <c r="B1250">
        <v>18</v>
      </c>
      <c r="C1250" t="s">
        <v>33</v>
      </c>
      <c r="D1250" t="s">
        <v>1387</v>
      </c>
      <c r="E1250">
        <v>21</v>
      </c>
      <c r="F1250">
        <v>35</v>
      </c>
      <c r="G1250">
        <v>2</v>
      </c>
      <c r="H1250">
        <v>5</v>
      </c>
      <c r="I1250" t="s">
        <v>1372</v>
      </c>
      <c r="J1250">
        <f>(F1250*G1250)</f>
        <v>70</v>
      </c>
      <c r="K1250">
        <f>(F1250-E1250)*G1250</f>
        <v>28</v>
      </c>
      <c r="L1250" s="9">
        <f>(K1250/J1250)</f>
        <v>0.4</v>
      </c>
    </row>
    <row r="1251" spans="1:12" x14ac:dyDescent="0.2">
      <c r="A1251">
        <v>507</v>
      </c>
      <c r="B1251">
        <v>18</v>
      </c>
      <c r="C1251" t="s">
        <v>81</v>
      </c>
      <c r="D1251" t="s">
        <v>1384</v>
      </c>
      <c r="E1251">
        <v>20</v>
      </c>
      <c r="F1251">
        <v>34</v>
      </c>
      <c r="G1251">
        <v>3</v>
      </c>
      <c r="H1251">
        <v>53</v>
      </c>
      <c r="I1251" t="s">
        <v>1377</v>
      </c>
      <c r="J1251">
        <f>(F1251*G1251)</f>
        <v>102</v>
      </c>
      <c r="K1251">
        <f>(F1251-E1251)*G1251</f>
        <v>42</v>
      </c>
      <c r="L1251" s="9">
        <f>(K1251/J1251)</f>
        <v>0.41176470588235292</v>
      </c>
    </row>
    <row r="1252" spans="1:12" x14ac:dyDescent="0.2">
      <c r="A1252">
        <v>507</v>
      </c>
      <c r="B1252">
        <v>18</v>
      </c>
      <c r="C1252" t="s">
        <v>113</v>
      </c>
      <c r="D1252" t="s">
        <v>1381</v>
      </c>
      <c r="E1252">
        <v>22</v>
      </c>
      <c r="F1252">
        <v>36</v>
      </c>
      <c r="G1252">
        <v>3</v>
      </c>
      <c r="H1252">
        <v>16</v>
      </c>
      <c r="I1252" t="s">
        <v>1372</v>
      </c>
      <c r="J1252">
        <f>(F1252*G1252)</f>
        <v>108</v>
      </c>
      <c r="K1252">
        <f>(F1252-E1252)*G1252</f>
        <v>42</v>
      </c>
      <c r="L1252" s="9">
        <f>(K1252/J1252)</f>
        <v>0.3888888888888889</v>
      </c>
    </row>
    <row r="1253" spans="1:12" x14ac:dyDescent="0.2">
      <c r="A1253">
        <v>508</v>
      </c>
      <c r="B1253">
        <v>6</v>
      </c>
      <c r="C1253" t="s">
        <v>460</v>
      </c>
      <c r="D1253" t="s">
        <v>1391</v>
      </c>
      <c r="E1253">
        <v>19</v>
      </c>
      <c r="F1253">
        <v>32</v>
      </c>
      <c r="G1253">
        <v>1</v>
      </c>
      <c r="H1253">
        <v>34</v>
      </c>
      <c r="I1253" t="s">
        <v>1372</v>
      </c>
      <c r="J1253">
        <f>(F1253*G1253)</f>
        <v>32</v>
      </c>
      <c r="K1253">
        <f>(F1253-E1253)*G1253</f>
        <v>13</v>
      </c>
      <c r="L1253" s="9">
        <f>(K1253/J1253)</f>
        <v>0.40625</v>
      </c>
    </row>
    <row r="1254" spans="1:12" x14ac:dyDescent="0.2">
      <c r="A1254">
        <v>509</v>
      </c>
      <c r="B1254">
        <v>5</v>
      </c>
      <c r="C1254" t="s">
        <v>68</v>
      </c>
      <c r="D1254" t="s">
        <v>1393</v>
      </c>
      <c r="E1254">
        <v>25</v>
      </c>
      <c r="F1254">
        <v>40</v>
      </c>
      <c r="G1254">
        <v>2</v>
      </c>
      <c r="H1254">
        <v>47</v>
      </c>
      <c r="I1254" t="s">
        <v>1377</v>
      </c>
      <c r="J1254">
        <f>(F1254*G1254)</f>
        <v>80</v>
      </c>
      <c r="K1254">
        <f>(F1254-E1254)*G1254</f>
        <v>30</v>
      </c>
      <c r="L1254" s="9">
        <f>(K1254/J1254)</f>
        <v>0.375</v>
      </c>
    </row>
    <row r="1255" spans="1:12" x14ac:dyDescent="0.2">
      <c r="A1255">
        <v>510</v>
      </c>
      <c r="B1255">
        <v>6</v>
      </c>
      <c r="C1255" t="s">
        <v>113</v>
      </c>
      <c r="D1255" t="s">
        <v>1381</v>
      </c>
      <c r="E1255">
        <v>22</v>
      </c>
      <c r="F1255">
        <v>36</v>
      </c>
      <c r="G1255">
        <v>1</v>
      </c>
      <c r="H1255">
        <v>48</v>
      </c>
      <c r="I1255" t="s">
        <v>1377</v>
      </c>
      <c r="J1255">
        <f>(F1255*G1255)</f>
        <v>36</v>
      </c>
      <c r="K1255">
        <f>(F1255-E1255)*G1255</f>
        <v>14</v>
      </c>
      <c r="L1255" s="9">
        <f>(K1255/J1255)</f>
        <v>0.3888888888888889</v>
      </c>
    </row>
    <row r="1256" spans="1:12" x14ac:dyDescent="0.2">
      <c r="A1256">
        <v>511</v>
      </c>
      <c r="B1256">
        <v>2</v>
      </c>
      <c r="C1256" t="s">
        <v>365</v>
      </c>
      <c r="D1256" t="s">
        <v>1376</v>
      </c>
      <c r="E1256">
        <v>14</v>
      </c>
      <c r="F1256">
        <v>23</v>
      </c>
      <c r="G1256">
        <v>3</v>
      </c>
      <c r="H1256">
        <v>14</v>
      </c>
      <c r="I1256" t="s">
        <v>1377</v>
      </c>
      <c r="J1256">
        <f>(F1256*G1256)</f>
        <v>69</v>
      </c>
      <c r="K1256">
        <f>(F1256-E1256)*G1256</f>
        <v>27</v>
      </c>
      <c r="L1256" s="9">
        <f>(K1256/J1256)</f>
        <v>0.39130434782608697</v>
      </c>
    </row>
    <row r="1257" spans="1:12" x14ac:dyDescent="0.2">
      <c r="A1257">
        <v>511</v>
      </c>
      <c r="B1257">
        <v>2</v>
      </c>
      <c r="C1257" t="s">
        <v>81</v>
      </c>
      <c r="D1257" t="s">
        <v>1384</v>
      </c>
      <c r="E1257">
        <v>20</v>
      </c>
      <c r="F1257">
        <v>34</v>
      </c>
      <c r="G1257">
        <v>2</v>
      </c>
      <c r="H1257">
        <v>24</v>
      </c>
      <c r="I1257" t="s">
        <v>1377</v>
      </c>
      <c r="J1257">
        <f>(F1257*G1257)</f>
        <v>68</v>
      </c>
      <c r="K1257">
        <f>(F1257-E1257)*G1257</f>
        <v>28</v>
      </c>
      <c r="L1257" s="9">
        <f>(K1257/J1257)</f>
        <v>0.41176470588235292</v>
      </c>
    </row>
    <row r="1258" spans="1:12" x14ac:dyDescent="0.2">
      <c r="A1258">
        <v>512</v>
      </c>
      <c r="B1258">
        <v>2</v>
      </c>
      <c r="C1258" t="s">
        <v>259</v>
      </c>
      <c r="D1258" t="s">
        <v>1378</v>
      </c>
      <c r="E1258">
        <v>12</v>
      </c>
      <c r="F1258">
        <v>20</v>
      </c>
      <c r="G1258">
        <v>1</v>
      </c>
      <c r="H1258">
        <v>6</v>
      </c>
      <c r="I1258" t="s">
        <v>1372</v>
      </c>
      <c r="J1258">
        <f>(F1258*G1258)</f>
        <v>20</v>
      </c>
      <c r="K1258">
        <f>(F1258-E1258)*G1258</f>
        <v>8</v>
      </c>
      <c r="L1258" s="9">
        <f>(K1258/J1258)</f>
        <v>0.4</v>
      </c>
    </row>
    <row r="1259" spans="1:12" x14ac:dyDescent="0.2">
      <c r="A1259">
        <v>512</v>
      </c>
      <c r="B1259">
        <v>2</v>
      </c>
      <c r="C1259" t="s">
        <v>113</v>
      </c>
      <c r="D1259" t="s">
        <v>1381</v>
      </c>
      <c r="E1259">
        <v>22</v>
      </c>
      <c r="F1259">
        <v>36</v>
      </c>
      <c r="G1259">
        <v>3</v>
      </c>
      <c r="H1259">
        <v>53</v>
      </c>
      <c r="I1259" t="s">
        <v>1372</v>
      </c>
      <c r="J1259">
        <f>(F1259*G1259)</f>
        <v>108</v>
      </c>
      <c r="K1259">
        <f>(F1259-E1259)*G1259</f>
        <v>42</v>
      </c>
      <c r="L1259" s="9">
        <f>(K1259/J1259)</f>
        <v>0.3888888888888889</v>
      </c>
    </row>
    <row r="1260" spans="1:12" x14ac:dyDescent="0.2">
      <c r="A1260">
        <v>513</v>
      </c>
      <c r="B1260">
        <v>8</v>
      </c>
      <c r="C1260" t="s">
        <v>125</v>
      </c>
      <c r="D1260" t="s">
        <v>1392</v>
      </c>
      <c r="E1260">
        <v>10</v>
      </c>
      <c r="F1260">
        <v>18</v>
      </c>
      <c r="G1260">
        <v>3</v>
      </c>
      <c r="H1260">
        <v>56</v>
      </c>
      <c r="I1260" t="s">
        <v>1372</v>
      </c>
      <c r="J1260">
        <f>(F1260*G1260)</f>
        <v>54</v>
      </c>
      <c r="K1260">
        <f>(F1260-E1260)*G1260</f>
        <v>24</v>
      </c>
      <c r="L1260" s="9">
        <f>(K1260/J1260)</f>
        <v>0.44444444444444442</v>
      </c>
    </row>
    <row r="1261" spans="1:12" x14ac:dyDescent="0.2">
      <c r="A1261">
        <v>514</v>
      </c>
      <c r="B1261">
        <v>18</v>
      </c>
      <c r="C1261" t="s">
        <v>277</v>
      </c>
      <c r="D1261" t="s">
        <v>1383</v>
      </c>
      <c r="E1261">
        <v>15</v>
      </c>
      <c r="F1261">
        <v>26</v>
      </c>
      <c r="G1261">
        <v>2</v>
      </c>
      <c r="H1261">
        <v>21</v>
      </c>
      <c r="I1261" t="s">
        <v>1377</v>
      </c>
      <c r="J1261">
        <f>(F1261*G1261)</f>
        <v>52</v>
      </c>
      <c r="K1261">
        <f>(F1261-E1261)*G1261</f>
        <v>22</v>
      </c>
      <c r="L1261" s="9">
        <f>(K1261/J1261)</f>
        <v>0.42307692307692307</v>
      </c>
    </row>
    <row r="1262" spans="1:12" x14ac:dyDescent="0.2">
      <c r="A1262">
        <v>514</v>
      </c>
      <c r="B1262">
        <v>18</v>
      </c>
      <c r="C1262" t="s">
        <v>191</v>
      </c>
      <c r="D1262" t="s">
        <v>1379</v>
      </c>
      <c r="E1262">
        <v>11</v>
      </c>
      <c r="F1262">
        <v>19</v>
      </c>
      <c r="G1262">
        <v>2</v>
      </c>
      <c r="H1262">
        <v>56</v>
      </c>
      <c r="I1262" t="s">
        <v>1372</v>
      </c>
      <c r="J1262">
        <f>(F1262*G1262)</f>
        <v>38</v>
      </c>
      <c r="K1262">
        <f>(F1262-E1262)*G1262</f>
        <v>16</v>
      </c>
      <c r="L1262" s="9">
        <f>(K1262/J1262)</f>
        <v>0.42105263157894735</v>
      </c>
    </row>
    <row r="1263" spans="1:12" x14ac:dyDescent="0.2">
      <c r="A1263">
        <v>514</v>
      </c>
      <c r="B1263">
        <v>18</v>
      </c>
      <c r="C1263" t="s">
        <v>259</v>
      </c>
      <c r="D1263" t="s">
        <v>1378</v>
      </c>
      <c r="E1263">
        <v>12</v>
      </c>
      <c r="F1263">
        <v>20</v>
      </c>
      <c r="G1263">
        <v>1</v>
      </c>
      <c r="H1263">
        <v>25</v>
      </c>
      <c r="I1263" t="s">
        <v>1372</v>
      </c>
      <c r="J1263">
        <f>(F1263*G1263)</f>
        <v>20</v>
      </c>
      <c r="K1263">
        <f>(F1263-E1263)*G1263</f>
        <v>8</v>
      </c>
      <c r="L1263" s="9">
        <f>(K1263/J1263)</f>
        <v>0.4</v>
      </c>
    </row>
    <row r="1264" spans="1:12" x14ac:dyDescent="0.2">
      <c r="A1264">
        <v>514</v>
      </c>
      <c r="B1264">
        <v>18</v>
      </c>
      <c r="C1264" t="s">
        <v>460</v>
      </c>
      <c r="D1264" t="s">
        <v>1391</v>
      </c>
      <c r="E1264">
        <v>19</v>
      </c>
      <c r="F1264">
        <v>32</v>
      </c>
      <c r="G1264">
        <v>2</v>
      </c>
      <c r="H1264">
        <v>10</v>
      </c>
      <c r="I1264" t="s">
        <v>1377</v>
      </c>
      <c r="J1264">
        <f>(F1264*G1264)</f>
        <v>64</v>
      </c>
      <c r="K1264">
        <f>(F1264-E1264)*G1264</f>
        <v>26</v>
      </c>
      <c r="L1264" s="9">
        <f>(K1264/J1264)</f>
        <v>0.40625</v>
      </c>
    </row>
    <row r="1265" spans="1:12" x14ac:dyDescent="0.2">
      <c r="A1265">
        <v>515</v>
      </c>
      <c r="B1265">
        <v>19</v>
      </c>
      <c r="C1265" t="s">
        <v>125</v>
      </c>
      <c r="D1265" t="s">
        <v>1392</v>
      </c>
      <c r="E1265">
        <v>10</v>
      </c>
      <c r="F1265">
        <v>18</v>
      </c>
      <c r="G1265">
        <v>1</v>
      </c>
      <c r="H1265">
        <v>13</v>
      </c>
      <c r="I1265" t="s">
        <v>1372</v>
      </c>
      <c r="J1265">
        <f>(F1265*G1265)</f>
        <v>18</v>
      </c>
      <c r="K1265">
        <f>(F1265-E1265)*G1265</f>
        <v>8</v>
      </c>
      <c r="L1265" s="9">
        <f>(K1265/J1265)</f>
        <v>0.44444444444444442</v>
      </c>
    </row>
    <row r="1266" spans="1:12" x14ac:dyDescent="0.2">
      <c r="A1266">
        <v>516</v>
      </c>
      <c r="B1266">
        <v>7</v>
      </c>
      <c r="C1266" t="s">
        <v>191</v>
      </c>
      <c r="D1266" t="s">
        <v>1379</v>
      </c>
      <c r="E1266">
        <v>11</v>
      </c>
      <c r="F1266">
        <v>19</v>
      </c>
      <c r="G1266">
        <v>3</v>
      </c>
      <c r="H1266">
        <v>43</v>
      </c>
      <c r="I1266" t="s">
        <v>1377</v>
      </c>
      <c r="J1266">
        <f>(F1266*G1266)</f>
        <v>57</v>
      </c>
      <c r="K1266">
        <f>(F1266-E1266)*G1266</f>
        <v>24</v>
      </c>
      <c r="L1266" s="9">
        <f>(K1266/J1266)</f>
        <v>0.42105263157894735</v>
      </c>
    </row>
    <row r="1267" spans="1:12" x14ac:dyDescent="0.2">
      <c r="A1267">
        <v>516</v>
      </c>
      <c r="B1267">
        <v>7</v>
      </c>
      <c r="C1267" t="s">
        <v>365</v>
      </c>
      <c r="D1267" t="s">
        <v>1376</v>
      </c>
      <c r="E1267">
        <v>14</v>
      </c>
      <c r="F1267">
        <v>23</v>
      </c>
      <c r="G1267">
        <v>3</v>
      </c>
      <c r="H1267">
        <v>40</v>
      </c>
      <c r="I1267" t="s">
        <v>1377</v>
      </c>
      <c r="J1267">
        <f>(F1267*G1267)</f>
        <v>69</v>
      </c>
      <c r="K1267">
        <f>(F1267-E1267)*G1267</f>
        <v>27</v>
      </c>
      <c r="L1267" s="9">
        <f>(K1267/J1267)</f>
        <v>0.39130434782608697</v>
      </c>
    </row>
    <row r="1268" spans="1:12" x14ac:dyDescent="0.2">
      <c r="A1268">
        <v>516</v>
      </c>
      <c r="B1268">
        <v>7</v>
      </c>
      <c r="C1268" t="s">
        <v>259</v>
      </c>
      <c r="D1268" t="s">
        <v>1378</v>
      </c>
      <c r="E1268">
        <v>12</v>
      </c>
      <c r="F1268">
        <v>20</v>
      </c>
      <c r="G1268">
        <v>1</v>
      </c>
      <c r="H1268">
        <v>14</v>
      </c>
      <c r="I1268" t="s">
        <v>1377</v>
      </c>
      <c r="J1268">
        <f>(F1268*G1268)</f>
        <v>20</v>
      </c>
      <c r="K1268">
        <f>(F1268-E1268)*G1268</f>
        <v>8</v>
      </c>
      <c r="L1268" s="9">
        <f>(K1268/J1268)</f>
        <v>0.4</v>
      </c>
    </row>
    <row r="1269" spans="1:12" x14ac:dyDescent="0.2">
      <c r="A1269">
        <v>517</v>
      </c>
      <c r="B1269">
        <v>4</v>
      </c>
      <c r="C1269" t="s">
        <v>280</v>
      </c>
      <c r="D1269" t="s">
        <v>1374</v>
      </c>
      <c r="E1269">
        <v>14</v>
      </c>
      <c r="F1269">
        <v>24</v>
      </c>
      <c r="G1269">
        <v>1</v>
      </c>
      <c r="H1269">
        <v>6</v>
      </c>
      <c r="I1269" t="s">
        <v>1377</v>
      </c>
      <c r="J1269">
        <f>(F1269*G1269)</f>
        <v>24</v>
      </c>
      <c r="K1269">
        <f>(F1269-E1269)*G1269</f>
        <v>10</v>
      </c>
      <c r="L1269" s="9">
        <f>(K1269/J1269)</f>
        <v>0.41666666666666669</v>
      </c>
    </row>
    <row r="1270" spans="1:12" x14ac:dyDescent="0.2">
      <c r="A1270">
        <v>517</v>
      </c>
      <c r="B1270">
        <v>4</v>
      </c>
      <c r="C1270" t="s">
        <v>191</v>
      </c>
      <c r="D1270" t="s">
        <v>1379</v>
      </c>
      <c r="E1270">
        <v>11</v>
      </c>
      <c r="F1270">
        <v>19</v>
      </c>
      <c r="G1270">
        <v>3</v>
      </c>
      <c r="H1270">
        <v>44</v>
      </c>
      <c r="I1270" t="s">
        <v>1377</v>
      </c>
      <c r="J1270">
        <f>(F1270*G1270)</f>
        <v>57</v>
      </c>
      <c r="K1270">
        <f>(F1270-E1270)*G1270</f>
        <v>24</v>
      </c>
      <c r="L1270" s="9">
        <f>(K1270/J1270)</f>
        <v>0.42105263157894735</v>
      </c>
    </row>
    <row r="1271" spans="1:12" x14ac:dyDescent="0.2">
      <c r="A1271">
        <v>517</v>
      </c>
      <c r="B1271">
        <v>4</v>
      </c>
      <c r="C1271" t="s">
        <v>370</v>
      </c>
      <c r="D1271" t="s">
        <v>1389</v>
      </c>
      <c r="E1271">
        <v>13</v>
      </c>
      <c r="F1271">
        <v>22</v>
      </c>
      <c r="G1271">
        <v>1</v>
      </c>
      <c r="H1271">
        <v>15</v>
      </c>
      <c r="I1271" t="s">
        <v>1372</v>
      </c>
      <c r="J1271">
        <f>(F1271*G1271)</f>
        <v>22</v>
      </c>
      <c r="K1271">
        <f>(F1271-E1271)*G1271</f>
        <v>9</v>
      </c>
      <c r="L1271" s="9">
        <f>(K1271/J1271)</f>
        <v>0.40909090909090912</v>
      </c>
    </row>
    <row r="1272" spans="1:12" x14ac:dyDescent="0.2">
      <c r="A1272">
        <v>518</v>
      </c>
      <c r="B1272">
        <v>5</v>
      </c>
      <c r="C1272" t="s">
        <v>492</v>
      </c>
      <c r="D1272" t="s">
        <v>1386</v>
      </c>
      <c r="E1272">
        <v>20</v>
      </c>
      <c r="F1272">
        <v>33</v>
      </c>
      <c r="G1272">
        <v>1</v>
      </c>
      <c r="H1272">
        <v>48</v>
      </c>
      <c r="I1272" t="s">
        <v>1377</v>
      </c>
      <c r="J1272">
        <f>(F1272*G1272)</f>
        <v>33</v>
      </c>
      <c r="K1272">
        <f>(F1272-E1272)*G1272</f>
        <v>13</v>
      </c>
      <c r="L1272" s="9">
        <f>(K1272/J1272)</f>
        <v>0.39393939393939392</v>
      </c>
    </row>
    <row r="1273" spans="1:12" x14ac:dyDescent="0.2">
      <c r="A1273">
        <v>518</v>
      </c>
      <c r="B1273">
        <v>5</v>
      </c>
      <c r="C1273" t="s">
        <v>370</v>
      </c>
      <c r="D1273" t="s">
        <v>1389</v>
      </c>
      <c r="E1273">
        <v>13</v>
      </c>
      <c r="F1273">
        <v>22</v>
      </c>
      <c r="G1273">
        <v>2</v>
      </c>
      <c r="H1273">
        <v>5</v>
      </c>
      <c r="I1273" t="s">
        <v>1372</v>
      </c>
      <c r="J1273">
        <f>(F1273*G1273)</f>
        <v>44</v>
      </c>
      <c r="K1273">
        <f>(F1273-E1273)*G1273</f>
        <v>18</v>
      </c>
      <c r="L1273" s="9">
        <f>(K1273/J1273)</f>
        <v>0.40909090909090912</v>
      </c>
    </row>
    <row r="1274" spans="1:12" x14ac:dyDescent="0.2">
      <c r="A1274">
        <v>519</v>
      </c>
      <c r="B1274">
        <v>6</v>
      </c>
      <c r="C1274" t="s">
        <v>180</v>
      </c>
      <c r="D1274" t="s">
        <v>1385</v>
      </c>
      <c r="E1274">
        <v>16</v>
      </c>
      <c r="F1274">
        <v>27</v>
      </c>
      <c r="G1274">
        <v>3</v>
      </c>
      <c r="H1274">
        <v>49</v>
      </c>
      <c r="I1274" t="s">
        <v>1377</v>
      </c>
      <c r="J1274">
        <f>(F1274*G1274)</f>
        <v>81</v>
      </c>
      <c r="K1274">
        <f>(F1274-E1274)*G1274</f>
        <v>33</v>
      </c>
      <c r="L1274" s="9">
        <f>(K1274/J1274)</f>
        <v>0.40740740740740738</v>
      </c>
    </row>
    <row r="1275" spans="1:12" x14ac:dyDescent="0.2">
      <c r="A1275">
        <v>519</v>
      </c>
      <c r="B1275">
        <v>6</v>
      </c>
      <c r="C1275" t="s">
        <v>68</v>
      </c>
      <c r="D1275" t="s">
        <v>1393</v>
      </c>
      <c r="E1275">
        <v>25</v>
      </c>
      <c r="F1275">
        <v>40</v>
      </c>
      <c r="G1275">
        <v>3</v>
      </c>
      <c r="H1275">
        <v>51</v>
      </c>
      <c r="I1275" t="s">
        <v>1372</v>
      </c>
      <c r="J1275">
        <f>(F1275*G1275)</f>
        <v>120</v>
      </c>
      <c r="K1275">
        <f>(F1275-E1275)*G1275</f>
        <v>45</v>
      </c>
      <c r="L1275" s="9">
        <f>(K1275/J1275)</f>
        <v>0.375</v>
      </c>
    </row>
    <row r="1276" spans="1:12" x14ac:dyDescent="0.2">
      <c r="A1276">
        <v>519</v>
      </c>
      <c r="B1276">
        <v>6</v>
      </c>
      <c r="C1276" t="s">
        <v>370</v>
      </c>
      <c r="D1276" t="s">
        <v>1389</v>
      </c>
      <c r="E1276">
        <v>13</v>
      </c>
      <c r="F1276">
        <v>22</v>
      </c>
      <c r="G1276">
        <v>2</v>
      </c>
      <c r="H1276">
        <v>56</v>
      </c>
      <c r="I1276" t="s">
        <v>1377</v>
      </c>
      <c r="J1276">
        <f>(F1276*G1276)</f>
        <v>44</v>
      </c>
      <c r="K1276">
        <f>(F1276-E1276)*G1276</f>
        <v>18</v>
      </c>
      <c r="L1276" s="9">
        <f>(K1276/J1276)</f>
        <v>0.40909090909090912</v>
      </c>
    </row>
    <row r="1277" spans="1:12" x14ac:dyDescent="0.2">
      <c r="A1277">
        <v>520</v>
      </c>
      <c r="B1277">
        <v>4</v>
      </c>
      <c r="C1277" t="s">
        <v>52</v>
      </c>
      <c r="D1277" t="s">
        <v>1375</v>
      </c>
      <c r="E1277">
        <v>17</v>
      </c>
      <c r="F1277">
        <v>29</v>
      </c>
      <c r="G1277">
        <v>1</v>
      </c>
      <c r="H1277">
        <v>46</v>
      </c>
      <c r="I1277" t="s">
        <v>1377</v>
      </c>
      <c r="J1277">
        <f>(F1277*G1277)</f>
        <v>29</v>
      </c>
      <c r="K1277">
        <f>(F1277-E1277)*G1277</f>
        <v>12</v>
      </c>
      <c r="L1277" s="9">
        <f>(K1277/J1277)</f>
        <v>0.41379310344827586</v>
      </c>
    </row>
    <row r="1278" spans="1:12" x14ac:dyDescent="0.2">
      <c r="A1278">
        <v>520</v>
      </c>
      <c r="B1278">
        <v>4</v>
      </c>
      <c r="C1278" t="s">
        <v>81</v>
      </c>
      <c r="D1278" t="s">
        <v>1384</v>
      </c>
      <c r="E1278">
        <v>20</v>
      </c>
      <c r="F1278">
        <v>34</v>
      </c>
      <c r="G1278">
        <v>2</v>
      </c>
      <c r="H1278">
        <v>21</v>
      </c>
      <c r="I1278" t="s">
        <v>1377</v>
      </c>
      <c r="J1278">
        <f>(F1278*G1278)</f>
        <v>68</v>
      </c>
      <c r="K1278">
        <f>(F1278-E1278)*G1278</f>
        <v>28</v>
      </c>
      <c r="L1278" s="9">
        <f>(K1278/J1278)</f>
        <v>0.41176470588235292</v>
      </c>
    </row>
    <row r="1279" spans="1:12" x14ac:dyDescent="0.2">
      <c r="A1279">
        <v>520</v>
      </c>
      <c r="B1279">
        <v>4</v>
      </c>
      <c r="C1279" t="s">
        <v>198</v>
      </c>
      <c r="D1279" t="s">
        <v>1390</v>
      </c>
      <c r="E1279">
        <v>19</v>
      </c>
      <c r="F1279">
        <v>31</v>
      </c>
      <c r="G1279">
        <v>3</v>
      </c>
      <c r="H1279">
        <v>22</v>
      </c>
      <c r="I1279" t="s">
        <v>1372</v>
      </c>
      <c r="J1279">
        <f>(F1279*G1279)</f>
        <v>93</v>
      </c>
      <c r="K1279">
        <f>(F1279-E1279)*G1279</f>
        <v>36</v>
      </c>
      <c r="L1279" s="9">
        <f>(K1279/J1279)</f>
        <v>0.38709677419354838</v>
      </c>
    </row>
    <row r="1280" spans="1:12" x14ac:dyDescent="0.2">
      <c r="A1280">
        <v>520</v>
      </c>
      <c r="B1280">
        <v>4</v>
      </c>
      <c r="C1280" t="s">
        <v>105</v>
      </c>
      <c r="D1280" t="s">
        <v>1380</v>
      </c>
      <c r="E1280">
        <v>18</v>
      </c>
      <c r="F1280">
        <v>30</v>
      </c>
      <c r="G1280">
        <v>3</v>
      </c>
      <c r="H1280">
        <v>32</v>
      </c>
      <c r="I1280" t="s">
        <v>1377</v>
      </c>
      <c r="J1280">
        <f>(F1280*G1280)</f>
        <v>90</v>
      </c>
      <c r="K1280">
        <f>(F1280-E1280)*G1280</f>
        <v>36</v>
      </c>
      <c r="L1280" s="9">
        <f>(K1280/J1280)</f>
        <v>0.4</v>
      </c>
    </row>
    <row r="1281" spans="1:12" x14ac:dyDescent="0.2">
      <c r="A1281">
        <v>521</v>
      </c>
      <c r="B1281">
        <v>18</v>
      </c>
      <c r="C1281" t="s">
        <v>209</v>
      </c>
      <c r="D1281" t="s">
        <v>1388</v>
      </c>
      <c r="E1281">
        <v>15</v>
      </c>
      <c r="F1281">
        <v>25</v>
      </c>
      <c r="G1281">
        <v>2</v>
      </c>
      <c r="H1281">
        <v>52</v>
      </c>
      <c r="I1281" t="s">
        <v>1372</v>
      </c>
      <c r="J1281">
        <f>(F1281*G1281)</f>
        <v>50</v>
      </c>
      <c r="K1281">
        <f>(F1281-E1281)*G1281</f>
        <v>20</v>
      </c>
      <c r="L1281" s="9">
        <f>(K1281/J1281)</f>
        <v>0.4</v>
      </c>
    </row>
    <row r="1282" spans="1:12" x14ac:dyDescent="0.2">
      <c r="A1282">
        <v>521</v>
      </c>
      <c r="B1282">
        <v>18</v>
      </c>
      <c r="C1282" t="s">
        <v>52</v>
      </c>
      <c r="D1282" t="s">
        <v>1375</v>
      </c>
      <c r="E1282">
        <v>17</v>
      </c>
      <c r="F1282">
        <v>29</v>
      </c>
      <c r="G1282">
        <v>2</v>
      </c>
      <c r="H1282">
        <v>18</v>
      </c>
      <c r="I1282" t="s">
        <v>1377</v>
      </c>
      <c r="J1282">
        <f>(F1282*G1282)</f>
        <v>58</v>
      </c>
      <c r="K1282">
        <f>(F1282-E1282)*G1282</f>
        <v>24</v>
      </c>
      <c r="L1282" s="9">
        <f>(K1282/J1282)</f>
        <v>0.41379310344827586</v>
      </c>
    </row>
    <row r="1283" spans="1:12" x14ac:dyDescent="0.2">
      <c r="A1283">
        <v>521</v>
      </c>
      <c r="B1283">
        <v>18</v>
      </c>
      <c r="C1283" t="s">
        <v>81</v>
      </c>
      <c r="D1283" t="s">
        <v>1384</v>
      </c>
      <c r="E1283">
        <v>20</v>
      </c>
      <c r="F1283">
        <v>34</v>
      </c>
      <c r="G1283">
        <v>3</v>
      </c>
      <c r="H1283">
        <v>21</v>
      </c>
      <c r="I1283" t="s">
        <v>1372</v>
      </c>
      <c r="J1283">
        <f>(F1283*G1283)</f>
        <v>102</v>
      </c>
      <c r="K1283">
        <f>(F1283-E1283)*G1283</f>
        <v>42</v>
      </c>
      <c r="L1283" s="9">
        <f>(K1283/J1283)</f>
        <v>0.41176470588235292</v>
      </c>
    </row>
    <row r="1284" spans="1:12" x14ac:dyDescent="0.2">
      <c r="A1284">
        <v>522</v>
      </c>
      <c r="B1284">
        <v>2</v>
      </c>
      <c r="C1284" t="s">
        <v>59</v>
      </c>
      <c r="D1284" t="s">
        <v>1382</v>
      </c>
      <c r="E1284">
        <v>16</v>
      </c>
      <c r="F1284">
        <v>28</v>
      </c>
      <c r="G1284">
        <v>3</v>
      </c>
      <c r="H1284">
        <v>47</v>
      </c>
      <c r="I1284" t="s">
        <v>1372</v>
      </c>
      <c r="J1284">
        <f>(F1284*G1284)</f>
        <v>84</v>
      </c>
      <c r="K1284">
        <f>(F1284-E1284)*G1284</f>
        <v>36</v>
      </c>
      <c r="L1284" s="9">
        <f>(K1284/J1284)</f>
        <v>0.42857142857142855</v>
      </c>
    </row>
    <row r="1285" spans="1:12" x14ac:dyDescent="0.2">
      <c r="A1285">
        <v>523</v>
      </c>
      <c r="B1285">
        <v>4</v>
      </c>
      <c r="C1285" t="s">
        <v>180</v>
      </c>
      <c r="D1285" t="s">
        <v>1385</v>
      </c>
      <c r="E1285">
        <v>16</v>
      </c>
      <c r="F1285">
        <v>27</v>
      </c>
      <c r="G1285">
        <v>3</v>
      </c>
      <c r="H1285">
        <v>51</v>
      </c>
      <c r="I1285" t="s">
        <v>1377</v>
      </c>
      <c r="J1285">
        <f>(F1285*G1285)</f>
        <v>81</v>
      </c>
      <c r="K1285">
        <f>(F1285-E1285)*G1285</f>
        <v>33</v>
      </c>
      <c r="L1285" s="9">
        <f>(K1285/J1285)</f>
        <v>0.40740740740740738</v>
      </c>
    </row>
    <row r="1286" spans="1:12" x14ac:dyDescent="0.2">
      <c r="A1286">
        <v>524</v>
      </c>
      <c r="B1286">
        <v>16</v>
      </c>
      <c r="C1286" t="s">
        <v>370</v>
      </c>
      <c r="D1286" t="s">
        <v>1389</v>
      </c>
      <c r="E1286">
        <v>13</v>
      </c>
      <c r="F1286">
        <v>22</v>
      </c>
      <c r="G1286">
        <v>1</v>
      </c>
      <c r="H1286">
        <v>46</v>
      </c>
      <c r="I1286" t="s">
        <v>1372</v>
      </c>
      <c r="J1286">
        <f>(F1286*G1286)</f>
        <v>22</v>
      </c>
      <c r="K1286">
        <f>(F1286-E1286)*G1286</f>
        <v>9</v>
      </c>
      <c r="L1286" s="9">
        <f>(K1286/J1286)</f>
        <v>0.40909090909090912</v>
      </c>
    </row>
    <row r="1287" spans="1:12" x14ac:dyDescent="0.2">
      <c r="A1287">
        <v>524</v>
      </c>
      <c r="B1287">
        <v>16</v>
      </c>
      <c r="C1287" t="s">
        <v>180</v>
      </c>
      <c r="D1287" t="s">
        <v>1385</v>
      </c>
      <c r="E1287">
        <v>16</v>
      </c>
      <c r="F1287">
        <v>27</v>
      </c>
      <c r="G1287">
        <v>2</v>
      </c>
      <c r="H1287">
        <v>15</v>
      </c>
      <c r="I1287" t="s">
        <v>1377</v>
      </c>
      <c r="J1287">
        <f>(F1287*G1287)</f>
        <v>54</v>
      </c>
      <c r="K1287">
        <f>(F1287-E1287)*G1287</f>
        <v>22</v>
      </c>
      <c r="L1287" s="9">
        <f>(K1287/J1287)</f>
        <v>0.40740740740740738</v>
      </c>
    </row>
    <row r="1288" spans="1:12" x14ac:dyDescent="0.2">
      <c r="A1288">
        <v>525</v>
      </c>
      <c r="B1288">
        <v>16</v>
      </c>
      <c r="C1288" t="s">
        <v>365</v>
      </c>
      <c r="D1288" t="s">
        <v>1376</v>
      </c>
      <c r="E1288">
        <v>14</v>
      </c>
      <c r="F1288">
        <v>23</v>
      </c>
      <c r="G1288">
        <v>3</v>
      </c>
      <c r="H1288">
        <v>23</v>
      </c>
      <c r="I1288" t="s">
        <v>1372</v>
      </c>
      <c r="J1288">
        <f>(F1288*G1288)</f>
        <v>69</v>
      </c>
      <c r="K1288">
        <f>(F1288-E1288)*G1288</f>
        <v>27</v>
      </c>
      <c r="L1288" s="9">
        <f>(K1288/J1288)</f>
        <v>0.39130434782608697</v>
      </c>
    </row>
    <row r="1289" spans="1:12" x14ac:dyDescent="0.2">
      <c r="A1289">
        <v>525</v>
      </c>
      <c r="B1289">
        <v>16</v>
      </c>
      <c r="C1289" t="s">
        <v>33</v>
      </c>
      <c r="D1289" t="s">
        <v>1387</v>
      </c>
      <c r="E1289">
        <v>21</v>
      </c>
      <c r="F1289">
        <v>35</v>
      </c>
      <c r="G1289">
        <v>1</v>
      </c>
      <c r="H1289">
        <v>14</v>
      </c>
      <c r="I1289" t="s">
        <v>1377</v>
      </c>
      <c r="J1289">
        <f>(F1289*G1289)</f>
        <v>35</v>
      </c>
      <c r="K1289">
        <f>(F1289-E1289)*G1289</f>
        <v>14</v>
      </c>
      <c r="L1289" s="9">
        <f>(K1289/J1289)</f>
        <v>0.4</v>
      </c>
    </row>
    <row r="1290" spans="1:12" x14ac:dyDescent="0.2">
      <c r="A1290">
        <v>525</v>
      </c>
      <c r="B1290">
        <v>16</v>
      </c>
      <c r="C1290" t="s">
        <v>198</v>
      </c>
      <c r="D1290" t="s">
        <v>1390</v>
      </c>
      <c r="E1290">
        <v>19</v>
      </c>
      <c r="F1290">
        <v>31</v>
      </c>
      <c r="G1290">
        <v>3</v>
      </c>
      <c r="H1290">
        <v>40</v>
      </c>
      <c r="I1290" t="s">
        <v>1372</v>
      </c>
      <c r="J1290">
        <f>(F1290*G1290)</f>
        <v>93</v>
      </c>
      <c r="K1290">
        <f>(F1290-E1290)*G1290</f>
        <v>36</v>
      </c>
      <c r="L1290" s="9">
        <f>(K1290/J1290)</f>
        <v>0.38709677419354838</v>
      </c>
    </row>
    <row r="1291" spans="1:12" x14ac:dyDescent="0.2">
      <c r="A1291">
        <v>526</v>
      </c>
      <c r="B1291">
        <v>4</v>
      </c>
      <c r="C1291" t="s">
        <v>492</v>
      </c>
      <c r="D1291" t="s">
        <v>1386</v>
      </c>
      <c r="E1291">
        <v>20</v>
      </c>
      <c r="F1291">
        <v>33</v>
      </c>
      <c r="G1291">
        <v>1</v>
      </c>
      <c r="H1291">
        <v>22</v>
      </c>
      <c r="I1291" t="s">
        <v>1377</v>
      </c>
      <c r="J1291">
        <f>(F1291*G1291)</f>
        <v>33</v>
      </c>
      <c r="K1291">
        <f>(F1291-E1291)*G1291</f>
        <v>13</v>
      </c>
      <c r="L1291" s="9">
        <f>(K1291/J1291)</f>
        <v>0.39393939393939392</v>
      </c>
    </row>
    <row r="1292" spans="1:12" x14ac:dyDescent="0.2">
      <c r="A1292">
        <v>527</v>
      </c>
      <c r="B1292">
        <v>19</v>
      </c>
      <c r="C1292" t="s">
        <v>180</v>
      </c>
      <c r="D1292" t="s">
        <v>1385</v>
      </c>
      <c r="E1292">
        <v>16</v>
      </c>
      <c r="F1292">
        <v>27</v>
      </c>
      <c r="G1292">
        <v>2</v>
      </c>
      <c r="H1292">
        <v>31</v>
      </c>
      <c r="I1292" t="s">
        <v>1377</v>
      </c>
      <c r="J1292">
        <f>(F1292*G1292)</f>
        <v>54</v>
      </c>
      <c r="K1292">
        <f>(F1292-E1292)*G1292</f>
        <v>22</v>
      </c>
      <c r="L1292" s="9">
        <f>(K1292/J1292)</f>
        <v>0.40740740740740738</v>
      </c>
    </row>
    <row r="1293" spans="1:12" x14ac:dyDescent="0.2">
      <c r="A1293">
        <v>528</v>
      </c>
      <c r="B1293">
        <v>14</v>
      </c>
      <c r="C1293" t="s">
        <v>259</v>
      </c>
      <c r="D1293" t="s">
        <v>1378</v>
      </c>
      <c r="E1293">
        <v>12</v>
      </c>
      <c r="F1293">
        <v>20</v>
      </c>
      <c r="G1293">
        <v>1</v>
      </c>
      <c r="H1293">
        <v>29</v>
      </c>
      <c r="I1293" t="s">
        <v>1377</v>
      </c>
      <c r="J1293">
        <f>(F1293*G1293)</f>
        <v>20</v>
      </c>
      <c r="K1293">
        <f>(F1293-E1293)*G1293</f>
        <v>8</v>
      </c>
      <c r="L1293" s="9">
        <f>(K1293/J1293)</f>
        <v>0.4</v>
      </c>
    </row>
    <row r="1294" spans="1:12" x14ac:dyDescent="0.2">
      <c r="A1294">
        <v>528</v>
      </c>
      <c r="B1294">
        <v>14</v>
      </c>
      <c r="C1294" t="s">
        <v>68</v>
      </c>
      <c r="D1294" t="s">
        <v>1393</v>
      </c>
      <c r="E1294">
        <v>25</v>
      </c>
      <c r="F1294">
        <v>40</v>
      </c>
      <c r="G1294">
        <v>1</v>
      </c>
      <c r="H1294">
        <v>47</v>
      </c>
      <c r="I1294" t="s">
        <v>1377</v>
      </c>
      <c r="J1294">
        <f>(F1294*G1294)</f>
        <v>40</v>
      </c>
      <c r="K1294">
        <f>(F1294-E1294)*G1294</f>
        <v>15</v>
      </c>
      <c r="L1294" s="9">
        <f>(K1294/J1294)</f>
        <v>0.375</v>
      </c>
    </row>
    <row r="1295" spans="1:12" x14ac:dyDescent="0.2">
      <c r="A1295">
        <v>528</v>
      </c>
      <c r="B1295">
        <v>14</v>
      </c>
      <c r="C1295" t="s">
        <v>125</v>
      </c>
      <c r="D1295" t="s">
        <v>1392</v>
      </c>
      <c r="E1295">
        <v>10</v>
      </c>
      <c r="F1295">
        <v>18</v>
      </c>
      <c r="G1295">
        <v>1</v>
      </c>
      <c r="H1295">
        <v>45</v>
      </c>
      <c r="I1295" t="s">
        <v>1372</v>
      </c>
      <c r="J1295">
        <f>(F1295*G1295)</f>
        <v>18</v>
      </c>
      <c r="K1295">
        <f>(F1295-E1295)*G1295</f>
        <v>8</v>
      </c>
      <c r="L1295" s="9">
        <f>(K1295/J1295)</f>
        <v>0.44444444444444442</v>
      </c>
    </row>
    <row r="1296" spans="1:12" x14ac:dyDescent="0.2">
      <c r="A1296">
        <v>529</v>
      </c>
      <c r="B1296">
        <v>1</v>
      </c>
      <c r="C1296" t="s">
        <v>81</v>
      </c>
      <c r="D1296" t="s">
        <v>1384</v>
      </c>
      <c r="E1296">
        <v>20</v>
      </c>
      <c r="F1296">
        <v>34</v>
      </c>
      <c r="G1296">
        <v>1</v>
      </c>
      <c r="H1296">
        <v>24</v>
      </c>
      <c r="I1296" t="s">
        <v>1372</v>
      </c>
      <c r="J1296">
        <f>(F1296*G1296)</f>
        <v>34</v>
      </c>
      <c r="K1296">
        <f>(F1296-E1296)*G1296</f>
        <v>14</v>
      </c>
      <c r="L1296" s="9">
        <f>(K1296/J1296)</f>
        <v>0.41176470588235292</v>
      </c>
    </row>
    <row r="1297" spans="1:12" x14ac:dyDescent="0.2">
      <c r="A1297">
        <v>529</v>
      </c>
      <c r="B1297">
        <v>1</v>
      </c>
      <c r="C1297" t="s">
        <v>113</v>
      </c>
      <c r="D1297" t="s">
        <v>1381</v>
      </c>
      <c r="E1297">
        <v>22</v>
      </c>
      <c r="F1297">
        <v>36</v>
      </c>
      <c r="G1297">
        <v>2</v>
      </c>
      <c r="H1297">
        <v>51</v>
      </c>
      <c r="I1297" t="s">
        <v>1377</v>
      </c>
      <c r="J1297">
        <f>(F1297*G1297)</f>
        <v>72</v>
      </c>
      <c r="K1297">
        <f>(F1297-E1297)*G1297</f>
        <v>28</v>
      </c>
      <c r="L1297" s="9">
        <f>(K1297/J1297)</f>
        <v>0.3888888888888889</v>
      </c>
    </row>
    <row r="1298" spans="1:12" x14ac:dyDescent="0.2">
      <c r="A1298">
        <v>529</v>
      </c>
      <c r="B1298">
        <v>1</v>
      </c>
      <c r="C1298" t="s">
        <v>365</v>
      </c>
      <c r="D1298" t="s">
        <v>1376</v>
      </c>
      <c r="E1298">
        <v>14</v>
      </c>
      <c r="F1298">
        <v>23</v>
      </c>
      <c r="G1298">
        <v>2</v>
      </c>
      <c r="H1298">
        <v>27</v>
      </c>
      <c r="I1298" t="s">
        <v>1372</v>
      </c>
      <c r="J1298">
        <f>(F1298*G1298)</f>
        <v>46</v>
      </c>
      <c r="K1298">
        <f>(F1298-E1298)*G1298</f>
        <v>18</v>
      </c>
      <c r="L1298" s="9">
        <f>(K1298/J1298)</f>
        <v>0.39130434782608697</v>
      </c>
    </row>
    <row r="1299" spans="1:12" x14ac:dyDescent="0.2">
      <c r="A1299">
        <v>529</v>
      </c>
      <c r="B1299">
        <v>1</v>
      </c>
      <c r="C1299" t="s">
        <v>59</v>
      </c>
      <c r="D1299" t="s">
        <v>1382</v>
      </c>
      <c r="E1299">
        <v>16</v>
      </c>
      <c r="F1299">
        <v>28</v>
      </c>
      <c r="G1299">
        <v>2</v>
      </c>
      <c r="H1299">
        <v>55</v>
      </c>
      <c r="I1299" t="s">
        <v>1377</v>
      </c>
      <c r="J1299">
        <f>(F1299*G1299)</f>
        <v>56</v>
      </c>
      <c r="K1299">
        <f>(F1299-E1299)*G1299</f>
        <v>24</v>
      </c>
      <c r="L1299" s="9">
        <f>(K1299/J1299)</f>
        <v>0.42857142857142855</v>
      </c>
    </row>
    <row r="1300" spans="1:12" x14ac:dyDescent="0.2">
      <c r="A1300">
        <v>530</v>
      </c>
      <c r="B1300">
        <v>7</v>
      </c>
      <c r="C1300" t="s">
        <v>125</v>
      </c>
      <c r="D1300" t="s">
        <v>1392</v>
      </c>
      <c r="E1300">
        <v>10</v>
      </c>
      <c r="F1300">
        <v>18</v>
      </c>
      <c r="G1300">
        <v>3</v>
      </c>
      <c r="H1300">
        <v>37</v>
      </c>
      <c r="I1300" t="s">
        <v>1372</v>
      </c>
      <c r="J1300">
        <f>(F1300*G1300)</f>
        <v>54</v>
      </c>
      <c r="K1300">
        <f>(F1300-E1300)*G1300</f>
        <v>24</v>
      </c>
      <c r="L1300" s="9">
        <f>(K1300/J1300)</f>
        <v>0.44444444444444442</v>
      </c>
    </row>
    <row r="1301" spans="1:12" x14ac:dyDescent="0.2">
      <c r="A1301">
        <v>530</v>
      </c>
      <c r="B1301">
        <v>7</v>
      </c>
      <c r="C1301" t="s">
        <v>59</v>
      </c>
      <c r="D1301" t="s">
        <v>1382</v>
      </c>
      <c r="E1301">
        <v>16</v>
      </c>
      <c r="F1301">
        <v>28</v>
      </c>
      <c r="G1301">
        <v>2</v>
      </c>
      <c r="H1301">
        <v>50</v>
      </c>
      <c r="I1301" t="s">
        <v>1372</v>
      </c>
      <c r="J1301">
        <f>(F1301*G1301)</f>
        <v>56</v>
      </c>
      <c r="K1301">
        <f>(F1301-E1301)*G1301</f>
        <v>24</v>
      </c>
      <c r="L1301" s="9">
        <f>(K1301/J1301)</f>
        <v>0.42857142857142855</v>
      </c>
    </row>
    <row r="1302" spans="1:12" x14ac:dyDescent="0.2">
      <c r="A1302">
        <v>530</v>
      </c>
      <c r="B1302">
        <v>7</v>
      </c>
      <c r="C1302" t="s">
        <v>209</v>
      </c>
      <c r="D1302" t="s">
        <v>1388</v>
      </c>
      <c r="E1302">
        <v>15</v>
      </c>
      <c r="F1302">
        <v>25</v>
      </c>
      <c r="G1302">
        <v>2</v>
      </c>
      <c r="H1302">
        <v>19</v>
      </c>
      <c r="I1302" t="s">
        <v>1377</v>
      </c>
      <c r="J1302">
        <f>(F1302*G1302)</f>
        <v>50</v>
      </c>
      <c r="K1302">
        <f>(F1302-E1302)*G1302</f>
        <v>20</v>
      </c>
      <c r="L1302" s="9">
        <f>(K1302/J1302)</f>
        <v>0.4</v>
      </c>
    </row>
    <row r="1303" spans="1:12" x14ac:dyDescent="0.2">
      <c r="A1303">
        <v>531</v>
      </c>
      <c r="B1303">
        <v>9</v>
      </c>
      <c r="C1303" t="s">
        <v>108</v>
      </c>
      <c r="D1303" t="s">
        <v>1373</v>
      </c>
      <c r="E1303">
        <v>13</v>
      </c>
      <c r="F1303">
        <v>21</v>
      </c>
      <c r="G1303">
        <v>3</v>
      </c>
      <c r="H1303">
        <v>41</v>
      </c>
      <c r="I1303" t="s">
        <v>1377</v>
      </c>
      <c r="J1303">
        <f>(F1303*G1303)</f>
        <v>63</v>
      </c>
      <c r="K1303">
        <f>(F1303-E1303)*G1303</f>
        <v>24</v>
      </c>
      <c r="L1303" s="9">
        <f>(K1303/J1303)</f>
        <v>0.38095238095238093</v>
      </c>
    </row>
    <row r="1304" spans="1:12" x14ac:dyDescent="0.2">
      <c r="A1304">
        <v>531</v>
      </c>
      <c r="B1304">
        <v>9</v>
      </c>
      <c r="C1304" t="s">
        <v>68</v>
      </c>
      <c r="D1304" t="s">
        <v>1393</v>
      </c>
      <c r="E1304">
        <v>25</v>
      </c>
      <c r="F1304">
        <v>40</v>
      </c>
      <c r="G1304">
        <v>1</v>
      </c>
      <c r="H1304">
        <v>43</v>
      </c>
      <c r="I1304" t="s">
        <v>1377</v>
      </c>
      <c r="J1304">
        <f>(F1304*G1304)</f>
        <v>40</v>
      </c>
      <c r="K1304">
        <f>(F1304-E1304)*G1304</f>
        <v>15</v>
      </c>
      <c r="L1304" s="9">
        <f>(K1304/J1304)</f>
        <v>0.375</v>
      </c>
    </row>
    <row r="1305" spans="1:12" x14ac:dyDescent="0.2">
      <c r="A1305">
        <v>531</v>
      </c>
      <c r="B1305">
        <v>9</v>
      </c>
      <c r="C1305" t="s">
        <v>125</v>
      </c>
      <c r="D1305" t="s">
        <v>1392</v>
      </c>
      <c r="E1305">
        <v>10</v>
      </c>
      <c r="F1305">
        <v>18</v>
      </c>
      <c r="G1305">
        <v>3</v>
      </c>
      <c r="H1305">
        <v>56</v>
      </c>
      <c r="I1305" t="s">
        <v>1372</v>
      </c>
      <c r="J1305">
        <f>(F1305*G1305)</f>
        <v>54</v>
      </c>
      <c r="K1305">
        <f>(F1305-E1305)*G1305</f>
        <v>24</v>
      </c>
      <c r="L1305" s="9">
        <f>(K1305/J1305)</f>
        <v>0.44444444444444442</v>
      </c>
    </row>
    <row r="1306" spans="1:12" x14ac:dyDescent="0.2">
      <c r="A1306">
        <v>531</v>
      </c>
      <c r="B1306">
        <v>9</v>
      </c>
      <c r="C1306" t="s">
        <v>52</v>
      </c>
      <c r="D1306" t="s">
        <v>1375</v>
      </c>
      <c r="E1306">
        <v>17</v>
      </c>
      <c r="F1306">
        <v>29</v>
      </c>
      <c r="G1306">
        <v>3</v>
      </c>
      <c r="H1306">
        <v>59</v>
      </c>
      <c r="I1306" t="s">
        <v>1372</v>
      </c>
      <c r="J1306">
        <f>(F1306*G1306)</f>
        <v>87</v>
      </c>
      <c r="K1306">
        <f>(F1306-E1306)*G1306</f>
        <v>36</v>
      </c>
      <c r="L1306" s="9">
        <f>(K1306/J1306)</f>
        <v>0.41379310344827586</v>
      </c>
    </row>
    <row r="1307" spans="1:12" x14ac:dyDescent="0.2">
      <c r="A1307">
        <v>532</v>
      </c>
      <c r="B1307">
        <v>13</v>
      </c>
      <c r="C1307" t="s">
        <v>108</v>
      </c>
      <c r="D1307" t="s">
        <v>1373</v>
      </c>
      <c r="E1307">
        <v>13</v>
      </c>
      <c r="F1307">
        <v>21</v>
      </c>
      <c r="G1307">
        <v>1</v>
      </c>
      <c r="H1307">
        <v>24</v>
      </c>
      <c r="I1307" t="s">
        <v>1372</v>
      </c>
      <c r="J1307">
        <f>(F1307*G1307)</f>
        <v>21</v>
      </c>
      <c r="K1307">
        <f>(F1307-E1307)*G1307</f>
        <v>8</v>
      </c>
      <c r="L1307" s="9">
        <f>(K1307/J1307)</f>
        <v>0.38095238095238093</v>
      </c>
    </row>
    <row r="1308" spans="1:12" x14ac:dyDescent="0.2">
      <c r="A1308">
        <v>532</v>
      </c>
      <c r="B1308">
        <v>13</v>
      </c>
      <c r="C1308" t="s">
        <v>277</v>
      </c>
      <c r="D1308" t="s">
        <v>1383</v>
      </c>
      <c r="E1308">
        <v>15</v>
      </c>
      <c r="F1308">
        <v>26</v>
      </c>
      <c r="G1308">
        <v>2</v>
      </c>
      <c r="H1308">
        <v>28</v>
      </c>
      <c r="I1308" t="s">
        <v>1377</v>
      </c>
      <c r="J1308">
        <f>(F1308*G1308)</f>
        <v>52</v>
      </c>
      <c r="K1308">
        <f>(F1308-E1308)*G1308</f>
        <v>22</v>
      </c>
      <c r="L1308" s="9">
        <f>(K1308/J1308)</f>
        <v>0.42307692307692307</v>
      </c>
    </row>
    <row r="1309" spans="1:12" x14ac:dyDescent="0.2">
      <c r="A1309">
        <v>532</v>
      </c>
      <c r="B1309">
        <v>13</v>
      </c>
      <c r="C1309" t="s">
        <v>460</v>
      </c>
      <c r="D1309" t="s">
        <v>1391</v>
      </c>
      <c r="E1309">
        <v>19</v>
      </c>
      <c r="F1309">
        <v>32</v>
      </c>
      <c r="G1309">
        <v>2</v>
      </c>
      <c r="H1309">
        <v>7</v>
      </c>
      <c r="I1309" t="s">
        <v>1372</v>
      </c>
      <c r="J1309">
        <f>(F1309*G1309)</f>
        <v>64</v>
      </c>
      <c r="K1309">
        <f>(F1309-E1309)*G1309</f>
        <v>26</v>
      </c>
      <c r="L1309" s="9">
        <f>(K1309/J1309)</f>
        <v>0.40625</v>
      </c>
    </row>
    <row r="1310" spans="1:12" x14ac:dyDescent="0.2">
      <c r="A1310">
        <v>533</v>
      </c>
      <c r="B1310">
        <v>1</v>
      </c>
      <c r="C1310" t="s">
        <v>259</v>
      </c>
      <c r="D1310" t="s">
        <v>1378</v>
      </c>
      <c r="E1310">
        <v>12</v>
      </c>
      <c r="F1310">
        <v>20</v>
      </c>
      <c r="G1310">
        <v>1</v>
      </c>
      <c r="H1310">
        <v>34</v>
      </c>
      <c r="I1310" t="s">
        <v>1377</v>
      </c>
      <c r="J1310">
        <f>(F1310*G1310)</f>
        <v>20</v>
      </c>
      <c r="K1310">
        <f>(F1310-E1310)*G1310</f>
        <v>8</v>
      </c>
      <c r="L1310" s="9">
        <f>(K1310/J1310)</f>
        <v>0.4</v>
      </c>
    </row>
    <row r="1311" spans="1:12" x14ac:dyDescent="0.2">
      <c r="A1311">
        <v>533</v>
      </c>
      <c r="B1311">
        <v>1</v>
      </c>
      <c r="C1311" t="s">
        <v>108</v>
      </c>
      <c r="D1311" t="s">
        <v>1373</v>
      </c>
      <c r="E1311">
        <v>13</v>
      </c>
      <c r="F1311">
        <v>21</v>
      </c>
      <c r="G1311">
        <v>1</v>
      </c>
      <c r="H1311">
        <v>14</v>
      </c>
      <c r="I1311" t="s">
        <v>1372</v>
      </c>
      <c r="J1311">
        <f>(F1311*G1311)</f>
        <v>21</v>
      </c>
      <c r="K1311">
        <f>(F1311-E1311)*G1311</f>
        <v>8</v>
      </c>
      <c r="L1311" s="9">
        <f>(K1311/J1311)</f>
        <v>0.38095238095238093</v>
      </c>
    </row>
    <row r="1312" spans="1:12" x14ac:dyDescent="0.2">
      <c r="A1312">
        <v>534</v>
      </c>
      <c r="B1312">
        <v>1</v>
      </c>
      <c r="C1312" t="s">
        <v>280</v>
      </c>
      <c r="D1312" t="s">
        <v>1374</v>
      </c>
      <c r="E1312">
        <v>14</v>
      </c>
      <c r="F1312">
        <v>24</v>
      </c>
      <c r="G1312">
        <v>2</v>
      </c>
      <c r="H1312">
        <v>56</v>
      </c>
      <c r="I1312" t="s">
        <v>1372</v>
      </c>
      <c r="J1312">
        <f>(F1312*G1312)</f>
        <v>48</v>
      </c>
      <c r="K1312">
        <f>(F1312-E1312)*G1312</f>
        <v>20</v>
      </c>
      <c r="L1312" s="9">
        <f>(K1312/J1312)</f>
        <v>0.41666666666666669</v>
      </c>
    </row>
    <row r="1313" spans="1:12" x14ac:dyDescent="0.2">
      <c r="A1313">
        <v>534</v>
      </c>
      <c r="B1313">
        <v>1</v>
      </c>
      <c r="C1313" t="s">
        <v>52</v>
      </c>
      <c r="D1313" t="s">
        <v>1375</v>
      </c>
      <c r="E1313">
        <v>17</v>
      </c>
      <c r="F1313">
        <v>29</v>
      </c>
      <c r="G1313">
        <v>1</v>
      </c>
      <c r="H1313">
        <v>10</v>
      </c>
      <c r="I1313" t="s">
        <v>1372</v>
      </c>
      <c r="J1313">
        <f>(F1313*G1313)</f>
        <v>29</v>
      </c>
      <c r="K1313">
        <f>(F1313-E1313)*G1313</f>
        <v>12</v>
      </c>
      <c r="L1313" s="9">
        <f>(K1313/J1313)</f>
        <v>0.41379310344827586</v>
      </c>
    </row>
    <row r="1314" spans="1:12" x14ac:dyDescent="0.2">
      <c r="A1314">
        <v>534</v>
      </c>
      <c r="B1314">
        <v>1</v>
      </c>
      <c r="C1314" t="s">
        <v>33</v>
      </c>
      <c r="D1314" t="s">
        <v>1387</v>
      </c>
      <c r="E1314">
        <v>21</v>
      </c>
      <c r="F1314">
        <v>35</v>
      </c>
      <c r="G1314">
        <v>2</v>
      </c>
      <c r="H1314">
        <v>10</v>
      </c>
      <c r="I1314" t="s">
        <v>1377</v>
      </c>
      <c r="J1314">
        <f>(F1314*G1314)</f>
        <v>70</v>
      </c>
      <c r="K1314">
        <f>(F1314-E1314)*G1314</f>
        <v>28</v>
      </c>
      <c r="L1314" s="9">
        <f>(K1314/J1314)</f>
        <v>0.4</v>
      </c>
    </row>
    <row r="1315" spans="1:12" x14ac:dyDescent="0.2">
      <c r="A1315">
        <v>535</v>
      </c>
      <c r="B1315">
        <v>15</v>
      </c>
      <c r="C1315" t="s">
        <v>68</v>
      </c>
      <c r="D1315" t="s">
        <v>1393</v>
      </c>
      <c r="E1315">
        <v>25</v>
      </c>
      <c r="F1315">
        <v>40</v>
      </c>
      <c r="G1315">
        <v>3</v>
      </c>
      <c r="H1315">
        <v>48</v>
      </c>
      <c r="I1315" t="s">
        <v>1372</v>
      </c>
      <c r="J1315">
        <f>(F1315*G1315)</f>
        <v>120</v>
      </c>
      <c r="K1315">
        <f>(F1315-E1315)*G1315</f>
        <v>45</v>
      </c>
      <c r="L1315" s="9">
        <f>(K1315/J1315)</f>
        <v>0.375</v>
      </c>
    </row>
    <row r="1316" spans="1:12" x14ac:dyDescent="0.2">
      <c r="A1316">
        <v>535</v>
      </c>
      <c r="B1316">
        <v>15</v>
      </c>
      <c r="C1316" t="s">
        <v>52</v>
      </c>
      <c r="D1316" t="s">
        <v>1375</v>
      </c>
      <c r="E1316">
        <v>17</v>
      </c>
      <c r="F1316">
        <v>29</v>
      </c>
      <c r="G1316">
        <v>3</v>
      </c>
      <c r="H1316">
        <v>9</v>
      </c>
      <c r="I1316" t="s">
        <v>1377</v>
      </c>
      <c r="J1316">
        <f>(F1316*G1316)</f>
        <v>87</v>
      </c>
      <c r="K1316">
        <f>(F1316-E1316)*G1316</f>
        <v>36</v>
      </c>
      <c r="L1316" s="9">
        <f>(K1316/J1316)</f>
        <v>0.41379310344827586</v>
      </c>
    </row>
    <row r="1317" spans="1:12" x14ac:dyDescent="0.2">
      <c r="A1317">
        <v>535</v>
      </c>
      <c r="B1317">
        <v>15</v>
      </c>
      <c r="C1317" t="s">
        <v>280</v>
      </c>
      <c r="D1317" t="s">
        <v>1374</v>
      </c>
      <c r="E1317">
        <v>14</v>
      </c>
      <c r="F1317">
        <v>24</v>
      </c>
      <c r="G1317">
        <v>2</v>
      </c>
      <c r="H1317">
        <v>42</v>
      </c>
      <c r="I1317" t="s">
        <v>1377</v>
      </c>
      <c r="J1317">
        <f>(F1317*G1317)</f>
        <v>48</v>
      </c>
      <c r="K1317">
        <f>(F1317-E1317)*G1317</f>
        <v>20</v>
      </c>
      <c r="L1317" s="9">
        <f>(K1317/J1317)</f>
        <v>0.41666666666666669</v>
      </c>
    </row>
    <row r="1318" spans="1:12" x14ac:dyDescent="0.2">
      <c r="A1318">
        <v>535</v>
      </c>
      <c r="B1318">
        <v>15</v>
      </c>
      <c r="C1318" t="s">
        <v>108</v>
      </c>
      <c r="D1318" t="s">
        <v>1373</v>
      </c>
      <c r="E1318">
        <v>13</v>
      </c>
      <c r="F1318">
        <v>21</v>
      </c>
      <c r="G1318">
        <v>1</v>
      </c>
      <c r="H1318">
        <v>14</v>
      </c>
      <c r="I1318" t="s">
        <v>1377</v>
      </c>
      <c r="J1318">
        <f>(F1318*G1318)</f>
        <v>21</v>
      </c>
      <c r="K1318">
        <f>(F1318-E1318)*G1318</f>
        <v>8</v>
      </c>
      <c r="L1318" s="9">
        <f>(K1318/J1318)</f>
        <v>0.38095238095238093</v>
      </c>
    </row>
    <row r="1319" spans="1:12" x14ac:dyDescent="0.2">
      <c r="A1319">
        <v>536</v>
      </c>
      <c r="B1319">
        <v>9</v>
      </c>
      <c r="C1319" t="s">
        <v>125</v>
      </c>
      <c r="D1319" t="s">
        <v>1392</v>
      </c>
      <c r="E1319">
        <v>10</v>
      </c>
      <c r="F1319">
        <v>18</v>
      </c>
      <c r="G1319">
        <v>1</v>
      </c>
      <c r="H1319">
        <v>29</v>
      </c>
      <c r="I1319" t="s">
        <v>1372</v>
      </c>
      <c r="J1319">
        <f>(F1319*G1319)</f>
        <v>18</v>
      </c>
      <c r="K1319">
        <f>(F1319-E1319)*G1319</f>
        <v>8</v>
      </c>
      <c r="L1319" s="9">
        <f>(K1319/J1319)</f>
        <v>0.44444444444444442</v>
      </c>
    </row>
    <row r="1320" spans="1:12" x14ac:dyDescent="0.2">
      <c r="A1320">
        <v>536</v>
      </c>
      <c r="B1320">
        <v>9</v>
      </c>
      <c r="C1320" t="s">
        <v>52</v>
      </c>
      <c r="D1320" t="s">
        <v>1375</v>
      </c>
      <c r="E1320">
        <v>17</v>
      </c>
      <c r="F1320">
        <v>29</v>
      </c>
      <c r="G1320">
        <v>2</v>
      </c>
      <c r="H1320">
        <v>52</v>
      </c>
      <c r="I1320" t="s">
        <v>1377</v>
      </c>
      <c r="J1320">
        <f>(F1320*G1320)</f>
        <v>58</v>
      </c>
      <c r="K1320">
        <f>(F1320-E1320)*G1320</f>
        <v>24</v>
      </c>
      <c r="L1320" s="9">
        <f>(K1320/J1320)</f>
        <v>0.41379310344827586</v>
      </c>
    </row>
    <row r="1321" spans="1:12" x14ac:dyDescent="0.2">
      <c r="A1321">
        <v>536</v>
      </c>
      <c r="B1321">
        <v>9</v>
      </c>
      <c r="C1321" t="s">
        <v>365</v>
      </c>
      <c r="D1321" t="s">
        <v>1376</v>
      </c>
      <c r="E1321">
        <v>14</v>
      </c>
      <c r="F1321">
        <v>23</v>
      </c>
      <c r="G1321">
        <v>2</v>
      </c>
      <c r="H1321">
        <v>38</v>
      </c>
      <c r="I1321" t="s">
        <v>1377</v>
      </c>
      <c r="J1321">
        <f>(F1321*G1321)</f>
        <v>46</v>
      </c>
      <c r="K1321">
        <f>(F1321-E1321)*G1321</f>
        <v>18</v>
      </c>
      <c r="L1321" s="9">
        <f>(K1321/J1321)</f>
        <v>0.39130434782608697</v>
      </c>
    </row>
    <row r="1322" spans="1:12" x14ac:dyDescent="0.2">
      <c r="A1322">
        <v>536</v>
      </c>
      <c r="B1322">
        <v>9</v>
      </c>
      <c r="C1322" t="s">
        <v>105</v>
      </c>
      <c r="D1322" t="s">
        <v>1380</v>
      </c>
      <c r="E1322">
        <v>18</v>
      </c>
      <c r="F1322">
        <v>30</v>
      </c>
      <c r="G1322">
        <v>3</v>
      </c>
      <c r="H1322">
        <v>33</v>
      </c>
      <c r="I1322" t="s">
        <v>1377</v>
      </c>
      <c r="J1322">
        <f>(F1322*G1322)</f>
        <v>90</v>
      </c>
      <c r="K1322">
        <f>(F1322-E1322)*G1322</f>
        <v>36</v>
      </c>
      <c r="L1322" s="9">
        <f>(K1322/J1322)</f>
        <v>0.4</v>
      </c>
    </row>
    <row r="1323" spans="1:12" x14ac:dyDescent="0.2">
      <c r="A1323">
        <v>537</v>
      </c>
      <c r="B1323">
        <v>18</v>
      </c>
      <c r="C1323" t="s">
        <v>108</v>
      </c>
      <c r="D1323" t="s">
        <v>1373</v>
      </c>
      <c r="E1323">
        <v>13</v>
      </c>
      <c r="F1323">
        <v>21</v>
      </c>
      <c r="G1323">
        <v>3</v>
      </c>
      <c r="H1323">
        <v>21</v>
      </c>
      <c r="I1323" t="s">
        <v>1372</v>
      </c>
      <c r="J1323">
        <f>(F1323*G1323)</f>
        <v>63</v>
      </c>
      <c r="K1323">
        <f>(F1323-E1323)*G1323</f>
        <v>24</v>
      </c>
      <c r="L1323" s="9">
        <f>(K1323/J1323)</f>
        <v>0.38095238095238093</v>
      </c>
    </row>
    <row r="1324" spans="1:12" x14ac:dyDescent="0.2">
      <c r="A1324">
        <v>538</v>
      </c>
      <c r="B1324">
        <v>14</v>
      </c>
      <c r="C1324" t="s">
        <v>105</v>
      </c>
      <c r="D1324" t="s">
        <v>1380</v>
      </c>
      <c r="E1324">
        <v>18</v>
      </c>
      <c r="F1324">
        <v>30</v>
      </c>
      <c r="G1324">
        <v>1</v>
      </c>
      <c r="H1324">
        <v>55</v>
      </c>
      <c r="I1324" t="s">
        <v>1372</v>
      </c>
      <c r="J1324">
        <f>(F1324*G1324)</f>
        <v>30</v>
      </c>
      <c r="K1324">
        <f>(F1324-E1324)*G1324</f>
        <v>12</v>
      </c>
      <c r="L1324" s="9">
        <f>(K1324/J1324)</f>
        <v>0.4</v>
      </c>
    </row>
    <row r="1325" spans="1:12" x14ac:dyDescent="0.2">
      <c r="A1325">
        <v>538</v>
      </c>
      <c r="B1325">
        <v>14</v>
      </c>
      <c r="C1325" t="s">
        <v>365</v>
      </c>
      <c r="D1325" t="s">
        <v>1376</v>
      </c>
      <c r="E1325">
        <v>14</v>
      </c>
      <c r="F1325">
        <v>23</v>
      </c>
      <c r="G1325">
        <v>1</v>
      </c>
      <c r="H1325">
        <v>39</v>
      </c>
      <c r="I1325" t="s">
        <v>1377</v>
      </c>
      <c r="J1325">
        <f>(F1325*G1325)</f>
        <v>23</v>
      </c>
      <c r="K1325">
        <f>(F1325-E1325)*G1325</f>
        <v>9</v>
      </c>
      <c r="L1325" s="9">
        <f>(K1325/J1325)</f>
        <v>0.39130434782608697</v>
      </c>
    </row>
    <row r="1326" spans="1:12" x14ac:dyDescent="0.2">
      <c r="A1326">
        <v>538</v>
      </c>
      <c r="B1326">
        <v>14</v>
      </c>
      <c r="C1326" t="s">
        <v>492</v>
      </c>
      <c r="D1326" t="s">
        <v>1386</v>
      </c>
      <c r="E1326">
        <v>20</v>
      </c>
      <c r="F1326">
        <v>33</v>
      </c>
      <c r="G1326">
        <v>1</v>
      </c>
      <c r="H1326">
        <v>58</v>
      </c>
      <c r="I1326" t="s">
        <v>1372</v>
      </c>
      <c r="J1326">
        <f>(F1326*G1326)</f>
        <v>33</v>
      </c>
      <c r="K1326">
        <f>(F1326-E1326)*G1326</f>
        <v>13</v>
      </c>
      <c r="L1326" s="9">
        <f>(K1326/J1326)</f>
        <v>0.39393939393939392</v>
      </c>
    </row>
    <row r="1327" spans="1:12" x14ac:dyDescent="0.2">
      <c r="A1327">
        <v>538</v>
      </c>
      <c r="B1327">
        <v>14</v>
      </c>
      <c r="C1327" t="s">
        <v>59</v>
      </c>
      <c r="D1327" t="s">
        <v>1382</v>
      </c>
      <c r="E1327">
        <v>16</v>
      </c>
      <c r="F1327">
        <v>28</v>
      </c>
      <c r="G1327">
        <v>2</v>
      </c>
      <c r="H1327">
        <v>46</v>
      </c>
      <c r="I1327" t="s">
        <v>1377</v>
      </c>
      <c r="J1327">
        <f>(F1327*G1327)</f>
        <v>56</v>
      </c>
      <c r="K1327">
        <f>(F1327-E1327)*G1327</f>
        <v>24</v>
      </c>
      <c r="L1327" s="9">
        <f>(K1327/J1327)</f>
        <v>0.42857142857142855</v>
      </c>
    </row>
    <row r="1328" spans="1:12" x14ac:dyDescent="0.2">
      <c r="A1328">
        <v>539</v>
      </c>
      <c r="B1328">
        <v>18</v>
      </c>
      <c r="C1328" t="s">
        <v>105</v>
      </c>
      <c r="D1328" t="s">
        <v>1380</v>
      </c>
      <c r="E1328">
        <v>18</v>
      </c>
      <c r="F1328">
        <v>30</v>
      </c>
      <c r="G1328">
        <v>3</v>
      </c>
      <c r="H1328">
        <v>43</v>
      </c>
      <c r="I1328" t="s">
        <v>1372</v>
      </c>
      <c r="J1328">
        <f>(F1328*G1328)</f>
        <v>90</v>
      </c>
      <c r="K1328">
        <f>(F1328-E1328)*G1328</f>
        <v>36</v>
      </c>
      <c r="L1328" s="9">
        <f>(K1328/J1328)</f>
        <v>0.4</v>
      </c>
    </row>
    <row r="1329" spans="1:12" x14ac:dyDescent="0.2">
      <c r="A1329">
        <v>539</v>
      </c>
      <c r="B1329">
        <v>18</v>
      </c>
      <c r="C1329" t="s">
        <v>180</v>
      </c>
      <c r="D1329" t="s">
        <v>1385</v>
      </c>
      <c r="E1329">
        <v>16</v>
      </c>
      <c r="F1329">
        <v>27</v>
      </c>
      <c r="G1329">
        <v>1</v>
      </c>
      <c r="H1329">
        <v>40</v>
      </c>
      <c r="I1329" t="s">
        <v>1372</v>
      </c>
      <c r="J1329">
        <f>(F1329*G1329)</f>
        <v>27</v>
      </c>
      <c r="K1329">
        <f>(F1329-E1329)*G1329</f>
        <v>11</v>
      </c>
      <c r="L1329" s="9">
        <f>(K1329/J1329)</f>
        <v>0.40740740740740738</v>
      </c>
    </row>
    <row r="1330" spans="1:12" x14ac:dyDescent="0.2">
      <c r="A1330">
        <v>539</v>
      </c>
      <c r="B1330">
        <v>18</v>
      </c>
      <c r="C1330" t="s">
        <v>52</v>
      </c>
      <c r="D1330" t="s">
        <v>1375</v>
      </c>
      <c r="E1330">
        <v>17</v>
      </c>
      <c r="F1330">
        <v>29</v>
      </c>
      <c r="G1330">
        <v>3</v>
      </c>
      <c r="H1330">
        <v>18</v>
      </c>
      <c r="I1330" t="s">
        <v>1377</v>
      </c>
      <c r="J1330">
        <f>(F1330*G1330)</f>
        <v>87</v>
      </c>
      <c r="K1330">
        <f>(F1330-E1330)*G1330</f>
        <v>36</v>
      </c>
      <c r="L1330" s="9">
        <f>(K1330/J1330)</f>
        <v>0.41379310344827586</v>
      </c>
    </row>
    <row r="1331" spans="1:12" x14ac:dyDescent="0.2">
      <c r="A1331">
        <v>539</v>
      </c>
      <c r="B1331">
        <v>18</v>
      </c>
      <c r="C1331" t="s">
        <v>125</v>
      </c>
      <c r="D1331" t="s">
        <v>1392</v>
      </c>
      <c r="E1331">
        <v>10</v>
      </c>
      <c r="F1331">
        <v>18</v>
      </c>
      <c r="G1331">
        <v>2</v>
      </c>
      <c r="H1331">
        <v>28</v>
      </c>
      <c r="I1331" t="s">
        <v>1377</v>
      </c>
      <c r="J1331">
        <f>(F1331*G1331)</f>
        <v>36</v>
      </c>
      <c r="K1331">
        <f>(F1331-E1331)*G1331</f>
        <v>16</v>
      </c>
      <c r="L1331" s="9">
        <f>(K1331/J1331)</f>
        <v>0.44444444444444442</v>
      </c>
    </row>
    <row r="1332" spans="1:12" x14ac:dyDescent="0.2">
      <c r="A1332">
        <v>540</v>
      </c>
      <c r="B1332">
        <v>6</v>
      </c>
      <c r="C1332" t="s">
        <v>125</v>
      </c>
      <c r="D1332" t="s">
        <v>1392</v>
      </c>
      <c r="E1332">
        <v>10</v>
      </c>
      <c r="F1332">
        <v>18</v>
      </c>
      <c r="G1332">
        <v>3</v>
      </c>
      <c r="H1332">
        <v>47</v>
      </c>
      <c r="I1332" t="s">
        <v>1377</v>
      </c>
      <c r="J1332">
        <f>(F1332*G1332)</f>
        <v>54</v>
      </c>
      <c r="K1332">
        <f>(F1332-E1332)*G1332</f>
        <v>24</v>
      </c>
      <c r="L1332" s="9">
        <f>(K1332/J1332)</f>
        <v>0.44444444444444442</v>
      </c>
    </row>
    <row r="1333" spans="1:12" x14ac:dyDescent="0.2">
      <c r="A1333">
        <v>540</v>
      </c>
      <c r="B1333">
        <v>6</v>
      </c>
      <c r="C1333" t="s">
        <v>33</v>
      </c>
      <c r="D1333" t="s">
        <v>1387</v>
      </c>
      <c r="E1333">
        <v>21</v>
      </c>
      <c r="F1333">
        <v>35</v>
      </c>
      <c r="G1333">
        <v>2</v>
      </c>
      <c r="H1333">
        <v>35</v>
      </c>
      <c r="I1333" t="s">
        <v>1377</v>
      </c>
      <c r="J1333">
        <f>(F1333*G1333)</f>
        <v>70</v>
      </c>
      <c r="K1333">
        <f>(F1333-E1333)*G1333</f>
        <v>28</v>
      </c>
      <c r="L1333" s="9">
        <f>(K1333/J1333)</f>
        <v>0.4</v>
      </c>
    </row>
    <row r="1334" spans="1:12" x14ac:dyDescent="0.2">
      <c r="A1334">
        <v>541</v>
      </c>
      <c r="B1334">
        <v>19</v>
      </c>
      <c r="C1334" t="s">
        <v>191</v>
      </c>
      <c r="D1334" t="s">
        <v>1379</v>
      </c>
      <c r="E1334">
        <v>11</v>
      </c>
      <c r="F1334">
        <v>19</v>
      </c>
      <c r="G1334">
        <v>2</v>
      </c>
      <c r="H1334">
        <v>31</v>
      </c>
      <c r="I1334" t="s">
        <v>1377</v>
      </c>
      <c r="J1334">
        <f>(F1334*G1334)</f>
        <v>38</v>
      </c>
      <c r="K1334">
        <f>(F1334-E1334)*G1334</f>
        <v>16</v>
      </c>
      <c r="L1334" s="9">
        <f>(K1334/J1334)</f>
        <v>0.42105263157894735</v>
      </c>
    </row>
    <row r="1335" spans="1:12" x14ac:dyDescent="0.2">
      <c r="A1335">
        <v>541</v>
      </c>
      <c r="B1335">
        <v>19</v>
      </c>
      <c r="C1335" t="s">
        <v>492</v>
      </c>
      <c r="D1335" t="s">
        <v>1386</v>
      </c>
      <c r="E1335">
        <v>20</v>
      </c>
      <c r="F1335">
        <v>33</v>
      </c>
      <c r="G1335">
        <v>2</v>
      </c>
      <c r="H1335">
        <v>21</v>
      </c>
      <c r="I1335" t="s">
        <v>1377</v>
      </c>
      <c r="J1335">
        <f>(F1335*G1335)</f>
        <v>66</v>
      </c>
      <c r="K1335">
        <f>(F1335-E1335)*G1335</f>
        <v>26</v>
      </c>
      <c r="L1335" s="9">
        <f>(K1335/J1335)</f>
        <v>0.39393939393939392</v>
      </c>
    </row>
    <row r="1336" spans="1:12" x14ac:dyDescent="0.2">
      <c r="A1336">
        <v>541</v>
      </c>
      <c r="B1336">
        <v>19</v>
      </c>
      <c r="C1336" t="s">
        <v>52</v>
      </c>
      <c r="D1336" t="s">
        <v>1375</v>
      </c>
      <c r="E1336">
        <v>17</v>
      </c>
      <c r="F1336">
        <v>29</v>
      </c>
      <c r="G1336">
        <v>1</v>
      </c>
      <c r="H1336">
        <v>35</v>
      </c>
      <c r="I1336" t="s">
        <v>1377</v>
      </c>
      <c r="J1336">
        <f>(F1336*G1336)</f>
        <v>29</v>
      </c>
      <c r="K1336">
        <f>(F1336-E1336)*G1336</f>
        <v>12</v>
      </c>
      <c r="L1336" s="9">
        <f>(K1336/J1336)</f>
        <v>0.41379310344827586</v>
      </c>
    </row>
    <row r="1337" spans="1:12" x14ac:dyDescent="0.2">
      <c r="A1337">
        <v>541</v>
      </c>
      <c r="B1337">
        <v>19</v>
      </c>
      <c r="C1337" t="s">
        <v>365</v>
      </c>
      <c r="D1337" t="s">
        <v>1376</v>
      </c>
      <c r="E1337">
        <v>14</v>
      </c>
      <c r="F1337">
        <v>23</v>
      </c>
      <c r="G1337">
        <v>3</v>
      </c>
      <c r="H1337">
        <v>37</v>
      </c>
      <c r="I1337" t="s">
        <v>1377</v>
      </c>
      <c r="J1337">
        <f>(F1337*G1337)</f>
        <v>69</v>
      </c>
      <c r="K1337">
        <f>(F1337-E1337)*G1337</f>
        <v>27</v>
      </c>
      <c r="L1337" s="9">
        <f>(K1337/J1337)</f>
        <v>0.39130434782608697</v>
      </c>
    </row>
    <row r="1338" spans="1:12" x14ac:dyDescent="0.2">
      <c r="A1338">
        <v>542</v>
      </c>
      <c r="B1338">
        <v>9</v>
      </c>
      <c r="C1338" t="s">
        <v>81</v>
      </c>
      <c r="D1338" t="s">
        <v>1384</v>
      </c>
      <c r="E1338">
        <v>20</v>
      </c>
      <c r="F1338">
        <v>34</v>
      </c>
      <c r="G1338">
        <v>2</v>
      </c>
      <c r="H1338">
        <v>17</v>
      </c>
      <c r="I1338" t="s">
        <v>1372</v>
      </c>
      <c r="J1338">
        <f>(F1338*G1338)</f>
        <v>68</v>
      </c>
      <c r="K1338">
        <f>(F1338-E1338)*G1338</f>
        <v>28</v>
      </c>
      <c r="L1338" s="9">
        <f>(K1338/J1338)</f>
        <v>0.41176470588235292</v>
      </c>
    </row>
    <row r="1339" spans="1:12" x14ac:dyDescent="0.2">
      <c r="A1339">
        <v>542</v>
      </c>
      <c r="B1339">
        <v>9</v>
      </c>
      <c r="C1339" t="s">
        <v>277</v>
      </c>
      <c r="D1339" t="s">
        <v>1383</v>
      </c>
      <c r="E1339">
        <v>15</v>
      </c>
      <c r="F1339">
        <v>26</v>
      </c>
      <c r="G1339">
        <v>1</v>
      </c>
      <c r="H1339">
        <v>46</v>
      </c>
      <c r="I1339" t="s">
        <v>1377</v>
      </c>
      <c r="J1339">
        <f>(F1339*G1339)</f>
        <v>26</v>
      </c>
      <c r="K1339">
        <f>(F1339-E1339)*G1339</f>
        <v>11</v>
      </c>
      <c r="L1339" s="9">
        <f>(K1339/J1339)</f>
        <v>0.42307692307692307</v>
      </c>
    </row>
    <row r="1340" spans="1:12" x14ac:dyDescent="0.2">
      <c r="A1340">
        <v>542</v>
      </c>
      <c r="B1340">
        <v>9</v>
      </c>
      <c r="C1340" t="s">
        <v>180</v>
      </c>
      <c r="D1340" t="s">
        <v>1385</v>
      </c>
      <c r="E1340">
        <v>16</v>
      </c>
      <c r="F1340">
        <v>27</v>
      </c>
      <c r="G1340">
        <v>2</v>
      </c>
      <c r="H1340">
        <v>52</v>
      </c>
      <c r="I1340" t="s">
        <v>1372</v>
      </c>
      <c r="J1340">
        <f>(F1340*G1340)</f>
        <v>54</v>
      </c>
      <c r="K1340">
        <f>(F1340-E1340)*G1340</f>
        <v>22</v>
      </c>
      <c r="L1340" s="9">
        <f>(K1340/J1340)</f>
        <v>0.40740740740740738</v>
      </c>
    </row>
    <row r="1341" spans="1:12" x14ac:dyDescent="0.2">
      <c r="A1341">
        <v>543</v>
      </c>
      <c r="B1341">
        <v>19</v>
      </c>
      <c r="C1341" t="s">
        <v>59</v>
      </c>
      <c r="D1341" t="s">
        <v>1382</v>
      </c>
      <c r="E1341">
        <v>16</v>
      </c>
      <c r="F1341">
        <v>28</v>
      </c>
      <c r="G1341">
        <v>2</v>
      </c>
      <c r="H1341">
        <v>27</v>
      </c>
      <c r="I1341" t="s">
        <v>1372</v>
      </c>
      <c r="J1341">
        <f>(F1341*G1341)</f>
        <v>56</v>
      </c>
      <c r="K1341">
        <f>(F1341-E1341)*G1341</f>
        <v>24</v>
      </c>
      <c r="L1341" s="9">
        <f>(K1341/J1341)</f>
        <v>0.42857142857142855</v>
      </c>
    </row>
    <row r="1342" spans="1:12" x14ac:dyDescent="0.2">
      <c r="A1342">
        <v>543</v>
      </c>
      <c r="B1342">
        <v>19</v>
      </c>
      <c r="C1342" t="s">
        <v>180</v>
      </c>
      <c r="D1342" t="s">
        <v>1385</v>
      </c>
      <c r="E1342">
        <v>16</v>
      </c>
      <c r="F1342">
        <v>27</v>
      </c>
      <c r="G1342">
        <v>2</v>
      </c>
      <c r="H1342">
        <v>5</v>
      </c>
      <c r="I1342" t="s">
        <v>1377</v>
      </c>
      <c r="J1342">
        <f>(F1342*G1342)</f>
        <v>54</v>
      </c>
      <c r="K1342">
        <f>(F1342-E1342)*G1342</f>
        <v>22</v>
      </c>
      <c r="L1342" s="9">
        <f>(K1342/J1342)</f>
        <v>0.40740740740740738</v>
      </c>
    </row>
    <row r="1343" spans="1:12" x14ac:dyDescent="0.2">
      <c r="A1343">
        <v>543</v>
      </c>
      <c r="B1343">
        <v>19</v>
      </c>
      <c r="C1343" t="s">
        <v>460</v>
      </c>
      <c r="D1343" t="s">
        <v>1391</v>
      </c>
      <c r="E1343">
        <v>19</v>
      </c>
      <c r="F1343">
        <v>32</v>
      </c>
      <c r="G1343">
        <v>3</v>
      </c>
      <c r="H1343">
        <v>42</v>
      </c>
      <c r="I1343" t="s">
        <v>1372</v>
      </c>
      <c r="J1343">
        <f>(F1343*G1343)</f>
        <v>96</v>
      </c>
      <c r="K1343">
        <f>(F1343-E1343)*G1343</f>
        <v>39</v>
      </c>
      <c r="L1343" s="9">
        <f>(K1343/J1343)</f>
        <v>0.40625</v>
      </c>
    </row>
    <row r="1344" spans="1:12" x14ac:dyDescent="0.2">
      <c r="A1344">
        <v>544</v>
      </c>
      <c r="B1344">
        <v>7</v>
      </c>
      <c r="C1344" t="s">
        <v>33</v>
      </c>
      <c r="D1344" t="s">
        <v>1387</v>
      </c>
      <c r="E1344">
        <v>21</v>
      </c>
      <c r="F1344">
        <v>35</v>
      </c>
      <c r="G1344">
        <v>2</v>
      </c>
      <c r="H1344">
        <v>48</v>
      </c>
      <c r="I1344" t="s">
        <v>1377</v>
      </c>
      <c r="J1344">
        <f>(F1344*G1344)</f>
        <v>70</v>
      </c>
      <c r="K1344">
        <f>(F1344-E1344)*G1344</f>
        <v>28</v>
      </c>
      <c r="L1344" s="9">
        <f>(K1344/J1344)</f>
        <v>0.4</v>
      </c>
    </row>
    <row r="1345" spans="1:12" x14ac:dyDescent="0.2">
      <c r="A1345">
        <v>545</v>
      </c>
      <c r="B1345">
        <v>20</v>
      </c>
      <c r="C1345" t="s">
        <v>492</v>
      </c>
      <c r="D1345" t="s">
        <v>1386</v>
      </c>
      <c r="E1345">
        <v>20</v>
      </c>
      <c r="F1345">
        <v>33</v>
      </c>
      <c r="G1345">
        <v>3</v>
      </c>
      <c r="H1345">
        <v>57</v>
      </c>
      <c r="I1345" t="s">
        <v>1372</v>
      </c>
      <c r="J1345">
        <f>(F1345*G1345)</f>
        <v>99</v>
      </c>
      <c r="K1345">
        <f>(F1345-E1345)*G1345</f>
        <v>39</v>
      </c>
      <c r="L1345" s="9">
        <f>(K1345/J1345)</f>
        <v>0.39393939393939392</v>
      </c>
    </row>
    <row r="1346" spans="1:12" x14ac:dyDescent="0.2">
      <c r="A1346">
        <v>545</v>
      </c>
      <c r="B1346">
        <v>20</v>
      </c>
      <c r="C1346" t="s">
        <v>198</v>
      </c>
      <c r="D1346" t="s">
        <v>1390</v>
      </c>
      <c r="E1346">
        <v>19</v>
      </c>
      <c r="F1346">
        <v>31</v>
      </c>
      <c r="G1346">
        <v>1</v>
      </c>
      <c r="H1346">
        <v>42</v>
      </c>
      <c r="I1346" t="s">
        <v>1372</v>
      </c>
      <c r="J1346">
        <f>(F1346*G1346)</f>
        <v>31</v>
      </c>
      <c r="K1346">
        <f>(F1346-E1346)*G1346</f>
        <v>12</v>
      </c>
      <c r="L1346" s="9">
        <f>(K1346/J1346)</f>
        <v>0.38709677419354838</v>
      </c>
    </row>
    <row r="1347" spans="1:12" x14ac:dyDescent="0.2">
      <c r="A1347">
        <v>546</v>
      </c>
      <c r="B1347">
        <v>5</v>
      </c>
      <c r="C1347" t="s">
        <v>460</v>
      </c>
      <c r="D1347" t="s">
        <v>1391</v>
      </c>
      <c r="E1347">
        <v>19</v>
      </c>
      <c r="F1347">
        <v>32</v>
      </c>
      <c r="G1347">
        <v>2</v>
      </c>
      <c r="H1347">
        <v>33</v>
      </c>
      <c r="I1347" t="s">
        <v>1372</v>
      </c>
      <c r="J1347">
        <f>(F1347*G1347)</f>
        <v>64</v>
      </c>
      <c r="K1347">
        <f>(F1347-E1347)*G1347</f>
        <v>26</v>
      </c>
      <c r="L1347" s="9">
        <f>(K1347/J1347)</f>
        <v>0.40625</v>
      </c>
    </row>
    <row r="1348" spans="1:12" x14ac:dyDescent="0.2">
      <c r="A1348">
        <v>546</v>
      </c>
      <c r="B1348">
        <v>5</v>
      </c>
      <c r="C1348" t="s">
        <v>59</v>
      </c>
      <c r="D1348" t="s">
        <v>1382</v>
      </c>
      <c r="E1348">
        <v>16</v>
      </c>
      <c r="F1348">
        <v>28</v>
      </c>
      <c r="G1348">
        <v>1</v>
      </c>
      <c r="H1348">
        <v>58</v>
      </c>
      <c r="I1348" t="s">
        <v>1372</v>
      </c>
      <c r="J1348">
        <f>(F1348*G1348)</f>
        <v>28</v>
      </c>
      <c r="K1348">
        <f>(F1348-E1348)*G1348</f>
        <v>12</v>
      </c>
      <c r="L1348" s="9">
        <f>(K1348/J1348)</f>
        <v>0.42857142857142855</v>
      </c>
    </row>
    <row r="1349" spans="1:12" x14ac:dyDescent="0.2">
      <c r="A1349">
        <v>547</v>
      </c>
      <c r="B1349">
        <v>9</v>
      </c>
      <c r="C1349" t="s">
        <v>198</v>
      </c>
      <c r="D1349" t="s">
        <v>1390</v>
      </c>
      <c r="E1349">
        <v>19</v>
      </c>
      <c r="F1349">
        <v>31</v>
      </c>
      <c r="G1349">
        <v>3</v>
      </c>
      <c r="H1349">
        <v>13</v>
      </c>
      <c r="I1349" t="s">
        <v>1377</v>
      </c>
      <c r="J1349">
        <f>(F1349*G1349)</f>
        <v>93</v>
      </c>
      <c r="K1349">
        <f>(F1349-E1349)*G1349</f>
        <v>36</v>
      </c>
      <c r="L1349" s="9">
        <f>(K1349/J1349)</f>
        <v>0.38709677419354838</v>
      </c>
    </row>
    <row r="1350" spans="1:12" x14ac:dyDescent="0.2">
      <c r="A1350">
        <v>547</v>
      </c>
      <c r="B1350">
        <v>9</v>
      </c>
      <c r="C1350" t="s">
        <v>492</v>
      </c>
      <c r="D1350" t="s">
        <v>1386</v>
      </c>
      <c r="E1350">
        <v>20</v>
      </c>
      <c r="F1350">
        <v>33</v>
      </c>
      <c r="G1350">
        <v>3</v>
      </c>
      <c r="H1350">
        <v>54</v>
      </c>
      <c r="I1350" t="s">
        <v>1372</v>
      </c>
      <c r="J1350">
        <f>(F1350*G1350)</f>
        <v>99</v>
      </c>
      <c r="K1350">
        <f>(F1350-E1350)*G1350</f>
        <v>39</v>
      </c>
      <c r="L1350" s="9">
        <f>(K1350/J1350)</f>
        <v>0.39393939393939392</v>
      </c>
    </row>
    <row r="1351" spans="1:12" x14ac:dyDescent="0.2">
      <c r="A1351">
        <v>547</v>
      </c>
      <c r="B1351">
        <v>9</v>
      </c>
      <c r="C1351" t="s">
        <v>33</v>
      </c>
      <c r="D1351" t="s">
        <v>1387</v>
      </c>
      <c r="E1351">
        <v>21</v>
      </c>
      <c r="F1351">
        <v>35</v>
      </c>
      <c r="G1351">
        <v>1</v>
      </c>
      <c r="H1351">
        <v>30</v>
      </c>
      <c r="I1351" t="s">
        <v>1372</v>
      </c>
      <c r="J1351">
        <f>(F1351*G1351)</f>
        <v>35</v>
      </c>
      <c r="K1351">
        <f>(F1351-E1351)*G1351</f>
        <v>14</v>
      </c>
      <c r="L1351" s="9">
        <f>(K1351/J1351)</f>
        <v>0.4</v>
      </c>
    </row>
    <row r="1352" spans="1:12" x14ac:dyDescent="0.2">
      <c r="A1352">
        <v>548</v>
      </c>
      <c r="B1352">
        <v>4</v>
      </c>
      <c r="C1352" t="s">
        <v>81</v>
      </c>
      <c r="D1352" t="s">
        <v>1384</v>
      </c>
      <c r="E1352">
        <v>20</v>
      </c>
      <c r="F1352">
        <v>34</v>
      </c>
      <c r="G1352">
        <v>1</v>
      </c>
      <c r="H1352">
        <v>58</v>
      </c>
      <c r="I1352" t="s">
        <v>1372</v>
      </c>
      <c r="J1352">
        <f>(F1352*G1352)</f>
        <v>34</v>
      </c>
      <c r="K1352">
        <f>(F1352-E1352)*G1352</f>
        <v>14</v>
      </c>
      <c r="L1352" s="9">
        <f>(K1352/J1352)</f>
        <v>0.41176470588235292</v>
      </c>
    </row>
    <row r="1353" spans="1:12" x14ac:dyDescent="0.2">
      <c r="A1353">
        <v>548</v>
      </c>
      <c r="B1353">
        <v>4</v>
      </c>
      <c r="C1353" t="s">
        <v>198</v>
      </c>
      <c r="D1353" t="s">
        <v>1390</v>
      </c>
      <c r="E1353">
        <v>19</v>
      </c>
      <c r="F1353">
        <v>31</v>
      </c>
      <c r="G1353">
        <v>2</v>
      </c>
      <c r="H1353">
        <v>48</v>
      </c>
      <c r="I1353" t="s">
        <v>1372</v>
      </c>
      <c r="J1353">
        <f>(F1353*G1353)</f>
        <v>62</v>
      </c>
      <c r="K1353">
        <f>(F1353-E1353)*G1353</f>
        <v>24</v>
      </c>
      <c r="L1353" s="9">
        <f>(K1353/J1353)</f>
        <v>0.38709677419354838</v>
      </c>
    </row>
    <row r="1354" spans="1:12" x14ac:dyDescent="0.2">
      <c r="A1354">
        <v>549</v>
      </c>
      <c r="B1354">
        <v>12</v>
      </c>
      <c r="C1354" t="s">
        <v>209</v>
      </c>
      <c r="D1354" t="s">
        <v>1388</v>
      </c>
      <c r="E1354">
        <v>15</v>
      </c>
      <c r="F1354">
        <v>25</v>
      </c>
      <c r="G1354">
        <v>1</v>
      </c>
      <c r="H1354">
        <v>19</v>
      </c>
      <c r="I1354" t="s">
        <v>1377</v>
      </c>
      <c r="J1354">
        <f>(F1354*G1354)</f>
        <v>25</v>
      </c>
      <c r="K1354">
        <f>(F1354-E1354)*G1354</f>
        <v>10</v>
      </c>
      <c r="L1354" s="9">
        <f>(K1354/J1354)</f>
        <v>0.4</v>
      </c>
    </row>
    <row r="1355" spans="1:12" x14ac:dyDescent="0.2">
      <c r="A1355">
        <v>549</v>
      </c>
      <c r="B1355">
        <v>12</v>
      </c>
      <c r="C1355" t="s">
        <v>33</v>
      </c>
      <c r="D1355" t="s">
        <v>1387</v>
      </c>
      <c r="E1355">
        <v>21</v>
      </c>
      <c r="F1355">
        <v>35</v>
      </c>
      <c r="G1355">
        <v>1</v>
      </c>
      <c r="H1355">
        <v>20</v>
      </c>
      <c r="I1355" t="s">
        <v>1372</v>
      </c>
      <c r="J1355">
        <f>(F1355*G1355)</f>
        <v>35</v>
      </c>
      <c r="K1355">
        <f>(F1355-E1355)*G1355</f>
        <v>14</v>
      </c>
      <c r="L1355" s="9">
        <f>(K1355/J1355)</f>
        <v>0.4</v>
      </c>
    </row>
    <row r="1356" spans="1:12" x14ac:dyDescent="0.2">
      <c r="A1356">
        <v>549</v>
      </c>
      <c r="B1356">
        <v>12</v>
      </c>
      <c r="C1356" t="s">
        <v>81</v>
      </c>
      <c r="D1356" t="s">
        <v>1384</v>
      </c>
      <c r="E1356">
        <v>20</v>
      </c>
      <c r="F1356">
        <v>34</v>
      </c>
      <c r="G1356">
        <v>3</v>
      </c>
      <c r="H1356">
        <v>59</v>
      </c>
      <c r="I1356" t="s">
        <v>1377</v>
      </c>
      <c r="J1356">
        <f>(F1356*G1356)</f>
        <v>102</v>
      </c>
      <c r="K1356">
        <f>(F1356-E1356)*G1356</f>
        <v>42</v>
      </c>
      <c r="L1356" s="9">
        <f>(K1356/J1356)</f>
        <v>0.41176470588235292</v>
      </c>
    </row>
    <row r="1357" spans="1:12" x14ac:dyDescent="0.2">
      <c r="A1357">
        <v>550</v>
      </c>
      <c r="B1357">
        <v>1</v>
      </c>
      <c r="C1357" t="s">
        <v>105</v>
      </c>
      <c r="D1357" t="s">
        <v>1380</v>
      </c>
      <c r="E1357">
        <v>18</v>
      </c>
      <c r="F1357">
        <v>30</v>
      </c>
      <c r="G1357">
        <v>2</v>
      </c>
      <c r="H1357">
        <v>28</v>
      </c>
      <c r="I1357" t="s">
        <v>1372</v>
      </c>
      <c r="J1357">
        <f>(F1357*G1357)</f>
        <v>60</v>
      </c>
      <c r="K1357">
        <f>(F1357-E1357)*G1357</f>
        <v>24</v>
      </c>
      <c r="L1357" s="9">
        <f>(K1357/J1357)</f>
        <v>0.4</v>
      </c>
    </row>
    <row r="1358" spans="1:12" x14ac:dyDescent="0.2">
      <c r="A1358">
        <v>550</v>
      </c>
      <c r="B1358">
        <v>1</v>
      </c>
      <c r="C1358" t="s">
        <v>280</v>
      </c>
      <c r="D1358" t="s">
        <v>1374</v>
      </c>
      <c r="E1358">
        <v>14</v>
      </c>
      <c r="F1358">
        <v>24</v>
      </c>
      <c r="G1358">
        <v>1</v>
      </c>
      <c r="H1358">
        <v>5</v>
      </c>
      <c r="I1358" t="s">
        <v>1377</v>
      </c>
      <c r="J1358">
        <f>(F1358*G1358)</f>
        <v>24</v>
      </c>
      <c r="K1358">
        <f>(F1358-E1358)*G1358</f>
        <v>10</v>
      </c>
      <c r="L1358" s="9">
        <f>(K1358/J1358)</f>
        <v>0.41666666666666669</v>
      </c>
    </row>
    <row r="1359" spans="1:12" x14ac:dyDescent="0.2">
      <c r="A1359">
        <v>550</v>
      </c>
      <c r="B1359">
        <v>1</v>
      </c>
      <c r="C1359" t="s">
        <v>259</v>
      </c>
      <c r="D1359" t="s">
        <v>1378</v>
      </c>
      <c r="E1359">
        <v>12</v>
      </c>
      <c r="F1359">
        <v>20</v>
      </c>
      <c r="G1359">
        <v>2</v>
      </c>
      <c r="H1359">
        <v>24</v>
      </c>
      <c r="I1359" t="s">
        <v>1377</v>
      </c>
      <c r="J1359">
        <f>(F1359*G1359)</f>
        <v>40</v>
      </c>
      <c r="K1359">
        <f>(F1359-E1359)*G1359</f>
        <v>16</v>
      </c>
      <c r="L1359" s="9">
        <f>(K1359/J1359)</f>
        <v>0.4</v>
      </c>
    </row>
    <row r="1360" spans="1:12" x14ac:dyDescent="0.2">
      <c r="A1360">
        <v>551</v>
      </c>
      <c r="B1360">
        <v>4</v>
      </c>
      <c r="C1360" t="s">
        <v>105</v>
      </c>
      <c r="D1360" t="s">
        <v>1380</v>
      </c>
      <c r="E1360">
        <v>18</v>
      </c>
      <c r="F1360">
        <v>30</v>
      </c>
      <c r="G1360">
        <v>1</v>
      </c>
      <c r="H1360">
        <v>32</v>
      </c>
      <c r="I1360" t="s">
        <v>1372</v>
      </c>
      <c r="J1360">
        <f>(F1360*G1360)</f>
        <v>30</v>
      </c>
      <c r="K1360">
        <f>(F1360-E1360)*G1360</f>
        <v>12</v>
      </c>
      <c r="L1360" s="9">
        <f>(K1360/J1360)</f>
        <v>0.4</v>
      </c>
    </row>
    <row r="1361" spans="1:12" x14ac:dyDescent="0.2">
      <c r="A1361">
        <v>551</v>
      </c>
      <c r="B1361">
        <v>4</v>
      </c>
      <c r="C1361" t="s">
        <v>259</v>
      </c>
      <c r="D1361" t="s">
        <v>1378</v>
      </c>
      <c r="E1361">
        <v>12</v>
      </c>
      <c r="F1361">
        <v>20</v>
      </c>
      <c r="G1361">
        <v>3</v>
      </c>
      <c r="H1361">
        <v>11</v>
      </c>
      <c r="I1361" t="s">
        <v>1377</v>
      </c>
      <c r="J1361">
        <f>(F1361*G1361)</f>
        <v>60</v>
      </c>
      <c r="K1361">
        <f>(F1361-E1361)*G1361</f>
        <v>24</v>
      </c>
      <c r="L1361" s="9">
        <f>(K1361/J1361)</f>
        <v>0.4</v>
      </c>
    </row>
    <row r="1362" spans="1:12" x14ac:dyDescent="0.2">
      <c r="A1362">
        <v>551</v>
      </c>
      <c r="B1362">
        <v>4</v>
      </c>
      <c r="C1362" t="s">
        <v>125</v>
      </c>
      <c r="D1362" t="s">
        <v>1392</v>
      </c>
      <c r="E1362">
        <v>10</v>
      </c>
      <c r="F1362">
        <v>18</v>
      </c>
      <c r="G1362">
        <v>1</v>
      </c>
      <c r="H1362">
        <v>29</v>
      </c>
      <c r="I1362" t="s">
        <v>1377</v>
      </c>
      <c r="J1362">
        <f>(F1362*G1362)</f>
        <v>18</v>
      </c>
      <c r="K1362">
        <f>(F1362-E1362)*G1362</f>
        <v>8</v>
      </c>
      <c r="L1362" s="9">
        <f>(K1362/J1362)</f>
        <v>0.44444444444444442</v>
      </c>
    </row>
    <row r="1363" spans="1:12" x14ac:dyDescent="0.2">
      <c r="A1363">
        <v>551</v>
      </c>
      <c r="B1363">
        <v>4</v>
      </c>
      <c r="C1363" t="s">
        <v>108</v>
      </c>
      <c r="D1363" t="s">
        <v>1373</v>
      </c>
      <c r="E1363">
        <v>13</v>
      </c>
      <c r="F1363">
        <v>21</v>
      </c>
      <c r="G1363">
        <v>3</v>
      </c>
      <c r="H1363">
        <v>51</v>
      </c>
      <c r="I1363" t="s">
        <v>1372</v>
      </c>
      <c r="J1363">
        <f>(F1363*G1363)</f>
        <v>63</v>
      </c>
      <c r="K1363">
        <f>(F1363-E1363)*G1363</f>
        <v>24</v>
      </c>
      <c r="L1363" s="9">
        <f>(K1363/J1363)</f>
        <v>0.38095238095238093</v>
      </c>
    </row>
    <row r="1364" spans="1:12" x14ac:dyDescent="0.2">
      <c r="A1364">
        <v>552</v>
      </c>
      <c r="B1364">
        <v>11</v>
      </c>
      <c r="C1364" t="s">
        <v>68</v>
      </c>
      <c r="D1364" t="s">
        <v>1393</v>
      </c>
      <c r="E1364">
        <v>25</v>
      </c>
      <c r="F1364">
        <v>40</v>
      </c>
      <c r="G1364">
        <v>3</v>
      </c>
      <c r="H1364">
        <v>26</v>
      </c>
      <c r="I1364" t="s">
        <v>1372</v>
      </c>
      <c r="J1364">
        <f>(F1364*G1364)</f>
        <v>120</v>
      </c>
      <c r="K1364">
        <f>(F1364-E1364)*G1364</f>
        <v>45</v>
      </c>
      <c r="L1364" s="9">
        <f>(K1364/J1364)</f>
        <v>0.375</v>
      </c>
    </row>
    <row r="1365" spans="1:12" x14ac:dyDescent="0.2">
      <c r="A1365">
        <v>552</v>
      </c>
      <c r="B1365">
        <v>11</v>
      </c>
      <c r="C1365" t="s">
        <v>108</v>
      </c>
      <c r="D1365" t="s">
        <v>1373</v>
      </c>
      <c r="E1365">
        <v>13</v>
      </c>
      <c r="F1365">
        <v>21</v>
      </c>
      <c r="G1365">
        <v>3</v>
      </c>
      <c r="H1365">
        <v>57</v>
      </c>
      <c r="I1365" t="s">
        <v>1372</v>
      </c>
      <c r="J1365">
        <f>(F1365*G1365)</f>
        <v>63</v>
      </c>
      <c r="K1365">
        <f>(F1365-E1365)*G1365</f>
        <v>24</v>
      </c>
      <c r="L1365" s="9">
        <f>(K1365/J1365)</f>
        <v>0.38095238095238093</v>
      </c>
    </row>
    <row r="1366" spans="1:12" x14ac:dyDescent="0.2">
      <c r="A1366">
        <v>552</v>
      </c>
      <c r="B1366">
        <v>11</v>
      </c>
      <c r="C1366" t="s">
        <v>259</v>
      </c>
      <c r="D1366" t="s">
        <v>1378</v>
      </c>
      <c r="E1366">
        <v>12</v>
      </c>
      <c r="F1366">
        <v>20</v>
      </c>
      <c r="G1366">
        <v>3</v>
      </c>
      <c r="H1366">
        <v>32</v>
      </c>
      <c r="I1366" t="s">
        <v>1372</v>
      </c>
      <c r="J1366">
        <f>(F1366*G1366)</f>
        <v>60</v>
      </c>
      <c r="K1366">
        <f>(F1366-E1366)*G1366</f>
        <v>24</v>
      </c>
      <c r="L1366" s="9">
        <f>(K1366/J1366)</f>
        <v>0.4</v>
      </c>
    </row>
    <row r="1367" spans="1:12" x14ac:dyDescent="0.2">
      <c r="A1367">
        <v>553</v>
      </c>
      <c r="B1367">
        <v>14</v>
      </c>
      <c r="C1367" t="s">
        <v>105</v>
      </c>
      <c r="D1367" t="s">
        <v>1380</v>
      </c>
      <c r="E1367">
        <v>18</v>
      </c>
      <c r="F1367">
        <v>30</v>
      </c>
      <c r="G1367">
        <v>3</v>
      </c>
      <c r="H1367">
        <v>26</v>
      </c>
      <c r="I1367" t="s">
        <v>1372</v>
      </c>
      <c r="J1367">
        <f>(F1367*G1367)</f>
        <v>90</v>
      </c>
      <c r="K1367">
        <f>(F1367-E1367)*G1367</f>
        <v>36</v>
      </c>
      <c r="L1367" s="9">
        <f>(K1367/J1367)</f>
        <v>0.4</v>
      </c>
    </row>
    <row r="1368" spans="1:12" x14ac:dyDescent="0.2">
      <c r="A1368">
        <v>553</v>
      </c>
      <c r="B1368">
        <v>14</v>
      </c>
      <c r="C1368" t="s">
        <v>209</v>
      </c>
      <c r="D1368" t="s">
        <v>1388</v>
      </c>
      <c r="E1368">
        <v>15</v>
      </c>
      <c r="F1368">
        <v>25</v>
      </c>
      <c r="G1368">
        <v>2</v>
      </c>
      <c r="H1368">
        <v>56</v>
      </c>
      <c r="I1368" t="s">
        <v>1377</v>
      </c>
      <c r="J1368">
        <f>(F1368*G1368)</f>
        <v>50</v>
      </c>
      <c r="K1368">
        <f>(F1368-E1368)*G1368</f>
        <v>20</v>
      </c>
      <c r="L1368" s="9">
        <f>(K1368/J1368)</f>
        <v>0.4</v>
      </c>
    </row>
    <row r="1369" spans="1:12" x14ac:dyDescent="0.2">
      <c r="A1369">
        <v>553</v>
      </c>
      <c r="B1369">
        <v>14</v>
      </c>
      <c r="C1369" t="s">
        <v>370</v>
      </c>
      <c r="D1369" t="s">
        <v>1389</v>
      </c>
      <c r="E1369">
        <v>13</v>
      </c>
      <c r="F1369">
        <v>22</v>
      </c>
      <c r="G1369">
        <v>2</v>
      </c>
      <c r="H1369">
        <v>54</v>
      </c>
      <c r="I1369" t="s">
        <v>1377</v>
      </c>
      <c r="J1369">
        <f>(F1369*G1369)</f>
        <v>44</v>
      </c>
      <c r="K1369">
        <f>(F1369-E1369)*G1369</f>
        <v>18</v>
      </c>
      <c r="L1369" s="9">
        <f>(K1369/J1369)</f>
        <v>0.40909090909090912</v>
      </c>
    </row>
    <row r="1370" spans="1:12" x14ac:dyDescent="0.2">
      <c r="A1370">
        <v>553</v>
      </c>
      <c r="B1370">
        <v>14</v>
      </c>
      <c r="C1370" t="s">
        <v>191</v>
      </c>
      <c r="D1370" t="s">
        <v>1379</v>
      </c>
      <c r="E1370">
        <v>11</v>
      </c>
      <c r="F1370">
        <v>19</v>
      </c>
      <c r="G1370">
        <v>1</v>
      </c>
      <c r="H1370">
        <v>42</v>
      </c>
      <c r="I1370" t="s">
        <v>1372</v>
      </c>
      <c r="J1370">
        <f>(F1370*G1370)</f>
        <v>19</v>
      </c>
      <c r="K1370">
        <f>(F1370-E1370)*G1370</f>
        <v>8</v>
      </c>
      <c r="L1370" s="9">
        <f>(K1370/J1370)</f>
        <v>0.42105263157894735</v>
      </c>
    </row>
    <row r="1371" spans="1:12" x14ac:dyDescent="0.2">
      <c r="A1371">
        <v>554</v>
      </c>
      <c r="B1371">
        <v>10</v>
      </c>
      <c r="C1371" t="s">
        <v>365</v>
      </c>
      <c r="D1371" t="s">
        <v>1376</v>
      </c>
      <c r="E1371">
        <v>14</v>
      </c>
      <c r="F1371">
        <v>23</v>
      </c>
      <c r="G1371">
        <v>2</v>
      </c>
      <c r="H1371">
        <v>55</v>
      </c>
      <c r="I1371" t="s">
        <v>1372</v>
      </c>
      <c r="J1371">
        <f>(F1371*G1371)</f>
        <v>46</v>
      </c>
      <c r="K1371">
        <f>(F1371-E1371)*G1371</f>
        <v>18</v>
      </c>
      <c r="L1371" s="9">
        <f>(K1371/J1371)</f>
        <v>0.39130434782608697</v>
      </c>
    </row>
    <row r="1372" spans="1:12" x14ac:dyDescent="0.2">
      <c r="A1372">
        <v>554</v>
      </c>
      <c r="B1372">
        <v>10</v>
      </c>
      <c r="C1372" t="s">
        <v>68</v>
      </c>
      <c r="D1372" t="s">
        <v>1393</v>
      </c>
      <c r="E1372">
        <v>25</v>
      </c>
      <c r="F1372">
        <v>40</v>
      </c>
      <c r="G1372">
        <v>3</v>
      </c>
      <c r="H1372">
        <v>16</v>
      </c>
      <c r="I1372" t="s">
        <v>1377</v>
      </c>
      <c r="J1372">
        <f>(F1372*G1372)</f>
        <v>120</v>
      </c>
      <c r="K1372">
        <f>(F1372-E1372)*G1372</f>
        <v>45</v>
      </c>
      <c r="L1372" s="9">
        <f>(K1372/J1372)</f>
        <v>0.375</v>
      </c>
    </row>
    <row r="1373" spans="1:12" x14ac:dyDescent="0.2">
      <c r="A1373">
        <v>555</v>
      </c>
      <c r="B1373">
        <v>20</v>
      </c>
      <c r="C1373" t="s">
        <v>105</v>
      </c>
      <c r="D1373" t="s">
        <v>1380</v>
      </c>
      <c r="E1373">
        <v>18</v>
      </c>
      <c r="F1373">
        <v>30</v>
      </c>
      <c r="G1373">
        <v>1</v>
      </c>
      <c r="H1373">
        <v>46</v>
      </c>
      <c r="I1373" t="s">
        <v>1377</v>
      </c>
      <c r="J1373">
        <f>(F1373*G1373)</f>
        <v>30</v>
      </c>
      <c r="K1373">
        <f>(F1373-E1373)*G1373</f>
        <v>12</v>
      </c>
      <c r="L1373" s="9">
        <f>(K1373/J1373)</f>
        <v>0.4</v>
      </c>
    </row>
    <row r="1374" spans="1:12" x14ac:dyDescent="0.2">
      <c r="A1374">
        <v>556</v>
      </c>
      <c r="B1374">
        <v>9</v>
      </c>
      <c r="C1374" t="s">
        <v>370</v>
      </c>
      <c r="D1374" t="s">
        <v>1389</v>
      </c>
      <c r="E1374">
        <v>13</v>
      </c>
      <c r="F1374">
        <v>22</v>
      </c>
      <c r="G1374">
        <v>1</v>
      </c>
      <c r="H1374">
        <v>36</v>
      </c>
      <c r="I1374" t="s">
        <v>1377</v>
      </c>
      <c r="J1374">
        <f>(F1374*G1374)</f>
        <v>22</v>
      </c>
      <c r="K1374">
        <f>(F1374-E1374)*G1374</f>
        <v>9</v>
      </c>
      <c r="L1374" s="9">
        <f>(K1374/J1374)</f>
        <v>0.40909090909090912</v>
      </c>
    </row>
    <row r="1375" spans="1:12" x14ac:dyDescent="0.2">
      <c r="A1375">
        <v>556</v>
      </c>
      <c r="B1375">
        <v>9</v>
      </c>
      <c r="C1375" t="s">
        <v>125</v>
      </c>
      <c r="D1375" t="s">
        <v>1392</v>
      </c>
      <c r="E1375">
        <v>10</v>
      </c>
      <c r="F1375">
        <v>18</v>
      </c>
      <c r="G1375">
        <v>3</v>
      </c>
      <c r="H1375">
        <v>30</v>
      </c>
      <c r="I1375" t="s">
        <v>1372</v>
      </c>
      <c r="J1375">
        <f>(F1375*G1375)</f>
        <v>54</v>
      </c>
      <c r="K1375">
        <f>(F1375-E1375)*G1375</f>
        <v>24</v>
      </c>
      <c r="L1375" s="9">
        <f>(K1375/J1375)</f>
        <v>0.44444444444444442</v>
      </c>
    </row>
    <row r="1376" spans="1:12" x14ac:dyDescent="0.2">
      <c r="A1376">
        <v>557</v>
      </c>
      <c r="B1376">
        <v>7</v>
      </c>
      <c r="C1376" t="s">
        <v>460</v>
      </c>
      <c r="D1376" t="s">
        <v>1391</v>
      </c>
      <c r="E1376">
        <v>19</v>
      </c>
      <c r="F1376">
        <v>32</v>
      </c>
      <c r="G1376">
        <v>2</v>
      </c>
      <c r="H1376">
        <v>47</v>
      </c>
      <c r="I1376" t="s">
        <v>1372</v>
      </c>
      <c r="J1376">
        <f>(F1376*G1376)</f>
        <v>64</v>
      </c>
      <c r="K1376">
        <f>(F1376-E1376)*G1376</f>
        <v>26</v>
      </c>
      <c r="L1376" s="9">
        <f>(K1376/J1376)</f>
        <v>0.40625</v>
      </c>
    </row>
    <row r="1377" spans="1:12" x14ac:dyDescent="0.2">
      <c r="A1377">
        <v>557</v>
      </c>
      <c r="B1377">
        <v>7</v>
      </c>
      <c r="C1377" t="s">
        <v>108</v>
      </c>
      <c r="D1377" t="s">
        <v>1373</v>
      </c>
      <c r="E1377">
        <v>13</v>
      </c>
      <c r="F1377">
        <v>21</v>
      </c>
      <c r="G1377">
        <v>3</v>
      </c>
      <c r="H1377">
        <v>22</v>
      </c>
      <c r="I1377" t="s">
        <v>1372</v>
      </c>
      <c r="J1377">
        <f>(F1377*G1377)</f>
        <v>63</v>
      </c>
      <c r="K1377">
        <f>(F1377-E1377)*G1377</f>
        <v>24</v>
      </c>
      <c r="L1377" s="9">
        <f>(K1377/J1377)</f>
        <v>0.38095238095238093</v>
      </c>
    </row>
    <row r="1378" spans="1:12" x14ac:dyDescent="0.2">
      <c r="A1378">
        <v>557</v>
      </c>
      <c r="B1378">
        <v>7</v>
      </c>
      <c r="C1378" t="s">
        <v>209</v>
      </c>
      <c r="D1378" t="s">
        <v>1388</v>
      </c>
      <c r="E1378">
        <v>15</v>
      </c>
      <c r="F1378">
        <v>25</v>
      </c>
      <c r="G1378">
        <v>2</v>
      </c>
      <c r="H1378">
        <v>38</v>
      </c>
      <c r="I1378" t="s">
        <v>1377</v>
      </c>
      <c r="J1378">
        <f>(F1378*G1378)</f>
        <v>50</v>
      </c>
      <c r="K1378">
        <f>(F1378-E1378)*G1378</f>
        <v>20</v>
      </c>
      <c r="L1378" s="9">
        <f>(K1378/J1378)</f>
        <v>0.4</v>
      </c>
    </row>
    <row r="1379" spans="1:12" x14ac:dyDescent="0.2">
      <c r="A1379">
        <v>558</v>
      </c>
      <c r="B1379">
        <v>6</v>
      </c>
      <c r="C1379" t="s">
        <v>460</v>
      </c>
      <c r="D1379" t="s">
        <v>1391</v>
      </c>
      <c r="E1379">
        <v>19</v>
      </c>
      <c r="F1379">
        <v>32</v>
      </c>
      <c r="G1379">
        <v>3</v>
      </c>
      <c r="H1379">
        <v>56</v>
      </c>
      <c r="I1379" t="s">
        <v>1377</v>
      </c>
      <c r="J1379">
        <f>(F1379*G1379)</f>
        <v>96</v>
      </c>
      <c r="K1379">
        <f>(F1379-E1379)*G1379</f>
        <v>39</v>
      </c>
      <c r="L1379" s="9">
        <f>(K1379/J1379)</f>
        <v>0.40625</v>
      </c>
    </row>
    <row r="1380" spans="1:12" x14ac:dyDescent="0.2">
      <c r="A1380">
        <v>558</v>
      </c>
      <c r="B1380">
        <v>6</v>
      </c>
      <c r="C1380" t="s">
        <v>209</v>
      </c>
      <c r="D1380" t="s">
        <v>1388</v>
      </c>
      <c r="E1380">
        <v>15</v>
      </c>
      <c r="F1380">
        <v>25</v>
      </c>
      <c r="G1380">
        <v>2</v>
      </c>
      <c r="H1380">
        <v>54</v>
      </c>
      <c r="I1380" t="s">
        <v>1372</v>
      </c>
      <c r="J1380">
        <f>(F1380*G1380)</f>
        <v>50</v>
      </c>
      <c r="K1380">
        <f>(F1380-E1380)*G1380</f>
        <v>20</v>
      </c>
      <c r="L1380" s="9">
        <f>(K1380/J1380)</f>
        <v>0.4</v>
      </c>
    </row>
    <row r="1381" spans="1:12" x14ac:dyDescent="0.2">
      <c r="A1381">
        <v>558</v>
      </c>
      <c r="B1381">
        <v>6</v>
      </c>
      <c r="C1381" t="s">
        <v>492</v>
      </c>
      <c r="D1381" t="s">
        <v>1386</v>
      </c>
      <c r="E1381">
        <v>20</v>
      </c>
      <c r="F1381">
        <v>33</v>
      </c>
      <c r="G1381">
        <v>1</v>
      </c>
      <c r="H1381">
        <v>57</v>
      </c>
      <c r="I1381" t="s">
        <v>1377</v>
      </c>
      <c r="J1381">
        <f>(F1381*G1381)</f>
        <v>33</v>
      </c>
      <c r="K1381">
        <f>(F1381-E1381)*G1381</f>
        <v>13</v>
      </c>
      <c r="L1381" s="9">
        <f>(K1381/J1381)</f>
        <v>0.39393939393939392</v>
      </c>
    </row>
    <row r="1382" spans="1:12" x14ac:dyDescent="0.2">
      <c r="A1382">
        <v>559</v>
      </c>
      <c r="B1382">
        <v>11</v>
      </c>
      <c r="C1382" t="s">
        <v>492</v>
      </c>
      <c r="D1382" t="s">
        <v>1386</v>
      </c>
      <c r="E1382">
        <v>20</v>
      </c>
      <c r="F1382">
        <v>33</v>
      </c>
      <c r="G1382">
        <v>3</v>
      </c>
      <c r="H1382">
        <v>41</v>
      </c>
      <c r="I1382" t="s">
        <v>1372</v>
      </c>
      <c r="J1382">
        <f>(F1382*G1382)</f>
        <v>99</v>
      </c>
      <c r="K1382">
        <f>(F1382-E1382)*G1382</f>
        <v>39</v>
      </c>
      <c r="L1382" s="9">
        <f>(K1382/J1382)</f>
        <v>0.39393939393939392</v>
      </c>
    </row>
    <row r="1383" spans="1:12" x14ac:dyDescent="0.2">
      <c r="A1383">
        <v>560</v>
      </c>
      <c r="B1383">
        <v>6</v>
      </c>
      <c r="C1383" t="s">
        <v>125</v>
      </c>
      <c r="D1383" t="s">
        <v>1392</v>
      </c>
      <c r="E1383">
        <v>10</v>
      </c>
      <c r="F1383">
        <v>18</v>
      </c>
      <c r="G1383">
        <v>2</v>
      </c>
      <c r="H1383">
        <v>36</v>
      </c>
      <c r="I1383" t="s">
        <v>1372</v>
      </c>
      <c r="J1383">
        <f>(F1383*G1383)</f>
        <v>36</v>
      </c>
      <c r="K1383">
        <f>(F1383-E1383)*G1383</f>
        <v>16</v>
      </c>
      <c r="L1383" s="9">
        <f>(K1383/J1383)</f>
        <v>0.44444444444444442</v>
      </c>
    </row>
    <row r="1384" spans="1:12" x14ac:dyDescent="0.2">
      <c r="A1384">
        <v>560</v>
      </c>
      <c r="B1384">
        <v>6</v>
      </c>
      <c r="C1384" t="s">
        <v>209</v>
      </c>
      <c r="D1384" t="s">
        <v>1388</v>
      </c>
      <c r="E1384">
        <v>15</v>
      </c>
      <c r="F1384">
        <v>25</v>
      </c>
      <c r="G1384">
        <v>3</v>
      </c>
      <c r="H1384">
        <v>12</v>
      </c>
      <c r="I1384" t="s">
        <v>1372</v>
      </c>
      <c r="J1384">
        <f>(F1384*G1384)</f>
        <v>75</v>
      </c>
      <c r="K1384">
        <f>(F1384-E1384)*G1384</f>
        <v>30</v>
      </c>
      <c r="L1384" s="9">
        <f>(K1384/J1384)</f>
        <v>0.4</v>
      </c>
    </row>
    <row r="1385" spans="1:12" x14ac:dyDescent="0.2">
      <c r="A1385">
        <v>561</v>
      </c>
      <c r="B1385">
        <v>4</v>
      </c>
      <c r="C1385" t="s">
        <v>125</v>
      </c>
      <c r="D1385" t="s">
        <v>1392</v>
      </c>
      <c r="E1385">
        <v>10</v>
      </c>
      <c r="F1385">
        <v>18</v>
      </c>
      <c r="G1385">
        <v>1</v>
      </c>
      <c r="H1385">
        <v>56</v>
      </c>
      <c r="I1385" t="s">
        <v>1372</v>
      </c>
      <c r="J1385">
        <f>(F1385*G1385)</f>
        <v>18</v>
      </c>
      <c r="K1385">
        <f>(F1385-E1385)*G1385</f>
        <v>8</v>
      </c>
      <c r="L1385" s="9">
        <f>(K1385/J1385)</f>
        <v>0.44444444444444442</v>
      </c>
    </row>
    <row r="1386" spans="1:12" x14ac:dyDescent="0.2">
      <c r="A1386">
        <v>561</v>
      </c>
      <c r="B1386">
        <v>4</v>
      </c>
      <c r="C1386" t="s">
        <v>365</v>
      </c>
      <c r="D1386" t="s">
        <v>1376</v>
      </c>
      <c r="E1386">
        <v>14</v>
      </c>
      <c r="F1386">
        <v>23</v>
      </c>
      <c r="G1386">
        <v>2</v>
      </c>
      <c r="H1386">
        <v>8</v>
      </c>
      <c r="I1386" t="s">
        <v>1372</v>
      </c>
      <c r="J1386">
        <f>(F1386*G1386)</f>
        <v>46</v>
      </c>
      <c r="K1386">
        <f>(F1386-E1386)*G1386</f>
        <v>18</v>
      </c>
      <c r="L1386" s="9">
        <f>(K1386/J1386)</f>
        <v>0.39130434782608697</v>
      </c>
    </row>
    <row r="1387" spans="1:12" x14ac:dyDescent="0.2">
      <c r="A1387">
        <v>562</v>
      </c>
      <c r="B1387">
        <v>20</v>
      </c>
      <c r="C1387" t="s">
        <v>68</v>
      </c>
      <c r="D1387" t="s">
        <v>1393</v>
      </c>
      <c r="E1387">
        <v>25</v>
      </c>
      <c r="F1387">
        <v>40</v>
      </c>
      <c r="G1387">
        <v>3</v>
      </c>
      <c r="H1387">
        <v>41</v>
      </c>
      <c r="I1387" t="s">
        <v>1377</v>
      </c>
      <c r="J1387">
        <f>(F1387*G1387)</f>
        <v>120</v>
      </c>
      <c r="K1387">
        <f>(F1387-E1387)*G1387</f>
        <v>45</v>
      </c>
      <c r="L1387" s="9">
        <f>(K1387/J1387)</f>
        <v>0.375</v>
      </c>
    </row>
    <row r="1388" spans="1:12" x14ac:dyDescent="0.2">
      <c r="A1388">
        <v>562</v>
      </c>
      <c r="B1388">
        <v>20</v>
      </c>
      <c r="C1388" t="s">
        <v>52</v>
      </c>
      <c r="D1388" t="s">
        <v>1375</v>
      </c>
      <c r="E1388">
        <v>17</v>
      </c>
      <c r="F1388">
        <v>29</v>
      </c>
      <c r="G1388">
        <v>2</v>
      </c>
      <c r="H1388">
        <v>7</v>
      </c>
      <c r="I1388" t="s">
        <v>1377</v>
      </c>
      <c r="J1388">
        <f>(F1388*G1388)</f>
        <v>58</v>
      </c>
      <c r="K1388">
        <f>(F1388-E1388)*G1388</f>
        <v>24</v>
      </c>
      <c r="L1388" s="9">
        <f>(K1388/J1388)</f>
        <v>0.41379310344827586</v>
      </c>
    </row>
    <row r="1389" spans="1:12" x14ac:dyDescent="0.2">
      <c r="A1389">
        <v>562</v>
      </c>
      <c r="B1389">
        <v>20</v>
      </c>
      <c r="C1389" t="s">
        <v>280</v>
      </c>
      <c r="D1389" t="s">
        <v>1374</v>
      </c>
      <c r="E1389">
        <v>14</v>
      </c>
      <c r="F1389">
        <v>24</v>
      </c>
      <c r="G1389">
        <v>2</v>
      </c>
      <c r="H1389">
        <v>22</v>
      </c>
      <c r="I1389" t="s">
        <v>1377</v>
      </c>
      <c r="J1389">
        <f>(F1389*G1389)</f>
        <v>48</v>
      </c>
      <c r="K1389">
        <f>(F1389-E1389)*G1389</f>
        <v>20</v>
      </c>
      <c r="L1389" s="9">
        <f>(K1389/J1389)</f>
        <v>0.41666666666666669</v>
      </c>
    </row>
    <row r="1390" spans="1:12" x14ac:dyDescent="0.2">
      <c r="A1390">
        <v>562</v>
      </c>
      <c r="B1390">
        <v>20</v>
      </c>
      <c r="C1390" t="s">
        <v>198</v>
      </c>
      <c r="D1390" t="s">
        <v>1390</v>
      </c>
      <c r="E1390">
        <v>19</v>
      </c>
      <c r="F1390">
        <v>31</v>
      </c>
      <c r="G1390">
        <v>2</v>
      </c>
      <c r="H1390">
        <v>42</v>
      </c>
      <c r="I1390" t="s">
        <v>1372</v>
      </c>
      <c r="J1390">
        <f>(F1390*G1390)</f>
        <v>62</v>
      </c>
      <c r="K1390">
        <f>(F1390-E1390)*G1390</f>
        <v>24</v>
      </c>
      <c r="L1390" s="9">
        <f>(K1390/J1390)</f>
        <v>0.38709677419354838</v>
      </c>
    </row>
    <row r="1391" spans="1:12" x14ac:dyDescent="0.2">
      <c r="A1391">
        <v>563</v>
      </c>
      <c r="B1391">
        <v>12</v>
      </c>
      <c r="C1391" t="s">
        <v>180</v>
      </c>
      <c r="D1391" t="s">
        <v>1385</v>
      </c>
      <c r="E1391">
        <v>16</v>
      </c>
      <c r="F1391">
        <v>27</v>
      </c>
      <c r="G1391">
        <v>2</v>
      </c>
      <c r="H1391">
        <v>37</v>
      </c>
      <c r="I1391" t="s">
        <v>1372</v>
      </c>
      <c r="J1391">
        <f>(F1391*G1391)</f>
        <v>54</v>
      </c>
      <c r="K1391">
        <f>(F1391-E1391)*G1391</f>
        <v>22</v>
      </c>
      <c r="L1391" s="9">
        <f>(K1391/J1391)</f>
        <v>0.40740740740740738</v>
      </c>
    </row>
    <row r="1392" spans="1:12" x14ac:dyDescent="0.2">
      <c r="A1392">
        <v>564</v>
      </c>
      <c r="B1392">
        <v>9</v>
      </c>
      <c r="C1392" t="s">
        <v>113</v>
      </c>
      <c r="D1392" t="s">
        <v>1381</v>
      </c>
      <c r="E1392">
        <v>22</v>
      </c>
      <c r="F1392">
        <v>36</v>
      </c>
      <c r="G1392">
        <v>1</v>
      </c>
      <c r="H1392">
        <v>7</v>
      </c>
      <c r="I1392" t="s">
        <v>1372</v>
      </c>
      <c r="J1392">
        <f>(F1392*G1392)</f>
        <v>36</v>
      </c>
      <c r="K1392">
        <f>(F1392-E1392)*G1392</f>
        <v>14</v>
      </c>
      <c r="L1392" s="9">
        <f>(K1392/J1392)</f>
        <v>0.3888888888888889</v>
      </c>
    </row>
    <row r="1393" spans="1:12" x14ac:dyDescent="0.2">
      <c r="A1393">
        <v>564</v>
      </c>
      <c r="B1393">
        <v>9</v>
      </c>
      <c r="C1393" t="s">
        <v>68</v>
      </c>
      <c r="D1393" t="s">
        <v>1393</v>
      </c>
      <c r="E1393">
        <v>25</v>
      </c>
      <c r="F1393">
        <v>40</v>
      </c>
      <c r="G1393">
        <v>2</v>
      </c>
      <c r="H1393">
        <v>36</v>
      </c>
      <c r="I1393" t="s">
        <v>1372</v>
      </c>
      <c r="J1393">
        <f>(F1393*G1393)</f>
        <v>80</v>
      </c>
      <c r="K1393">
        <f>(F1393-E1393)*G1393</f>
        <v>30</v>
      </c>
      <c r="L1393" s="9">
        <f>(K1393/J1393)</f>
        <v>0.375</v>
      </c>
    </row>
    <row r="1394" spans="1:12" x14ac:dyDescent="0.2">
      <c r="A1394">
        <v>564</v>
      </c>
      <c r="B1394">
        <v>9</v>
      </c>
      <c r="C1394" t="s">
        <v>259</v>
      </c>
      <c r="D1394" t="s">
        <v>1378</v>
      </c>
      <c r="E1394">
        <v>12</v>
      </c>
      <c r="F1394">
        <v>20</v>
      </c>
      <c r="G1394">
        <v>2</v>
      </c>
      <c r="H1394">
        <v>11</v>
      </c>
      <c r="I1394" t="s">
        <v>1372</v>
      </c>
      <c r="J1394">
        <f>(F1394*G1394)</f>
        <v>40</v>
      </c>
      <c r="K1394">
        <f>(F1394-E1394)*G1394</f>
        <v>16</v>
      </c>
      <c r="L1394" s="9">
        <f>(K1394/J1394)</f>
        <v>0.4</v>
      </c>
    </row>
    <row r="1395" spans="1:12" x14ac:dyDescent="0.2">
      <c r="A1395">
        <v>565</v>
      </c>
      <c r="B1395">
        <v>3</v>
      </c>
      <c r="C1395" t="s">
        <v>460</v>
      </c>
      <c r="D1395" t="s">
        <v>1391</v>
      </c>
      <c r="E1395">
        <v>19</v>
      </c>
      <c r="F1395">
        <v>32</v>
      </c>
      <c r="G1395">
        <v>3</v>
      </c>
      <c r="H1395">
        <v>19</v>
      </c>
      <c r="I1395" t="s">
        <v>1377</v>
      </c>
      <c r="J1395">
        <f>(F1395*G1395)</f>
        <v>96</v>
      </c>
      <c r="K1395">
        <f>(F1395-E1395)*G1395</f>
        <v>39</v>
      </c>
      <c r="L1395" s="9">
        <f>(K1395/J1395)</f>
        <v>0.40625</v>
      </c>
    </row>
    <row r="1396" spans="1:12" x14ac:dyDescent="0.2">
      <c r="A1396">
        <v>565</v>
      </c>
      <c r="B1396">
        <v>3</v>
      </c>
      <c r="C1396" t="s">
        <v>125</v>
      </c>
      <c r="D1396" t="s">
        <v>1392</v>
      </c>
      <c r="E1396">
        <v>10</v>
      </c>
      <c r="F1396">
        <v>18</v>
      </c>
      <c r="G1396">
        <v>3</v>
      </c>
      <c r="H1396">
        <v>53</v>
      </c>
      <c r="I1396" t="s">
        <v>1372</v>
      </c>
      <c r="J1396">
        <f>(F1396*G1396)</f>
        <v>54</v>
      </c>
      <c r="K1396">
        <f>(F1396-E1396)*G1396</f>
        <v>24</v>
      </c>
      <c r="L1396" s="9">
        <f>(K1396/J1396)</f>
        <v>0.44444444444444442</v>
      </c>
    </row>
    <row r="1397" spans="1:12" x14ac:dyDescent="0.2">
      <c r="A1397">
        <v>565</v>
      </c>
      <c r="B1397">
        <v>3</v>
      </c>
      <c r="C1397" t="s">
        <v>492</v>
      </c>
      <c r="D1397" t="s">
        <v>1386</v>
      </c>
      <c r="E1397">
        <v>20</v>
      </c>
      <c r="F1397">
        <v>33</v>
      </c>
      <c r="G1397">
        <v>2</v>
      </c>
      <c r="H1397">
        <v>21</v>
      </c>
      <c r="I1397" t="s">
        <v>1372</v>
      </c>
      <c r="J1397">
        <f>(F1397*G1397)</f>
        <v>66</v>
      </c>
      <c r="K1397">
        <f>(F1397-E1397)*G1397</f>
        <v>26</v>
      </c>
      <c r="L1397" s="9">
        <f>(K1397/J1397)</f>
        <v>0.39393939393939392</v>
      </c>
    </row>
    <row r="1398" spans="1:12" x14ac:dyDescent="0.2">
      <c r="A1398">
        <v>565</v>
      </c>
      <c r="B1398">
        <v>3</v>
      </c>
      <c r="C1398" t="s">
        <v>33</v>
      </c>
      <c r="D1398" t="s">
        <v>1387</v>
      </c>
      <c r="E1398">
        <v>21</v>
      </c>
      <c r="F1398">
        <v>35</v>
      </c>
      <c r="G1398">
        <v>1</v>
      </c>
      <c r="H1398">
        <v>5</v>
      </c>
      <c r="I1398" t="s">
        <v>1372</v>
      </c>
      <c r="J1398">
        <f>(F1398*G1398)</f>
        <v>35</v>
      </c>
      <c r="K1398">
        <f>(F1398-E1398)*G1398</f>
        <v>14</v>
      </c>
      <c r="L1398" s="9">
        <f>(K1398/J1398)</f>
        <v>0.4</v>
      </c>
    </row>
    <row r="1399" spans="1:12" x14ac:dyDescent="0.2">
      <c r="A1399">
        <v>566</v>
      </c>
      <c r="B1399">
        <v>4</v>
      </c>
      <c r="C1399" t="s">
        <v>277</v>
      </c>
      <c r="D1399" t="s">
        <v>1383</v>
      </c>
      <c r="E1399">
        <v>15</v>
      </c>
      <c r="F1399">
        <v>26</v>
      </c>
      <c r="G1399">
        <v>3</v>
      </c>
      <c r="H1399">
        <v>56</v>
      </c>
      <c r="I1399" t="s">
        <v>1377</v>
      </c>
      <c r="J1399">
        <f>(F1399*G1399)</f>
        <v>78</v>
      </c>
      <c r="K1399">
        <f>(F1399-E1399)*G1399</f>
        <v>33</v>
      </c>
      <c r="L1399" s="9">
        <f>(K1399/J1399)</f>
        <v>0.42307692307692307</v>
      </c>
    </row>
    <row r="1400" spans="1:12" x14ac:dyDescent="0.2">
      <c r="A1400">
        <v>567</v>
      </c>
      <c r="B1400">
        <v>15</v>
      </c>
      <c r="C1400" t="s">
        <v>59</v>
      </c>
      <c r="D1400" t="s">
        <v>1382</v>
      </c>
      <c r="E1400">
        <v>16</v>
      </c>
      <c r="F1400">
        <v>28</v>
      </c>
      <c r="G1400">
        <v>2</v>
      </c>
      <c r="H1400">
        <v>9</v>
      </c>
      <c r="I1400" t="s">
        <v>1377</v>
      </c>
      <c r="J1400">
        <f>(F1400*G1400)</f>
        <v>56</v>
      </c>
      <c r="K1400">
        <f>(F1400-E1400)*G1400</f>
        <v>24</v>
      </c>
      <c r="L1400" s="9">
        <f>(K1400/J1400)</f>
        <v>0.42857142857142855</v>
      </c>
    </row>
    <row r="1401" spans="1:12" x14ac:dyDescent="0.2">
      <c r="A1401">
        <v>567</v>
      </c>
      <c r="B1401">
        <v>15</v>
      </c>
      <c r="C1401" t="s">
        <v>492</v>
      </c>
      <c r="D1401" t="s">
        <v>1386</v>
      </c>
      <c r="E1401">
        <v>20</v>
      </c>
      <c r="F1401">
        <v>33</v>
      </c>
      <c r="G1401">
        <v>2</v>
      </c>
      <c r="H1401">
        <v>34</v>
      </c>
      <c r="I1401" t="s">
        <v>1372</v>
      </c>
      <c r="J1401">
        <f>(F1401*G1401)</f>
        <v>66</v>
      </c>
      <c r="K1401">
        <f>(F1401-E1401)*G1401</f>
        <v>26</v>
      </c>
      <c r="L1401" s="9">
        <f>(K1401/J1401)</f>
        <v>0.39393939393939392</v>
      </c>
    </row>
    <row r="1402" spans="1:12" x14ac:dyDescent="0.2">
      <c r="A1402">
        <v>567</v>
      </c>
      <c r="B1402">
        <v>15</v>
      </c>
      <c r="C1402" t="s">
        <v>81</v>
      </c>
      <c r="D1402" t="s">
        <v>1384</v>
      </c>
      <c r="E1402">
        <v>20</v>
      </c>
      <c r="F1402">
        <v>34</v>
      </c>
      <c r="G1402">
        <v>2</v>
      </c>
      <c r="H1402">
        <v>18</v>
      </c>
      <c r="I1402" t="s">
        <v>1377</v>
      </c>
      <c r="J1402">
        <f>(F1402*G1402)</f>
        <v>68</v>
      </c>
      <c r="K1402">
        <f>(F1402-E1402)*G1402</f>
        <v>28</v>
      </c>
      <c r="L1402" s="9">
        <f>(K1402/J1402)</f>
        <v>0.41176470588235292</v>
      </c>
    </row>
    <row r="1403" spans="1:12" x14ac:dyDescent="0.2">
      <c r="A1403">
        <v>567</v>
      </c>
      <c r="B1403">
        <v>15</v>
      </c>
      <c r="C1403" t="s">
        <v>108</v>
      </c>
      <c r="D1403" t="s">
        <v>1373</v>
      </c>
      <c r="E1403">
        <v>13</v>
      </c>
      <c r="F1403">
        <v>21</v>
      </c>
      <c r="G1403">
        <v>3</v>
      </c>
      <c r="H1403">
        <v>41</v>
      </c>
      <c r="I1403" t="s">
        <v>1372</v>
      </c>
      <c r="J1403">
        <f>(F1403*G1403)</f>
        <v>63</v>
      </c>
      <c r="K1403">
        <f>(F1403-E1403)*G1403</f>
        <v>24</v>
      </c>
      <c r="L1403" s="9">
        <f>(K1403/J1403)</f>
        <v>0.38095238095238093</v>
      </c>
    </row>
    <row r="1404" spans="1:12" x14ac:dyDescent="0.2">
      <c r="A1404">
        <v>568</v>
      </c>
      <c r="B1404">
        <v>5</v>
      </c>
      <c r="C1404" t="s">
        <v>81</v>
      </c>
      <c r="D1404" t="s">
        <v>1384</v>
      </c>
      <c r="E1404">
        <v>20</v>
      </c>
      <c r="F1404">
        <v>34</v>
      </c>
      <c r="G1404">
        <v>3</v>
      </c>
      <c r="H1404">
        <v>40</v>
      </c>
      <c r="I1404" t="s">
        <v>1377</v>
      </c>
      <c r="J1404">
        <f>(F1404*G1404)</f>
        <v>102</v>
      </c>
      <c r="K1404">
        <f>(F1404-E1404)*G1404</f>
        <v>42</v>
      </c>
      <c r="L1404" s="9">
        <f>(K1404/J1404)</f>
        <v>0.41176470588235292</v>
      </c>
    </row>
    <row r="1405" spans="1:12" x14ac:dyDescent="0.2">
      <c r="A1405">
        <v>568</v>
      </c>
      <c r="B1405">
        <v>5</v>
      </c>
      <c r="C1405" t="s">
        <v>68</v>
      </c>
      <c r="D1405" t="s">
        <v>1393</v>
      </c>
      <c r="E1405">
        <v>25</v>
      </c>
      <c r="F1405">
        <v>40</v>
      </c>
      <c r="G1405">
        <v>2</v>
      </c>
      <c r="H1405">
        <v>44</v>
      </c>
      <c r="I1405" t="s">
        <v>1372</v>
      </c>
      <c r="J1405">
        <f>(F1405*G1405)</f>
        <v>80</v>
      </c>
      <c r="K1405">
        <f>(F1405-E1405)*G1405</f>
        <v>30</v>
      </c>
      <c r="L1405" s="9">
        <f>(K1405/J1405)</f>
        <v>0.375</v>
      </c>
    </row>
    <row r="1406" spans="1:12" x14ac:dyDescent="0.2">
      <c r="A1406">
        <v>569</v>
      </c>
      <c r="B1406">
        <v>12</v>
      </c>
      <c r="C1406" t="s">
        <v>81</v>
      </c>
      <c r="D1406" t="s">
        <v>1384</v>
      </c>
      <c r="E1406">
        <v>20</v>
      </c>
      <c r="F1406">
        <v>34</v>
      </c>
      <c r="G1406">
        <v>2</v>
      </c>
      <c r="H1406">
        <v>26</v>
      </c>
      <c r="I1406" t="s">
        <v>1377</v>
      </c>
      <c r="J1406">
        <f>(F1406*G1406)</f>
        <v>68</v>
      </c>
      <c r="K1406">
        <f>(F1406-E1406)*G1406</f>
        <v>28</v>
      </c>
      <c r="L1406" s="9">
        <f>(K1406/J1406)</f>
        <v>0.41176470588235292</v>
      </c>
    </row>
    <row r="1407" spans="1:12" x14ac:dyDescent="0.2">
      <c r="A1407">
        <v>569</v>
      </c>
      <c r="B1407">
        <v>12</v>
      </c>
      <c r="C1407" t="s">
        <v>108</v>
      </c>
      <c r="D1407" t="s">
        <v>1373</v>
      </c>
      <c r="E1407">
        <v>13</v>
      </c>
      <c r="F1407">
        <v>21</v>
      </c>
      <c r="G1407">
        <v>3</v>
      </c>
      <c r="H1407">
        <v>32</v>
      </c>
      <c r="I1407" t="s">
        <v>1372</v>
      </c>
      <c r="J1407">
        <f>(F1407*G1407)</f>
        <v>63</v>
      </c>
      <c r="K1407">
        <f>(F1407-E1407)*G1407</f>
        <v>24</v>
      </c>
      <c r="L1407" s="9">
        <f>(K1407/J1407)</f>
        <v>0.38095238095238093</v>
      </c>
    </row>
    <row r="1408" spans="1:12" x14ac:dyDescent="0.2">
      <c r="A1408">
        <v>570</v>
      </c>
      <c r="B1408">
        <v>1</v>
      </c>
      <c r="C1408" t="s">
        <v>492</v>
      </c>
      <c r="D1408" t="s">
        <v>1386</v>
      </c>
      <c r="E1408">
        <v>20</v>
      </c>
      <c r="F1408">
        <v>33</v>
      </c>
      <c r="G1408">
        <v>1</v>
      </c>
      <c r="H1408">
        <v>38</v>
      </c>
      <c r="I1408" t="s">
        <v>1377</v>
      </c>
      <c r="J1408">
        <f>(F1408*G1408)</f>
        <v>33</v>
      </c>
      <c r="K1408">
        <f>(F1408-E1408)*G1408</f>
        <v>13</v>
      </c>
      <c r="L1408" s="9">
        <f>(K1408/J1408)</f>
        <v>0.39393939393939392</v>
      </c>
    </row>
    <row r="1409" spans="1:12" x14ac:dyDescent="0.2">
      <c r="A1409">
        <v>570</v>
      </c>
      <c r="B1409">
        <v>1</v>
      </c>
      <c r="C1409" t="s">
        <v>277</v>
      </c>
      <c r="D1409" t="s">
        <v>1383</v>
      </c>
      <c r="E1409">
        <v>15</v>
      </c>
      <c r="F1409">
        <v>26</v>
      </c>
      <c r="G1409">
        <v>2</v>
      </c>
      <c r="H1409">
        <v>8</v>
      </c>
      <c r="I1409" t="s">
        <v>1372</v>
      </c>
      <c r="J1409">
        <f>(F1409*G1409)</f>
        <v>52</v>
      </c>
      <c r="K1409">
        <f>(F1409-E1409)*G1409</f>
        <v>22</v>
      </c>
      <c r="L1409" s="9">
        <f>(K1409/J1409)</f>
        <v>0.42307692307692307</v>
      </c>
    </row>
    <row r="1410" spans="1:12" x14ac:dyDescent="0.2">
      <c r="A1410">
        <v>571</v>
      </c>
      <c r="B1410">
        <v>15</v>
      </c>
      <c r="C1410" t="s">
        <v>180</v>
      </c>
      <c r="D1410" t="s">
        <v>1385</v>
      </c>
      <c r="E1410">
        <v>16</v>
      </c>
      <c r="F1410">
        <v>27</v>
      </c>
      <c r="G1410">
        <v>2</v>
      </c>
      <c r="H1410">
        <v>26</v>
      </c>
      <c r="I1410" t="s">
        <v>1377</v>
      </c>
      <c r="J1410">
        <f>(F1410*G1410)</f>
        <v>54</v>
      </c>
      <c r="K1410">
        <f>(F1410-E1410)*G1410</f>
        <v>22</v>
      </c>
      <c r="L1410" s="9">
        <f>(K1410/J1410)</f>
        <v>0.40740740740740738</v>
      </c>
    </row>
    <row r="1411" spans="1:12" x14ac:dyDescent="0.2">
      <c r="A1411">
        <v>572</v>
      </c>
      <c r="B1411">
        <v>19</v>
      </c>
      <c r="C1411" t="s">
        <v>105</v>
      </c>
      <c r="D1411" t="s">
        <v>1380</v>
      </c>
      <c r="E1411">
        <v>18</v>
      </c>
      <c r="F1411">
        <v>30</v>
      </c>
      <c r="G1411">
        <v>1</v>
      </c>
      <c r="H1411">
        <v>34</v>
      </c>
      <c r="I1411" t="s">
        <v>1372</v>
      </c>
      <c r="J1411">
        <f>(F1411*G1411)</f>
        <v>30</v>
      </c>
      <c r="K1411">
        <f>(F1411-E1411)*G1411</f>
        <v>12</v>
      </c>
      <c r="L1411" s="9">
        <f>(K1411/J1411)</f>
        <v>0.4</v>
      </c>
    </row>
    <row r="1412" spans="1:12" x14ac:dyDescent="0.2">
      <c r="A1412">
        <v>572</v>
      </c>
      <c r="B1412">
        <v>19</v>
      </c>
      <c r="C1412" t="s">
        <v>370</v>
      </c>
      <c r="D1412" t="s">
        <v>1389</v>
      </c>
      <c r="E1412">
        <v>13</v>
      </c>
      <c r="F1412">
        <v>22</v>
      </c>
      <c r="G1412">
        <v>2</v>
      </c>
      <c r="H1412">
        <v>10</v>
      </c>
      <c r="I1412" t="s">
        <v>1372</v>
      </c>
      <c r="J1412">
        <f>(F1412*G1412)</f>
        <v>44</v>
      </c>
      <c r="K1412">
        <f>(F1412-E1412)*G1412</f>
        <v>18</v>
      </c>
      <c r="L1412" s="9">
        <f>(K1412/J1412)</f>
        <v>0.40909090909090912</v>
      </c>
    </row>
    <row r="1413" spans="1:12" x14ac:dyDescent="0.2">
      <c r="A1413">
        <v>573</v>
      </c>
      <c r="B1413">
        <v>7</v>
      </c>
      <c r="C1413" t="s">
        <v>108</v>
      </c>
      <c r="D1413" t="s">
        <v>1373</v>
      </c>
      <c r="E1413">
        <v>13</v>
      </c>
      <c r="F1413">
        <v>21</v>
      </c>
      <c r="G1413">
        <v>3</v>
      </c>
      <c r="H1413">
        <v>41</v>
      </c>
      <c r="I1413" t="s">
        <v>1377</v>
      </c>
      <c r="J1413">
        <f>(F1413*G1413)</f>
        <v>63</v>
      </c>
      <c r="K1413">
        <f>(F1413-E1413)*G1413</f>
        <v>24</v>
      </c>
      <c r="L1413" s="9">
        <f>(K1413/J1413)</f>
        <v>0.38095238095238093</v>
      </c>
    </row>
    <row r="1414" spans="1:12" x14ac:dyDescent="0.2">
      <c r="A1414">
        <v>573</v>
      </c>
      <c r="B1414">
        <v>7</v>
      </c>
      <c r="C1414" t="s">
        <v>81</v>
      </c>
      <c r="D1414" t="s">
        <v>1384</v>
      </c>
      <c r="E1414">
        <v>20</v>
      </c>
      <c r="F1414">
        <v>34</v>
      </c>
      <c r="G1414">
        <v>3</v>
      </c>
      <c r="H1414">
        <v>28</v>
      </c>
      <c r="I1414" t="s">
        <v>1372</v>
      </c>
      <c r="J1414">
        <f>(F1414*G1414)</f>
        <v>102</v>
      </c>
      <c r="K1414">
        <f>(F1414-E1414)*G1414</f>
        <v>42</v>
      </c>
      <c r="L1414" s="9">
        <f>(K1414/J1414)</f>
        <v>0.41176470588235292</v>
      </c>
    </row>
    <row r="1415" spans="1:12" x14ac:dyDescent="0.2">
      <c r="A1415">
        <v>574</v>
      </c>
      <c r="B1415">
        <v>20</v>
      </c>
      <c r="C1415" t="s">
        <v>277</v>
      </c>
      <c r="D1415" t="s">
        <v>1383</v>
      </c>
      <c r="E1415">
        <v>15</v>
      </c>
      <c r="F1415">
        <v>26</v>
      </c>
      <c r="G1415">
        <v>3</v>
      </c>
      <c r="H1415">
        <v>50</v>
      </c>
      <c r="I1415" t="s">
        <v>1372</v>
      </c>
      <c r="J1415">
        <f>(F1415*G1415)</f>
        <v>78</v>
      </c>
      <c r="K1415">
        <f>(F1415-E1415)*G1415</f>
        <v>33</v>
      </c>
      <c r="L1415" s="9">
        <f>(K1415/J1415)</f>
        <v>0.42307692307692307</v>
      </c>
    </row>
    <row r="1416" spans="1:12" x14ac:dyDescent="0.2">
      <c r="A1416">
        <v>574</v>
      </c>
      <c r="B1416">
        <v>20</v>
      </c>
      <c r="C1416" t="s">
        <v>113</v>
      </c>
      <c r="D1416" t="s">
        <v>1381</v>
      </c>
      <c r="E1416">
        <v>22</v>
      </c>
      <c r="F1416">
        <v>36</v>
      </c>
      <c r="G1416">
        <v>2</v>
      </c>
      <c r="H1416">
        <v>40</v>
      </c>
      <c r="I1416" t="s">
        <v>1377</v>
      </c>
      <c r="J1416">
        <f>(F1416*G1416)</f>
        <v>72</v>
      </c>
      <c r="K1416">
        <f>(F1416-E1416)*G1416</f>
        <v>28</v>
      </c>
      <c r="L1416" s="9">
        <f>(K1416/J1416)</f>
        <v>0.3888888888888889</v>
      </c>
    </row>
    <row r="1417" spans="1:12" x14ac:dyDescent="0.2">
      <c r="A1417">
        <v>574</v>
      </c>
      <c r="B1417">
        <v>20</v>
      </c>
      <c r="C1417" t="s">
        <v>125</v>
      </c>
      <c r="D1417" t="s">
        <v>1392</v>
      </c>
      <c r="E1417">
        <v>10</v>
      </c>
      <c r="F1417">
        <v>18</v>
      </c>
      <c r="G1417">
        <v>2</v>
      </c>
      <c r="H1417">
        <v>37</v>
      </c>
      <c r="I1417" t="s">
        <v>1372</v>
      </c>
      <c r="J1417">
        <f>(F1417*G1417)</f>
        <v>36</v>
      </c>
      <c r="K1417">
        <f>(F1417-E1417)*G1417</f>
        <v>16</v>
      </c>
      <c r="L1417" s="9">
        <f>(K1417/J1417)</f>
        <v>0.44444444444444442</v>
      </c>
    </row>
    <row r="1418" spans="1:12" x14ac:dyDescent="0.2">
      <c r="A1418">
        <v>574</v>
      </c>
      <c r="B1418">
        <v>20</v>
      </c>
      <c r="C1418" t="s">
        <v>108</v>
      </c>
      <c r="D1418" t="s">
        <v>1373</v>
      </c>
      <c r="E1418">
        <v>13</v>
      </c>
      <c r="F1418">
        <v>21</v>
      </c>
      <c r="G1418">
        <v>1</v>
      </c>
      <c r="H1418">
        <v>41</v>
      </c>
      <c r="I1418" t="s">
        <v>1372</v>
      </c>
      <c r="J1418">
        <f>(F1418*G1418)</f>
        <v>21</v>
      </c>
      <c r="K1418">
        <f>(F1418-E1418)*G1418</f>
        <v>8</v>
      </c>
      <c r="L1418" s="9">
        <f>(K1418/J1418)</f>
        <v>0.38095238095238093</v>
      </c>
    </row>
    <row r="1419" spans="1:12" x14ac:dyDescent="0.2">
      <c r="A1419">
        <v>575</v>
      </c>
      <c r="B1419">
        <v>15</v>
      </c>
      <c r="C1419" t="s">
        <v>125</v>
      </c>
      <c r="D1419" t="s">
        <v>1392</v>
      </c>
      <c r="E1419">
        <v>10</v>
      </c>
      <c r="F1419">
        <v>18</v>
      </c>
      <c r="G1419">
        <v>1</v>
      </c>
      <c r="H1419">
        <v>44</v>
      </c>
      <c r="I1419" t="s">
        <v>1377</v>
      </c>
      <c r="J1419">
        <f>(F1419*G1419)</f>
        <v>18</v>
      </c>
      <c r="K1419">
        <f>(F1419-E1419)*G1419</f>
        <v>8</v>
      </c>
      <c r="L1419" s="9">
        <f>(K1419/J1419)</f>
        <v>0.44444444444444442</v>
      </c>
    </row>
    <row r="1420" spans="1:12" x14ac:dyDescent="0.2">
      <c r="A1420">
        <v>576</v>
      </c>
      <c r="B1420">
        <v>9</v>
      </c>
      <c r="C1420" t="s">
        <v>492</v>
      </c>
      <c r="D1420" t="s">
        <v>1386</v>
      </c>
      <c r="E1420">
        <v>20</v>
      </c>
      <c r="F1420">
        <v>33</v>
      </c>
      <c r="G1420">
        <v>1</v>
      </c>
      <c r="H1420">
        <v>46</v>
      </c>
      <c r="I1420" t="s">
        <v>1377</v>
      </c>
      <c r="J1420">
        <f>(F1420*G1420)</f>
        <v>33</v>
      </c>
      <c r="K1420">
        <f>(F1420-E1420)*G1420</f>
        <v>13</v>
      </c>
      <c r="L1420" s="9">
        <f>(K1420/J1420)</f>
        <v>0.39393939393939392</v>
      </c>
    </row>
    <row r="1421" spans="1:12" x14ac:dyDescent="0.2">
      <c r="A1421">
        <v>576</v>
      </c>
      <c r="B1421">
        <v>9</v>
      </c>
      <c r="C1421" t="s">
        <v>198</v>
      </c>
      <c r="D1421" t="s">
        <v>1390</v>
      </c>
      <c r="E1421">
        <v>19</v>
      </c>
      <c r="F1421">
        <v>31</v>
      </c>
      <c r="G1421">
        <v>3</v>
      </c>
      <c r="H1421">
        <v>32</v>
      </c>
      <c r="I1421" t="s">
        <v>1377</v>
      </c>
      <c r="J1421">
        <f>(F1421*G1421)</f>
        <v>93</v>
      </c>
      <c r="K1421">
        <f>(F1421-E1421)*G1421</f>
        <v>36</v>
      </c>
      <c r="L1421" s="9">
        <f>(K1421/J1421)</f>
        <v>0.38709677419354838</v>
      </c>
    </row>
    <row r="1422" spans="1:12" x14ac:dyDescent="0.2">
      <c r="A1422">
        <v>576</v>
      </c>
      <c r="B1422">
        <v>9</v>
      </c>
      <c r="C1422" t="s">
        <v>113</v>
      </c>
      <c r="D1422" t="s">
        <v>1381</v>
      </c>
      <c r="E1422">
        <v>22</v>
      </c>
      <c r="F1422">
        <v>36</v>
      </c>
      <c r="G1422">
        <v>3</v>
      </c>
      <c r="H1422">
        <v>37</v>
      </c>
      <c r="I1422" t="s">
        <v>1372</v>
      </c>
      <c r="J1422">
        <f>(F1422*G1422)</f>
        <v>108</v>
      </c>
      <c r="K1422">
        <f>(F1422-E1422)*G1422</f>
        <v>42</v>
      </c>
      <c r="L1422" s="9">
        <f>(K1422/J1422)</f>
        <v>0.3888888888888889</v>
      </c>
    </row>
    <row r="1423" spans="1:12" x14ac:dyDescent="0.2">
      <c r="A1423">
        <v>577</v>
      </c>
      <c r="B1423">
        <v>5</v>
      </c>
      <c r="C1423" t="s">
        <v>125</v>
      </c>
      <c r="D1423" t="s">
        <v>1392</v>
      </c>
      <c r="E1423">
        <v>10</v>
      </c>
      <c r="F1423">
        <v>18</v>
      </c>
      <c r="G1423">
        <v>1</v>
      </c>
      <c r="H1423">
        <v>10</v>
      </c>
      <c r="I1423" t="s">
        <v>1372</v>
      </c>
      <c r="J1423">
        <f>(F1423*G1423)</f>
        <v>18</v>
      </c>
      <c r="K1423">
        <f>(F1423-E1423)*G1423</f>
        <v>8</v>
      </c>
      <c r="L1423" s="9">
        <f>(K1423/J1423)</f>
        <v>0.44444444444444442</v>
      </c>
    </row>
    <row r="1424" spans="1:12" x14ac:dyDescent="0.2">
      <c r="A1424">
        <v>577</v>
      </c>
      <c r="B1424">
        <v>5</v>
      </c>
      <c r="C1424" t="s">
        <v>370</v>
      </c>
      <c r="D1424" t="s">
        <v>1389</v>
      </c>
      <c r="E1424">
        <v>13</v>
      </c>
      <c r="F1424">
        <v>22</v>
      </c>
      <c r="G1424">
        <v>1</v>
      </c>
      <c r="H1424">
        <v>15</v>
      </c>
      <c r="I1424" t="s">
        <v>1377</v>
      </c>
      <c r="J1424">
        <f>(F1424*G1424)</f>
        <v>22</v>
      </c>
      <c r="K1424">
        <f>(F1424-E1424)*G1424</f>
        <v>9</v>
      </c>
      <c r="L1424" s="9">
        <f>(K1424/J1424)</f>
        <v>0.40909090909090912</v>
      </c>
    </row>
    <row r="1425" spans="1:12" x14ac:dyDescent="0.2">
      <c r="A1425">
        <v>578</v>
      </c>
      <c r="B1425">
        <v>11</v>
      </c>
      <c r="C1425" t="s">
        <v>105</v>
      </c>
      <c r="D1425" t="s">
        <v>1380</v>
      </c>
      <c r="E1425">
        <v>18</v>
      </c>
      <c r="F1425">
        <v>30</v>
      </c>
      <c r="G1425">
        <v>3</v>
      </c>
      <c r="H1425">
        <v>44</v>
      </c>
      <c r="I1425" t="s">
        <v>1377</v>
      </c>
      <c r="J1425">
        <f>(F1425*G1425)</f>
        <v>90</v>
      </c>
      <c r="K1425">
        <f>(F1425-E1425)*G1425</f>
        <v>36</v>
      </c>
      <c r="L1425" s="9">
        <f>(K1425/J1425)</f>
        <v>0.4</v>
      </c>
    </row>
    <row r="1426" spans="1:12" x14ac:dyDescent="0.2">
      <c r="A1426">
        <v>579</v>
      </c>
      <c r="B1426">
        <v>9</v>
      </c>
      <c r="C1426" t="s">
        <v>209</v>
      </c>
      <c r="D1426" t="s">
        <v>1388</v>
      </c>
      <c r="E1426">
        <v>15</v>
      </c>
      <c r="F1426">
        <v>25</v>
      </c>
      <c r="G1426">
        <v>2</v>
      </c>
      <c r="H1426">
        <v>48</v>
      </c>
      <c r="I1426" t="s">
        <v>1377</v>
      </c>
      <c r="J1426">
        <f>(F1426*G1426)</f>
        <v>50</v>
      </c>
      <c r="K1426">
        <f>(F1426-E1426)*G1426</f>
        <v>20</v>
      </c>
      <c r="L1426" s="9">
        <f>(K1426/J1426)</f>
        <v>0.4</v>
      </c>
    </row>
    <row r="1427" spans="1:12" x14ac:dyDescent="0.2">
      <c r="A1427">
        <v>580</v>
      </c>
      <c r="B1427">
        <v>10</v>
      </c>
      <c r="C1427" t="s">
        <v>492</v>
      </c>
      <c r="D1427" t="s">
        <v>1386</v>
      </c>
      <c r="E1427">
        <v>20</v>
      </c>
      <c r="F1427">
        <v>33</v>
      </c>
      <c r="G1427">
        <v>1</v>
      </c>
      <c r="H1427">
        <v>30</v>
      </c>
      <c r="I1427" t="s">
        <v>1377</v>
      </c>
      <c r="J1427">
        <f>(F1427*G1427)</f>
        <v>33</v>
      </c>
      <c r="K1427">
        <f>(F1427-E1427)*G1427</f>
        <v>13</v>
      </c>
      <c r="L1427" s="9">
        <f>(K1427/J1427)</f>
        <v>0.39393939393939392</v>
      </c>
    </row>
    <row r="1428" spans="1:12" x14ac:dyDescent="0.2">
      <c r="A1428">
        <v>581</v>
      </c>
      <c r="B1428">
        <v>18</v>
      </c>
      <c r="C1428" t="s">
        <v>492</v>
      </c>
      <c r="D1428" t="s">
        <v>1386</v>
      </c>
      <c r="E1428">
        <v>20</v>
      </c>
      <c r="F1428">
        <v>33</v>
      </c>
      <c r="G1428">
        <v>1</v>
      </c>
      <c r="H1428">
        <v>15</v>
      </c>
      <c r="I1428" t="s">
        <v>1377</v>
      </c>
      <c r="J1428">
        <f>(F1428*G1428)</f>
        <v>33</v>
      </c>
      <c r="K1428">
        <f>(F1428-E1428)*G1428</f>
        <v>13</v>
      </c>
      <c r="L1428" s="9">
        <f>(K1428/J1428)</f>
        <v>0.39393939393939392</v>
      </c>
    </row>
    <row r="1429" spans="1:12" x14ac:dyDescent="0.2">
      <c r="A1429">
        <v>581</v>
      </c>
      <c r="B1429">
        <v>18</v>
      </c>
      <c r="C1429" t="s">
        <v>105</v>
      </c>
      <c r="D1429" t="s">
        <v>1380</v>
      </c>
      <c r="E1429">
        <v>18</v>
      </c>
      <c r="F1429">
        <v>30</v>
      </c>
      <c r="G1429">
        <v>3</v>
      </c>
      <c r="H1429">
        <v>40</v>
      </c>
      <c r="I1429" t="s">
        <v>1377</v>
      </c>
      <c r="J1429">
        <f>(F1429*G1429)</f>
        <v>90</v>
      </c>
      <c r="K1429">
        <f>(F1429-E1429)*G1429</f>
        <v>36</v>
      </c>
      <c r="L1429" s="9">
        <f>(K1429/J1429)</f>
        <v>0.4</v>
      </c>
    </row>
    <row r="1430" spans="1:12" x14ac:dyDescent="0.2">
      <c r="A1430">
        <v>582</v>
      </c>
      <c r="B1430">
        <v>3</v>
      </c>
      <c r="C1430" t="s">
        <v>180</v>
      </c>
      <c r="D1430" t="s">
        <v>1385</v>
      </c>
      <c r="E1430">
        <v>16</v>
      </c>
      <c r="F1430">
        <v>27</v>
      </c>
      <c r="G1430">
        <v>2</v>
      </c>
      <c r="H1430">
        <v>42</v>
      </c>
      <c r="I1430" t="s">
        <v>1372</v>
      </c>
      <c r="J1430">
        <f>(F1430*G1430)</f>
        <v>54</v>
      </c>
      <c r="K1430">
        <f>(F1430-E1430)*G1430</f>
        <v>22</v>
      </c>
      <c r="L1430" s="9">
        <f>(K1430/J1430)</f>
        <v>0.40740740740740738</v>
      </c>
    </row>
    <row r="1431" spans="1:12" x14ac:dyDescent="0.2">
      <c r="A1431">
        <v>583</v>
      </c>
      <c r="B1431">
        <v>9</v>
      </c>
      <c r="C1431" t="s">
        <v>191</v>
      </c>
      <c r="D1431" t="s">
        <v>1379</v>
      </c>
      <c r="E1431">
        <v>11</v>
      </c>
      <c r="F1431">
        <v>19</v>
      </c>
      <c r="G1431">
        <v>3</v>
      </c>
      <c r="H1431">
        <v>15</v>
      </c>
      <c r="I1431" t="s">
        <v>1377</v>
      </c>
      <c r="J1431">
        <f>(F1431*G1431)</f>
        <v>57</v>
      </c>
      <c r="K1431">
        <f>(F1431-E1431)*G1431</f>
        <v>24</v>
      </c>
      <c r="L1431" s="9">
        <f>(K1431/J1431)</f>
        <v>0.42105263157894735</v>
      </c>
    </row>
    <row r="1432" spans="1:12" x14ac:dyDescent="0.2">
      <c r="A1432">
        <v>583</v>
      </c>
      <c r="B1432">
        <v>9</v>
      </c>
      <c r="C1432" t="s">
        <v>125</v>
      </c>
      <c r="D1432" t="s">
        <v>1392</v>
      </c>
      <c r="E1432">
        <v>10</v>
      </c>
      <c r="F1432">
        <v>18</v>
      </c>
      <c r="G1432">
        <v>1</v>
      </c>
      <c r="H1432">
        <v>11</v>
      </c>
      <c r="I1432" t="s">
        <v>1377</v>
      </c>
      <c r="J1432">
        <f>(F1432*G1432)</f>
        <v>18</v>
      </c>
      <c r="K1432">
        <f>(F1432-E1432)*G1432</f>
        <v>8</v>
      </c>
      <c r="L1432" s="9">
        <f>(K1432/J1432)</f>
        <v>0.44444444444444442</v>
      </c>
    </row>
    <row r="1433" spans="1:12" x14ac:dyDescent="0.2">
      <c r="A1433">
        <v>583</v>
      </c>
      <c r="B1433">
        <v>9</v>
      </c>
      <c r="C1433" t="s">
        <v>280</v>
      </c>
      <c r="D1433" t="s">
        <v>1374</v>
      </c>
      <c r="E1433">
        <v>14</v>
      </c>
      <c r="F1433">
        <v>24</v>
      </c>
      <c r="G1433">
        <v>2</v>
      </c>
      <c r="H1433">
        <v>29</v>
      </c>
      <c r="I1433" t="s">
        <v>1372</v>
      </c>
      <c r="J1433">
        <f>(F1433*G1433)</f>
        <v>48</v>
      </c>
      <c r="K1433">
        <f>(F1433-E1433)*G1433</f>
        <v>20</v>
      </c>
      <c r="L1433" s="9">
        <f>(K1433/J1433)</f>
        <v>0.41666666666666669</v>
      </c>
    </row>
    <row r="1434" spans="1:12" x14ac:dyDescent="0.2">
      <c r="A1434">
        <v>583</v>
      </c>
      <c r="B1434">
        <v>9</v>
      </c>
      <c r="C1434" t="s">
        <v>68</v>
      </c>
      <c r="D1434" t="s">
        <v>1393</v>
      </c>
      <c r="E1434">
        <v>25</v>
      </c>
      <c r="F1434">
        <v>40</v>
      </c>
      <c r="G1434">
        <v>3</v>
      </c>
      <c r="H1434">
        <v>50</v>
      </c>
      <c r="I1434" t="s">
        <v>1372</v>
      </c>
      <c r="J1434">
        <f>(F1434*G1434)</f>
        <v>120</v>
      </c>
      <c r="K1434">
        <f>(F1434-E1434)*G1434</f>
        <v>45</v>
      </c>
      <c r="L1434" s="9">
        <f>(K1434/J1434)</f>
        <v>0.375</v>
      </c>
    </row>
    <row r="1435" spans="1:12" x14ac:dyDescent="0.2">
      <c r="A1435">
        <v>584</v>
      </c>
      <c r="B1435">
        <v>9</v>
      </c>
      <c r="C1435" t="s">
        <v>108</v>
      </c>
      <c r="D1435" t="s">
        <v>1373</v>
      </c>
      <c r="E1435">
        <v>13</v>
      </c>
      <c r="F1435">
        <v>21</v>
      </c>
      <c r="G1435">
        <v>1</v>
      </c>
      <c r="H1435">
        <v>57</v>
      </c>
      <c r="I1435" t="s">
        <v>1372</v>
      </c>
      <c r="J1435">
        <f>(F1435*G1435)</f>
        <v>21</v>
      </c>
      <c r="K1435">
        <f>(F1435-E1435)*G1435</f>
        <v>8</v>
      </c>
      <c r="L1435" s="9">
        <f>(K1435/J1435)</f>
        <v>0.38095238095238093</v>
      </c>
    </row>
    <row r="1436" spans="1:12" x14ac:dyDescent="0.2">
      <c r="A1436">
        <v>584</v>
      </c>
      <c r="B1436">
        <v>9</v>
      </c>
      <c r="C1436" t="s">
        <v>198</v>
      </c>
      <c r="D1436" t="s">
        <v>1390</v>
      </c>
      <c r="E1436">
        <v>19</v>
      </c>
      <c r="F1436">
        <v>31</v>
      </c>
      <c r="G1436">
        <v>2</v>
      </c>
      <c r="H1436">
        <v>34</v>
      </c>
      <c r="I1436" t="s">
        <v>1377</v>
      </c>
      <c r="J1436">
        <f>(F1436*G1436)</f>
        <v>62</v>
      </c>
      <c r="K1436">
        <f>(F1436-E1436)*G1436</f>
        <v>24</v>
      </c>
      <c r="L1436" s="9">
        <f>(K1436/J1436)</f>
        <v>0.38709677419354838</v>
      </c>
    </row>
    <row r="1437" spans="1:12" x14ac:dyDescent="0.2">
      <c r="A1437">
        <v>584</v>
      </c>
      <c r="B1437">
        <v>9</v>
      </c>
      <c r="C1437" t="s">
        <v>59</v>
      </c>
      <c r="D1437" t="s">
        <v>1382</v>
      </c>
      <c r="E1437">
        <v>16</v>
      </c>
      <c r="F1437">
        <v>28</v>
      </c>
      <c r="G1437">
        <v>2</v>
      </c>
      <c r="H1437">
        <v>23</v>
      </c>
      <c r="I1437" t="s">
        <v>1377</v>
      </c>
      <c r="J1437">
        <f>(F1437*G1437)</f>
        <v>56</v>
      </c>
      <c r="K1437">
        <f>(F1437-E1437)*G1437</f>
        <v>24</v>
      </c>
      <c r="L1437" s="9">
        <f>(K1437/J1437)</f>
        <v>0.42857142857142855</v>
      </c>
    </row>
    <row r="1438" spans="1:12" x14ac:dyDescent="0.2">
      <c r="A1438">
        <v>585</v>
      </c>
      <c r="B1438">
        <v>3</v>
      </c>
      <c r="C1438" t="s">
        <v>460</v>
      </c>
      <c r="D1438" t="s">
        <v>1391</v>
      </c>
      <c r="E1438">
        <v>19</v>
      </c>
      <c r="F1438">
        <v>32</v>
      </c>
      <c r="G1438">
        <v>1</v>
      </c>
      <c r="H1438">
        <v>35</v>
      </c>
      <c r="I1438" t="s">
        <v>1372</v>
      </c>
      <c r="J1438">
        <f>(F1438*G1438)</f>
        <v>32</v>
      </c>
      <c r="K1438">
        <f>(F1438-E1438)*G1438</f>
        <v>13</v>
      </c>
      <c r="L1438" s="9">
        <f>(K1438/J1438)</f>
        <v>0.40625</v>
      </c>
    </row>
    <row r="1439" spans="1:12" x14ac:dyDescent="0.2">
      <c r="A1439">
        <v>585</v>
      </c>
      <c r="B1439">
        <v>3</v>
      </c>
      <c r="C1439" t="s">
        <v>33</v>
      </c>
      <c r="D1439" t="s">
        <v>1387</v>
      </c>
      <c r="E1439">
        <v>21</v>
      </c>
      <c r="F1439">
        <v>35</v>
      </c>
      <c r="G1439">
        <v>1</v>
      </c>
      <c r="H1439">
        <v>8</v>
      </c>
      <c r="I1439" t="s">
        <v>1372</v>
      </c>
      <c r="J1439">
        <f>(F1439*G1439)</f>
        <v>35</v>
      </c>
      <c r="K1439">
        <f>(F1439-E1439)*G1439</f>
        <v>14</v>
      </c>
      <c r="L1439" s="9">
        <f>(K1439/J1439)</f>
        <v>0.4</v>
      </c>
    </row>
    <row r="1440" spans="1:12" x14ac:dyDescent="0.2">
      <c r="A1440">
        <v>585</v>
      </c>
      <c r="B1440">
        <v>3</v>
      </c>
      <c r="C1440" t="s">
        <v>125</v>
      </c>
      <c r="D1440" t="s">
        <v>1392</v>
      </c>
      <c r="E1440">
        <v>10</v>
      </c>
      <c r="F1440">
        <v>18</v>
      </c>
      <c r="G1440">
        <v>2</v>
      </c>
      <c r="H1440">
        <v>22</v>
      </c>
      <c r="I1440" t="s">
        <v>1377</v>
      </c>
      <c r="J1440">
        <f>(F1440*G1440)</f>
        <v>36</v>
      </c>
      <c r="K1440">
        <f>(F1440-E1440)*G1440</f>
        <v>16</v>
      </c>
      <c r="L1440" s="9">
        <f>(K1440/J1440)</f>
        <v>0.44444444444444442</v>
      </c>
    </row>
    <row r="1441" spans="1:12" x14ac:dyDescent="0.2">
      <c r="A1441">
        <v>585</v>
      </c>
      <c r="B1441">
        <v>3</v>
      </c>
      <c r="C1441" t="s">
        <v>209</v>
      </c>
      <c r="D1441" t="s">
        <v>1388</v>
      </c>
      <c r="E1441">
        <v>15</v>
      </c>
      <c r="F1441">
        <v>25</v>
      </c>
      <c r="G1441">
        <v>1</v>
      </c>
      <c r="H1441">
        <v>30</v>
      </c>
      <c r="I1441" t="s">
        <v>1372</v>
      </c>
      <c r="J1441">
        <f>(F1441*G1441)</f>
        <v>25</v>
      </c>
      <c r="K1441">
        <f>(F1441-E1441)*G1441</f>
        <v>10</v>
      </c>
      <c r="L1441" s="9">
        <f>(K1441/J1441)</f>
        <v>0.4</v>
      </c>
    </row>
    <row r="1442" spans="1:12" x14ac:dyDescent="0.2">
      <c r="A1442">
        <v>586</v>
      </c>
      <c r="B1442">
        <v>17</v>
      </c>
      <c r="C1442" t="s">
        <v>492</v>
      </c>
      <c r="D1442" t="s">
        <v>1386</v>
      </c>
      <c r="E1442">
        <v>20</v>
      </c>
      <c r="F1442">
        <v>33</v>
      </c>
      <c r="G1442">
        <v>3</v>
      </c>
      <c r="H1442">
        <v>47</v>
      </c>
      <c r="I1442" t="s">
        <v>1372</v>
      </c>
      <c r="J1442">
        <f>(F1442*G1442)</f>
        <v>99</v>
      </c>
      <c r="K1442">
        <f>(F1442-E1442)*G1442</f>
        <v>39</v>
      </c>
      <c r="L1442" s="9">
        <f>(K1442/J1442)</f>
        <v>0.39393939393939392</v>
      </c>
    </row>
    <row r="1443" spans="1:12" x14ac:dyDescent="0.2">
      <c r="A1443">
        <v>586</v>
      </c>
      <c r="B1443">
        <v>17</v>
      </c>
      <c r="C1443" t="s">
        <v>280</v>
      </c>
      <c r="D1443" t="s">
        <v>1374</v>
      </c>
      <c r="E1443">
        <v>14</v>
      </c>
      <c r="F1443">
        <v>24</v>
      </c>
      <c r="G1443">
        <v>3</v>
      </c>
      <c r="H1443">
        <v>45</v>
      </c>
      <c r="I1443" t="s">
        <v>1377</v>
      </c>
      <c r="J1443">
        <f>(F1443*G1443)</f>
        <v>72</v>
      </c>
      <c r="K1443">
        <f>(F1443-E1443)*G1443</f>
        <v>30</v>
      </c>
      <c r="L1443" s="9">
        <f>(K1443/J1443)</f>
        <v>0.41666666666666669</v>
      </c>
    </row>
    <row r="1444" spans="1:12" x14ac:dyDescent="0.2">
      <c r="A1444">
        <v>587</v>
      </c>
      <c r="B1444">
        <v>7</v>
      </c>
      <c r="C1444" t="s">
        <v>280</v>
      </c>
      <c r="D1444" t="s">
        <v>1374</v>
      </c>
      <c r="E1444">
        <v>14</v>
      </c>
      <c r="F1444">
        <v>24</v>
      </c>
      <c r="G1444">
        <v>2</v>
      </c>
      <c r="H1444">
        <v>43</v>
      </c>
      <c r="I1444" t="s">
        <v>1372</v>
      </c>
      <c r="J1444">
        <f>(F1444*G1444)</f>
        <v>48</v>
      </c>
      <c r="K1444">
        <f>(F1444-E1444)*G1444</f>
        <v>20</v>
      </c>
      <c r="L1444" s="9">
        <f>(K1444/J1444)</f>
        <v>0.41666666666666669</v>
      </c>
    </row>
    <row r="1445" spans="1:12" x14ac:dyDescent="0.2">
      <c r="A1445">
        <v>588</v>
      </c>
      <c r="B1445">
        <v>15</v>
      </c>
      <c r="C1445" t="s">
        <v>277</v>
      </c>
      <c r="D1445" t="s">
        <v>1383</v>
      </c>
      <c r="E1445">
        <v>15</v>
      </c>
      <c r="F1445">
        <v>26</v>
      </c>
      <c r="G1445">
        <v>1</v>
      </c>
      <c r="H1445">
        <v>25</v>
      </c>
      <c r="I1445" t="s">
        <v>1372</v>
      </c>
      <c r="J1445">
        <f>(F1445*G1445)</f>
        <v>26</v>
      </c>
      <c r="K1445">
        <f>(F1445-E1445)*G1445</f>
        <v>11</v>
      </c>
      <c r="L1445" s="9">
        <f>(K1445/J1445)</f>
        <v>0.42307692307692307</v>
      </c>
    </row>
    <row r="1446" spans="1:12" x14ac:dyDescent="0.2">
      <c r="A1446">
        <v>588</v>
      </c>
      <c r="B1446">
        <v>15</v>
      </c>
      <c r="C1446" t="s">
        <v>209</v>
      </c>
      <c r="D1446" t="s">
        <v>1388</v>
      </c>
      <c r="E1446">
        <v>15</v>
      </c>
      <c r="F1446">
        <v>25</v>
      </c>
      <c r="G1446">
        <v>3</v>
      </c>
      <c r="H1446">
        <v>12</v>
      </c>
      <c r="I1446" t="s">
        <v>1372</v>
      </c>
      <c r="J1446">
        <f>(F1446*G1446)</f>
        <v>75</v>
      </c>
      <c r="K1446">
        <f>(F1446-E1446)*G1446</f>
        <v>30</v>
      </c>
      <c r="L1446" s="9">
        <f>(K1446/J1446)</f>
        <v>0.4</v>
      </c>
    </row>
    <row r="1447" spans="1:12" x14ac:dyDescent="0.2">
      <c r="A1447">
        <v>589</v>
      </c>
      <c r="B1447">
        <v>10</v>
      </c>
      <c r="C1447" t="s">
        <v>365</v>
      </c>
      <c r="D1447" t="s">
        <v>1376</v>
      </c>
      <c r="E1447">
        <v>14</v>
      </c>
      <c r="F1447">
        <v>23</v>
      </c>
      <c r="G1447">
        <v>1</v>
      </c>
      <c r="H1447">
        <v>45</v>
      </c>
      <c r="I1447" t="s">
        <v>1377</v>
      </c>
      <c r="J1447">
        <f>(F1447*G1447)</f>
        <v>23</v>
      </c>
      <c r="K1447">
        <f>(F1447-E1447)*G1447</f>
        <v>9</v>
      </c>
      <c r="L1447" s="9">
        <f>(K1447/J1447)</f>
        <v>0.39130434782608697</v>
      </c>
    </row>
    <row r="1448" spans="1:12" x14ac:dyDescent="0.2">
      <c r="A1448">
        <v>589</v>
      </c>
      <c r="B1448">
        <v>10</v>
      </c>
      <c r="C1448" t="s">
        <v>81</v>
      </c>
      <c r="D1448" t="s">
        <v>1384</v>
      </c>
      <c r="E1448">
        <v>20</v>
      </c>
      <c r="F1448">
        <v>34</v>
      </c>
      <c r="G1448">
        <v>3</v>
      </c>
      <c r="H1448">
        <v>59</v>
      </c>
      <c r="I1448" t="s">
        <v>1377</v>
      </c>
      <c r="J1448">
        <f>(F1448*G1448)</f>
        <v>102</v>
      </c>
      <c r="K1448">
        <f>(F1448-E1448)*G1448</f>
        <v>42</v>
      </c>
      <c r="L1448" s="9">
        <f>(K1448/J1448)</f>
        <v>0.41176470588235292</v>
      </c>
    </row>
    <row r="1449" spans="1:12" x14ac:dyDescent="0.2">
      <c r="A1449">
        <v>589</v>
      </c>
      <c r="B1449">
        <v>10</v>
      </c>
      <c r="C1449" t="s">
        <v>108</v>
      </c>
      <c r="D1449" t="s">
        <v>1373</v>
      </c>
      <c r="E1449">
        <v>13</v>
      </c>
      <c r="F1449">
        <v>21</v>
      </c>
      <c r="G1449">
        <v>3</v>
      </c>
      <c r="H1449">
        <v>7</v>
      </c>
      <c r="I1449" t="s">
        <v>1377</v>
      </c>
      <c r="J1449">
        <f>(F1449*G1449)</f>
        <v>63</v>
      </c>
      <c r="K1449">
        <f>(F1449-E1449)*G1449</f>
        <v>24</v>
      </c>
      <c r="L1449" s="9">
        <f>(K1449/J1449)</f>
        <v>0.38095238095238093</v>
      </c>
    </row>
    <row r="1450" spans="1:12" x14ac:dyDescent="0.2">
      <c r="A1450">
        <v>589</v>
      </c>
      <c r="B1450">
        <v>10</v>
      </c>
      <c r="C1450" t="s">
        <v>460</v>
      </c>
      <c r="D1450" t="s">
        <v>1391</v>
      </c>
      <c r="E1450">
        <v>19</v>
      </c>
      <c r="F1450">
        <v>32</v>
      </c>
      <c r="G1450">
        <v>3</v>
      </c>
      <c r="H1450">
        <v>9</v>
      </c>
      <c r="I1450" t="s">
        <v>1377</v>
      </c>
      <c r="J1450">
        <f>(F1450*G1450)</f>
        <v>96</v>
      </c>
      <c r="K1450">
        <f>(F1450-E1450)*G1450</f>
        <v>39</v>
      </c>
      <c r="L1450" s="9">
        <f>(K1450/J1450)</f>
        <v>0.40625</v>
      </c>
    </row>
    <row r="1451" spans="1:12" x14ac:dyDescent="0.2">
      <c r="A1451">
        <v>590</v>
      </c>
      <c r="B1451">
        <v>3</v>
      </c>
      <c r="C1451" t="s">
        <v>81</v>
      </c>
      <c r="D1451" t="s">
        <v>1384</v>
      </c>
      <c r="E1451">
        <v>20</v>
      </c>
      <c r="F1451">
        <v>34</v>
      </c>
      <c r="G1451">
        <v>3</v>
      </c>
      <c r="H1451">
        <v>43</v>
      </c>
      <c r="I1451" t="s">
        <v>1372</v>
      </c>
      <c r="J1451">
        <f>(F1451*G1451)</f>
        <v>102</v>
      </c>
      <c r="K1451">
        <f>(F1451-E1451)*G1451</f>
        <v>42</v>
      </c>
      <c r="L1451" s="9">
        <f>(K1451/J1451)</f>
        <v>0.41176470588235292</v>
      </c>
    </row>
    <row r="1452" spans="1:12" x14ac:dyDescent="0.2">
      <c r="A1452">
        <v>590</v>
      </c>
      <c r="B1452">
        <v>3</v>
      </c>
      <c r="C1452" t="s">
        <v>259</v>
      </c>
      <c r="D1452" t="s">
        <v>1378</v>
      </c>
      <c r="E1452">
        <v>12</v>
      </c>
      <c r="F1452">
        <v>20</v>
      </c>
      <c r="G1452">
        <v>1</v>
      </c>
      <c r="H1452">
        <v>21</v>
      </c>
      <c r="I1452" t="s">
        <v>1372</v>
      </c>
      <c r="J1452">
        <f>(F1452*G1452)</f>
        <v>20</v>
      </c>
      <c r="K1452">
        <f>(F1452-E1452)*G1452</f>
        <v>8</v>
      </c>
      <c r="L1452" s="9">
        <f>(K1452/J1452)</f>
        <v>0.4</v>
      </c>
    </row>
    <row r="1453" spans="1:12" x14ac:dyDescent="0.2">
      <c r="A1453">
        <v>591</v>
      </c>
      <c r="B1453">
        <v>11</v>
      </c>
      <c r="C1453" t="s">
        <v>68</v>
      </c>
      <c r="D1453" t="s">
        <v>1393</v>
      </c>
      <c r="E1453">
        <v>25</v>
      </c>
      <c r="F1453">
        <v>40</v>
      </c>
      <c r="G1453">
        <v>3</v>
      </c>
      <c r="H1453">
        <v>51</v>
      </c>
      <c r="I1453" t="s">
        <v>1377</v>
      </c>
      <c r="J1453">
        <f>(F1453*G1453)</f>
        <v>120</v>
      </c>
      <c r="K1453">
        <f>(F1453-E1453)*G1453</f>
        <v>45</v>
      </c>
      <c r="L1453" s="9">
        <f>(K1453/J1453)</f>
        <v>0.375</v>
      </c>
    </row>
    <row r="1454" spans="1:12" x14ac:dyDescent="0.2">
      <c r="A1454">
        <v>592</v>
      </c>
      <c r="B1454">
        <v>5</v>
      </c>
      <c r="C1454" t="s">
        <v>370</v>
      </c>
      <c r="D1454" t="s">
        <v>1389</v>
      </c>
      <c r="E1454">
        <v>13</v>
      </c>
      <c r="F1454">
        <v>22</v>
      </c>
      <c r="G1454">
        <v>2</v>
      </c>
      <c r="H1454">
        <v>59</v>
      </c>
      <c r="I1454" t="s">
        <v>1377</v>
      </c>
      <c r="J1454">
        <f>(F1454*G1454)</f>
        <v>44</v>
      </c>
      <c r="K1454">
        <f>(F1454-E1454)*G1454</f>
        <v>18</v>
      </c>
      <c r="L1454" s="9">
        <f>(K1454/J1454)</f>
        <v>0.40909090909090912</v>
      </c>
    </row>
    <row r="1455" spans="1:12" x14ac:dyDescent="0.2">
      <c r="A1455">
        <v>592</v>
      </c>
      <c r="B1455">
        <v>5</v>
      </c>
      <c r="C1455" t="s">
        <v>209</v>
      </c>
      <c r="D1455" t="s">
        <v>1388</v>
      </c>
      <c r="E1455">
        <v>15</v>
      </c>
      <c r="F1455">
        <v>25</v>
      </c>
      <c r="G1455">
        <v>2</v>
      </c>
      <c r="H1455">
        <v>42</v>
      </c>
      <c r="I1455" t="s">
        <v>1377</v>
      </c>
      <c r="J1455">
        <f>(F1455*G1455)</f>
        <v>50</v>
      </c>
      <c r="K1455">
        <f>(F1455-E1455)*G1455</f>
        <v>20</v>
      </c>
      <c r="L1455" s="9">
        <f>(K1455/J1455)</f>
        <v>0.4</v>
      </c>
    </row>
    <row r="1456" spans="1:12" x14ac:dyDescent="0.2">
      <c r="A1456">
        <v>593</v>
      </c>
      <c r="B1456">
        <v>17</v>
      </c>
      <c r="C1456" t="s">
        <v>68</v>
      </c>
      <c r="D1456" t="s">
        <v>1393</v>
      </c>
      <c r="E1456">
        <v>25</v>
      </c>
      <c r="F1456">
        <v>40</v>
      </c>
      <c r="G1456">
        <v>1</v>
      </c>
      <c r="H1456">
        <v>30</v>
      </c>
      <c r="I1456" t="s">
        <v>1377</v>
      </c>
      <c r="J1456">
        <f>(F1456*G1456)</f>
        <v>40</v>
      </c>
      <c r="K1456">
        <f>(F1456-E1456)*G1456</f>
        <v>15</v>
      </c>
      <c r="L1456" s="9">
        <f>(K1456/J1456)</f>
        <v>0.375</v>
      </c>
    </row>
    <row r="1457" spans="1:12" x14ac:dyDescent="0.2">
      <c r="A1457">
        <v>593</v>
      </c>
      <c r="B1457">
        <v>17</v>
      </c>
      <c r="C1457" t="s">
        <v>198</v>
      </c>
      <c r="D1457" t="s">
        <v>1390</v>
      </c>
      <c r="E1457">
        <v>19</v>
      </c>
      <c r="F1457">
        <v>31</v>
      </c>
      <c r="G1457">
        <v>1</v>
      </c>
      <c r="H1457">
        <v>8</v>
      </c>
      <c r="I1457" t="s">
        <v>1377</v>
      </c>
      <c r="J1457">
        <f>(F1457*G1457)</f>
        <v>31</v>
      </c>
      <c r="K1457">
        <f>(F1457-E1457)*G1457</f>
        <v>12</v>
      </c>
      <c r="L1457" s="9">
        <f>(K1457/J1457)</f>
        <v>0.38709677419354838</v>
      </c>
    </row>
    <row r="1458" spans="1:12" x14ac:dyDescent="0.2">
      <c r="A1458">
        <v>593</v>
      </c>
      <c r="B1458">
        <v>17</v>
      </c>
      <c r="C1458" t="s">
        <v>492</v>
      </c>
      <c r="D1458" t="s">
        <v>1386</v>
      </c>
      <c r="E1458">
        <v>20</v>
      </c>
      <c r="F1458">
        <v>33</v>
      </c>
      <c r="G1458">
        <v>2</v>
      </c>
      <c r="H1458">
        <v>5</v>
      </c>
      <c r="I1458" t="s">
        <v>1372</v>
      </c>
      <c r="J1458">
        <f>(F1458*G1458)</f>
        <v>66</v>
      </c>
      <c r="K1458">
        <f>(F1458-E1458)*G1458</f>
        <v>26</v>
      </c>
      <c r="L1458" s="9">
        <f>(K1458/J1458)</f>
        <v>0.39393939393939392</v>
      </c>
    </row>
    <row r="1459" spans="1:12" x14ac:dyDescent="0.2">
      <c r="A1459">
        <v>593</v>
      </c>
      <c r="B1459">
        <v>17</v>
      </c>
      <c r="C1459" t="s">
        <v>113</v>
      </c>
      <c r="D1459" t="s">
        <v>1381</v>
      </c>
      <c r="E1459">
        <v>22</v>
      </c>
      <c r="F1459">
        <v>36</v>
      </c>
      <c r="G1459">
        <v>2</v>
      </c>
      <c r="H1459">
        <v>5</v>
      </c>
      <c r="I1459" t="s">
        <v>1377</v>
      </c>
      <c r="J1459">
        <f>(F1459*G1459)</f>
        <v>72</v>
      </c>
      <c r="K1459">
        <f>(F1459-E1459)*G1459</f>
        <v>28</v>
      </c>
      <c r="L1459" s="9">
        <f>(K1459/J1459)</f>
        <v>0.3888888888888889</v>
      </c>
    </row>
    <row r="1460" spans="1:12" x14ac:dyDescent="0.2">
      <c r="A1460">
        <v>594</v>
      </c>
      <c r="B1460">
        <v>17</v>
      </c>
      <c r="C1460" t="s">
        <v>492</v>
      </c>
      <c r="D1460" t="s">
        <v>1386</v>
      </c>
      <c r="E1460">
        <v>20</v>
      </c>
      <c r="F1460">
        <v>33</v>
      </c>
      <c r="G1460">
        <v>1</v>
      </c>
      <c r="H1460">
        <v>5</v>
      </c>
      <c r="I1460" t="s">
        <v>1377</v>
      </c>
      <c r="J1460">
        <f>(F1460*G1460)</f>
        <v>33</v>
      </c>
      <c r="K1460">
        <f>(F1460-E1460)*G1460</f>
        <v>13</v>
      </c>
      <c r="L1460" s="9">
        <f>(K1460/J1460)</f>
        <v>0.39393939393939392</v>
      </c>
    </row>
    <row r="1461" spans="1:12" x14ac:dyDescent="0.2">
      <c r="A1461">
        <v>594</v>
      </c>
      <c r="B1461">
        <v>17</v>
      </c>
      <c r="C1461" t="s">
        <v>370</v>
      </c>
      <c r="D1461" t="s">
        <v>1389</v>
      </c>
      <c r="E1461">
        <v>13</v>
      </c>
      <c r="F1461">
        <v>22</v>
      </c>
      <c r="G1461">
        <v>3</v>
      </c>
      <c r="H1461">
        <v>44</v>
      </c>
      <c r="I1461" t="s">
        <v>1377</v>
      </c>
      <c r="J1461">
        <f>(F1461*G1461)</f>
        <v>66</v>
      </c>
      <c r="K1461">
        <f>(F1461-E1461)*G1461</f>
        <v>27</v>
      </c>
      <c r="L1461" s="9">
        <f>(K1461/J1461)</f>
        <v>0.40909090909090912</v>
      </c>
    </row>
    <row r="1462" spans="1:12" x14ac:dyDescent="0.2">
      <c r="A1462">
        <v>594</v>
      </c>
      <c r="B1462">
        <v>17</v>
      </c>
      <c r="C1462" t="s">
        <v>259</v>
      </c>
      <c r="D1462" t="s">
        <v>1378</v>
      </c>
      <c r="E1462">
        <v>12</v>
      </c>
      <c r="F1462">
        <v>20</v>
      </c>
      <c r="G1462">
        <v>2</v>
      </c>
      <c r="H1462">
        <v>49</v>
      </c>
      <c r="I1462" t="s">
        <v>1377</v>
      </c>
      <c r="J1462">
        <f>(F1462*G1462)</f>
        <v>40</v>
      </c>
      <c r="K1462">
        <f>(F1462-E1462)*G1462</f>
        <v>16</v>
      </c>
      <c r="L1462" s="9">
        <f>(K1462/J1462)</f>
        <v>0.4</v>
      </c>
    </row>
    <row r="1463" spans="1:12" x14ac:dyDescent="0.2">
      <c r="A1463">
        <v>595</v>
      </c>
      <c r="B1463">
        <v>9</v>
      </c>
      <c r="C1463" t="s">
        <v>108</v>
      </c>
      <c r="D1463" t="s">
        <v>1373</v>
      </c>
      <c r="E1463">
        <v>13</v>
      </c>
      <c r="F1463">
        <v>21</v>
      </c>
      <c r="G1463">
        <v>2</v>
      </c>
      <c r="H1463">
        <v>5</v>
      </c>
      <c r="I1463" t="s">
        <v>1377</v>
      </c>
      <c r="J1463">
        <f>(F1463*G1463)</f>
        <v>42</v>
      </c>
      <c r="K1463">
        <f>(F1463-E1463)*G1463</f>
        <v>16</v>
      </c>
      <c r="L1463" s="9">
        <f>(K1463/J1463)</f>
        <v>0.38095238095238093</v>
      </c>
    </row>
    <row r="1464" spans="1:12" x14ac:dyDescent="0.2">
      <c r="A1464">
        <v>595</v>
      </c>
      <c r="B1464">
        <v>9</v>
      </c>
      <c r="C1464" t="s">
        <v>105</v>
      </c>
      <c r="D1464" t="s">
        <v>1380</v>
      </c>
      <c r="E1464">
        <v>18</v>
      </c>
      <c r="F1464">
        <v>30</v>
      </c>
      <c r="G1464">
        <v>1</v>
      </c>
      <c r="H1464">
        <v>44</v>
      </c>
      <c r="I1464" t="s">
        <v>1372</v>
      </c>
      <c r="J1464">
        <f>(F1464*G1464)</f>
        <v>30</v>
      </c>
      <c r="K1464">
        <f>(F1464-E1464)*G1464</f>
        <v>12</v>
      </c>
      <c r="L1464" s="9">
        <f>(K1464/J1464)</f>
        <v>0.4</v>
      </c>
    </row>
    <row r="1465" spans="1:12" x14ac:dyDescent="0.2">
      <c r="A1465">
        <v>596</v>
      </c>
      <c r="B1465">
        <v>18</v>
      </c>
      <c r="C1465" t="s">
        <v>365</v>
      </c>
      <c r="D1465" t="s">
        <v>1376</v>
      </c>
      <c r="E1465">
        <v>14</v>
      </c>
      <c r="F1465">
        <v>23</v>
      </c>
      <c r="G1465">
        <v>2</v>
      </c>
      <c r="H1465">
        <v>47</v>
      </c>
      <c r="I1465" t="s">
        <v>1372</v>
      </c>
      <c r="J1465">
        <f>(F1465*G1465)</f>
        <v>46</v>
      </c>
      <c r="K1465">
        <f>(F1465-E1465)*G1465</f>
        <v>18</v>
      </c>
      <c r="L1465" s="9">
        <f>(K1465/J1465)</f>
        <v>0.39130434782608697</v>
      </c>
    </row>
    <row r="1466" spans="1:12" x14ac:dyDescent="0.2">
      <c r="A1466">
        <v>596</v>
      </c>
      <c r="B1466">
        <v>18</v>
      </c>
      <c r="C1466" t="s">
        <v>280</v>
      </c>
      <c r="D1466" t="s">
        <v>1374</v>
      </c>
      <c r="E1466">
        <v>14</v>
      </c>
      <c r="F1466">
        <v>24</v>
      </c>
      <c r="G1466">
        <v>2</v>
      </c>
      <c r="H1466">
        <v>50</v>
      </c>
      <c r="I1466" t="s">
        <v>1372</v>
      </c>
      <c r="J1466">
        <f>(F1466*G1466)</f>
        <v>48</v>
      </c>
      <c r="K1466">
        <f>(F1466-E1466)*G1466</f>
        <v>20</v>
      </c>
      <c r="L1466" s="9">
        <f>(K1466/J1466)</f>
        <v>0.41666666666666669</v>
      </c>
    </row>
    <row r="1467" spans="1:12" x14ac:dyDescent="0.2">
      <c r="A1467">
        <v>596</v>
      </c>
      <c r="B1467">
        <v>18</v>
      </c>
      <c r="C1467" t="s">
        <v>460</v>
      </c>
      <c r="D1467" t="s">
        <v>1391</v>
      </c>
      <c r="E1467">
        <v>19</v>
      </c>
      <c r="F1467">
        <v>32</v>
      </c>
      <c r="G1467">
        <v>3</v>
      </c>
      <c r="H1467">
        <v>42</v>
      </c>
      <c r="I1467" t="s">
        <v>1372</v>
      </c>
      <c r="J1467">
        <f>(F1467*G1467)</f>
        <v>96</v>
      </c>
      <c r="K1467">
        <f>(F1467-E1467)*G1467</f>
        <v>39</v>
      </c>
      <c r="L1467" s="9">
        <f>(K1467/J1467)</f>
        <v>0.40625</v>
      </c>
    </row>
    <row r="1468" spans="1:12" x14ac:dyDescent="0.2">
      <c r="A1468">
        <v>596</v>
      </c>
      <c r="B1468">
        <v>18</v>
      </c>
      <c r="C1468" t="s">
        <v>209</v>
      </c>
      <c r="D1468" t="s">
        <v>1388</v>
      </c>
      <c r="E1468">
        <v>15</v>
      </c>
      <c r="F1468">
        <v>25</v>
      </c>
      <c r="G1468">
        <v>2</v>
      </c>
      <c r="H1468">
        <v>19</v>
      </c>
      <c r="I1468" t="s">
        <v>1377</v>
      </c>
      <c r="J1468">
        <f>(F1468*G1468)</f>
        <v>50</v>
      </c>
      <c r="K1468">
        <f>(F1468-E1468)*G1468</f>
        <v>20</v>
      </c>
      <c r="L1468" s="9">
        <f>(K1468/J1468)</f>
        <v>0.4</v>
      </c>
    </row>
    <row r="1469" spans="1:12" x14ac:dyDescent="0.2">
      <c r="A1469">
        <v>597</v>
      </c>
      <c r="B1469">
        <v>16</v>
      </c>
      <c r="C1469" t="s">
        <v>59</v>
      </c>
      <c r="D1469" t="s">
        <v>1382</v>
      </c>
      <c r="E1469">
        <v>16</v>
      </c>
      <c r="F1469">
        <v>28</v>
      </c>
      <c r="G1469">
        <v>1</v>
      </c>
      <c r="H1469">
        <v>39</v>
      </c>
      <c r="I1469" t="s">
        <v>1372</v>
      </c>
      <c r="J1469">
        <f>(F1469*G1469)</f>
        <v>28</v>
      </c>
      <c r="K1469">
        <f>(F1469-E1469)*G1469</f>
        <v>12</v>
      </c>
      <c r="L1469" s="9">
        <f>(K1469/J1469)</f>
        <v>0.42857142857142855</v>
      </c>
    </row>
    <row r="1470" spans="1:12" x14ac:dyDescent="0.2">
      <c r="A1470">
        <v>597</v>
      </c>
      <c r="B1470">
        <v>16</v>
      </c>
      <c r="C1470" t="s">
        <v>125</v>
      </c>
      <c r="D1470" t="s">
        <v>1392</v>
      </c>
      <c r="E1470">
        <v>10</v>
      </c>
      <c r="F1470">
        <v>18</v>
      </c>
      <c r="G1470">
        <v>1</v>
      </c>
      <c r="H1470">
        <v>55</v>
      </c>
      <c r="I1470" t="s">
        <v>1372</v>
      </c>
      <c r="J1470">
        <f>(F1470*G1470)</f>
        <v>18</v>
      </c>
      <c r="K1470">
        <f>(F1470-E1470)*G1470</f>
        <v>8</v>
      </c>
      <c r="L1470" s="9">
        <f>(K1470/J1470)</f>
        <v>0.44444444444444442</v>
      </c>
    </row>
    <row r="1471" spans="1:12" x14ac:dyDescent="0.2">
      <c r="A1471">
        <v>597</v>
      </c>
      <c r="B1471">
        <v>16</v>
      </c>
      <c r="C1471" t="s">
        <v>68</v>
      </c>
      <c r="D1471" t="s">
        <v>1393</v>
      </c>
      <c r="E1471">
        <v>25</v>
      </c>
      <c r="F1471">
        <v>40</v>
      </c>
      <c r="G1471">
        <v>2</v>
      </c>
      <c r="H1471">
        <v>39</v>
      </c>
      <c r="I1471" t="s">
        <v>1372</v>
      </c>
      <c r="J1471">
        <f>(F1471*G1471)</f>
        <v>80</v>
      </c>
      <c r="K1471">
        <f>(F1471-E1471)*G1471</f>
        <v>30</v>
      </c>
      <c r="L1471" s="9">
        <f>(K1471/J1471)</f>
        <v>0.375</v>
      </c>
    </row>
    <row r="1472" spans="1:12" x14ac:dyDescent="0.2">
      <c r="A1472">
        <v>597</v>
      </c>
      <c r="B1472">
        <v>16</v>
      </c>
      <c r="C1472" t="s">
        <v>280</v>
      </c>
      <c r="D1472" t="s">
        <v>1374</v>
      </c>
      <c r="E1472">
        <v>14</v>
      </c>
      <c r="F1472">
        <v>24</v>
      </c>
      <c r="G1472">
        <v>1</v>
      </c>
      <c r="H1472">
        <v>8</v>
      </c>
      <c r="I1472" t="s">
        <v>1372</v>
      </c>
      <c r="J1472">
        <f>(F1472*G1472)</f>
        <v>24</v>
      </c>
      <c r="K1472">
        <f>(F1472-E1472)*G1472</f>
        <v>10</v>
      </c>
      <c r="L1472" s="9">
        <f>(K1472/J1472)</f>
        <v>0.41666666666666669</v>
      </c>
    </row>
    <row r="1473" spans="1:12" x14ac:dyDescent="0.2">
      <c r="A1473">
        <v>598</v>
      </c>
      <c r="B1473">
        <v>9</v>
      </c>
      <c r="C1473" t="s">
        <v>277</v>
      </c>
      <c r="D1473" t="s">
        <v>1383</v>
      </c>
      <c r="E1473">
        <v>15</v>
      </c>
      <c r="F1473">
        <v>26</v>
      </c>
      <c r="G1473">
        <v>2</v>
      </c>
      <c r="H1473">
        <v>44</v>
      </c>
      <c r="I1473" t="s">
        <v>1377</v>
      </c>
      <c r="J1473">
        <f>(F1473*G1473)</f>
        <v>52</v>
      </c>
      <c r="K1473">
        <f>(F1473-E1473)*G1473</f>
        <v>22</v>
      </c>
      <c r="L1473" s="9">
        <f>(K1473/J1473)</f>
        <v>0.42307692307692307</v>
      </c>
    </row>
    <row r="1474" spans="1:12" x14ac:dyDescent="0.2">
      <c r="A1474">
        <v>598</v>
      </c>
      <c r="B1474">
        <v>9</v>
      </c>
      <c r="C1474" t="s">
        <v>460</v>
      </c>
      <c r="D1474" t="s">
        <v>1391</v>
      </c>
      <c r="E1474">
        <v>19</v>
      </c>
      <c r="F1474">
        <v>32</v>
      </c>
      <c r="G1474">
        <v>2</v>
      </c>
      <c r="H1474">
        <v>22</v>
      </c>
      <c r="I1474" t="s">
        <v>1377</v>
      </c>
      <c r="J1474">
        <f>(F1474*G1474)</f>
        <v>64</v>
      </c>
      <c r="K1474">
        <f>(F1474-E1474)*G1474</f>
        <v>26</v>
      </c>
      <c r="L1474" s="9">
        <f>(K1474/J1474)</f>
        <v>0.40625</v>
      </c>
    </row>
    <row r="1475" spans="1:12" x14ac:dyDescent="0.2">
      <c r="A1475">
        <v>598</v>
      </c>
      <c r="B1475">
        <v>9</v>
      </c>
      <c r="C1475" t="s">
        <v>198</v>
      </c>
      <c r="D1475" t="s">
        <v>1390</v>
      </c>
      <c r="E1475">
        <v>19</v>
      </c>
      <c r="F1475">
        <v>31</v>
      </c>
      <c r="G1475">
        <v>3</v>
      </c>
      <c r="H1475">
        <v>15</v>
      </c>
      <c r="I1475" t="s">
        <v>1377</v>
      </c>
      <c r="J1475">
        <f>(F1475*G1475)</f>
        <v>93</v>
      </c>
      <c r="K1475">
        <f>(F1475-E1475)*G1475</f>
        <v>36</v>
      </c>
      <c r="L1475" s="9">
        <f>(K1475/J1475)</f>
        <v>0.38709677419354838</v>
      </c>
    </row>
    <row r="1476" spans="1:12" x14ac:dyDescent="0.2">
      <c r="A1476">
        <v>599</v>
      </c>
      <c r="B1476">
        <v>11</v>
      </c>
      <c r="C1476" t="s">
        <v>81</v>
      </c>
      <c r="D1476" t="s">
        <v>1384</v>
      </c>
      <c r="E1476">
        <v>20</v>
      </c>
      <c r="F1476">
        <v>34</v>
      </c>
      <c r="G1476">
        <v>2</v>
      </c>
      <c r="H1476">
        <v>5</v>
      </c>
      <c r="I1476" t="s">
        <v>1377</v>
      </c>
      <c r="J1476">
        <f>(F1476*G1476)</f>
        <v>68</v>
      </c>
      <c r="K1476">
        <f>(F1476-E1476)*G1476</f>
        <v>28</v>
      </c>
      <c r="L1476" s="9">
        <f>(K1476/J1476)</f>
        <v>0.41176470588235292</v>
      </c>
    </row>
    <row r="1477" spans="1:12" x14ac:dyDescent="0.2">
      <c r="A1477">
        <v>599</v>
      </c>
      <c r="B1477">
        <v>11</v>
      </c>
      <c r="C1477" t="s">
        <v>198</v>
      </c>
      <c r="D1477" t="s">
        <v>1390</v>
      </c>
      <c r="E1477">
        <v>19</v>
      </c>
      <c r="F1477">
        <v>31</v>
      </c>
      <c r="G1477">
        <v>1</v>
      </c>
      <c r="H1477">
        <v>49</v>
      </c>
      <c r="I1477" t="s">
        <v>1377</v>
      </c>
      <c r="J1477">
        <f>(F1477*G1477)</f>
        <v>31</v>
      </c>
      <c r="K1477">
        <f>(F1477-E1477)*G1477</f>
        <v>12</v>
      </c>
      <c r="L1477" s="9">
        <f>(K1477/J1477)</f>
        <v>0.38709677419354838</v>
      </c>
    </row>
    <row r="1478" spans="1:12" x14ac:dyDescent="0.2">
      <c r="A1478">
        <v>599</v>
      </c>
      <c r="B1478">
        <v>11</v>
      </c>
      <c r="C1478" t="s">
        <v>33</v>
      </c>
      <c r="D1478" t="s">
        <v>1387</v>
      </c>
      <c r="E1478">
        <v>21</v>
      </c>
      <c r="F1478">
        <v>35</v>
      </c>
      <c r="G1478">
        <v>2</v>
      </c>
      <c r="H1478">
        <v>54</v>
      </c>
      <c r="I1478" t="s">
        <v>1377</v>
      </c>
      <c r="J1478">
        <f>(F1478*G1478)</f>
        <v>70</v>
      </c>
      <c r="K1478">
        <f>(F1478-E1478)*G1478</f>
        <v>28</v>
      </c>
      <c r="L1478" s="9">
        <f>(K1478/J1478)</f>
        <v>0.4</v>
      </c>
    </row>
    <row r="1479" spans="1:12" x14ac:dyDescent="0.2">
      <c r="A1479">
        <v>600</v>
      </c>
      <c r="B1479">
        <v>14</v>
      </c>
      <c r="C1479" t="s">
        <v>59</v>
      </c>
      <c r="D1479" t="s">
        <v>1382</v>
      </c>
      <c r="E1479">
        <v>16</v>
      </c>
      <c r="F1479">
        <v>28</v>
      </c>
      <c r="G1479">
        <v>3</v>
      </c>
      <c r="H1479">
        <v>22</v>
      </c>
      <c r="I1479" t="s">
        <v>1372</v>
      </c>
      <c r="J1479">
        <f>(F1479*G1479)</f>
        <v>84</v>
      </c>
      <c r="K1479">
        <f>(F1479-E1479)*G1479</f>
        <v>36</v>
      </c>
      <c r="L1479" s="9">
        <f>(K1479/J1479)</f>
        <v>0.42857142857142855</v>
      </c>
    </row>
    <row r="1480" spans="1:12" x14ac:dyDescent="0.2">
      <c r="A1480">
        <v>600</v>
      </c>
      <c r="B1480">
        <v>14</v>
      </c>
      <c r="C1480" t="s">
        <v>105</v>
      </c>
      <c r="D1480" t="s">
        <v>1380</v>
      </c>
      <c r="E1480">
        <v>18</v>
      </c>
      <c r="F1480">
        <v>30</v>
      </c>
      <c r="G1480">
        <v>2</v>
      </c>
      <c r="H1480">
        <v>43</v>
      </c>
      <c r="I1480" t="s">
        <v>1377</v>
      </c>
      <c r="J1480">
        <f>(F1480*G1480)</f>
        <v>60</v>
      </c>
      <c r="K1480">
        <f>(F1480-E1480)*G1480</f>
        <v>24</v>
      </c>
      <c r="L1480" s="9">
        <f>(K1480/J1480)</f>
        <v>0.4</v>
      </c>
    </row>
    <row r="1481" spans="1:12" x14ac:dyDescent="0.2">
      <c r="A1481">
        <v>601</v>
      </c>
      <c r="B1481">
        <v>13</v>
      </c>
      <c r="C1481" t="s">
        <v>68</v>
      </c>
      <c r="D1481" t="s">
        <v>1393</v>
      </c>
      <c r="E1481">
        <v>25</v>
      </c>
      <c r="F1481">
        <v>40</v>
      </c>
      <c r="G1481">
        <v>2</v>
      </c>
      <c r="H1481">
        <v>11</v>
      </c>
      <c r="I1481" t="s">
        <v>1372</v>
      </c>
      <c r="J1481">
        <f>(F1481*G1481)</f>
        <v>80</v>
      </c>
      <c r="K1481">
        <f>(F1481-E1481)*G1481</f>
        <v>30</v>
      </c>
      <c r="L1481" s="9">
        <f>(K1481/J1481)</f>
        <v>0.375</v>
      </c>
    </row>
    <row r="1482" spans="1:12" x14ac:dyDescent="0.2">
      <c r="A1482">
        <v>601</v>
      </c>
      <c r="B1482">
        <v>13</v>
      </c>
      <c r="C1482" t="s">
        <v>59</v>
      </c>
      <c r="D1482" t="s">
        <v>1382</v>
      </c>
      <c r="E1482">
        <v>16</v>
      </c>
      <c r="F1482">
        <v>28</v>
      </c>
      <c r="G1482">
        <v>3</v>
      </c>
      <c r="H1482">
        <v>28</v>
      </c>
      <c r="I1482" t="s">
        <v>1377</v>
      </c>
      <c r="J1482">
        <f>(F1482*G1482)</f>
        <v>84</v>
      </c>
      <c r="K1482">
        <f>(F1482-E1482)*G1482</f>
        <v>36</v>
      </c>
      <c r="L1482" s="9">
        <f>(K1482/J1482)</f>
        <v>0.42857142857142855</v>
      </c>
    </row>
    <row r="1483" spans="1:12" x14ac:dyDescent="0.2">
      <c r="A1483">
        <v>601</v>
      </c>
      <c r="B1483">
        <v>13</v>
      </c>
      <c r="C1483" t="s">
        <v>365</v>
      </c>
      <c r="D1483" t="s">
        <v>1376</v>
      </c>
      <c r="E1483">
        <v>14</v>
      </c>
      <c r="F1483">
        <v>23</v>
      </c>
      <c r="G1483">
        <v>1</v>
      </c>
      <c r="H1483">
        <v>44</v>
      </c>
      <c r="I1483" t="s">
        <v>1372</v>
      </c>
      <c r="J1483">
        <f>(F1483*G1483)</f>
        <v>23</v>
      </c>
      <c r="K1483">
        <f>(F1483-E1483)*G1483</f>
        <v>9</v>
      </c>
      <c r="L1483" s="9">
        <f>(K1483/J1483)</f>
        <v>0.39130434782608697</v>
      </c>
    </row>
    <row r="1484" spans="1:12" x14ac:dyDescent="0.2">
      <c r="A1484">
        <v>601</v>
      </c>
      <c r="B1484">
        <v>13</v>
      </c>
      <c r="C1484" t="s">
        <v>33</v>
      </c>
      <c r="D1484" t="s">
        <v>1387</v>
      </c>
      <c r="E1484">
        <v>21</v>
      </c>
      <c r="F1484">
        <v>35</v>
      </c>
      <c r="G1484">
        <v>3</v>
      </c>
      <c r="H1484">
        <v>32</v>
      </c>
      <c r="I1484" t="s">
        <v>1377</v>
      </c>
      <c r="J1484">
        <f>(F1484*G1484)</f>
        <v>105</v>
      </c>
      <c r="K1484">
        <f>(F1484-E1484)*G1484</f>
        <v>42</v>
      </c>
      <c r="L1484" s="9">
        <f>(K1484/J1484)</f>
        <v>0.4</v>
      </c>
    </row>
    <row r="1485" spans="1:12" x14ac:dyDescent="0.2">
      <c r="A1485">
        <v>602</v>
      </c>
      <c r="B1485">
        <v>12</v>
      </c>
      <c r="C1485" t="s">
        <v>33</v>
      </c>
      <c r="D1485" t="s">
        <v>1387</v>
      </c>
      <c r="E1485">
        <v>21</v>
      </c>
      <c r="F1485">
        <v>35</v>
      </c>
      <c r="G1485">
        <v>2</v>
      </c>
      <c r="H1485">
        <v>56</v>
      </c>
      <c r="I1485" t="s">
        <v>1377</v>
      </c>
      <c r="J1485">
        <f>(F1485*G1485)</f>
        <v>70</v>
      </c>
      <c r="K1485">
        <f>(F1485-E1485)*G1485</f>
        <v>28</v>
      </c>
      <c r="L1485" s="9">
        <f>(K1485/J1485)</f>
        <v>0.4</v>
      </c>
    </row>
    <row r="1486" spans="1:12" x14ac:dyDescent="0.2">
      <c r="A1486">
        <v>602</v>
      </c>
      <c r="B1486">
        <v>12</v>
      </c>
      <c r="C1486" t="s">
        <v>370</v>
      </c>
      <c r="D1486" t="s">
        <v>1389</v>
      </c>
      <c r="E1486">
        <v>13</v>
      </c>
      <c r="F1486">
        <v>22</v>
      </c>
      <c r="G1486">
        <v>3</v>
      </c>
      <c r="H1486">
        <v>58</v>
      </c>
      <c r="I1486" t="s">
        <v>1377</v>
      </c>
      <c r="J1486">
        <f>(F1486*G1486)</f>
        <v>66</v>
      </c>
      <c r="K1486">
        <f>(F1486-E1486)*G1486</f>
        <v>27</v>
      </c>
      <c r="L1486" s="9">
        <f>(K1486/J1486)</f>
        <v>0.40909090909090912</v>
      </c>
    </row>
    <row r="1487" spans="1:12" x14ac:dyDescent="0.2">
      <c r="A1487">
        <v>602</v>
      </c>
      <c r="B1487">
        <v>12</v>
      </c>
      <c r="C1487" t="s">
        <v>105</v>
      </c>
      <c r="D1487" t="s">
        <v>1380</v>
      </c>
      <c r="E1487">
        <v>18</v>
      </c>
      <c r="F1487">
        <v>30</v>
      </c>
      <c r="G1487">
        <v>3</v>
      </c>
      <c r="H1487">
        <v>12</v>
      </c>
      <c r="I1487" t="s">
        <v>1377</v>
      </c>
      <c r="J1487">
        <f>(F1487*G1487)</f>
        <v>90</v>
      </c>
      <c r="K1487">
        <f>(F1487-E1487)*G1487</f>
        <v>36</v>
      </c>
      <c r="L1487" s="9">
        <f>(K1487/J1487)</f>
        <v>0.4</v>
      </c>
    </row>
    <row r="1488" spans="1:12" x14ac:dyDescent="0.2">
      <c r="A1488">
        <v>602</v>
      </c>
      <c r="B1488">
        <v>12</v>
      </c>
      <c r="C1488" t="s">
        <v>68</v>
      </c>
      <c r="D1488" t="s">
        <v>1393</v>
      </c>
      <c r="E1488">
        <v>25</v>
      </c>
      <c r="F1488">
        <v>40</v>
      </c>
      <c r="G1488">
        <v>1</v>
      </c>
      <c r="H1488">
        <v>36</v>
      </c>
      <c r="I1488" t="s">
        <v>1372</v>
      </c>
      <c r="J1488">
        <f>(F1488*G1488)</f>
        <v>40</v>
      </c>
      <c r="K1488">
        <f>(F1488-E1488)*G1488</f>
        <v>15</v>
      </c>
      <c r="L1488" s="9">
        <f>(K1488/J1488)</f>
        <v>0.375</v>
      </c>
    </row>
    <row r="1489" spans="1:12" x14ac:dyDescent="0.2">
      <c r="A1489">
        <v>603</v>
      </c>
      <c r="B1489">
        <v>19</v>
      </c>
      <c r="C1489" t="s">
        <v>198</v>
      </c>
      <c r="D1489" t="s">
        <v>1390</v>
      </c>
      <c r="E1489">
        <v>19</v>
      </c>
      <c r="F1489">
        <v>31</v>
      </c>
      <c r="G1489">
        <v>2</v>
      </c>
      <c r="H1489">
        <v>17</v>
      </c>
      <c r="I1489" t="s">
        <v>1377</v>
      </c>
      <c r="J1489">
        <f>(F1489*G1489)</f>
        <v>62</v>
      </c>
      <c r="K1489">
        <f>(F1489-E1489)*G1489</f>
        <v>24</v>
      </c>
      <c r="L1489" s="9">
        <f>(K1489/J1489)</f>
        <v>0.38709677419354838</v>
      </c>
    </row>
    <row r="1490" spans="1:12" x14ac:dyDescent="0.2">
      <c r="A1490">
        <v>604</v>
      </c>
      <c r="B1490">
        <v>14</v>
      </c>
      <c r="C1490" t="s">
        <v>33</v>
      </c>
      <c r="D1490" t="s">
        <v>1387</v>
      </c>
      <c r="E1490">
        <v>21</v>
      </c>
      <c r="F1490">
        <v>35</v>
      </c>
      <c r="G1490">
        <v>3</v>
      </c>
      <c r="H1490">
        <v>42</v>
      </c>
      <c r="I1490" t="s">
        <v>1377</v>
      </c>
      <c r="J1490">
        <f>(F1490*G1490)</f>
        <v>105</v>
      </c>
      <c r="K1490">
        <f>(F1490-E1490)*G1490</f>
        <v>42</v>
      </c>
      <c r="L1490" s="9">
        <f>(K1490/J1490)</f>
        <v>0.4</v>
      </c>
    </row>
    <row r="1491" spans="1:12" x14ac:dyDescent="0.2">
      <c r="A1491">
        <v>605</v>
      </c>
      <c r="B1491">
        <v>19</v>
      </c>
      <c r="C1491" t="s">
        <v>259</v>
      </c>
      <c r="D1491" t="s">
        <v>1378</v>
      </c>
      <c r="E1491">
        <v>12</v>
      </c>
      <c r="F1491">
        <v>20</v>
      </c>
      <c r="G1491">
        <v>1</v>
      </c>
      <c r="H1491">
        <v>47</v>
      </c>
      <c r="I1491" t="s">
        <v>1377</v>
      </c>
      <c r="J1491">
        <f>(F1491*G1491)</f>
        <v>20</v>
      </c>
      <c r="K1491">
        <f>(F1491-E1491)*G1491</f>
        <v>8</v>
      </c>
      <c r="L1491" s="9">
        <f>(K1491/J1491)</f>
        <v>0.4</v>
      </c>
    </row>
    <row r="1492" spans="1:12" x14ac:dyDescent="0.2">
      <c r="A1492">
        <v>605</v>
      </c>
      <c r="B1492">
        <v>19</v>
      </c>
      <c r="C1492" t="s">
        <v>68</v>
      </c>
      <c r="D1492" t="s">
        <v>1393</v>
      </c>
      <c r="E1492">
        <v>25</v>
      </c>
      <c r="F1492">
        <v>40</v>
      </c>
      <c r="G1492">
        <v>1</v>
      </c>
      <c r="H1492">
        <v>24</v>
      </c>
      <c r="I1492" t="s">
        <v>1372</v>
      </c>
      <c r="J1492">
        <f>(F1492*G1492)</f>
        <v>40</v>
      </c>
      <c r="K1492">
        <f>(F1492-E1492)*G1492</f>
        <v>15</v>
      </c>
      <c r="L1492" s="9">
        <f>(K1492/J1492)</f>
        <v>0.375</v>
      </c>
    </row>
    <row r="1493" spans="1:12" x14ac:dyDescent="0.2">
      <c r="A1493">
        <v>605</v>
      </c>
      <c r="B1493">
        <v>19</v>
      </c>
      <c r="C1493" t="s">
        <v>33</v>
      </c>
      <c r="D1493" t="s">
        <v>1387</v>
      </c>
      <c r="E1493">
        <v>21</v>
      </c>
      <c r="F1493">
        <v>35</v>
      </c>
      <c r="G1493">
        <v>2</v>
      </c>
      <c r="H1493">
        <v>55</v>
      </c>
      <c r="I1493" t="s">
        <v>1372</v>
      </c>
      <c r="J1493">
        <f>(F1493*G1493)</f>
        <v>70</v>
      </c>
      <c r="K1493">
        <f>(F1493-E1493)*G1493</f>
        <v>28</v>
      </c>
      <c r="L1493" s="9">
        <f>(K1493/J1493)</f>
        <v>0.4</v>
      </c>
    </row>
    <row r="1494" spans="1:12" x14ac:dyDescent="0.2">
      <c r="A1494">
        <v>605</v>
      </c>
      <c r="B1494">
        <v>19</v>
      </c>
      <c r="C1494" t="s">
        <v>105</v>
      </c>
      <c r="D1494" t="s">
        <v>1380</v>
      </c>
      <c r="E1494">
        <v>18</v>
      </c>
      <c r="F1494">
        <v>30</v>
      </c>
      <c r="G1494">
        <v>3</v>
      </c>
      <c r="H1494">
        <v>50</v>
      </c>
      <c r="I1494" t="s">
        <v>1372</v>
      </c>
      <c r="J1494">
        <f>(F1494*G1494)</f>
        <v>90</v>
      </c>
      <c r="K1494">
        <f>(F1494-E1494)*G1494</f>
        <v>36</v>
      </c>
      <c r="L1494" s="9">
        <f>(K1494/J1494)</f>
        <v>0.4</v>
      </c>
    </row>
    <row r="1495" spans="1:12" x14ac:dyDescent="0.2">
      <c r="A1495">
        <v>606</v>
      </c>
      <c r="B1495">
        <v>1</v>
      </c>
      <c r="C1495" t="s">
        <v>209</v>
      </c>
      <c r="D1495" t="s">
        <v>1388</v>
      </c>
      <c r="E1495">
        <v>15</v>
      </c>
      <c r="F1495">
        <v>25</v>
      </c>
      <c r="G1495">
        <v>2</v>
      </c>
      <c r="H1495">
        <v>47</v>
      </c>
      <c r="I1495" t="s">
        <v>1377</v>
      </c>
      <c r="J1495">
        <f>(F1495*G1495)</f>
        <v>50</v>
      </c>
      <c r="K1495">
        <f>(F1495-E1495)*G1495</f>
        <v>20</v>
      </c>
      <c r="L1495" s="9">
        <f>(K1495/J1495)</f>
        <v>0.4</v>
      </c>
    </row>
    <row r="1496" spans="1:12" x14ac:dyDescent="0.2">
      <c r="A1496">
        <v>606</v>
      </c>
      <c r="B1496">
        <v>1</v>
      </c>
      <c r="C1496" t="s">
        <v>180</v>
      </c>
      <c r="D1496" t="s">
        <v>1385</v>
      </c>
      <c r="E1496">
        <v>16</v>
      </c>
      <c r="F1496">
        <v>27</v>
      </c>
      <c r="G1496">
        <v>3</v>
      </c>
      <c r="H1496">
        <v>48</v>
      </c>
      <c r="I1496" t="s">
        <v>1372</v>
      </c>
      <c r="J1496">
        <f>(F1496*G1496)</f>
        <v>81</v>
      </c>
      <c r="K1496">
        <f>(F1496-E1496)*G1496</f>
        <v>33</v>
      </c>
      <c r="L1496" s="9">
        <f>(K1496/J1496)</f>
        <v>0.40740740740740738</v>
      </c>
    </row>
    <row r="1497" spans="1:12" x14ac:dyDescent="0.2">
      <c r="A1497">
        <v>606</v>
      </c>
      <c r="B1497">
        <v>1</v>
      </c>
      <c r="C1497" t="s">
        <v>277</v>
      </c>
      <c r="D1497" t="s">
        <v>1383</v>
      </c>
      <c r="E1497">
        <v>15</v>
      </c>
      <c r="F1497">
        <v>26</v>
      </c>
      <c r="G1497">
        <v>2</v>
      </c>
      <c r="H1497">
        <v>50</v>
      </c>
      <c r="I1497" t="s">
        <v>1372</v>
      </c>
      <c r="J1497">
        <f>(F1497*G1497)</f>
        <v>52</v>
      </c>
      <c r="K1497">
        <f>(F1497-E1497)*G1497</f>
        <v>22</v>
      </c>
      <c r="L1497" s="9">
        <f>(K1497/J1497)</f>
        <v>0.42307692307692307</v>
      </c>
    </row>
    <row r="1498" spans="1:12" x14ac:dyDescent="0.2">
      <c r="A1498">
        <v>607</v>
      </c>
      <c r="B1498">
        <v>10</v>
      </c>
      <c r="C1498" t="s">
        <v>68</v>
      </c>
      <c r="D1498" t="s">
        <v>1393</v>
      </c>
      <c r="E1498">
        <v>25</v>
      </c>
      <c r="F1498">
        <v>40</v>
      </c>
      <c r="G1498">
        <v>1</v>
      </c>
      <c r="H1498">
        <v>25</v>
      </c>
      <c r="I1498" t="s">
        <v>1377</v>
      </c>
      <c r="J1498">
        <f>(F1498*G1498)</f>
        <v>40</v>
      </c>
      <c r="K1498">
        <f>(F1498-E1498)*G1498</f>
        <v>15</v>
      </c>
      <c r="L1498" s="9">
        <f>(K1498/J1498)</f>
        <v>0.375</v>
      </c>
    </row>
    <row r="1499" spans="1:12" x14ac:dyDescent="0.2">
      <c r="A1499">
        <v>607</v>
      </c>
      <c r="B1499">
        <v>10</v>
      </c>
      <c r="C1499" t="s">
        <v>59</v>
      </c>
      <c r="D1499" t="s">
        <v>1382</v>
      </c>
      <c r="E1499">
        <v>16</v>
      </c>
      <c r="F1499">
        <v>28</v>
      </c>
      <c r="G1499">
        <v>1</v>
      </c>
      <c r="H1499">
        <v>44</v>
      </c>
      <c r="I1499" t="s">
        <v>1377</v>
      </c>
      <c r="J1499">
        <f>(F1499*G1499)</f>
        <v>28</v>
      </c>
      <c r="K1499">
        <f>(F1499-E1499)*G1499</f>
        <v>12</v>
      </c>
      <c r="L1499" s="9">
        <f>(K1499/J1499)</f>
        <v>0.42857142857142855</v>
      </c>
    </row>
    <row r="1500" spans="1:12" x14ac:dyDescent="0.2">
      <c r="A1500">
        <v>608</v>
      </c>
      <c r="B1500">
        <v>7</v>
      </c>
      <c r="C1500" t="s">
        <v>52</v>
      </c>
      <c r="D1500" t="s">
        <v>1375</v>
      </c>
      <c r="E1500">
        <v>17</v>
      </c>
      <c r="F1500">
        <v>29</v>
      </c>
      <c r="G1500">
        <v>1</v>
      </c>
      <c r="H1500">
        <v>45</v>
      </c>
      <c r="I1500" t="s">
        <v>1377</v>
      </c>
      <c r="J1500">
        <f>(F1500*G1500)</f>
        <v>29</v>
      </c>
      <c r="K1500">
        <f>(F1500-E1500)*G1500</f>
        <v>12</v>
      </c>
      <c r="L1500" s="9">
        <f>(K1500/J1500)</f>
        <v>0.41379310344827586</v>
      </c>
    </row>
    <row r="1501" spans="1:12" x14ac:dyDescent="0.2">
      <c r="A1501">
        <v>609</v>
      </c>
      <c r="B1501">
        <v>1</v>
      </c>
      <c r="C1501" t="s">
        <v>460</v>
      </c>
      <c r="D1501" t="s">
        <v>1391</v>
      </c>
      <c r="E1501">
        <v>19</v>
      </c>
      <c r="F1501">
        <v>32</v>
      </c>
      <c r="G1501">
        <v>1</v>
      </c>
      <c r="H1501">
        <v>27</v>
      </c>
      <c r="I1501" t="s">
        <v>1372</v>
      </c>
      <c r="J1501">
        <f>(F1501*G1501)</f>
        <v>32</v>
      </c>
      <c r="K1501">
        <f>(F1501-E1501)*G1501</f>
        <v>13</v>
      </c>
      <c r="L1501" s="9">
        <f>(K1501/J1501)</f>
        <v>0.40625</v>
      </c>
    </row>
    <row r="1502" spans="1:12" x14ac:dyDescent="0.2">
      <c r="A1502">
        <v>610</v>
      </c>
      <c r="B1502">
        <v>19</v>
      </c>
      <c r="C1502" t="s">
        <v>277</v>
      </c>
      <c r="D1502" t="s">
        <v>1383</v>
      </c>
      <c r="E1502">
        <v>15</v>
      </c>
      <c r="F1502">
        <v>26</v>
      </c>
      <c r="G1502">
        <v>1</v>
      </c>
      <c r="H1502">
        <v>39</v>
      </c>
      <c r="I1502" t="s">
        <v>1372</v>
      </c>
      <c r="J1502">
        <f>(F1502*G1502)</f>
        <v>26</v>
      </c>
      <c r="K1502">
        <f>(F1502-E1502)*G1502</f>
        <v>11</v>
      </c>
      <c r="L1502" s="9">
        <f>(K1502/J1502)</f>
        <v>0.42307692307692307</v>
      </c>
    </row>
    <row r="1503" spans="1:12" x14ac:dyDescent="0.2">
      <c r="A1503">
        <v>610</v>
      </c>
      <c r="B1503">
        <v>19</v>
      </c>
      <c r="C1503" t="s">
        <v>125</v>
      </c>
      <c r="D1503" t="s">
        <v>1392</v>
      </c>
      <c r="E1503">
        <v>10</v>
      </c>
      <c r="F1503">
        <v>18</v>
      </c>
      <c r="G1503">
        <v>1</v>
      </c>
      <c r="H1503">
        <v>8</v>
      </c>
      <c r="I1503" t="s">
        <v>1377</v>
      </c>
      <c r="J1503">
        <f>(F1503*G1503)</f>
        <v>18</v>
      </c>
      <c r="K1503">
        <f>(F1503-E1503)*G1503</f>
        <v>8</v>
      </c>
      <c r="L1503" s="9">
        <f>(K1503/J1503)</f>
        <v>0.44444444444444442</v>
      </c>
    </row>
    <row r="1504" spans="1:12" x14ac:dyDescent="0.2">
      <c r="A1504">
        <v>611</v>
      </c>
      <c r="B1504">
        <v>13</v>
      </c>
      <c r="C1504" t="s">
        <v>108</v>
      </c>
      <c r="D1504" t="s">
        <v>1373</v>
      </c>
      <c r="E1504">
        <v>13</v>
      </c>
      <c r="F1504">
        <v>21</v>
      </c>
      <c r="G1504">
        <v>2</v>
      </c>
      <c r="H1504">
        <v>53</v>
      </c>
      <c r="I1504" t="s">
        <v>1372</v>
      </c>
      <c r="J1504">
        <f>(F1504*G1504)</f>
        <v>42</v>
      </c>
      <c r="K1504">
        <f>(F1504-E1504)*G1504</f>
        <v>16</v>
      </c>
      <c r="L1504" s="9">
        <f>(K1504/J1504)</f>
        <v>0.38095238095238093</v>
      </c>
    </row>
    <row r="1505" spans="1:12" x14ac:dyDescent="0.2">
      <c r="A1505">
        <v>611</v>
      </c>
      <c r="B1505">
        <v>13</v>
      </c>
      <c r="C1505" t="s">
        <v>113</v>
      </c>
      <c r="D1505" t="s">
        <v>1381</v>
      </c>
      <c r="E1505">
        <v>22</v>
      </c>
      <c r="F1505">
        <v>36</v>
      </c>
      <c r="G1505">
        <v>1</v>
      </c>
      <c r="H1505">
        <v>30</v>
      </c>
      <c r="I1505" t="s">
        <v>1372</v>
      </c>
      <c r="J1505">
        <f>(F1505*G1505)</f>
        <v>36</v>
      </c>
      <c r="K1505">
        <f>(F1505-E1505)*G1505</f>
        <v>14</v>
      </c>
      <c r="L1505" s="9">
        <f>(K1505/J1505)</f>
        <v>0.3888888888888889</v>
      </c>
    </row>
    <row r="1506" spans="1:12" x14ac:dyDescent="0.2">
      <c r="A1506">
        <v>612</v>
      </c>
      <c r="B1506">
        <v>11</v>
      </c>
      <c r="C1506" t="s">
        <v>180</v>
      </c>
      <c r="D1506" t="s">
        <v>1385</v>
      </c>
      <c r="E1506">
        <v>16</v>
      </c>
      <c r="F1506">
        <v>27</v>
      </c>
      <c r="G1506">
        <v>1</v>
      </c>
      <c r="H1506">
        <v>26</v>
      </c>
      <c r="I1506" t="s">
        <v>1377</v>
      </c>
      <c r="J1506">
        <f>(F1506*G1506)</f>
        <v>27</v>
      </c>
      <c r="K1506">
        <f>(F1506-E1506)*G1506</f>
        <v>11</v>
      </c>
      <c r="L1506" s="9">
        <f>(K1506/J1506)</f>
        <v>0.40740740740740738</v>
      </c>
    </row>
    <row r="1507" spans="1:12" x14ac:dyDescent="0.2">
      <c r="A1507">
        <v>612</v>
      </c>
      <c r="B1507">
        <v>11</v>
      </c>
      <c r="C1507" t="s">
        <v>113</v>
      </c>
      <c r="D1507" t="s">
        <v>1381</v>
      </c>
      <c r="E1507">
        <v>22</v>
      </c>
      <c r="F1507">
        <v>36</v>
      </c>
      <c r="G1507">
        <v>3</v>
      </c>
      <c r="H1507">
        <v>37</v>
      </c>
      <c r="I1507" t="s">
        <v>1377</v>
      </c>
      <c r="J1507">
        <f>(F1507*G1507)</f>
        <v>108</v>
      </c>
      <c r="K1507">
        <f>(F1507-E1507)*G1507</f>
        <v>42</v>
      </c>
      <c r="L1507" s="9">
        <f>(K1507/J1507)</f>
        <v>0.3888888888888889</v>
      </c>
    </row>
    <row r="1508" spans="1:12" x14ac:dyDescent="0.2">
      <c r="A1508">
        <v>612</v>
      </c>
      <c r="B1508">
        <v>11</v>
      </c>
      <c r="C1508" t="s">
        <v>59</v>
      </c>
      <c r="D1508" t="s">
        <v>1382</v>
      </c>
      <c r="E1508">
        <v>16</v>
      </c>
      <c r="F1508">
        <v>28</v>
      </c>
      <c r="G1508">
        <v>2</v>
      </c>
      <c r="H1508">
        <v>15</v>
      </c>
      <c r="I1508" t="s">
        <v>1377</v>
      </c>
      <c r="J1508">
        <f>(F1508*G1508)</f>
        <v>56</v>
      </c>
      <c r="K1508">
        <f>(F1508-E1508)*G1508</f>
        <v>24</v>
      </c>
      <c r="L1508" s="9">
        <f>(K1508/J1508)</f>
        <v>0.42857142857142855</v>
      </c>
    </row>
    <row r="1509" spans="1:12" x14ac:dyDescent="0.2">
      <c r="A1509">
        <v>612</v>
      </c>
      <c r="B1509">
        <v>11</v>
      </c>
      <c r="C1509" t="s">
        <v>259</v>
      </c>
      <c r="D1509" t="s">
        <v>1378</v>
      </c>
      <c r="E1509">
        <v>12</v>
      </c>
      <c r="F1509">
        <v>20</v>
      </c>
      <c r="G1509">
        <v>2</v>
      </c>
      <c r="H1509">
        <v>51</v>
      </c>
      <c r="I1509" t="s">
        <v>1377</v>
      </c>
      <c r="J1509">
        <f>(F1509*G1509)</f>
        <v>40</v>
      </c>
      <c r="K1509">
        <f>(F1509-E1509)*G1509</f>
        <v>16</v>
      </c>
      <c r="L1509" s="9">
        <f>(K1509/J1509)</f>
        <v>0.4</v>
      </c>
    </row>
    <row r="1510" spans="1:12" x14ac:dyDescent="0.2">
      <c r="A1510">
        <v>613</v>
      </c>
      <c r="B1510">
        <v>1</v>
      </c>
      <c r="C1510" t="s">
        <v>191</v>
      </c>
      <c r="D1510" t="s">
        <v>1379</v>
      </c>
      <c r="E1510">
        <v>11</v>
      </c>
      <c r="F1510">
        <v>19</v>
      </c>
      <c r="G1510">
        <v>3</v>
      </c>
      <c r="H1510">
        <v>41</v>
      </c>
      <c r="I1510" t="s">
        <v>1372</v>
      </c>
      <c r="J1510">
        <f>(F1510*G1510)</f>
        <v>57</v>
      </c>
      <c r="K1510">
        <f>(F1510-E1510)*G1510</f>
        <v>24</v>
      </c>
      <c r="L1510" s="9">
        <f>(K1510/J1510)</f>
        <v>0.42105263157894735</v>
      </c>
    </row>
    <row r="1511" spans="1:12" x14ac:dyDescent="0.2">
      <c r="A1511">
        <v>613</v>
      </c>
      <c r="B1511">
        <v>1</v>
      </c>
      <c r="C1511" t="s">
        <v>365</v>
      </c>
      <c r="D1511" t="s">
        <v>1376</v>
      </c>
      <c r="E1511">
        <v>14</v>
      </c>
      <c r="F1511">
        <v>23</v>
      </c>
      <c r="G1511">
        <v>3</v>
      </c>
      <c r="H1511">
        <v>23</v>
      </c>
      <c r="I1511" t="s">
        <v>1372</v>
      </c>
      <c r="J1511">
        <f>(F1511*G1511)</f>
        <v>69</v>
      </c>
      <c r="K1511">
        <f>(F1511-E1511)*G1511</f>
        <v>27</v>
      </c>
      <c r="L1511" s="9">
        <f>(K1511/J1511)</f>
        <v>0.39130434782608697</v>
      </c>
    </row>
    <row r="1512" spans="1:12" x14ac:dyDescent="0.2">
      <c r="A1512">
        <v>613</v>
      </c>
      <c r="B1512">
        <v>1</v>
      </c>
      <c r="C1512" t="s">
        <v>125</v>
      </c>
      <c r="D1512" t="s">
        <v>1392</v>
      </c>
      <c r="E1512">
        <v>10</v>
      </c>
      <c r="F1512">
        <v>18</v>
      </c>
      <c r="G1512">
        <v>3</v>
      </c>
      <c r="H1512">
        <v>31</v>
      </c>
      <c r="I1512" t="s">
        <v>1372</v>
      </c>
      <c r="J1512">
        <f>(F1512*G1512)</f>
        <v>54</v>
      </c>
      <c r="K1512">
        <f>(F1512-E1512)*G1512</f>
        <v>24</v>
      </c>
      <c r="L1512" s="9">
        <f>(K1512/J1512)</f>
        <v>0.44444444444444442</v>
      </c>
    </row>
    <row r="1513" spans="1:12" x14ac:dyDescent="0.2">
      <c r="A1513">
        <v>613</v>
      </c>
      <c r="B1513">
        <v>1</v>
      </c>
      <c r="C1513" t="s">
        <v>33</v>
      </c>
      <c r="D1513" t="s">
        <v>1387</v>
      </c>
      <c r="E1513">
        <v>21</v>
      </c>
      <c r="F1513">
        <v>35</v>
      </c>
      <c r="G1513">
        <v>3</v>
      </c>
      <c r="H1513">
        <v>57</v>
      </c>
      <c r="I1513" t="s">
        <v>1372</v>
      </c>
      <c r="J1513">
        <f>(F1513*G1513)</f>
        <v>105</v>
      </c>
      <c r="K1513">
        <f>(F1513-E1513)*G1513</f>
        <v>42</v>
      </c>
      <c r="L1513" s="9">
        <f>(K1513/J1513)</f>
        <v>0.4</v>
      </c>
    </row>
    <row r="1514" spans="1:12" x14ac:dyDescent="0.2">
      <c r="A1514">
        <v>614</v>
      </c>
      <c r="B1514">
        <v>19</v>
      </c>
      <c r="C1514" t="s">
        <v>280</v>
      </c>
      <c r="D1514" t="s">
        <v>1374</v>
      </c>
      <c r="E1514">
        <v>14</v>
      </c>
      <c r="F1514">
        <v>24</v>
      </c>
      <c r="G1514">
        <v>3</v>
      </c>
      <c r="H1514">
        <v>50</v>
      </c>
      <c r="I1514" t="s">
        <v>1377</v>
      </c>
      <c r="J1514">
        <f>(F1514*G1514)</f>
        <v>72</v>
      </c>
      <c r="K1514">
        <f>(F1514-E1514)*G1514</f>
        <v>30</v>
      </c>
      <c r="L1514" s="9">
        <f>(K1514/J1514)</f>
        <v>0.41666666666666669</v>
      </c>
    </row>
    <row r="1515" spans="1:12" x14ac:dyDescent="0.2">
      <c r="A1515">
        <v>615</v>
      </c>
      <c r="B1515">
        <v>7</v>
      </c>
      <c r="C1515" t="s">
        <v>198</v>
      </c>
      <c r="D1515" t="s">
        <v>1390</v>
      </c>
      <c r="E1515">
        <v>19</v>
      </c>
      <c r="F1515">
        <v>31</v>
      </c>
      <c r="G1515">
        <v>3</v>
      </c>
      <c r="H1515">
        <v>50</v>
      </c>
      <c r="I1515" t="s">
        <v>1377</v>
      </c>
      <c r="J1515">
        <f>(F1515*G1515)</f>
        <v>93</v>
      </c>
      <c r="K1515">
        <f>(F1515-E1515)*G1515</f>
        <v>36</v>
      </c>
      <c r="L1515" s="9">
        <f>(K1515/J1515)</f>
        <v>0.38709677419354838</v>
      </c>
    </row>
    <row r="1516" spans="1:12" x14ac:dyDescent="0.2">
      <c r="A1516">
        <v>615</v>
      </c>
      <c r="B1516">
        <v>7</v>
      </c>
      <c r="C1516" t="s">
        <v>365</v>
      </c>
      <c r="D1516" t="s">
        <v>1376</v>
      </c>
      <c r="E1516">
        <v>14</v>
      </c>
      <c r="F1516">
        <v>23</v>
      </c>
      <c r="G1516">
        <v>3</v>
      </c>
      <c r="H1516">
        <v>43</v>
      </c>
      <c r="I1516" t="s">
        <v>1377</v>
      </c>
      <c r="J1516">
        <f>(F1516*G1516)</f>
        <v>69</v>
      </c>
      <c r="K1516">
        <f>(F1516-E1516)*G1516</f>
        <v>27</v>
      </c>
      <c r="L1516" s="9">
        <f>(K1516/J1516)</f>
        <v>0.39130434782608697</v>
      </c>
    </row>
    <row r="1517" spans="1:12" x14ac:dyDescent="0.2">
      <c r="A1517">
        <v>615</v>
      </c>
      <c r="B1517">
        <v>7</v>
      </c>
      <c r="C1517" t="s">
        <v>209</v>
      </c>
      <c r="D1517" t="s">
        <v>1388</v>
      </c>
      <c r="E1517">
        <v>15</v>
      </c>
      <c r="F1517">
        <v>25</v>
      </c>
      <c r="G1517">
        <v>3</v>
      </c>
      <c r="H1517">
        <v>41</v>
      </c>
      <c r="I1517" t="s">
        <v>1377</v>
      </c>
      <c r="J1517">
        <f>(F1517*G1517)</f>
        <v>75</v>
      </c>
      <c r="K1517">
        <f>(F1517-E1517)*G1517</f>
        <v>30</v>
      </c>
      <c r="L1517" s="9">
        <f>(K1517/J1517)</f>
        <v>0.4</v>
      </c>
    </row>
    <row r="1518" spans="1:12" x14ac:dyDescent="0.2">
      <c r="A1518">
        <v>615</v>
      </c>
      <c r="B1518">
        <v>7</v>
      </c>
      <c r="C1518" t="s">
        <v>460</v>
      </c>
      <c r="D1518" t="s">
        <v>1391</v>
      </c>
      <c r="E1518">
        <v>19</v>
      </c>
      <c r="F1518">
        <v>32</v>
      </c>
      <c r="G1518">
        <v>3</v>
      </c>
      <c r="H1518">
        <v>22</v>
      </c>
      <c r="I1518" t="s">
        <v>1372</v>
      </c>
      <c r="J1518">
        <f>(F1518*G1518)</f>
        <v>96</v>
      </c>
      <c r="K1518">
        <f>(F1518-E1518)*G1518</f>
        <v>39</v>
      </c>
      <c r="L1518" s="9">
        <f>(K1518/J1518)</f>
        <v>0.40625</v>
      </c>
    </row>
    <row r="1519" spans="1:12" x14ac:dyDescent="0.2">
      <c r="A1519">
        <v>616</v>
      </c>
      <c r="B1519">
        <v>4</v>
      </c>
      <c r="C1519" t="s">
        <v>280</v>
      </c>
      <c r="D1519" t="s">
        <v>1374</v>
      </c>
      <c r="E1519">
        <v>14</v>
      </c>
      <c r="F1519">
        <v>24</v>
      </c>
      <c r="G1519">
        <v>3</v>
      </c>
      <c r="H1519">
        <v>33</v>
      </c>
      <c r="I1519" t="s">
        <v>1377</v>
      </c>
      <c r="J1519">
        <f>(F1519*G1519)</f>
        <v>72</v>
      </c>
      <c r="K1519">
        <f>(F1519-E1519)*G1519</f>
        <v>30</v>
      </c>
      <c r="L1519" s="9">
        <f>(K1519/J1519)</f>
        <v>0.41666666666666669</v>
      </c>
    </row>
    <row r="1520" spans="1:12" x14ac:dyDescent="0.2">
      <c r="A1520">
        <v>616</v>
      </c>
      <c r="B1520">
        <v>4</v>
      </c>
      <c r="C1520" t="s">
        <v>105</v>
      </c>
      <c r="D1520" t="s">
        <v>1380</v>
      </c>
      <c r="E1520">
        <v>18</v>
      </c>
      <c r="F1520">
        <v>30</v>
      </c>
      <c r="G1520">
        <v>2</v>
      </c>
      <c r="H1520">
        <v>14</v>
      </c>
      <c r="I1520" t="s">
        <v>1372</v>
      </c>
      <c r="J1520">
        <f>(F1520*G1520)</f>
        <v>60</v>
      </c>
      <c r="K1520">
        <f>(F1520-E1520)*G1520</f>
        <v>24</v>
      </c>
      <c r="L1520" s="9">
        <f>(K1520/J1520)</f>
        <v>0.4</v>
      </c>
    </row>
    <row r="1521" spans="1:12" x14ac:dyDescent="0.2">
      <c r="A1521">
        <v>617</v>
      </c>
      <c r="B1521">
        <v>13</v>
      </c>
      <c r="C1521" t="s">
        <v>277</v>
      </c>
      <c r="D1521" t="s">
        <v>1383</v>
      </c>
      <c r="E1521">
        <v>15</v>
      </c>
      <c r="F1521">
        <v>26</v>
      </c>
      <c r="G1521">
        <v>2</v>
      </c>
      <c r="H1521">
        <v>18</v>
      </c>
      <c r="I1521" t="s">
        <v>1372</v>
      </c>
      <c r="J1521">
        <f>(F1521*G1521)</f>
        <v>52</v>
      </c>
      <c r="K1521">
        <f>(F1521-E1521)*G1521</f>
        <v>22</v>
      </c>
      <c r="L1521" s="9">
        <f>(K1521/J1521)</f>
        <v>0.42307692307692307</v>
      </c>
    </row>
    <row r="1522" spans="1:12" x14ac:dyDescent="0.2">
      <c r="A1522">
        <v>617</v>
      </c>
      <c r="B1522">
        <v>13</v>
      </c>
      <c r="C1522" t="s">
        <v>105</v>
      </c>
      <c r="D1522" t="s">
        <v>1380</v>
      </c>
      <c r="E1522">
        <v>18</v>
      </c>
      <c r="F1522">
        <v>30</v>
      </c>
      <c r="G1522">
        <v>3</v>
      </c>
      <c r="H1522">
        <v>33</v>
      </c>
      <c r="I1522" t="s">
        <v>1372</v>
      </c>
      <c r="J1522">
        <f>(F1522*G1522)</f>
        <v>90</v>
      </c>
      <c r="K1522">
        <f>(F1522-E1522)*G1522</f>
        <v>36</v>
      </c>
      <c r="L1522" s="9">
        <f>(K1522/J1522)</f>
        <v>0.4</v>
      </c>
    </row>
    <row r="1523" spans="1:12" x14ac:dyDescent="0.2">
      <c r="A1523">
        <v>618</v>
      </c>
      <c r="B1523">
        <v>3</v>
      </c>
      <c r="C1523" t="s">
        <v>460</v>
      </c>
      <c r="D1523" t="s">
        <v>1391</v>
      </c>
      <c r="E1523">
        <v>19</v>
      </c>
      <c r="F1523">
        <v>32</v>
      </c>
      <c r="G1523">
        <v>2</v>
      </c>
      <c r="H1523">
        <v>6</v>
      </c>
      <c r="I1523" t="s">
        <v>1372</v>
      </c>
      <c r="J1523">
        <f>(F1523*G1523)</f>
        <v>64</v>
      </c>
      <c r="K1523">
        <f>(F1523-E1523)*G1523</f>
        <v>26</v>
      </c>
      <c r="L1523" s="9">
        <f>(K1523/J1523)</f>
        <v>0.40625</v>
      </c>
    </row>
    <row r="1524" spans="1:12" x14ac:dyDescent="0.2">
      <c r="A1524">
        <v>618</v>
      </c>
      <c r="B1524">
        <v>3</v>
      </c>
      <c r="C1524" t="s">
        <v>198</v>
      </c>
      <c r="D1524" t="s">
        <v>1390</v>
      </c>
      <c r="E1524">
        <v>19</v>
      </c>
      <c r="F1524">
        <v>31</v>
      </c>
      <c r="G1524">
        <v>3</v>
      </c>
      <c r="H1524">
        <v>35</v>
      </c>
      <c r="I1524" t="s">
        <v>1377</v>
      </c>
      <c r="J1524">
        <f>(F1524*G1524)</f>
        <v>93</v>
      </c>
      <c r="K1524">
        <f>(F1524-E1524)*G1524</f>
        <v>36</v>
      </c>
      <c r="L1524" s="9">
        <f>(K1524/J1524)</f>
        <v>0.38709677419354838</v>
      </c>
    </row>
    <row r="1525" spans="1:12" x14ac:dyDescent="0.2">
      <c r="A1525">
        <v>618</v>
      </c>
      <c r="B1525">
        <v>3</v>
      </c>
      <c r="C1525" t="s">
        <v>125</v>
      </c>
      <c r="D1525" t="s">
        <v>1392</v>
      </c>
      <c r="E1525">
        <v>10</v>
      </c>
      <c r="F1525">
        <v>18</v>
      </c>
      <c r="G1525">
        <v>3</v>
      </c>
      <c r="H1525">
        <v>24</v>
      </c>
      <c r="I1525" t="s">
        <v>1377</v>
      </c>
      <c r="J1525">
        <f>(F1525*G1525)</f>
        <v>54</v>
      </c>
      <c r="K1525">
        <f>(F1525-E1525)*G1525</f>
        <v>24</v>
      </c>
      <c r="L1525" s="9">
        <f>(K1525/J1525)</f>
        <v>0.44444444444444442</v>
      </c>
    </row>
    <row r="1526" spans="1:12" x14ac:dyDescent="0.2">
      <c r="A1526">
        <v>618</v>
      </c>
      <c r="B1526">
        <v>3</v>
      </c>
      <c r="C1526" t="s">
        <v>113</v>
      </c>
      <c r="D1526" t="s">
        <v>1381</v>
      </c>
      <c r="E1526">
        <v>22</v>
      </c>
      <c r="F1526">
        <v>36</v>
      </c>
      <c r="G1526">
        <v>3</v>
      </c>
      <c r="H1526">
        <v>53</v>
      </c>
      <c r="I1526" t="s">
        <v>1377</v>
      </c>
      <c r="J1526">
        <f>(F1526*G1526)</f>
        <v>108</v>
      </c>
      <c r="K1526">
        <f>(F1526-E1526)*G1526</f>
        <v>42</v>
      </c>
      <c r="L1526" s="9">
        <f>(K1526/J1526)</f>
        <v>0.3888888888888889</v>
      </c>
    </row>
    <row r="1527" spans="1:12" x14ac:dyDescent="0.2">
      <c r="A1527">
        <v>619</v>
      </c>
      <c r="B1527">
        <v>6</v>
      </c>
      <c r="C1527" t="s">
        <v>180</v>
      </c>
      <c r="D1527" t="s">
        <v>1385</v>
      </c>
      <c r="E1527">
        <v>16</v>
      </c>
      <c r="F1527">
        <v>27</v>
      </c>
      <c r="G1527">
        <v>2</v>
      </c>
      <c r="H1527">
        <v>40</v>
      </c>
      <c r="I1527" t="s">
        <v>1377</v>
      </c>
      <c r="J1527">
        <f>(F1527*G1527)</f>
        <v>54</v>
      </c>
      <c r="K1527">
        <f>(F1527-E1527)*G1527</f>
        <v>22</v>
      </c>
      <c r="L1527" s="9">
        <f>(K1527/J1527)</f>
        <v>0.40740740740740738</v>
      </c>
    </row>
    <row r="1528" spans="1:12" x14ac:dyDescent="0.2">
      <c r="A1528">
        <v>619</v>
      </c>
      <c r="B1528">
        <v>6</v>
      </c>
      <c r="C1528" t="s">
        <v>277</v>
      </c>
      <c r="D1528" t="s">
        <v>1383</v>
      </c>
      <c r="E1528">
        <v>15</v>
      </c>
      <c r="F1528">
        <v>26</v>
      </c>
      <c r="G1528">
        <v>3</v>
      </c>
      <c r="H1528">
        <v>56</v>
      </c>
      <c r="I1528" t="s">
        <v>1372</v>
      </c>
      <c r="J1528">
        <f>(F1528*G1528)</f>
        <v>78</v>
      </c>
      <c r="K1528">
        <f>(F1528-E1528)*G1528</f>
        <v>33</v>
      </c>
      <c r="L1528" s="9">
        <f>(K1528/J1528)</f>
        <v>0.42307692307692307</v>
      </c>
    </row>
    <row r="1529" spans="1:12" x14ac:dyDescent="0.2">
      <c r="A1529">
        <v>620</v>
      </c>
      <c r="B1529">
        <v>16</v>
      </c>
      <c r="C1529" t="s">
        <v>191</v>
      </c>
      <c r="D1529" t="s">
        <v>1379</v>
      </c>
      <c r="E1529">
        <v>11</v>
      </c>
      <c r="F1529">
        <v>19</v>
      </c>
      <c r="G1529">
        <v>3</v>
      </c>
      <c r="H1529">
        <v>40</v>
      </c>
      <c r="I1529" t="s">
        <v>1372</v>
      </c>
      <c r="J1529">
        <f>(F1529*G1529)</f>
        <v>57</v>
      </c>
      <c r="K1529">
        <f>(F1529-E1529)*G1529</f>
        <v>24</v>
      </c>
      <c r="L1529" s="9">
        <f>(K1529/J1529)</f>
        <v>0.42105263157894735</v>
      </c>
    </row>
    <row r="1530" spans="1:12" x14ac:dyDescent="0.2">
      <c r="A1530">
        <v>621</v>
      </c>
      <c r="B1530">
        <v>5</v>
      </c>
      <c r="C1530" t="s">
        <v>33</v>
      </c>
      <c r="D1530" t="s">
        <v>1387</v>
      </c>
      <c r="E1530">
        <v>21</v>
      </c>
      <c r="F1530">
        <v>35</v>
      </c>
      <c r="G1530">
        <v>3</v>
      </c>
      <c r="H1530">
        <v>8</v>
      </c>
      <c r="I1530" t="s">
        <v>1372</v>
      </c>
      <c r="J1530">
        <f>(F1530*G1530)</f>
        <v>105</v>
      </c>
      <c r="K1530">
        <f>(F1530-E1530)*G1530</f>
        <v>42</v>
      </c>
      <c r="L1530" s="9">
        <f>(K1530/J1530)</f>
        <v>0.4</v>
      </c>
    </row>
    <row r="1531" spans="1:12" x14ac:dyDescent="0.2">
      <c r="A1531">
        <v>622</v>
      </c>
      <c r="B1531">
        <v>7</v>
      </c>
      <c r="C1531" t="s">
        <v>198</v>
      </c>
      <c r="D1531" t="s">
        <v>1390</v>
      </c>
      <c r="E1531">
        <v>19</v>
      </c>
      <c r="F1531">
        <v>31</v>
      </c>
      <c r="G1531">
        <v>3</v>
      </c>
      <c r="H1531">
        <v>53</v>
      </c>
      <c r="I1531" t="s">
        <v>1377</v>
      </c>
      <c r="J1531">
        <f>(F1531*G1531)</f>
        <v>93</v>
      </c>
      <c r="K1531">
        <f>(F1531-E1531)*G1531</f>
        <v>36</v>
      </c>
      <c r="L1531" s="9">
        <f>(K1531/J1531)</f>
        <v>0.38709677419354838</v>
      </c>
    </row>
    <row r="1532" spans="1:12" x14ac:dyDescent="0.2">
      <c r="A1532">
        <v>622</v>
      </c>
      <c r="B1532">
        <v>7</v>
      </c>
      <c r="C1532" t="s">
        <v>59</v>
      </c>
      <c r="D1532" t="s">
        <v>1382</v>
      </c>
      <c r="E1532">
        <v>16</v>
      </c>
      <c r="F1532">
        <v>28</v>
      </c>
      <c r="G1532">
        <v>1</v>
      </c>
      <c r="H1532">
        <v>25</v>
      </c>
      <c r="I1532" t="s">
        <v>1377</v>
      </c>
      <c r="J1532">
        <f>(F1532*G1532)</f>
        <v>28</v>
      </c>
      <c r="K1532">
        <f>(F1532-E1532)*G1532</f>
        <v>12</v>
      </c>
      <c r="L1532" s="9">
        <f>(K1532/J1532)</f>
        <v>0.42857142857142855</v>
      </c>
    </row>
    <row r="1533" spans="1:12" x14ac:dyDescent="0.2">
      <c r="A1533">
        <v>623</v>
      </c>
      <c r="B1533">
        <v>13</v>
      </c>
      <c r="C1533" t="s">
        <v>370</v>
      </c>
      <c r="D1533" t="s">
        <v>1389</v>
      </c>
      <c r="E1533">
        <v>13</v>
      </c>
      <c r="F1533">
        <v>22</v>
      </c>
      <c r="G1533">
        <v>2</v>
      </c>
      <c r="H1533">
        <v>23</v>
      </c>
      <c r="I1533" t="s">
        <v>1377</v>
      </c>
      <c r="J1533">
        <f>(F1533*G1533)</f>
        <v>44</v>
      </c>
      <c r="K1533">
        <f>(F1533-E1533)*G1533</f>
        <v>18</v>
      </c>
      <c r="L1533" s="9">
        <f>(K1533/J1533)</f>
        <v>0.40909090909090912</v>
      </c>
    </row>
    <row r="1534" spans="1:12" x14ac:dyDescent="0.2">
      <c r="A1534">
        <v>623</v>
      </c>
      <c r="B1534">
        <v>13</v>
      </c>
      <c r="C1534" t="s">
        <v>33</v>
      </c>
      <c r="D1534" t="s">
        <v>1387</v>
      </c>
      <c r="E1534">
        <v>21</v>
      </c>
      <c r="F1534">
        <v>35</v>
      </c>
      <c r="G1534">
        <v>2</v>
      </c>
      <c r="H1534">
        <v>59</v>
      </c>
      <c r="I1534" t="s">
        <v>1377</v>
      </c>
      <c r="J1534">
        <f>(F1534*G1534)</f>
        <v>70</v>
      </c>
      <c r="K1534">
        <f>(F1534-E1534)*G1534</f>
        <v>28</v>
      </c>
      <c r="L1534" s="9">
        <f>(K1534/J1534)</f>
        <v>0.4</v>
      </c>
    </row>
    <row r="1535" spans="1:12" x14ac:dyDescent="0.2">
      <c r="A1535">
        <v>623</v>
      </c>
      <c r="B1535">
        <v>13</v>
      </c>
      <c r="C1535" t="s">
        <v>209</v>
      </c>
      <c r="D1535" t="s">
        <v>1388</v>
      </c>
      <c r="E1535">
        <v>15</v>
      </c>
      <c r="F1535">
        <v>25</v>
      </c>
      <c r="G1535">
        <v>1</v>
      </c>
      <c r="H1535">
        <v>20</v>
      </c>
      <c r="I1535" t="s">
        <v>1377</v>
      </c>
      <c r="J1535">
        <f>(F1535*G1535)</f>
        <v>25</v>
      </c>
      <c r="K1535">
        <f>(F1535-E1535)*G1535</f>
        <v>10</v>
      </c>
      <c r="L1535" s="9">
        <f>(K1535/J1535)</f>
        <v>0.4</v>
      </c>
    </row>
    <row r="1536" spans="1:12" x14ac:dyDescent="0.2">
      <c r="A1536">
        <v>623</v>
      </c>
      <c r="B1536">
        <v>13</v>
      </c>
      <c r="C1536" t="s">
        <v>460</v>
      </c>
      <c r="D1536" t="s">
        <v>1391</v>
      </c>
      <c r="E1536">
        <v>19</v>
      </c>
      <c r="F1536">
        <v>32</v>
      </c>
      <c r="G1536">
        <v>3</v>
      </c>
      <c r="H1536">
        <v>43</v>
      </c>
      <c r="I1536" t="s">
        <v>1372</v>
      </c>
      <c r="J1536">
        <f>(F1536*G1536)</f>
        <v>96</v>
      </c>
      <c r="K1536">
        <f>(F1536-E1536)*G1536</f>
        <v>39</v>
      </c>
      <c r="L1536" s="9">
        <f>(K1536/J1536)</f>
        <v>0.40625</v>
      </c>
    </row>
    <row r="1537" spans="1:12" x14ac:dyDescent="0.2">
      <c r="A1537">
        <v>624</v>
      </c>
      <c r="B1537">
        <v>1</v>
      </c>
      <c r="C1537" t="s">
        <v>113</v>
      </c>
      <c r="D1537" t="s">
        <v>1381</v>
      </c>
      <c r="E1537">
        <v>22</v>
      </c>
      <c r="F1537">
        <v>36</v>
      </c>
      <c r="G1537">
        <v>1</v>
      </c>
      <c r="H1537">
        <v>19</v>
      </c>
      <c r="I1537" t="s">
        <v>1372</v>
      </c>
      <c r="J1537">
        <f>(F1537*G1537)</f>
        <v>36</v>
      </c>
      <c r="K1537">
        <f>(F1537-E1537)*G1537</f>
        <v>14</v>
      </c>
      <c r="L1537" s="9">
        <f>(K1537/J1537)</f>
        <v>0.3888888888888889</v>
      </c>
    </row>
    <row r="1538" spans="1:12" x14ac:dyDescent="0.2">
      <c r="A1538">
        <v>624</v>
      </c>
      <c r="B1538">
        <v>1</v>
      </c>
      <c r="C1538" t="s">
        <v>280</v>
      </c>
      <c r="D1538" t="s">
        <v>1374</v>
      </c>
      <c r="E1538">
        <v>14</v>
      </c>
      <c r="F1538">
        <v>24</v>
      </c>
      <c r="G1538">
        <v>1</v>
      </c>
      <c r="H1538">
        <v>45</v>
      </c>
      <c r="I1538" t="s">
        <v>1377</v>
      </c>
      <c r="J1538">
        <f>(F1538*G1538)</f>
        <v>24</v>
      </c>
      <c r="K1538">
        <f>(F1538-E1538)*G1538</f>
        <v>10</v>
      </c>
      <c r="L1538" s="9">
        <f>(K1538/J1538)</f>
        <v>0.41666666666666669</v>
      </c>
    </row>
    <row r="1539" spans="1:12" x14ac:dyDescent="0.2">
      <c r="A1539">
        <v>624</v>
      </c>
      <c r="B1539">
        <v>1</v>
      </c>
      <c r="C1539" t="s">
        <v>108</v>
      </c>
      <c r="D1539" t="s">
        <v>1373</v>
      </c>
      <c r="E1539">
        <v>13</v>
      </c>
      <c r="F1539">
        <v>21</v>
      </c>
      <c r="G1539">
        <v>2</v>
      </c>
      <c r="H1539">
        <v>15</v>
      </c>
      <c r="I1539" t="s">
        <v>1372</v>
      </c>
      <c r="J1539">
        <f>(F1539*G1539)</f>
        <v>42</v>
      </c>
      <c r="K1539">
        <f>(F1539-E1539)*G1539</f>
        <v>16</v>
      </c>
      <c r="L1539" s="9">
        <f>(K1539/J1539)</f>
        <v>0.38095238095238093</v>
      </c>
    </row>
    <row r="1540" spans="1:12" x14ac:dyDescent="0.2">
      <c r="A1540">
        <v>625</v>
      </c>
      <c r="B1540">
        <v>5</v>
      </c>
      <c r="C1540" t="s">
        <v>125</v>
      </c>
      <c r="D1540" t="s">
        <v>1392</v>
      </c>
      <c r="E1540">
        <v>10</v>
      </c>
      <c r="F1540">
        <v>18</v>
      </c>
      <c r="G1540">
        <v>2</v>
      </c>
      <c r="H1540">
        <v>12</v>
      </c>
      <c r="I1540" t="s">
        <v>1377</v>
      </c>
      <c r="J1540">
        <f>(F1540*G1540)</f>
        <v>36</v>
      </c>
      <c r="K1540">
        <f>(F1540-E1540)*G1540</f>
        <v>16</v>
      </c>
      <c r="L1540" s="9">
        <f>(K1540/J1540)</f>
        <v>0.44444444444444442</v>
      </c>
    </row>
    <row r="1541" spans="1:12" x14ac:dyDescent="0.2">
      <c r="A1541">
        <v>625</v>
      </c>
      <c r="B1541">
        <v>5</v>
      </c>
      <c r="C1541" t="s">
        <v>68</v>
      </c>
      <c r="D1541" t="s">
        <v>1393</v>
      </c>
      <c r="E1541">
        <v>25</v>
      </c>
      <c r="F1541">
        <v>40</v>
      </c>
      <c r="G1541">
        <v>1</v>
      </c>
      <c r="H1541">
        <v>46</v>
      </c>
      <c r="I1541" t="s">
        <v>1372</v>
      </c>
      <c r="J1541">
        <f>(F1541*G1541)</f>
        <v>40</v>
      </c>
      <c r="K1541">
        <f>(F1541-E1541)*G1541</f>
        <v>15</v>
      </c>
      <c r="L1541" s="9">
        <f>(K1541/J1541)</f>
        <v>0.375</v>
      </c>
    </row>
    <row r="1542" spans="1:12" x14ac:dyDescent="0.2">
      <c r="A1542">
        <v>625</v>
      </c>
      <c r="B1542">
        <v>5</v>
      </c>
      <c r="C1542" t="s">
        <v>108</v>
      </c>
      <c r="D1542" t="s">
        <v>1373</v>
      </c>
      <c r="E1542">
        <v>13</v>
      </c>
      <c r="F1542">
        <v>21</v>
      </c>
      <c r="G1542">
        <v>3</v>
      </c>
      <c r="H1542">
        <v>39</v>
      </c>
      <c r="I1542" t="s">
        <v>1377</v>
      </c>
      <c r="J1542">
        <f>(F1542*G1542)</f>
        <v>63</v>
      </c>
      <c r="K1542">
        <f>(F1542-E1542)*G1542</f>
        <v>24</v>
      </c>
      <c r="L1542" s="9">
        <f>(K1542/J1542)</f>
        <v>0.38095238095238093</v>
      </c>
    </row>
    <row r="1543" spans="1:12" x14ac:dyDescent="0.2">
      <c r="A1543">
        <v>626</v>
      </c>
      <c r="B1543">
        <v>14</v>
      </c>
      <c r="C1543" t="s">
        <v>105</v>
      </c>
      <c r="D1543" t="s">
        <v>1380</v>
      </c>
      <c r="E1543">
        <v>18</v>
      </c>
      <c r="F1543">
        <v>30</v>
      </c>
      <c r="G1543">
        <v>2</v>
      </c>
      <c r="H1543">
        <v>11</v>
      </c>
      <c r="I1543" t="s">
        <v>1377</v>
      </c>
      <c r="J1543">
        <f>(F1543*G1543)</f>
        <v>60</v>
      </c>
      <c r="K1543">
        <f>(F1543-E1543)*G1543</f>
        <v>24</v>
      </c>
      <c r="L1543" s="9">
        <f>(K1543/J1543)</f>
        <v>0.4</v>
      </c>
    </row>
    <row r="1544" spans="1:12" x14ac:dyDescent="0.2">
      <c r="A1544">
        <v>626</v>
      </c>
      <c r="B1544">
        <v>14</v>
      </c>
      <c r="C1544" t="s">
        <v>280</v>
      </c>
      <c r="D1544" t="s">
        <v>1374</v>
      </c>
      <c r="E1544">
        <v>14</v>
      </c>
      <c r="F1544">
        <v>24</v>
      </c>
      <c r="G1544">
        <v>2</v>
      </c>
      <c r="H1544">
        <v>36</v>
      </c>
      <c r="I1544" t="s">
        <v>1372</v>
      </c>
      <c r="J1544">
        <f>(F1544*G1544)</f>
        <v>48</v>
      </c>
      <c r="K1544">
        <f>(F1544-E1544)*G1544</f>
        <v>20</v>
      </c>
      <c r="L1544" s="9">
        <f>(K1544/J1544)</f>
        <v>0.41666666666666669</v>
      </c>
    </row>
    <row r="1545" spans="1:12" x14ac:dyDescent="0.2">
      <c r="A1545">
        <v>626</v>
      </c>
      <c r="B1545">
        <v>14</v>
      </c>
      <c r="C1545" t="s">
        <v>52</v>
      </c>
      <c r="D1545" t="s">
        <v>1375</v>
      </c>
      <c r="E1545">
        <v>17</v>
      </c>
      <c r="F1545">
        <v>29</v>
      </c>
      <c r="G1545">
        <v>1</v>
      </c>
      <c r="H1545">
        <v>11</v>
      </c>
      <c r="I1545" t="s">
        <v>1372</v>
      </c>
      <c r="J1545">
        <f>(F1545*G1545)</f>
        <v>29</v>
      </c>
      <c r="K1545">
        <f>(F1545-E1545)*G1545</f>
        <v>12</v>
      </c>
      <c r="L1545" s="9">
        <f>(K1545/J1545)</f>
        <v>0.41379310344827586</v>
      </c>
    </row>
    <row r="1546" spans="1:12" x14ac:dyDescent="0.2">
      <c r="A1546">
        <v>627</v>
      </c>
      <c r="B1546">
        <v>4</v>
      </c>
      <c r="C1546" t="s">
        <v>108</v>
      </c>
      <c r="D1546" t="s">
        <v>1373</v>
      </c>
      <c r="E1546">
        <v>13</v>
      </c>
      <c r="F1546">
        <v>21</v>
      </c>
      <c r="G1546">
        <v>1</v>
      </c>
      <c r="H1546">
        <v>37</v>
      </c>
      <c r="I1546" t="s">
        <v>1377</v>
      </c>
      <c r="J1546">
        <f>(F1546*G1546)</f>
        <v>21</v>
      </c>
      <c r="K1546">
        <f>(F1546-E1546)*G1546</f>
        <v>8</v>
      </c>
      <c r="L1546" s="9">
        <f>(K1546/J1546)</f>
        <v>0.38095238095238093</v>
      </c>
    </row>
    <row r="1547" spans="1:12" x14ac:dyDescent="0.2">
      <c r="A1547">
        <v>628</v>
      </c>
      <c r="B1547">
        <v>2</v>
      </c>
      <c r="C1547" t="s">
        <v>280</v>
      </c>
      <c r="D1547" t="s">
        <v>1374</v>
      </c>
      <c r="E1547">
        <v>14</v>
      </c>
      <c r="F1547">
        <v>24</v>
      </c>
      <c r="G1547">
        <v>2</v>
      </c>
      <c r="H1547">
        <v>10</v>
      </c>
      <c r="I1547" t="s">
        <v>1377</v>
      </c>
      <c r="J1547">
        <f>(F1547*G1547)</f>
        <v>48</v>
      </c>
      <c r="K1547">
        <f>(F1547-E1547)*G1547</f>
        <v>20</v>
      </c>
      <c r="L1547" s="9">
        <f>(K1547/J1547)</f>
        <v>0.41666666666666669</v>
      </c>
    </row>
    <row r="1548" spans="1:12" x14ac:dyDescent="0.2">
      <c r="A1548">
        <v>628</v>
      </c>
      <c r="B1548">
        <v>2</v>
      </c>
      <c r="C1548" t="s">
        <v>68</v>
      </c>
      <c r="D1548" t="s">
        <v>1393</v>
      </c>
      <c r="E1548">
        <v>25</v>
      </c>
      <c r="F1548">
        <v>40</v>
      </c>
      <c r="G1548">
        <v>3</v>
      </c>
      <c r="H1548">
        <v>33</v>
      </c>
      <c r="I1548" t="s">
        <v>1372</v>
      </c>
      <c r="J1548">
        <f>(F1548*G1548)</f>
        <v>120</v>
      </c>
      <c r="K1548">
        <f>(F1548-E1548)*G1548</f>
        <v>45</v>
      </c>
      <c r="L1548" s="9">
        <f>(K1548/J1548)</f>
        <v>0.375</v>
      </c>
    </row>
    <row r="1549" spans="1:12" x14ac:dyDescent="0.2">
      <c r="A1549">
        <v>629</v>
      </c>
      <c r="B1549">
        <v>17</v>
      </c>
      <c r="C1549" t="s">
        <v>81</v>
      </c>
      <c r="D1549" t="s">
        <v>1384</v>
      </c>
      <c r="E1549">
        <v>20</v>
      </c>
      <c r="F1549">
        <v>34</v>
      </c>
      <c r="G1549">
        <v>1</v>
      </c>
      <c r="H1549">
        <v>22</v>
      </c>
      <c r="I1549" t="s">
        <v>1372</v>
      </c>
      <c r="J1549">
        <f>(F1549*G1549)</f>
        <v>34</v>
      </c>
      <c r="K1549">
        <f>(F1549-E1549)*G1549</f>
        <v>14</v>
      </c>
      <c r="L1549" s="9">
        <f>(K1549/J1549)</f>
        <v>0.41176470588235292</v>
      </c>
    </row>
    <row r="1550" spans="1:12" x14ac:dyDescent="0.2">
      <c r="A1550">
        <v>629</v>
      </c>
      <c r="B1550">
        <v>17</v>
      </c>
      <c r="C1550" t="s">
        <v>259</v>
      </c>
      <c r="D1550" t="s">
        <v>1378</v>
      </c>
      <c r="E1550">
        <v>12</v>
      </c>
      <c r="F1550">
        <v>20</v>
      </c>
      <c r="G1550">
        <v>3</v>
      </c>
      <c r="H1550">
        <v>19</v>
      </c>
      <c r="I1550" t="s">
        <v>1377</v>
      </c>
      <c r="J1550">
        <f>(F1550*G1550)</f>
        <v>60</v>
      </c>
      <c r="K1550">
        <f>(F1550-E1550)*G1550</f>
        <v>24</v>
      </c>
      <c r="L1550" s="9">
        <f>(K1550/J1550)</f>
        <v>0.4</v>
      </c>
    </row>
    <row r="1551" spans="1:12" x14ac:dyDescent="0.2">
      <c r="A1551">
        <v>629</v>
      </c>
      <c r="B1551">
        <v>17</v>
      </c>
      <c r="C1551" t="s">
        <v>125</v>
      </c>
      <c r="D1551" t="s">
        <v>1392</v>
      </c>
      <c r="E1551">
        <v>10</v>
      </c>
      <c r="F1551">
        <v>18</v>
      </c>
      <c r="G1551">
        <v>2</v>
      </c>
      <c r="H1551">
        <v>43</v>
      </c>
      <c r="I1551" t="s">
        <v>1372</v>
      </c>
      <c r="J1551">
        <f>(F1551*G1551)</f>
        <v>36</v>
      </c>
      <c r="K1551">
        <f>(F1551-E1551)*G1551</f>
        <v>16</v>
      </c>
      <c r="L1551" s="9">
        <f>(K1551/J1551)</f>
        <v>0.44444444444444442</v>
      </c>
    </row>
    <row r="1552" spans="1:12" x14ac:dyDescent="0.2">
      <c r="A1552">
        <v>630</v>
      </c>
      <c r="B1552">
        <v>2</v>
      </c>
      <c r="C1552" t="s">
        <v>198</v>
      </c>
      <c r="D1552" t="s">
        <v>1390</v>
      </c>
      <c r="E1552">
        <v>19</v>
      </c>
      <c r="F1552">
        <v>31</v>
      </c>
      <c r="G1552">
        <v>2</v>
      </c>
      <c r="H1552">
        <v>19</v>
      </c>
      <c r="I1552" t="s">
        <v>1377</v>
      </c>
      <c r="J1552">
        <f>(F1552*G1552)</f>
        <v>62</v>
      </c>
      <c r="K1552">
        <f>(F1552-E1552)*G1552</f>
        <v>24</v>
      </c>
      <c r="L1552" s="9">
        <f>(K1552/J1552)</f>
        <v>0.38709677419354838</v>
      </c>
    </row>
    <row r="1553" spans="1:12" x14ac:dyDescent="0.2">
      <c r="A1553">
        <v>630</v>
      </c>
      <c r="B1553">
        <v>2</v>
      </c>
      <c r="C1553" t="s">
        <v>68</v>
      </c>
      <c r="D1553" t="s">
        <v>1393</v>
      </c>
      <c r="E1553">
        <v>25</v>
      </c>
      <c r="F1553">
        <v>40</v>
      </c>
      <c r="G1553">
        <v>3</v>
      </c>
      <c r="H1553">
        <v>56</v>
      </c>
      <c r="I1553" t="s">
        <v>1377</v>
      </c>
      <c r="J1553">
        <f>(F1553*G1553)</f>
        <v>120</v>
      </c>
      <c r="K1553">
        <f>(F1553-E1553)*G1553</f>
        <v>45</v>
      </c>
      <c r="L1553" s="9">
        <f>(K1553/J1553)</f>
        <v>0.375</v>
      </c>
    </row>
    <row r="1554" spans="1:12" x14ac:dyDescent="0.2">
      <c r="A1554">
        <v>631</v>
      </c>
      <c r="B1554">
        <v>6</v>
      </c>
      <c r="C1554" t="s">
        <v>370</v>
      </c>
      <c r="D1554" t="s">
        <v>1389</v>
      </c>
      <c r="E1554">
        <v>13</v>
      </c>
      <c r="F1554">
        <v>22</v>
      </c>
      <c r="G1554">
        <v>3</v>
      </c>
      <c r="H1554">
        <v>46</v>
      </c>
      <c r="I1554" t="s">
        <v>1377</v>
      </c>
      <c r="J1554">
        <f>(F1554*G1554)</f>
        <v>66</v>
      </c>
      <c r="K1554">
        <f>(F1554-E1554)*G1554</f>
        <v>27</v>
      </c>
      <c r="L1554" s="9">
        <f>(K1554/J1554)</f>
        <v>0.40909090909090912</v>
      </c>
    </row>
    <row r="1555" spans="1:12" x14ac:dyDescent="0.2">
      <c r="A1555">
        <v>632</v>
      </c>
      <c r="B1555">
        <v>16</v>
      </c>
      <c r="C1555" t="s">
        <v>460</v>
      </c>
      <c r="D1555" t="s">
        <v>1391</v>
      </c>
      <c r="E1555">
        <v>19</v>
      </c>
      <c r="F1555">
        <v>32</v>
      </c>
      <c r="G1555">
        <v>3</v>
      </c>
      <c r="H1555">
        <v>41</v>
      </c>
      <c r="I1555" t="s">
        <v>1372</v>
      </c>
      <c r="J1555">
        <f>(F1555*G1555)</f>
        <v>96</v>
      </c>
      <c r="K1555">
        <f>(F1555-E1555)*G1555</f>
        <v>39</v>
      </c>
      <c r="L1555" s="9">
        <f>(K1555/J1555)</f>
        <v>0.40625</v>
      </c>
    </row>
    <row r="1556" spans="1:12" x14ac:dyDescent="0.2">
      <c r="A1556">
        <v>632</v>
      </c>
      <c r="B1556">
        <v>16</v>
      </c>
      <c r="C1556" t="s">
        <v>492</v>
      </c>
      <c r="D1556" t="s">
        <v>1386</v>
      </c>
      <c r="E1556">
        <v>20</v>
      </c>
      <c r="F1556">
        <v>33</v>
      </c>
      <c r="G1556">
        <v>1</v>
      </c>
      <c r="H1556">
        <v>47</v>
      </c>
      <c r="I1556" t="s">
        <v>1377</v>
      </c>
      <c r="J1556">
        <f>(F1556*G1556)</f>
        <v>33</v>
      </c>
      <c r="K1556">
        <f>(F1556-E1556)*G1556</f>
        <v>13</v>
      </c>
      <c r="L1556" s="9">
        <f>(K1556/J1556)</f>
        <v>0.39393939393939392</v>
      </c>
    </row>
    <row r="1557" spans="1:12" x14ac:dyDescent="0.2">
      <c r="A1557">
        <v>633</v>
      </c>
      <c r="B1557">
        <v>16</v>
      </c>
      <c r="C1557" t="s">
        <v>105</v>
      </c>
      <c r="D1557" t="s">
        <v>1380</v>
      </c>
      <c r="E1557">
        <v>18</v>
      </c>
      <c r="F1557">
        <v>30</v>
      </c>
      <c r="G1557">
        <v>3</v>
      </c>
      <c r="H1557">
        <v>10</v>
      </c>
      <c r="I1557" t="s">
        <v>1377</v>
      </c>
      <c r="J1557">
        <f>(F1557*G1557)</f>
        <v>90</v>
      </c>
      <c r="K1557">
        <f>(F1557-E1557)*G1557</f>
        <v>36</v>
      </c>
      <c r="L1557" s="9">
        <f>(K1557/J1557)</f>
        <v>0.4</v>
      </c>
    </row>
    <row r="1558" spans="1:12" x14ac:dyDescent="0.2">
      <c r="A1558">
        <v>633</v>
      </c>
      <c r="B1558">
        <v>16</v>
      </c>
      <c r="C1558" t="s">
        <v>280</v>
      </c>
      <c r="D1558" t="s">
        <v>1374</v>
      </c>
      <c r="E1558">
        <v>14</v>
      </c>
      <c r="F1558">
        <v>24</v>
      </c>
      <c r="G1558">
        <v>2</v>
      </c>
      <c r="H1558">
        <v>51</v>
      </c>
      <c r="I1558" t="s">
        <v>1372</v>
      </c>
      <c r="J1558">
        <f>(F1558*G1558)</f>
        <v>48</v>
      </c>
      <c r="K1558">
        <f>(F1558-E1558)*G1558</f>
        <v>20</v>
      </c>
      <c r="L1558" s="9">
        <f>(K1558/J1558)</f>
        <v>0.41666666666666669</v>
      </c>
    </row>
    <row r="1559" spans="1:12" x14ac:dyDescent="0.2">
      <c r="A1559">
        <v>633</v>
      </c>
      <c r="B1559">
        <v>16</v>
      </c>
      <c r="C1559" t="s">
        <v>370</v>
      </c>
      <c r="D1559" t="s">
        <v>1389</v>
      </c>
      <c r="E1559">
        <v>13</v>
      </c>
      <c r="F1559">
        <v>22</v>
      </c>
      <c r="G1559">
        <v>2</v>
      </c>
      <c r="H1559">
        <v>34</v>
      </c>
      <c r="I1559" t="s">
        <v>1377</v>
      </c>
      <c r="J1559">
        <f>(F1559*G1559)</f>
        <v>44</v>
      </c>
      <c r="K1559">
        <f>(F1559-E1559)*G1559</f>
        <v>18</v>
      </c>
      <c r="L1559" s="9">
        <f>(K1559/J1559)</f>
        <v>0.40909090909090912</v>
      </c>
    </row>
    <row r="1560" spans="1:12" x14ac:dyDescent="0.2">
      <c r="A1560">
        <v>633</v>
      </c>
      <c r="B1560">
        <v>16</v>
      </c>
      <c r="C1560" t="s">
        <v>125</v>
      </c>
      <c r="D1560" t="s">
        <v>1392</v>
      </c>
      <c r="E1560">
        <v>10</v>
      </c>
      <c r="F1560">
        <v>18</v>
      </c>
      <c r="G1560">
        <v>3</v>
      </c>
      <c r="H1560">
        <v>54</v>
      </c>
      <c r="I1560" t="s">
        <v>1372</v>
      </c>
      <c r="J1560">
        <f>(F1560*G1560)</f>
        <v>54</v>
      </c>
      <c r="K1560">
        <f>(F1560-E1560)*G1560</f>
        <v>24</v>
      </c>
      <c r="L1560" s="9">
        <f>(K1560/J1560)</f>
        <v>0.44444444444444442</v>
      </c>
    </row>
    <row r="1561" spans="1:12" x14ac:dyDescent="0.2">
      <c r="A1561">
        <v>634</v>
      </c>
      <c r="B1561">
        <v>2</v>
      </c>
      <c r="C1561" t="s">
        <v>370</v>
      </c>
      <c r="D1561" t="s">
        <v>1389</v>
      </c>
      <c r="E1561">
        <v>13</v>
      </c>
      <c r="F1561">
        <v>22</v>
      </c>
      <c r="G1561">
        <v>2</v>
      </c>
      <c r="H1561">
        <v>25</v>
      </c>
      <c r="I1561" t="s">
        <v>1377</v>
      </c>
      <c r="J1561">
        <f>(F1561*G1561)</f>
        <v>44</v>
      </c>
      <c r="K1561">
        <f>(F1561-E1561)*G1561</f>
        <v>18</v>
      </c>
      <c r="L1561" s="9">
        <f>(K1561/J1561)</f>
        <v>0.40909090909090912</v>
      </c>
    </row>
    <row r="1562" spans="1:12" x14ac:dyDescent="0.2">
      <c r="A1562">
        <v>634</v>
      </c>
      <c r="B1562">
        <v>2</v>
      </c>
      <c r="C1562" t="s">
        <v>68</v>
      </c>
      <c r="D1562" t="s">
        <v>1393</v>
      </c>
      <c r="E1562">
        <v>25</v>
      </c>
      <c r="F1562">
        <v>40</v>
      </c>
      <c r="G1562">
        <v>3</v>
      </c>
      <c r="H1562">
        <v>38</v>
      </c>
      <c r="I1562" t="s">
        <v>1372</v>
      </c>
      <c r="J1562">
        <f>(F1562*G1562)</f>
        <v>120</v>
      </c>
      <c r="K1562">
        <f>(F1562-E1562)*G1562</f>
        <v>45</v>
      </c>
      <c r="L1562" s="9">
        <f>(K1562/J1562)</f>
        <v>0.375</v>
      </c>
    </row>
    <row r="1563" spans="1:12" x14ac:dyDescent="0.2">
      <c r="A1563">
        <v>634</v>
      </c>
      <c r="B1563">
        <v>2</v>
      </c>
      <c r="C1563" t="s">
        <v>209</v>
      </c>
      <c r="D1563" t="s">
        <v>1388</v>
      </c>
      <c r="E1563">
        <v>15</v>
      </c>
      <c r="F1563">
        <v>25</v>
      </c>
      <c r="G1563">
        <v>3</v>
      </c>
      <c r="H1563">
        <v>43</v>
      </c>
      <c r="I1563" t="s">
        <v>1372</v>
      </c>
      <c r="J1563">
        <f>(F1563*G1563)</f>
        <v>75</v>
      </c>
      <c r="K1563">
        <f>(F1563-E1563)*G1563</f>
        <v>30</v>
      </c>
      <c r="L1563" s="9">
        <f>(K1563/J1563)</f>
        <v>0.4</v>
      </c>
    </row>
    <row r="1564" spans="1:12" x14ac:dyDescent="0.2">
      <c r="A1564">
        <v>634</v>
      </c>
      <c r="B1564">
        <v>2</v>
      </c>
      <c r="C1564" t="s">
        <v>33</v>
      </c>
      <c r="D1564" t="s">
        <v>1387</v>
      </c>
      <c r="E1564">
        <v>21</v>
      </c>
      <c r="F1564">
        <v>35</v>
      </c>
      <c r="G1564">
        <v>3</v>
      </c>
      <c r="H1564">
        <v>51</v>
      </c>
      <c r="I1564" t="s">
        <v>1377</v>
      </c>
      <c r="J1564">
        <f>(F1564*G1564)</f>
        <v>105</v>
      </c>
      <c r="K1564">
        <f>(F1564-E1564)*G1564</f>
        <v>42</v>
      </c>
      <c r="L1564" s="9">
        <f>(K1564/J1564)</f>
        <v>0.4</v>
      </c>
    </row>
    <row r="1565" spans="1:12" x14ac:dyDescent="0.2">
      <c r="A1565">
        <v>635</v>
      </c>
      <c r="B1565">
        <v>5</v>
      </c>
      <c r="C1565" t="s">
        <v>52</v>
      </c>
      <c r="D1565" t="s">
        <v>1375</v>
      </c>
      <c r="E1565">
        <v>17</v>
      </c>
      <c r="F1565">
        <v>29</v>
      </c>
      <c r="G1565">
        <v>2</v>
      </c>
      <c r="H1565">
        <v>25</v>
      </c>
      <c r="I1565" t="s">
        <v>1372</v>
      </c>
      <c r="J1565">
        <f>(F1565*G1565)</f>
        <v>58</v>
      </c>
      <c r="K1565">
        <f>(F1565-E1565)*G1565</f>
        <v>24</v>
      </c>
      <c r="L1565" s="9">
        <f>(K1565/J1565)</f>
        <v>0.41379310344827586</v>
      </c>
    </row>
    <row r="1566" spans="1:12" x14ac:dyDescent="0.2">
      <c r="A1566">
        <v>636</v>
      </c>
      <c r="B1566">
        <v>14</v>
      </c>
      <c r="C1566" t="s">
        <v>280</v>
      </c>
      <c r="D1566" t="s">
        <v>1374</v>
      </c>
      <c r="E1566">
        <v>14</v>
      </c>
      <c r="F1566">
        <v>24</v>
      </c>
      <c r="G1566">
        <v>2</v>
      </c>
      <c r="H1566">
        <v>45</v>
      </c>
      <c r="I1566" t="s">
        <v>1377</v>
      </c>
      <c r="J1566">
        <f>(F1566*G1566)</f>
        <v>48</v>
      </c>
      <c r="K1566">
        <f>(F1566-E1566)*G1566</f>
        <v>20</v>
      </c>
      <c r="L1566" s="9">
        <f>(K1566/J1566)</f>
        <v>0.41666666666666669</v>
      </c>
    </row>
    <row r="1567" spans="1:12" x14ac:dyDescent="0.2">
      <c r="A1567">
        <v>636</v>
      </c>
      <c r="B1567">
        <v>14</v>
      </c>
      <c r="C1567" t="s">
        <v>191</v>
      </c>
      <c r="D1567" t="s">
        <v>1379</v>
      </c>
      <c r="E1567">
        <v>11</v>
      </c>
      <c r="F1567">
        <v>19</v>
      </c>
      <c r="G1567">
        <v>3</v>
      </c>
      <c r="H1567">
        <v>54</v>
      </c>
      <c r="I1567" t="s">
        <v>1372</v>
      </c>
      <c r="J1567">
        <f>(F1567*G1567)</f>
        <v>57</v>
      </c>
      <c r="K1567">
        <f>(F1567-E1567)*G1567</f>
        <v>24</v>
      </c>
      <c r="L1567" s="9">
        <f>(K1567/J1567)</f>
        <v>0.42105263157894735</v>
      </c>
    </row>
    <row r="1568" spans="1:12" x14ac:dyDescent="0.2">
      <c r="A1568">
        <v>636</v>
      </c>
      <c r="B1568">
        <v>14</v>
      </c>
      <c r="C1568" t="s">
        <v>108</v>
      </c>
      <c r="D1568" t="s">
        <v>1373</v>
      </c>
      <c r="E1568">
        <v>13</v>
      </c>
      <c r="F1568">
        <v>21</v>
      </c>
      <c r="G1568">
        <v>1</v>
      </c>
      <c r="H1568">
        <v>52</v>
      </c>
      <c r="I1568" t="s">
        <v>1372</v>
      </c>
      <c r="J1568">
        <f>(F1568*G1568)</f>
        <v>21</v>
      </c>
      <c r="K1568">
        <f>(F1568-E1568)*G1568</f>
        <v>8</v>
      </c>
      <c r="L1568" s="9">
        <f>(K1568/J1568)</f>
        <v>0.38095238095238093</v>
      </c>
    </row>
    <row r="1569" spans="1:12" x14ac:dyDescent="0.2">
      <c r="A1569">
        <v>637</v>
      </c>
      <c r="B1569">
        <v>6</v>
      </c>
      <c r="C1569" t="s">
        <v>492</v>
      </c>
      <c r="D1569" t="s">
        <v>1386</v>
      </c>
      <c r="E1569">
        <v>20</v>
      </c>
      <c r="F1569">
        <v>33</v>
      </c>
      <c r="G1569">
        <v>1</v>
      </c>
      <c r="H1569">
        <v>23</v>
      </c>
      <c r="I1569" t="s">
        <v>1372</v>
      </c>
      <c r="J1569">
        <f>(F1569*G1569)</f>
        <v>33</v>
      </c>
      <c r="K1569">
        <f>(F1569-E1569)*G1569</f>
        <v>13</v>
      </c>
      <c r="L1569" s="9">
        <f>(K1569/J1569)</f>
        <v>0.39393939393939392</v>
      </c>
    </row>
    <row r="1570" spans="1:12" x14ac:dyDescent="0.2">
      <c r="A1570">
        <v>637</v>
      </c>
      <c r="B1570">
        <v>6</v>
      </c>
      <c r="C1570" t="s">
        <v>81</v>
      </c>
      <c r="D1570" t="s">
        <v>1384</v>
      </c>
      <c r="E1570">
        <v>20</v>
      </c>
      <c r="F1570">
        <v>34</v>
      </c>
      <c r="G1570">
        <v>1</v>
      </c>
      <c r="H1570">
        <v>6</v>
      </c>
      <c r="I1570" t="s">
        <v>1372</v>
      </c>
      <c r="J1570">
        <f>(F1570*G1570)</f>
        <v>34</v>
      </c>
      <c r="K1570">
        <f>(F1570-E1570)*G1570</f>
        <v>14</v>
      </c>
      <c r="L1570" s="9">
        <f>(K1570/J1570)</f>
        <v>0.41176470588235292</v>
      </c>
    </row>
    <row r="1571" spans="1:12" x14ac:dyDescent="0.2">
      <c r="A1571">
        <v>637</v>
      </c>
      <c r="B1571">
        <v>6</v>
      </c>
      <c r="C1571" t="s">
        <v>209</v>
      </c>
      <c r="D1571" t="s">
        <v>1388</v>
      </c>
      <c r="E1571">
        <v>15</v>
      </c>
      <c r="F1571">
        <v>25</v>
      </c>
      <c r="G1571">
        <v>2</v>
      </c>
      <c r="H1571">
        <v>32</v>
      </c>
      <c r="I1571" t="s">
        <v>1377</v>
      </c>
      <c r="J1571">
        <f>(F1571*G1571)</f>
        <v>50</v>
      </c>
      <c r="K1571">
        <f>(F1571-E1571)*G1571</f>
        <v>20</v>
      </c>
      <c r="L1571" s="9">
        <f>(K1571/J1571)</f>
        <v>0.4</v>
      </c>
    </row>
    <row r="1572" spans="1:12" x14ac:dyDescent="0.2">
      <c r="A1572">
        <v>638</v>
      </c>
      <c r="B1572">
        <v>16</v>
      </c>
      <c r="C1572" t="s">
        <v>105</v>
      </c>
      <c r="D1572" t="s">
        <v>1380</v>
      </c>
      <c r="E1572">
        <v>18</v>
      </c>
      <c r="F1572">
        <v>30</v>
      </c>
      <c r="G1572">
        <v>3</v>
      </c>
      <c r="H1572">
        <v>44</v>
      </c>
      <c r="I1572" t="s">
        <v>1377</v>
      </c>
      <c r="J1572">
        <f>(F1572*G1572)</f>
        <v>90</v>
      </c>
      <c r="K1572">
        <f>(F1572-E1572)*G1572</f>
        <v>36</v>
      </c>
      <c r="L1572" s="9">
        <f>(K1572/J1572)</f>
        <v>0.4</v>
      </c>
    </row>
    <row r="1573" spans="1:12" x14ac:dyDescent="0.2">
      <c r="A1573">
        <v>639</v>
      </c>
      <c r="B1573">
        <v>8</v>
      </c>
      <c r="C1573" t="s">
        <v>277</v>
      </c>
      <c r="D1573" t="s">
        <v>1383</v>
      </c>
      <c r="E1573">
        <v>15</v>
      </c>
      <c r="F1573">
        <v>26</v>
      </c>
      <c r="G1573">
        <v>2</v>
      </c>
      <c r="H1573">
        <v>52</v>
      </c>
      <c r="I1573" t="s">
        <v>1377</v>
      </c>
      <c r="J1573">
        <f>(F1573*G1573)</f>
        <v>52</v>
      </c>
      <c r="K1573">
        <f>(F1573-E1573)*G1573</f>
        <v>22</v>
      </c>
      <c r="L1573" s="9">
        <f>(K1573/J1573)</f>
        <v>0.42307692307692307</v>
      </c>
    </row>
    <row r="1574" spans="1:12" x14ac:dyDescent="0.2">
      <c r="A1574">
        <v>639</v>
      </c>
      <c r="B1574">
        <v>8</v>
      </c>
      <c r="C1574" t="s">
        <v>198</v>
      </c>
      <c r="D1574" t="s">
        <v>1390</v>
      </c>
      <c r="E1574">
        <v>19</v>
      </c>
      <c r="F1574">
        <v>31</v>
      </c>
      <c r="G1574">
        <v>2</v>
      </c>
      <c r="H1574">
        <v>29</v>
      </c>
      <c r="I1574" t="s">
        <v>1377</v>
      </c>
      <c r="J1574">
        <f>(F1574*G1574)</f>
        <v>62</v>
      </c>
      <c r="K1574">
        <f>(F1574-E1574)*G1574</f>
        <v>24</v>
      </c>
      <c r="L1574" s="9">
        <f>(K1574/J1574)</f>
        <v>0.38709677419354838</v>
      </c>
    </row>
    <row r="1575" spans="1:12" x14ac:dyDescent="0.2">
      <c r="A1575">
        <v>639</v>
      </c>
      <c r="B1575">
        <v>8</v>
      </c>
      <c r="C1575" t="s">
        <v>191</v>
      </c>
      <c r="D1575" t="s">
        <v>1379</v>
      </c>
      <c r="E1575">
        <v>11</v>
      </c>
      <c r="F1575">
        <v>19</v>
      </c>
      <c r="G1575">
        <v>2</v>
      </c>
      <c r="H1575">
        <v>55</v>
      </c>
      <c r="I1575" t="s">
        <v>1377</v>
      </c>
      <c r="J1575">
        <f>(F1575*G1575)</f>
        <v>38</v>
      </c>
      <c r="K1575">
        <f>(F1575-E1575)*G1575</f>
        <v>16</v>
      </c>
      <c r="L1575" s="9">
        <f>(K1575/J1575)</f>
        <v>0.42105263157894735</v>
      </c>
    </row>
    <row r="1576" spans="1:12" x14ac:dyDescent="0.2">
      <c r="A1576">
        <v>640</v>
      </c>
      <c r="B1576">
        <v>14</v>
      </c>
      <c r="C1576" t="s">
        <v>277</v>
      </c>
      <c r="D1576" t="s">
        <v>1383</v>
      </c>
      <c r="E1576">
        <v>15</v>
      </c>
      <c r="F1576">
        <v>26</v>
      </c>
      <c r="G1576">
        <v>3</v>
      </c>
      <c r="H1576">
        <v>7</v>
      </c>
      <c r="I1576" t="s">
        <v>1372</v>
      </c>
      <c r="J1576">
        <f>(F1576*G1576)</f>
        <v>78</v>
      </c>
      <c r="K1576">
        <f>(F1576-E1576)*G1576</f>
        <v>33</v>
      </c>
      <c r="L1576" s="9">
        <f>(K1576/J1576)</f>
        <v>0.42307692307692307</v>
      </c>
    </row>
    <row r="1577" spans="1:12" x14ac:dyDescent="0.2">
      <c r="A1577">
        <v>640</v>
      </c>
      <c r="B1577">
        <v>14</v>
      </c>
      <c r="C1577" t="s">
        <v>108</v>
      </c>
      <c r="D1577" t="s">
        <v>1373</v>
      </c>
      <c r="E1577">
        <v>13</v>
      </c>
      <c r="F1577">
        <v>21</v>
      </c>
      <c r="G1577">
        <v>2</v>
      </c>
      <c r="H1577">
        <v>12</v>
      </c>
      <c r="I1577" t="s">
        <v>1377</v>
      </c>
      <c r="J1577">
        <f>(F1577*G1577)</f>
        <v>42</v>
      </c>
      <c r="K1577">
        <f>(F1577-E1577)*G1577</f>
        <v>16</v>
      </c>
      <c r="L1577" s="9">
        <f>(K1577/J1577)</f>
        <v>0.38095238095238093</v>
      </c>
    </row>
    <row r="1578" spans="1:12" x14ac:dyDescent="0.2">
      <c r="A1578">
        <v>640</v>
      </c>
      <c r="B1578">
        <v>14</v>
      </c>
      <c r="C1578" t="s">
        <v>492</v>
      </c>
      <c r="D1578" t="s">
        <v>1386</v>
      </c>
      <c r="E1578">
        <v>20</v>
      </c>
      <c r="F1578">
        <v>33</v>
      </c>
      <c r="G1578">
        <v>3</v>
      </c>
      <c r="H1578">
        <v>56</v>
      </c>
      <c r="I1578" t="s">
        <v>1372</v>
      </c>
      <c r="J1578">
        <f>(F1578*G1578)</f>
        <v>99</v>
      </c>
      <c r="K1578">
        <f>(F1578-E1578)*G1578</f>
        <v>39</v>
      </c>
      <c r="L1578" s="9">
        <f>(K1578/J1578)</f>
        <v>0.39393939393939392</v>
      </c>
    </row>
    <row r="1579" spans="1:12" x14ac:dyDescent="0.2">
      <c r="A1579">
        <v>641</v>
      </c>
      <c r="B1579">
        <v>2</v>
      </c>
      <c r="C1579" t="s">
        <v>52</v>
      </c>
      <c r="D1579" t="s">
        <v>1375</v>
      </c>
      <c r="E1579">
        <v>17</v>
      </c>
      <c r="F1579">
        <v>29</v>
      </c>
      <c r="G1579">
        <v>3</v>
      </c>
      <c r="H1579">
        <v>17</v>
      </c>
      <c r="I1579" t="s">
        <v>1377</v>
      </c>
      <c r="J1579">
        <f>(F1579*G1579)</f>
        <v>87</v>
      </c>
      <c r="K1579">
        <f>(F1579-E1579)*G1579</f>
        <v>36</v>
      </c>
      <c r="L1579" s="9">
        <f>(K1579/J1579)</f>
        <v>0.41379310344827586</v>
      </c>
    </row>
    <row r="1580" spans="1:12" x14ac:dyDescent="0.2">
      <c r="A1580">
        <v>641</v>
      </c>
      <c r="B1580">
        <v>2</v>
      </c>
      <c r="C1580" t="s">
        <v>209</v>
      </c>
      <c r="D1580" t="s">
        <v>1388</v>
      </c>
      <c r="E1580">
        <v>15</v>
      </c>
      <c r="F1580">
        <v>25</v>
      </c>
      <c r="G1580">
        <v>3</v>
      </c>
      <c r="H1580">
        <v>28</v>
      </c>
      <c r="I1580" t="s">
        <v>1372</v>
      </c>
      <c r="J1580">
        <f>(F1580*G1580)</f>
        <v>75</v>
      </c>
      <c r="K1580">
        <f>(F1580-E1580)*G1580</f>
        <v>30</v>
      </c>
      <c r="L1580" s="9">
        <f>(K1580/J1580)</f>
        <v>0.4</v>
      </c>
    </row>
    <row r="1581" spans="1:12" x14ac:dyDescent="0.2">
      <c r="A1581">
        <v>641</v>
      </c>
      <c r="B1581">
        <v>2</v>
      </c>
      <c r="C1581" t="s">
        <v>365</v>
      </c>
      <c r="D1581" t="s">
        <v>1376</v>
      </c>
      <c r="E1581">
        <v>14</v>
      </c>
      <c r="F1581">
        <v>23</v>
      </c>
      <c r="G1581">
        <v>2</v>
      </c>
      <c r="H1581">
        <v>29</v>
      </c>
      <c r="I1581" t="s">
        <v>1377</v>
      </c>
      <c r="J1581">
        <f>(F1581*G1581)</f>
        <v>46</v>
      </c>
      <c r="K1581">
        <f>(F1581-E1581)*G1581</f>
        <v>18</v>
      </c>
      <c r="L1581" s="9">
        <f>(K1581/J1581)</f>
        <v>0.39130434782608697</v>
      </c>
    </row>
    <row r="1582" spans="1:12" x14ac:dyDescent="0.2">
      <c r="A1582">
        <v>642</v>
      </c>
      <c r="B1582">
        <v>15</v>
      </c>
      <c r="C1582" t="s">
        <v>108</v>
      </c>
      <c r="D1582" t="s">
        <v>1373</v>
      </c>
      <c r="E1582">
        <v>13</v>
      </c>
      <c r="F1582">
        <v>21</v>
      </c>
      <c r="G1582">
        <v>3</v>
      </c>
      <c r="H1582">
        <v>6</v>
      </c>
      <c r="I1582" t="s">
        <v>1372</v>
      </c>
      <c r="J1582">
        <f>(F1582*G1582)</f>
        <v>63</v>
      </c>
      <c r="K1582">
        <f>(F1582-E1582)*G1582</f>
        <v>24</v>
      </c>
      <c r="L1582" s="9">
        <f>(K1582/J1582)</f>
        <v>0.38095238095238093</v>
      </c>
    </row>
    <row r="1583" spans="1:12" x14ac:dyDescent="0.2">
      <c r="A1583">
        <v>642</v>
      </c>
      <c r="B1583">
        <v>15</v>
      </c>
      <c r="C1583" t="s">
        <v>277</v>
      </c>
      <c r="D1583" t="s">
        <v>1383</v>
      </c>
      <c r="E1583">
        <v>15</v>
      </c>
      <c r="F1583">
        <v>26</v>
      </c>
      <c r="G1583">
        <v>1</v>
      </c>
      <c r="H1583">
        <v>57</v>
      </c>
      <c r="I1583" t="s">
        <v>1372</v>
      </c>
      <c r="J1583">
        <f>(F1583*G1583)</f>
        <v>26</v>
      </c>
      <c r="K1583">
        <f>(F1583-E1583)*G1583</f>
        <v>11</v>
      </c>
      <c r="L1583" s="9">
        <f>(K1583/J1583)</f>
        <v>0.42307692307692307</v>
      </c>
    </row>
    <row r="1584" spans="1:12" x14ac:dyDescent="0.2">
      <c r="A1584">
        <v>642</v>
      </c>
      <c r="B1584">
        <v>15</v>
      </c>
      <c r="C1584" t="s">
        <v>52</v>
      </c>
      <c r="D1584" t="s">
        <v>1375</v>
      </c>
      <c r="E1584">
        <v>17</v>
      </c>
      <c r="F1584">
        <v>29</v>
      </c>
      <c r="G1584">
        <v>3</v>
      </c>
      <c r="H1584">
        <v>18</v>
      </c>
      <c r="I1584" t="s">
        <v>1372</v>
      </c>
      <c r="J1584">
        <f>(F1584*G1584)</f>
        <v>87</v>
      </c>
      <c r="K1584">
        <f>(F1584-E1584)*G1584</f>
        <v>36</v>
      </c>
      <c r="L1584" s="9">
        <f>(K1584/J1584)</f>
        <v>0.41379310344827586</v>
      </c>
    </row>
    <row r="1585" spans="1:12" x14ac:dyDescent="0.2">
      <c r="A1585">
        <v>643</v>
      </c>
      <c r="B1585">
        <v>17</v>
      </c>
      <c r="C1585" t="s">
        <v>492</v>
      </c>
      <c r="D1585" t="s">
        <v>1386</v>
      </c>
      <c r="E1585">
        <v>20</v>
      </c>
      <c r="F1585">
        <v>33</v>
      </c>
      <c r="G1585">
        <v>1</v>
      </c>
      <c r="H1585">
        <v>18</v>
      </c>
      <c r="I1585" t="s">
        <v>1377</v>
      </c>
      <c r="J1585">
        <f>(F1585*G1585)</f>
        <v>33</v>
      </c>
      <c r="K1585">
        <f>(F1585-E1585)*G1585</f>
        <v>13</v>
      </c>
      <c r="L1585" s="9">
        <f>(K1585/J1585)</f>
        <v>0.39393939393939392</v>
      </c>
    </row>
    <row r="1586" spans="1:12" x14ac:dyDescent="0.2">
      <c r="A1586">
        <v>644</v>
      </c>
      <c r="B1586">
        <v>9</v>
      </c>
      <c r="C1586" t="s">
        <v>198</v>
      </c>
      <c r="D1586" t="s">
        <v>1390</v>
      </c>
      <c r="E1586">
        <v>19</v>
      </c>
      <c r="F1586">
        <v>31</v>
      </c>
      <c r="G1586">
        <v>3</v>
      </c>
      <c r="H1586">
        <v>51</v>
      </c>
      <c r="I1586" t="s">
        <v>1377</v>
      </c>
      <c r="J1586">
        <f>(F1586*G1586)</f>
        <v>93</v>
      </c>
      <c r="K1586">
        <f>(F1586-E1586)*G1586</f>
        <v>36</v>
      </c>
      <c r="L1586" s="9">
        <f>(K1586/J1586)</f>
        <v>0.38709677419354838</v>
      </c>
    </row>
    <row r="1587" spans="1:12" x14ac:dyDescent="0.2">
      <c r="A1587">
        <v>645</v>
      </c>
      <c r="B1587">
        <v>6</v>
      </c>
      <c r="C1587" t="s">
        <v>492</v>
      </c>
      <c r="D1587" t="s">
        <v>1386</v>
      </c>
      <c r="E1587">
        <v>20</v>
      </c>
      <c r="F1587">
        <v>33</v>
      </c>
      <c r="G1587">
        <v>3</v>
      </c>
      <c r="H1587">
        <v>43</v>
      </c>
      <c r="I1587" t="s">
        <v>1372</v>
      </c>
      <c r="J1587">
        <f>(F1587*G1587)</f>
        <v>99</v>
      </c>
      <c r="K1587">
        <f>(F1587-E1587)*G1587</f>
        <v>39</v>
      </c>
      <c r="L1587" s="9">
        <f>(K1587/J1587)</f>
        <v>0.39393939393939392</v>
      </c>
    </row>
    <row r="1588" spans="1:12" x14ac:dyDescent="0.2">
      <c r="A1588">
        <v>645</v>
      </c>
      <c r="B1588">
        <v>6</v>
      </c>
      <c r="C1588" t="s">
        <v>180</v>
      </c>
      <c r="D1588" t="s">
        <v>1385</v>
      </c>
      <c r="E1588">
        <v>16</v>
      </c>
      <c r="F1588">
        <v>27</v>
      </c>
      <c r="G1588">
        <v>3</v>
      </c>
      <c r="H1588">
        <v>54</v>
      </c>
      <c r="I1588" t="s">
        <v>1377</v>
      </c>
      <c r="J1588">
        <f>(F1588*G1588)</f>
        <v>81</v>
      </c>
      <c r="K1588">
        <f>(F1588-E1588)*G1588</f>
        <v>33</v>
      </c>
      <c r="L1588" s="9">
        <f>(K1588/J1588)</f>
        <v>0.40740740740740738</v>
      </c>
    </row>
    <row r="1589" spans="1:12" x14ac:dyDescent="0.2">
      <c r="A1589">
        <v>646</v>
      </c>
      <c r="B1589">
        <v>12</v>
      </c>
      <c r="C1589" t="s">
        <v>33</v>
      </c>
      <c r="D1589" t="s">
        <v>1387</v>
      </c>
      <c r="E1589">
        <v>21</v>
      </c>
      <c r="F1589">
        <v>35</v>
      </c>
      <c r="G1589">
        <v>2</v>
      </c>
      <c r="H1589">
        <v>36</v>
      </c>
      <c r="I1589" t="s">
        <v>1377</v>
      </c>
      <c r="J1589">
        <f>(F1589*G1589)</f>
        <v>70</v>
      </c>
      <c r="K1589">
        <f>(F1589-E1589)*G1589</f>
        <v>28</v>
      </c>
      <c r="L1589" s="9">
        <f>(K1589/J1589)</f>
        <v>0.4</v>
      </c>
    </row>
    <row r="1590" spans="1:12" x14ac:dyDescent="0.2">
      <c r="A1590">
        <v>647</v>
      </c>
      <c r="B1590">
        <v>12</v>
      </c>
      <c r="C1590" t="s">
        <v>125</v>
      </c>
      <c r="D1590" t="s">
        <v>1392</v>
      </c>
      <c r="E1590">
        <v>10</v>
      </c>
      <c r="F1590">
        <v>18</v>
      </c>
      <c r="G1590">
        <v>2</v>
      </c>
      <c r="H1590">
        <v>13</v>
      </c>
      <c r="I1590" t="s">
        <v>1372</v>
      </c>
      <c r="J1590">
        <f>(F1590*G1590)</f>
        <v>36</v>
      </c>
      <c r="K1590">
        <f>(F1590-E1590)*G1590</f>
        <v>16</v>
      </c>
      <c r="L1590" s="9">
        <f>(K1590/J1590)</f>
        <v>0.44444444444444442</v>
      </c>
    </row>
    <row r="1591" spans="1:12" x14ac:dyDescent="0.2">
      <c r="A1591">
        <v>647</v>
      </c>
      <c r="B1591">
        <v>12</v>
      </c>
      <c r="C1591" t="s">
        <v>198</v>
      </c>
      <c r="D1591" t="s">
        <v>1390</v>
      </c>
      <c r="E1591">
        <v>19</v>
      </c>
      <c r="F1591">
        <v>31</v>
      </c>
      <c r="G1591">
        <v>2</v>
      </c>
      <c r="H1591">
        <v>26</v>
      </c>
      <c r="I1591" t="s">
        <v>1372</v>
      </c>
      <c r="J1591">
        <f>(F1591*G1591)</f>
        <v>62</v>
      </c>
      <c r="K1591">
        <f>(F1591-E1591)*G1591</f>
        <v>24</v>
      </c>
      <c r="L1591" s="9">
        <f>(K1591/J1591)</f>
        <v>0.38709677419354838</v>
      </c>
    </row>
    <row r="1592" spans="1:12" x14ac:dyDescent="0.2">
      <c r="A1592">
        <v>648</v>
      </c>
      <c r="B1592">
        <v>9</v>
      </c>
      <c r="C1592" t="s">
        <v>59</v>
      </c>
      <c r="D1592" t="s">
        <v>1382</v>
      </c>
      <c r="E1592">
        <v>16</v>
      </c>
      <c r="F1592">
        <v>28</v>
      </c>
      <c r="G1592">
        <v>2</v>
      </c>
      <c r="H1592">
        <v>47</v>
      </c>
      <c r="I1592" t="s">
        <v>1377</v>
      </c>
      <c r="J1592">
        <f>(F1592*G1592)</f>
        <v>56</v>
      </c>
      <c r="K1592">
        <f>(F1592-E1592)*G1592</f>
        <v>24</v>
      </c>
      <c r="L1592" s="9">
        <f>(K1592/J1592)</f>
        <v>0.42857142857142855</v>
      </c>
    </row>
    <row r="1593" spans="1:12" x14ac:dyDescent="0.2">
      <c r="A1593">
        <v>649</v>
      </c>
      <c r="B1593">
        <v>9</v>
      </c>
      <c r="C1593" t="s">
        <v>52</v>
      </c>
      <c r="D1593" t="s">
        <v>1375</v>
      </c>
      <c r="E1593">
        <v>17</v>
      </c>
      <c r="F1593">
        <v>29</v>
      </c>
      <c r="G1593">
        <v>3</v>
      </c>
      <c r="H1593">
        <v>22</v>
      </c>
      <c r="I1593" t="s">
        <v>1372</v>
      </c>
      <c r="J1593">
        <f>(F1593*G1593)</f>
        <v>87</v>
      </c>
      <c r="K1593">
        <f>(F1593-E1593)*G1593</f>
        <v>36</v>
      </c>
      <c r="L1593" s="9">
        <f>(K1593/J1593)</f>
        <v>0.41379310344827586</v>
      </c>
    </row>
    <row r="1594" spans="1:12" x14ac:dyDescent="0.2">
      <c r="A1594">
        <v>649</v>
      </c>
      <c r="B1594">
        <v>9</v>
      </c>
      <c r="C1594" t="s">
        <v>59</v>
      </c>
      <c r="D1594" t="s">
        <v>1382</v>
      </c>
      <c r="E1594">
        <v>16</v>
      </c>
      <c r="F1594">
        <v>28</v>
      </c>
      <c r="G1594">
        <v>3</v>
      </c>
      <c r="H1594">
        <v>40</v>
      </c>
      <c r="I1594" t="s">
        <v>1377</v>
      </c>
      <c r="J1594">
        <f>(F1594*G1594)</f>
        <v>84</v>
      </c>
      <c r="K1594">
        <f>(F1594-E1594)*G1594</f>
        <v>36</v>
      </c>
      <c r="L1594" s="9">
        <f>(K1594/J1594)</f>
        <v>0.42857142857142855</v>
      </c>
    </row>
    <row r="1595" spans="1:12" x14ac:dyDescent="0.2">
      <c r="A1595">
        <v>649</v>
      </c>
      <c r="B1595">
        <v>9</v>
      </c>
      <c r="C1595" t="s">
        <v>209</v>
      </c>
      <c r="D1595" t="s">
        <v>1388</v>
      </c>
      <c r="E1595">
        <v>15</v>
      </c>
      <c r="F1595">
        <v>25</v>
      </c>
      <c r="G1595">
        <v>1</v>
      </c>
      <c r="H1595">
        <v>32</v>
      </c>
      <c r="I1595" t="s">
        <v>1372</v>
      </c>
      <c r="J1595">
        <f>(F1595*G1595)</f>
        <v>25</v>
      </c>
      <c r="K1595">
        <f>(F1595-E1595)*G1595</f>
        <v>10</v>
      </c>
      <c r="L1595" s="9">
        <f>(K1595/J1595)</f>
        <v>0.4</v>
      </c>
    </row>
    <row r="1596" spans="1:12" x14ac:dyDescent="0.2">
      <c r="A1596">
        <v>649</v>
      </c>
      <c r="B1596">
        <v>9</v>
      </c>
      <c r="C1596" t="s">
        <v>259</v>
      </c>
      <c r="D1596" t="s">
        <v>1378</v>
      </c>
      <c r="E1596">
        <v>12</v>
      </c>
      <c r="F1596">
        <v>20</v>
      </c>
      <c r="G1596">
        <v>3</v>
      </c>
      <c r="H1596">
        <v>15</v>
      </c>
      <c r="I1596" t="s">
        <v>1377</v>
      </c>
      <c r="J1596">
        <f>(F1596*G1596)</f>
        <v>60</v>
      </c>
      <c r="K1596">
        <f>(F1596-E1596)*G1596</f>
        <v>24</v>
      </c>
      <c r="L1596" s="9">
        <f>(K1596/J1596)</f>
        <v>0.4</v>
      </c>
    </row>
    <row r="1597" spans="1:12" x14ac:dyDescent="0.2">
      <c r="A1597">
        <v>650</v>
      </c>
      <c r="B1597">
        <v>11</v>
      </c>
      <c r="C1597" t="s">
        <v>108</v>
      </c>
      <c r="D1597" t="s">
        <v>1373</v>
      </c>
      <c r="E1597">
        <v>13</v>
      </c>
      <c r="F1597">
        <v>21</v>
      </c>
      <c r="G1597">
        <v>2</v>
      </c>
      <c r="H1597">
        <v>18</v>
      </c>
      <c r="I1597" t="s">
        <v>1372</v>
      </c>
      <c r="J1597">
        <f>(F1597*G1597)</f>
        <v>42</v>
      </c>
      <c r="K1597">
        <f>(F1597-E1597)*G1597</f>
        <v>16</v>
      </c>
      <c r="L1597" s="9">
        <f>(K1597/J1597)</f>
        <v>0.38095238095238093</v>
      </c>
    </row>
    <row r="1598" spans="1:12" x14ac:dyDescent="0.2">
      <c r="A1598">
        <v>650</v>
      </c>
      <c r="B1598">
        <v>11</v>
      </c>
      <c r="C1598" t="s">
        <v>52</v>
      </c>
      <c r="D1598" t="s">
        <v>1375</v>
      </c>
      <c r="E1598">
        <v>17</v>
      </c>
      <c r="F1598">
        <v>29</v>
      </c>
      <c r="G1598">
        <v>2</v>
      </c>
      <c r="H1598">
        <v>35</v>
      </c>
      <c r="I1598" t="s">
        <v>1372</v>
      </c>
      <c r="J1598">
        <f>(F1598*G1598)</f>
        <v>58</v>
      </c>
      <c r="K1598">
        <f>(F1598-E1598)*G1598</f>
        <v>24</v>
      </c>
      <c r="L1598" s="9">
        <f>(K1598/J1598)</f>
        <v>0.41379310344827586</v>
      </c>
    </row>
    <row r="1599" spans="1:12" x14ac:dyDescent="0.2">
      <c r="A1599">
        <v>650</v>
      </c>
      <c r="B1599">
        <v>11</v>
      </c>
      <c r="C1599" t="s">
        <v>460</v>
      </c>
      <c r="D1599" t="s">
        <v>1391</v>
      </c>
      <c r="E1599">
        <v>19</v>
      </c>
      <c r="F1599">
        <v>32</v>
      </c>
      <c r="G1599">
        <v>1</v>
      </c>
      <c r="H1599">
        <v>12</v>
      </c>
      <c r="I1599" t="s">
        <v>1372</v>
      </c>
      <c r="J1599">
        <f>(F1599*G1599)</f>
        <v>32</v>
      </c>
      <c r="K1599">
        <f>(F1599-E1599)*G1599</f>
        <v>13</v>
      </c>
      <c r="L1599" s="9">
        <f>(K1599/J1599)</f>
        <v>0.40625</v>
      </c>
    </row>
    <row r="1600" spans="1:12" x14ac:dyDescent="0.2">
      <c r="A1600">
        <v>650</v>
      </c>
      <c r="B1600">
        <v>11</v>
      </c>
      <c r="C1600" t="s">
        <v>33</v>
      </c>
      <c r="D1600" t="s">
        <v>1387</v>
      </c>
      <c r="E1600">
        <v>21</v>
      </c>
      <c r="F1600">
        <v>35</v>
      </c>
      <c r="G1600">
        <v>3</v>
      </c>
      <c r="H1600">
        <v>11</v>
      </c>
      <c r="I1600" t="s">
        <v>1377</v>
      </c>
      <c r="J1600">
        <f>(F1600*G1600)</f>
        <v>105</v>
      </c>
      <c r="K1600">
        <f>(F1600-E1600)*G1600</f>
        <v>42</v>
      </c>
      <c r="L1600" s="9">
        <f>(K1600/J1600)</f>
        <v>0.4</v>
      </c>
    </row>
    <row r="1601" spans="1:12" x14ac:dyDescent="0.2">
      <c r="A1601">
        <v>651</v>
      </c>
      <c r="B1601">
        <v>16</v>
      </c>
      <c r="C1601" t="s">
        <v>68</v>
      </c>
      <c r="D1601" t="s">
        <v>1393</v>
      </c>
      <c r="E1601">
        <v>25</v>
      </c>
      <c r="F1601">
        <v>40</v>
      </c>
      <c r="G1601">
        <v>2</v>
      </c>
      <c r="H1601">
        <v>50</v>
      </c>
      <c r="I1601" t="s">
        <v>1377</v>
      </c>
      <c r="J1601">
        <f>(F1601*G1601)</f>
        <v>80</v>
      </c>
      <c r="K1601">
        <f>(F1601-E1601)*G1601</f>
        <v>30</v>
      </c>
      <c r="L1601" s="9">
        <f>(K1601/J1601)</f>
        <v>0.375</v>
      </c>
    </row>
    <row r="1602" spans="1:12" x14ac:dyDescent="0.2">
      <c r="A1602">
        <v>651</v>
      </c>
      <c r="B1602">
        <v>16</v>
      </c>
      <c r="C1602" t="s">
        <v>108</v>
      </c>
      <c r="D1602" t="s">
        <v>1373</v>
      </c>
      <c r="E1602">
        <v>13</v>
      </c>
      <c r="F1602">
        <v>21</v>
      </c>
      <c r="G1602">
        <v>3</v>
      </c>
      <c r="H1602">
        <v>9</v>
      </c>
      <c r="I1602" t="s">
        <v>1377</v>
      </c>
      <c r="J1602">
        <f>(F1602*G1602)</f>
        <v>63</v>
      </c>
      <c r="K1602">
        <f>(F1602-E1602)*G1602</f>
        <v>24</v>
      </c>
      <c r="L1602" s="9">
        <f>(K1602/J1602)</f>
        <v>0.38095238095238093</v>
      </c>
    </row>
    <row r="1603" spans="1:12" x14ac:dyDescent="0.2">
      <c r="A1603">
        <v>651</v>
      </c>
      <c r="B1603">
        <v>16</v>
      </c>
      <c r="C1603" t="s">
        <v>492</v>
      </c>
      <c r="D1603" t="s">
        <v>1386</v>
      </c>
      <c r="E1603">
        <v>20</v>
      </c>
      <c r="F1603">
        <v>33</v>
      </c>
      <c r="G1603">
        <v>2</v>
      </c>
      <c r="H1603">
        <v>29</v>
      </c>
      <c r="I1603" t="s">
        <v>1377</v>
      </c>
      <c r="J1603">
        <f>(F1603*G1603)</f>
        <v>66</v>
      </c>
      <c r="K1603">
        <f>(F1603-E1603)*G1603</f>
        <v>26</v>
      </c>
      <c r="L1603" s="9">
        <f>(K1603/J1603)</f>
        <v>0.39393939393939392</v>
      </c>
    </row>
    <row r="1604" spans="1:12" x14ac:dyDescent="0.2">
      <c r="A1604">
        <v>652</v>
      </c>
      <c r="B1604">
        <v>14</v>
      </c>
      <c r="C1604" t="s">
        <v>198</v>
      </c>
      <c r="D1604" t="s">
        <v>1390</v>
      </c>
      <c r="E1604">
        <v>19</v>
      </c>
      <c r="F1604">
        <v>31</v>
      </c>
      <c r="G1604">
        <v>2</v>
      </c>
      <c r="H1604">
        <v>12</v>
      </c>
      <c r="I1604" t="s">
        <v>1377</v>
      </c>
      <c r="J1604">
        <f>(F1604*G1604)</f>
        <v>62</v>
      </c>
      <c r="K1604">
        <f>(F1604-E1604)*G1604</f>
        <v>24</v>
      </c>
      <c r="L1604" s="9">
        <f>(K1604/J1604)</f>
        <v>0.38709677419354838</v>
      </c>
    </row>
    <row r="1605" spans="1:12" x14ac:dyDescent="0.2">
      <c r="A1605">
        <v>652</v>
      </c>
      <c r="B1605">
        <v>14</v>
      </c>
      <c r="C1605" t="s">
        <v>113</v>
      </c>
      <c r="D1605" t="s">
        <v>1381</v>
      </c>
      <c r="E1605">
        <v>22</v>
      </c>
      <c r="F1605">
        <v>36</v>
      </c>
      <c r="G1605">
        <v>3</v>
      </c>
      <c r="H1605">
        <v>38</v>
      </c>
      <c r="I1605" t="s">
        <v>1372</v>
      </c>
      <c r="J1605">
        <f>(F1605*G1605)</f>
        <v>108</v>
      </c>
      <c r="K1605">
        <f>(F1605-E1605)*G1605</f>
        <v>42</v>
      </c>
      <c r="L1605" s="9">
        <f>(K1605/J1605)</f>
        <v>0.3888888888888889</v>
      </c>
    </row>
    <row r="1606" spans="1:12" x14ac:dyDescent="0.2">
      <c r="A1606">
        <v>653</v>
      </c>
      <c r="B1606">
        <v>13</v>
      </c>
      <c r="C1606" t="s">
        <v>59</v>
      </c>
      <c r="D1606" t="s">
        <v>1382</v>
      </c>
      <c r="E1606">
        <v>16</v>
      </c>
      <c r="F1606">
        <v>28</v>
      </c>
      <c r="G1606">
        <v>3</v>
      </c>
      <c r="H1606">
        <v>51</v>
      </c>
      <c r="I1606" t="s">
        <v>1372</v>
      </c>
      <c r="J1606">
        <f>(F1606*G1606)</f>
        <v>84</v>
      </c>
      <c r="K1606">
        <f>(F1606-E1606)*G1606</f>
        <v>36</v>
      </c>
      <c r="L1606" s="9">
        <f>(K1606/J1606)</f>
        <v>0.42857142857142855</v>
      </c>
    </row>
    <row r="1607" spans="1:12" x14ac:dyDescent="0.2">
      <c r="A1607">
        <v>653</v>
      </c>
      <c r="B1607">
        <v>13</v>
      </c>
      <c r="C1607" t="s">
        <v>105</v>
      </c>
      <c r="D1607" t="s">
        <v>1380</v>
      </c>
      <c r="E1607">
        <v>18</v>
      </c>
      <c r="F1607">
        <v>30</v>
      </c>
      <c r="G1607">
        <v>3</v>
      </c>
      <c r="H1607">
        <v>46</v>
      </c>
      <c r="I1607" t="s">
        <v>1377</v>
      </c>
      <c r="J1607">
        <f>(F1607*G1607)</f>
        <v>90</v>
      </c>
      <c r="K1607">
        <f>(F1607-E1607)*G1607</f>
        <v>36</v>
      </c>
      <c r="L1607" s="9">
        <f>(K1607/J1607)</f>
        <v>0.4</v>
      </c>
    </row>
    <row r="1608" spans="1:12" x14ac:dyDescent="0.2">
      <c r="A1608">
        <v>653</v>
      </c>
      <c r="B1608">
        <v>13</v>
      </c>
      <c r="C1608" t="s">
        <v>33</v>
      </c>
      <c r="D1608" t="s">
        <v>1387</v>
      </c>
      <c r="E1608">
        <v>21</v>
      </c>
      <c r="F1608">
        <v>35</v>
      </c>
      <c r="G1608">
        <v>2</v>
      </c>
      <c r="H1608">
        <v>53</v>
      </c>
      <c r="I1608" t="s">
        <v>1377</v>
      </c>
      <c r="J1608">
        <f>(F1608*G1608)</f>
        <v>70</v>
      </c>
      <c r="K1608">
        <f>(F1608-E1608)*G1608</f>
        <v>28</v>
      </c>
      <c r="L1608" s="9">
        <f>(K1608/J1608)</f>
        <v>0.4</v>
      </c>
    </row>
    <row r="1609" spans="1:12" x14ac:dyDescent="0.2">
      <c r="A1609">
        <v>654</v>
      </c>
      <c r="B1609">
        <v>12</v>
      </c>
      <c r="C1609" t="s">
        <v>370</v>
      </c>
      <c r="D1609" t="s">
        <v>1389</v>
      </c>
      <c r="E1609">
        <v>13</v>
      </c>
      <c r="F1609">
        <v>22</v>
      </c>
      <c r="G1609">
        <v>1</v>
      </c>
      <c r="H1609">
        <v>31</v>
      </c>
      <c r="I1609" t="s">
        <v>1377</v>
      </c>
      <c r="J1609">
        <f>(F1609*G1609)</f>
        <v>22</v>
      </c>
      <c r="K1609">
        <f>(F1609-E1609)*G1609</f>
        <v>9</v>
      </c>
      <c r="L1609" s="9">
        <f>(K1609/J1609)</f>
        <v>0.40909090909090912</v>
      </c>
    </row>
    <row r="1610" spans="1:12" x14ac:dyDescent="0.2">
      <c r="A1610">
        <v>654</v>
      </c>
      <c r="B1610">
        <v>12</v>
      </c>
      <c r="C1610" t="s">
        <v>259</v>
      </c>
      <c r="D1610" t="s">
        <v>1378</v>
      </c>
      <c r="E1610">
        <v>12</v>
      </c>
      <c r="F1610">
        <v>20</v>
      </c>
      <c r="G1610">
        <v>1</v>
      </c>
      <c r="H1610">
        <v>13</v>
      </c>
      <c r="I1610" t="s">
        <v>1377</v>
      </c>
      <c r="J1610">
        <f>(F1610*G1610)</f>
        <v>20</v>
      </c>
      <c r="K1610">
        <f>(F1610-E1610)*G1610</f>
        <v>8</v>
      </c>
      <c r="L1610" s="9">
        <f>(K1610/J1610)</f>
        <v>0.4</v>
      </c>
    </row>
    <row r="1611" spans="1:12" x14ac:dyDescent="0.2">
      <c r="A1611">
        <v>655</v>
      </c>
      <c r="B1611">
        <v>5</v>
      </c>
      <c r="C1611" t="s">
        <v>198</v>
      </c>
      <c r="D1611" t="s">
        <v>1390</v>
      </c>
      <c r="E1611">
        <v>19</v>
      </c>
      <c r="F1611">
        <v>31</v>
      </c>
      <c r="G1611">
        <v>3</v>
      </c>
      <c r="H1611">
        <v>36</v>
      </c>
      <c r="I1611" t="s">
        <v>1372</v>
      </c>
      <c r="J1611">
        <f>(F1611*G1611)</f>
        <v>93</v>
      </c>
      <c r="K1611">
        <f>(F1611-E1611)*G1611</f>
        <v>36</v>
      </c>
      <c r="L1611" s="9">
        <f>(K1611/J1611)</f>
        <v>0.38709677419354838</v>
      </c>
    </row>
    <row r="1612" spans="1:12" x14ac:dyDescent="0.2">
      <c r="A1612">
        <v>656</v>
      </c>
      <c r="B1612">
        <v>19</v>
      </c>
      <c r="C1612" t="s">
        <v>365</v>
      </c>
      <c r="D1612" t="s">
        <v>1376</v>
      </c>
      <c r="E1612">
        <v>14</v>
      </c>
      <c r="F1612">
        <v>23</v>
      </c>
      <c r="G1612">
        <v>1</v>
      </c>
      <c r="H1612">
        <v>13</v>
      </c>
      <c r="I1612" t="s">
        <v>1377</v>
      </c>
      <c r="J1612">
        <f>(F1612*G1612)</f>
        <v>23</v>
      </c>
      <c r="K1612">
        <f>(F1612-E1612)*G1612</f>
        <v>9</v>
      </c>
      <c r="L1612" s="9">
        <f>(K1612/J1612)</f>
        <v>0.39130434782608697</v>
      </c>
    </row>
    <row r="1613" spans="1:12" x14ac:dyDescent="0.2">
      <c r="A1613">
        <v>656</v>
      </c>
      <c r="B1613">
        <v>19</v>
      </c>
      <c r="C1613" t="s">
        <v>259</v>
      </c>
      <c r="D1613" t="s">
        <v>1378</v>
      </c>
      <c r="E1613">
        <v>12</v>
      </c>
      <c r="F1613">
        <v>20</v>
      </c>
      <c r="G1613">
        <v>3</v>
      </c>
      <c r="H1613">
        <v>44</v>
      </c>
      <c r="I1613" t="s">
        <v>1372</v>
      </c>
      <c r="J1613">
        <f>(F1613*G1613)</f>
        <v>60</v>
      </c>
      <c r="K1613">
        <f>(F1613-E1613)*G1613</f>
        <v>24</v>
      </c>
      <c r="L1613" s="9">
        <f>(K1613/J1613)</f>
        <v>0.4</v>
      </c>
    </row>
    <row r="1614" spans="1:12" x14ac:dyDescent="0.2">
      <c r="A1614">
        <v>656</v>
      </c>
      <c r="B1614">
        <v>19</v>
      </c>
      <c r="C1614" t="s">
        <v>191</v>
      </c>
      <c r="D1614" t="s">
        <v>1379</v>
      </c>
      <c r="E1614">
        <v>11</v>
      </c>
      <c r="F1614">
        <v>19</v>
      </c>
      <c r="G1614">
        <v>2</v>
      </c>
      <c r="H1614">
        <v>39</v>
      </c>
      <c r="I1614" t="s">
        <v>1372</v>
      </c>
      <c r="J1614">
        <f>(F1614*G1614)</f>
        <v>38</v>
      </c>
      <c r="K1614">
        <f>(F1614-E1614)*G1614</f>
        <v>16</v>
      </c>
      <c r="L1614" s="9">
        <f>(K1614/J1614)</f>
        <v>0.42105263157894735</v>
      </c>
    </row>
    <row r="1615" spans="1:12" x14ac:dyDescent="0.2">
      <c r="A1615">
        <v>656</v>
      </c>
      <c r="B1615">
        <v>19</v>
      </c>
      <c r="C1615" t="s">
        <v>113</v>
      </c>
      <c r="D1615" t="s">
        <v>1381</v>
      </c>
      <c r="E1615">
        <v>22</v>
      </c>
      <c r="F1615">
        <v>36</v>
      </c>
      <c r="G1615">
        <v>1</v>
      </c>
      <c r="H1615">
        <v>14</v>
      </c>
      <c r="I1615" t="s">
        <v>1377</v>
      </c>
      <c r="J1615">
        <f>(F1615*G1615)</f>
        <v>36</v>
      </c>
      <c r="K1615">
        <f>(F1615-E1615)*G1615</f>
        <v>14</v>
      </c>
      <c r="L1615" s="9">
        <f>(K1615/J1615)</f>
        <v>0.3888888888888889</v>
      </c>
    </row>
    <row r="1616" spans="1:12" x14ac:dyDescent="0.2">
      <c r="A1616">
        <v>657</v>
      </c>
      <c r="B1616">
        <v>1</v>
      </c>
      <c r="C1616" t="s">
        <v>68</v>
      </c>
      <c r="D1616" t="s">
        <v>1393</v>
      </c>
      <c r="E1616">
        <v>25</v>
      </c>
      <c r="F1616">
        <v>40</v>
      </c>
      <c r="G1616">
        <v>2</v>
      </c>
      <c r="H1616">
        <v>55</v>
      </c>
      <c r="I1616" t="s">
        <v>1372</v>
      </c>
      <c r="J1616">
        <f>(F1616*G1616)</f>
        <v>80</v>
      </c>
      <c r="K1616">
        <f>(F1616-E1616)*G1616</f>
        <v>30</v>
      </c>
      <c r="L1616" s="9">
        <f>(K1616/J1616)</f>
        <v>0.375</v>
      </c>
    </row>
    <row r="1617" spans="1:12" x14ac:dyDescent="0.2">
      <c r="A1617">
        <v>657</v>
      </c>
      <c r="B1617">
        <v>1</v>
      </c>
      <c r="C1617" t="s">
        <v>365</v>
      </c>
      <c r="D1617" t="s">
        <v>1376</v>
      </c>
      <c r="E1617">
        <v>14</v>
      </c>
      <c r="F1617">
        <v>23</v>
      </c>
      <c r="G1617">
        <v>2</v>
      </c>
      <c r="H1617">
        <v>39</v>
      </c>
      <c r="I1617" t="s">
        <v>1372</v>
      </c>
      <c r="J1617">
        <f>(F1617*G1617)</f>
        <v>46</v>
      </c>
      <c r="K1617">
        <f>(F1617-E1617)*G1617</f>
        <v>18</v>
      </c>
      <c r="L1617" s="9">
        <f>(K1617/J1617)</f>
        <v>0.39130434782608697</v>
      </c>
    </row>
    <row r="1618" spans="1:12" x14ac:dyDescent="0.2">
      <c r="A1618">
        <v>657</v>
      </c>
      <c r="B1618">
        <v>1</v>
      </c>
      <c r="C1618" t="s">
        <v>33</v>
      </c>
      <c r="D1618" t="s">
        <v>1387</v>
      </c>
      <c r="E1618">
        <v>21</v>
      </c>
      <c r="F1618">
        <v>35</v>
      </c>
      <c r="G1618">
        <v>2</v>
      </c>
      <c r="H1618">
        <v>40</v>
      </c>
      <c r="I1618" t="s">
        <v>1372</v>
      </c>
      <c r="J1618">
        <f>(F1618*G1618)</f>
        <v>70</v>
      </c>
      <c r="K1618">
        <f>(F1618-E1618)*G1618</f>
        <v>28</v>
      </c>
      <c r="L1618" s="9">
        <f>(K1618/J1618)</f>
        <v>0.4</v>
      </c>
    </row>
    <row r="1619" spans="1:12" x14ac:dyDescent="0.2">
      <c r="A1619">
        <v>658</v>
      </c>
      <c r="B1619">
        <v>19</v>
      </c>
      <c r="C1619" t="s">
        <v>460</v>
      </c>
      <c r="D1619" t="s">
        <v>1391</v>
      </c>
      <c r="E1619">
        <v>19</v>
      </c>
      <c r="F1619">
        <v>32</v>
      </c>
      <c r="G1619">
        <v>1</v>
      </c>
      <c r="H1619">
        <v>21</v>
      </c>
      <c r="I1619" t="s">
        <v>1372</v>
      </c>
      <c r="J1619">
        <f>(F1619*G1619)</f>
        <v>32</v>
      </c>
      <c r="K1619">
        <f>(F1619-E1619)*G1619</f>
        <v>13</v>
      </c>
      <c r="L1619" s="9">
        <f>(K1619/J1619)</f>
        <v>0.40625</v>
      </c>
    </row>
    <row r="1620" spans="1:12" x14ac:dyDescent="0.2">
      <c r="A1620">
        <v>658</v>
      </c>
      <c r="B1620">
        <v>19</v>
      </c>
      <c r="C1620" t="s">
        <v>180</v>
      </c>
      <c r="D1620" t="s">
        <v>1385</v>
      </c>
      <c r="E1620">
        <v>16</v>
      </c>
      <c r="F1620">
        <v>27</v>
      </c>
      <c r="G1620">
        <v>2</v>
      </c>
      <c r="H1620">
        <v>27</v>
      </c>
      <c r="I1620" t="s">
        <v>1372</v>
      </c>
      <c r="J1620">
        <f>(F1620*G1620)</f>
        <v>54</v>
      </c>
      <c r="K1620">
        <f>(F1620-E1620)*G1620</f>
        <v>22</v>
      </c>
      <c r="L1620" s="9">
        <f>(K1620/J1620)</f>
        <v>0.40740740740740738</v>
      </c>
    </row>
    <row r="1621" spans="1:12" x14ac:dyDescent="0.2">
      <c r="A1621">
        <v>659</v>
      </c>
      <c r="B1621">
        <v>9</v>
      </c>
      <c r="C1621" t="s">
        <v>52</v>
      </c>
      <c r="D1621" t="s">
        <v>1375</v>
      </c>
      <c r="E1621">
        <v>17</v>
      </c>
      <c r="F1621">
        <v>29</v>
      </c>
      <c r="G1621">
        <v>3</v>
      </c>
      <c r="H1621">
        <v>31</v>
      </c>
      <c r="I1621" t="s">
        <v>1377</v>
      </c>
      <c r="J1621">
        <f>(F1621*G1621)</f>
        <v>87</v>
      </c>
      <c r="K1621">
        <f>(F1621-E1621)*G1621</f>
        <v>36</v>
      </c>
      <c r="L1621" s="9">
        <f>(K1621/J1621)</f>
        <v>0.41379310344827586</v>
      </c>
    </row>
    <row r="1622" spans="1:12" x14ac:dyDescent="0.2">
      <c r="A1622">
        <v>660</v>
      </c>
      <c r="B1622">
        <v>19</v>
      </c>
      <c r="C1622" t="s">
        <v>191</v>
      </c>
      <c r="D1622" t="s">
        <v>1379</v>
      </c>
      <c r="E1622">
        <v>11</v>
      </c>
      <c r="F1622">
        <v>19</v>
      </c>
      <c r="G1622">
        <v>2</v>
      </c>
      <c r="H1622">
        <v>24</v>
      </c>
      <c r="I1622" t="s">
        <v>1372</v>
      </c>
      <c r="J1622">
        <f>(F1622*G1622)</f>
        <v>38</v>
      </c>
      <c r="K1622">
        <f>(F1622-E1622)*G1622</f>
        <v>16</v>
      </c>
      <c r="L1622" s="9">
        <f>(K1622/J1622)</f>
        <v>0.42105263157894735</v>
      </c>
    </row>
    <row r="1623" spans="1:12" x14ac:dyDescent="0.2">
      <c r="A1623">
        <v>660</v>
      </c>
      <c r="B1623">
        <v>19</v>
      </c>
      <c r="C1623" t="s">
        <v>105</v>
      </c>
      <c r="D1623" t="s">
        <v>1380</v>
      </c>
      <c r="E1623">
        <v>18</v>
      </c>
      <c r="F1623">
        <v>30</v>
      </c>
      <c r="G1623">
        <v>3</v>
      </c>
      <c r="H1623">
        <v>16</v>
      </c>
      <c r="I1623" t="s">
        <v>1377</v>
      </c>
      <c r="J1623">
        <f>(F1623*G1623)</f>
        <v>90</v>
      </c>
      <c r="K1623">
        <f>(F1623-E1623)*G1623</f>
        <v>36</v>
      </c>
      <c r="L1623" s="9">
        <f>(K1623/J1623)</f>
        <v>0.4</v>
      </c>
    </row>
    <row r="1624" spans="1:12" x14ac:dyDescent="0.2">
      <c r="A1624">
        <v>660</v>
      </c>
      <c r="B1624">
        <v>19</v>
      </c>
      <c r="C1624" t="s">
        <v>68</v>
      </c>
      <c r="D1624" t="s">
        <v>1393</v>
      </c>
      <c r="E1624">
        <v>25</v>
      </c>
      <c r="F1624">
        <v>40</v>
      </c>
      <c r="G1624">
        <v>2</v>
      </c>
      <c r="H1624">
        <v>5</v>
      </c>
      <c r="I1624" t="s">
        <v>1372</v>
      </c>
      <c r="J1624">
        <f>(F1624*G1624)</f>
        <v>80</v>
      </c>
      <c r="K1624">
        <f>(F1624-E1624)*G1624</f>
        <v>30</v>
      </c>
      <c r="L1624" s="9">
        <f>(K1624/J1624)</f>
        <v>0.375</v>
      </c>
    </row>
    <row r="1625" spans="1:12" x14ac:dyDescent="0.2">
      <c r="A1625">
        <v>661</v>
      </c>
      <c r="B1625">
        <v>16</v>
      </c>
      <c r="C1625" t="s">
        <v>365</v>
      </c>
      <c r="D1625" t="s">
        <v>1376</v>
      </c>
      <c r="E1625">
        <v>14</v>
      </c>
      <c r="F1625">
        <v>23</v>
      </c>
      <c r="G1625">
        <v>3</v>
      </c>
      <c r="H1625">
        <v>56</v>
      </c>
      <c r="I1625" t="s">
        <v>1372</v>
      </c>
      <c r="J1625">
        <f>(F1625*G1625)</f>
        <v>69</v>
      </c>
      <c r="K1625">
        <f>(F1625-E1625)*G1625</f>
        <v>27</v>
      </c>
      <c r="L1625" s="9">
        <f>(K1625/J1625)</f>
        <v>0.39130434782608697</v>
      </c>
    </row>
    <row r="1626" spans="1:12" x14ac:dyDescent="0.2">
      <c r="A1626">
        <v>661</v>
      </c>
      <c r="B1626">
        <v>16</v>
      </c>
      <c r="C1626" t="s">
        <v>198</v>
      </c>
      <c r="D1626" t="s">
        <v>1390</v>
      </c>
      <c r="E1626">
        <v>19</v>
      </c>
      <c r="F1626">
        <v>31</v>
      </c>
      <c r="G1626">
        <v>1</v>
      </c>
      <c r="H1626">
        <v>22</v>
      </c>
      <c r="I1626" t="s">
        <v>1372</v>
      </c>
      <c r="J1626">
        <f>(F1626*G1626)</f>
        <v>31</v>
      </c>
      <c r="K1626">
        <f>(F1626-E1626)*G1626</f>
        <v>12</v>
      </c>
      <c r="L1626" s="9">
        <f>(K1626/J1626)</f>
        <v>0.38709677419354838</v>
      </c>
    </row>
    <row r="1627" spans="1:12" x14ac:dyDescent="0.2">
      <c r="A1627">
        <v>661</v>
      </c>
      <c r="B1627">
        <v>16</v>
      </c>
      <c r="C1627" t="s">
        <v>209</v>
      </c>
      <c r="D1627" t="s">
        <v>1388</v>
      </c>
      <c r="E1627">
        <v>15</v>
      </c>
      <c r="F1627">
        <v>25</v>
      </c>
      <c r="G1627">
        <v>2</v>
      </c>
      <c r="H1627">
        <v>30</v>
      </c>
      <c r="I1627" t="s">
        <v>1377</v>
      </c>
      <c r="J1627">
        <f>(F1627*G1627)</f>
        <v>50</v>
      </c>
      <c r="K1627">
        <f>(F1627-E1627)*G1627</f>
        <v>20</v>
      </c>
      <c r="L1627" s="9">
        <f>(K1627/J1627)</f>
        <v>0.4</v>
      </c>
    </row>
    <row r="1628" spans="1:12" x14ac:dyDescent="0.2">
      <c r="A1628">
        <v>661</v>
      </c>
      <c r="B1628">
        <v>16</v>
      </c>
      <c r="C1628" t="s">
        <v>59</v>
      </c>
      <c r="D1628" t="s">
        <v>1382</v>
      </c>
      <c r="E1628">
        <v>16</v>
      </c>
      <c r="F1628">
        <v>28</v>
      </c>
      <c r="G1628">
        <v>2</v>
      </c>
      <c r="H1628">
        <v>27</v>
      </c>
      <c r="I1628" t="s">
        <v>1372</v>
      </c>
      <c r="J1628">
        <f>(F1628*G1628)</f>
        <v>56</v>
      </c>
      <c r="K1628">
        <f>(F1628-E1628)*G1628</f>
        <v>24</v>
      </c>
      <c r="L1628" s="9">
        <f>(K1628/J1628)</f>
        <v>0.42857142857142855</v>
      </c>
    </row>
    <row r="1629" spans="1:12" x14ac:dyDescent="0.2">
      <c r="A1629">
        <v>662</v>
      </c>
      <c r="B1629">
        <v>15</v>
      </c>
      <c r="C1629" t="s">
        <v>280</v>
      </c>
      <c r="D1629" t="s">
        <v>1374</v>
      </c>
      <c r="E1629">
        <v>14</v>
      </c>
      <c r="F1629">
        <v>24</v>
      </c>
      <c r="G1629">
        <v>3</v>
      </c>
      <c r="H1629">
        <v>34</v>
      </c>
      <c r="I1629" t="s">
        <v>1377</v>
      </c>
      <c r="J1629">
        <f>(F1629*G1629)</f>
        <v>72</v>
      </c>
      <c r="K1629">
        <f>(F1629-E1629)*G1629</f>
        <v>30</v>
      </c>
      <c r="L1629" s="9">
        <f>(K1629/J1629)</f>
        <v>0.41666666666666669</v>
      </c>
    </row>
    <row r="1630" spans="1:12" x14ac:dyDescent="0.2">
      <c r="A1630">
        <v>662</v>
      </c>
      <c r="B1630">
        <v>15</v>
      </c>
      <c r="C1630" t="s">
        <v>209</v>
      </c>
      <c r="D1630" t="s">
        <v>1388</v>
      </c>
      <c r="E1630">
        <v>15</v>
      </c>
      <c r="F1630">
        <v>25</v>
      </c>
      <c r="G1630">
        <v>1</v>
      </c>
      <c r="H1630">
        <v>10</v>
      </c>
      <c r="I1630" t="s">
        <v>1372</v>
      </c>
      <c r="J1630">
        <f>(F1630*G1630)</f>
        <v>25</v>
      </c>
      <c r="K1630">
        <f>(F1630-E1630)*G1630</f>
        <v>10</v>
      </c>
      <c r="L1630" s="9">
        <f>(K1630/J1630)</f>
        <v>0.4</v>
      </c>
    </row>
    <row r="1631" spans="1:12" x14ac:dyDescent="0.2">
      <c r="A1631">
        <v>662</v>
      </c>
      <c r="B1631">
        <v>15</v>
      </c>
      <c r="C1631" t="s">
        <v>113</v>
      </c>
      <c r="D1631" t="s">
        <v>1381</v>
      </c>
      <c r="E1631">
        <v>22</v>
      </c>
      <c r="F1631">
        <v>36</v>
      </c>
      <c r="G1631">
        <v>1</v>
      </c>
      <c r="H1631">
        <v>41</v>
      </c>
      <c r="I1631" t="s">
        <v>1377</v>
      </c>
      <c r="J1631">
        <f>(F1631*G1631)</f>
        <v>36</v>
      </c>
      <c r="K1631">
        <f>(F1631-E1631)*G1631</f>
        <v>14</v>
      </c>
      <c r="L1631" s="9">
        <f>(K1631/J1631)</f>
        <v>0.3888888888888889</v>
      </c>
    </row>
    <row r="1632" spans="1:12" x14ac:dyDescent="0.2">
      <c r="A1632">
        <v>663</v>
      </c>
      <c r="B1632">
        <v>3</v>
      </c>
      <c r="C1632" t="s">
        <v>125</v>
      </c>
      <c r="D1632" t="s">
        <v>1392</v>
      </c>
      <c r="E1632">
        <v>10</v>
      </c>
      <c r="F1632">
        <v>18</v>
      </c>
      <c r="G1632">
        <v>2</v>
      </c>
      <c r="H1632">
        <v>40</v>
      </c>
      <c r="I1632" t="s">
        <v>1372</v>
      </c>
      <c r="J1632">
        <f>(F1632*G1632)</f>
        <v>36</v>
      </c>
      <c r="K1632">
        <f>(F1632-E1632)*G1632</f>
        <v>16</v>
      </c>
      <c r="L1632" s="9">
        <f>(K1632/J1632)</f>
        <v>0.44444444444444442</v>
      </c>
    </row>
    <row r="1633" spans="1:12" x14ac:dyDescent="0.2">
      <c r="A1633">
        <v>663</v>
      </c>
      <c r="B1633">
        <v>3</v>
      </c>
      <c r="C1633" t="s">
        <v>52</v>
      </c>
      <c r="D1633" t="s">
        <v>1375</v>
      </c>
      <c r="E1633">
        <v>17</v>
      </c>
      <c r="F1633">
        <v>29</v>
      </c>
      <c r="G1633">
        <v>2</v>
      </c>
      <c r="H1633">
        <v>5</v>
      </c>
      <c r="I1633" t="s">
        <v>1372</v>
      </c>
      <c r="J1633">
        <f>(F1633*G1633)</f>
        <v>58</v>
      </c>
      <c r="K1633">
        <f>(F1633-E1633)*G1633</f>
        <v>24</v>
      </c>
      <c r="L1633" s="9">
        <f>(K1633/J1633)</f>
        <v>0.41379310344827586</v>
      </c>
    </row>
    <row r="1634" spans="1:12" x14ac:dyDescent="0.2">
      <c r="A1634">
        <v>663</v>
      </c>
      <c r="B1634">
        <v>3</v>
      </c>
      <c r="C1634" t="s">
        <v>259</v>
      </c>
      <c r="D1634" t="s">
        <v>1378</v>
      </c>
      <c r="E1634">
        <v>12</v>
      </c>
      <c r="F1634">
        <v>20</v>
      </c>
      <c r="G1634">
        <v>1</v>
      </c>
      <c r="H1634">
        <v>42</v>
      </c>
      <c r="I1634" t="s">
        <v>1372</v>
      </c>
      <c r="J1634">
        <f>(F1634*G1634)</f>
        <v>20</v>
      </c>
      <c r="K1634">
        <f>(F1634-E1634)*G1634</f>
        <v>8</v>
      </c>
      <c r="L1634" s="9">
        <f>(K1634/J1634)</f>
        <v>0.4</v>
      </c>
    </row>
    <row r="1635" spans="1:12" x14ac:dyDescent="0.2">
      <c r="A1635">
        <v>664</v>
      </c>
      <c r="B1635">
        <v>20</v>
      </c>
      <c r="C1635" t="s">
        <v>125</v>
      </c>
      <c r="D1635" t="s">
        <v>1392</v>
      </c>
      <c r="E1635">
        <v>10</v>
      </c>
      <c r="F1635">
        <v>18</v>
      </c>
      <c r="G1635">
        <v>1</v>
      </c>
      <c r="H1635">
        <v>9</v>
      </c>
      <c r="I1635" t="s">
        <v>1377</v>
      </c>
      <c r="J1635">
        <f>(F1635*G1635)</f>
        <v>18</v>
      </c>
      <c r="K1635">
        <f>(F1635-E1635)*G1635</f>
        <v>8</v>
      </c>
      <c r="L1635" s="9">
        <f>(K1635/J1635)</f>
        <v>0.44444444444444442</v>
      </c>
    </row>
    <row r="1636" spans="1:12" x14ac:dyDescent="0.2">
      <c r="A1636">
        <v>664</v>
      </c>
      <c r="B1636">
        <v>20</v>
      </c>
      <c r="C1636" t="s">
        <v>191</v>
      </c>
      <c r="D1636" t="s">
        <v>1379</v>
      </c>
      <c r="E1636">
        <v>11</v>
      </c>
      <c r="F1636">
        <v>19</v>
      </c>
      <c r="G1636">
        <v>2</v>
      </c>
      <c r="H1636">
        <v>42</v>
      </c>
      <c r="I1636" t="s">
        <v>1377</v>
      </c>
      <c r="J1636">
        <f>(F1636*G1636)</f>
        <v>38</v>
      </c>
      <c r="K1636">
        <f>(F1636-E1636)*G1636</f>
        <v>16</v>
      </c>
      <c r="L1636" s="9">
        <f>(K1636/J1636)</f>
        <v>0.42105263157894735</v>
      </c>
    </row>
    <row r="1637" spans="1:12" x14ac:dyDescent="0.2">
      <c r="A1637">
        <v>664</v>
      </c>
      <c r="B1637">
        <v>20</v>
      </c>
      <c r="C1637" t="s">
        <v>370</v>
      </c>
      <c r="D1637" t="s">
        <v>1389</v>
      </c>
      <c r="E1637">
        <v>13</v>
      </c>
      <c r="F1637">
        <v>22</v>
      </c>
      <c r="G1637">
        <v>3</v>
      </c>
      <c r="H1637">
        <v>48</v>
      </c>
      <c r="I1637" t="s">
        <v>1372</v>
      </c>
      <c r="J1637">
        <f>(F1637*G1637)</f>
        <v>66</v>
      </c>
      <c r="K1637">
        <f>(F1637-E1637)*G1637</f>
        <v>27</v>
      </c>
      <c r="L1637" s="9">
        <f>(K1637/J1637)</f>
        <v>0.40909090909090912</v>
      </c>
    </row>
    <row r="1638" spans="1:12" x14ac:dyDescent="0.2">
      <c r="A1638">
        <v>665</v>
      </c>
      <c r="B1638">
        <v>6</v>
      </c>
      <c r="C1638" t="s">
        <v>209</v>
      </c>
      <c r="D1638" t="s">
        <v>1388</v>
      </c>
      <c r="E1638">
        <v>15</v>
      </c>
      <c r="F1638">
        <v>25</v>
      </c>
      <c r="G1638">
        <v>3</v>
      </c>
      <c r="H1638">
        <v>25</v>
      </c>
      <c r="I1638" t="s">
        <v>1372</v>
      </c>
      <c r="J1638">
        <f>(F1638*G1638)</f>
        <v>75</v>
      </c>
      <c r="K1638">
        <f>(F1638-E1638)*G1638</f>
        <v>30</v>
      </c>
      <c r="L1638" s="9">
        <f>(K1638/J1638)</f>
        <v>0.4</v>
      </c>
    </row>
    <row r="1639" spans="1:12" x14ac:dyDescent="0.2">
      <c r="A1639">
        <v>665</v>
      </c>
      <c r="B1639">
        <v>6</v>
      </c>
      <c r="C1639" t="s">
        <v>180</v>
      </c>
      <c r="D1639" t="s">
        <v>1385</v>
      </c>
      <c r="E1639">
        <v>16</v>
      </c>
      <c r="F1639">
        <v>27</v>
      </c>
      <c r="G1639">
        <v>2</v>
      </c>
      <c r="H1639">
        <v>15</v>
      </c>
      <c r="I1639" t="s">
        <v>1372</v>
      </c>
      <c r="J1639">
        <f>(F1639*G1639)</f>
        <v>54</v>
      </c>
      <c r="K1639">
        <f>(F1639-E1639)*G1639</f>
        <v>22</v>
      </c>
      <c r="L1639" s="9">
        <f>(K1639/J1639)</f>
        <v>0.40740740740740738</v>
      </c>
    </row>
    <row r="1640" spans="1:12" x14ac:dyDescent="0.2">
      <c r="A1640">
        <v>666</v>
      </c>
      <c r="B1640">
        <v>8</v>
      </c>
      <c r="C1640" t="s">
        <v>259</v>
      </c>
      <c r="D1640" t="s">
        <v>1378</v>
      </c>
      <c r="E1640">
        <v>12</v>
      </c>
      <c r="F1640">
        <v>20</v>
      </c>
      <c r="G1640">
        <v>2</v>
      </c>
      <c r="H1640">
        <v>27</v>
      </c>
      <c r="I1640" t="s">
        <v>1372</v>
      </c>
      <c r="J1640">
        <f>(F1640*G1640)</f>
        <v>40</v>
      </c>
      <c r="K1640">
        <f>(F1640-E1640)*G1640</f>
        <v>16</v>
      </c>
      <c r="L1640" s="9">
        <f>(K1640/J1640)</f>
        <v>0.4</v>
      </c>
    </row>
    <row r="1641" spans="1:12" x14ac:dyDescent="0.2">
      <c r="A1641">
        <v>667</v>
      </c>
      <c r="B1641">
        <v>6</v>
      </c>
      <c r="C1641" t="s">
        <v>113</v>
      </c>
      <c r="D1641" t="s">
        <v>1381</v>
      </c>
      <c r="E1641">
        <v>22</v>
      </c>
      <c r="F1641">
        <v>36</v>
      </c>
      <c r="G1641">
        <v>1</v>
      </c>
      <c r="H1641">
        <v>12</v>
      </c>
      <c r="I1641" t="s">
        <v>1377</v>
      </c>
      <c r="J1641">
        <f>(F1641*G1641)</f>
        <v>36</v>
      </c>
      <c r="K1641">
        <f>(F1641-E1641)*G1641</f>
        <v>14</v>
      </c>
      <c r="L1641" s="9">
        <f>(K1641/J1641)</f>
        <v>0.3888888888888889</v>
      </c>
    </row>
    <row r="1642" spans="1:12" x14ac:dyDescent="0.2">
      <c r="A1642">
        <v>668</v>
      </c>
      <c r="B1642">
        <v>12</v>
      </c>
      <c r="C1642" t="s">
        <v>277</v>
      </c>
      <c r="D1642" t="s">
        <v>1383</v>
      </c>
      <c r="E1642">
        <v>15</v>
      </c>
      <c r="F1642">
        <v>26</v>
      </c>
      <c r="G1642">
        <v>3</v>
      </c>
      <c r="H1642">
        <v>59</v>
      </c>
      <c r="I1642" t="s">
        <v>1377</v>
      </c>
      <c r="J1642">
        <f>(F1642*G1642)</f>
        <v>78</v>
      </c>
      <c r="K1642">
        <f>(F1642-E1642)*G1642</f>
        <v>33</v>
      </c>
      <c r="L1642" s="9">
        <f>(K1642/J1642)</f>
        <v>0.42307692307692307</v>
      </c>
    </row>
    <row r="1643" spans="1:12" x14ac:dyDescent="0.2">
      <c r="A1643">
        <v>668</v>
      </c>
      <c r="B1643">
        <v>12</v>
      </c>
      <c r="C1643" t="s">
        <v>280</v>
      </c>
      <c r="D1643" t="s">
        <v>1374</v>
      </c>
      <c r="E1643">
        <v>14</v>
      </c>
      <c r="F1643">
        <v>24</v>
      </c>
      <c r="G1643">
        <v>2</v>
      </c>
      <c r="H1643">
        <v>9</v>
      </c>
      <c r="I1643" t="s">
        <v>1372</v>
      </c>
      <c r="J1643">
        <f>(F1643*G1643)</f>
        <v>48</v>
      </c>
      <c r="K1643">
        <f>(F1643-E1643)*G1643</f>
        <v>20</v>
      </c>
      <c r="L1643" s="9">
        <f>(K1643/J1643)</f>
        <v>0.41666666666666669</v>
      </c>
    </row>
    <row r="1644" spans="1:12" x14ac:dyDescent="0.2">
      <c r="A1644">
        <v>668</v>
      </c>
      <c r="B1644">
        <v>12</v>
      </c>
      <c r="C1644" t="s">
        <v>209</v>
      </c>
      <c r="D1644" t="s">
        <v>1388</v>
      </c>
      <c r="E1644">
        <v>15</v>
      </c>
      <c r="F1644">
        <v>25</v>
      </c>
      <c r="G1644">
        <v>3</v>
      </c>
      <c r="H1644">
        <v>47</v>
      </c>
      <c r="I1644" t="s">
        <v>1377</v>
      </c>
      <c r="J1644">
        <f>(F1644*G1644)</f>
        <v>75</v>
      </c>
      <c r="K1644">
        <f>(F1644-E1644)*G1644</f>
        <v>30</v>
      </c>
      <c r="L1644" s="9">
        <f>(K1644/J1644)</f>
        <v>0.4</v>
      </c>
    </row>
    <row r="1645" spans="1:12" x14ac:dyDescent="0.2">
      <c r="A1645">
        <v>669</v>
      </c>
      <c r="B1645">
        <v>10</v>
      </c>
      <c r="C1645" t="s">
        <v>198</v>
      </c>
      <c r="D1645" t="s">
        <v>1390</v>
      </c>
      <c r="E1645">
        <v>19</v>
      </c>
      <c r="F1645">
        <v>31</v>
      </c>
      <c r="G1645">
        <v>1</v>
      </c>
      <c r="H1645">
        <v>13</v>
      </c>
      <c r="I1645" t="s">
        <v>1372</v>
      </c>
      <c r="J1645">
        <f>(F1645*G1645)</f>
        <v>31</v>
      </c>
      <c r="K1645">
        <f>(F1645-E1645)*G1645</f>
        <v>12</v>
      </c>
      <c r="L1645" s="9">
        <f>(K1645/J1645)</f>
        <v>0.38709677419354838</v>
      </c>
    </row>
    <row r="1646" spans="1:12" x14ac:dyDescent="0.2">
      <c r="A1646">
        <v>669</v>
      </c>
      <c r="B1646">
        <v>10</v>
      </c>
      <c r="C1646" t="s">
        <v>180</v>
      </c>
      <c r="D1646" t="s">
        <v>1385</v>
      </c>
      <c r="E1646">
        <v>16</v>
      </c>
      <c r="F1646">
        <v>27</v>
      </c>
      <c r="G1646">
        <v>2</v>
      </c>
      <c r="H1646">
        <v>14</v>
      </c>
      <c r="I1646" t="s">
        <v>1372</v>
      </c>
      <c r="J1646">
        <f>(F1646*G1646)</f>
        <v>54</v>
      </c>
      <c r="K1646">
        <f>(F1646-E1646)*G1646</f>
        <v>22</v>
      </c>
      <c r="L1646" s="9">
        <f>(K1646/J1646)</f>
        <v>0.40740740740740738</v>
      </c>
    </row>
    <row r="1647" spans="1:12" x14ac:dyDescent="0.2">
      <c r="A1647">
        <v>669</v>
      </c>
      <c r="B1647">
        <v>10</v>
      </c>
      <c r="C1647" t="s">
        <v>460</v>
      </c>
      <c r="D1647" t="s">
        <v>1391</v>
      </c>
      <c r="E1647">
        <v>19</v>
      </c>
      <c r="F1647">
        <v>32</v>
      </c>
      <c r="G1647">
        <v>3</v>
      </c>
      <c r="H1647">
        <v>42</v>
      </c>
      <c r="I1647" t="s">
        <v>1372</v>
      </c>
      <c r="J1647">
        <f>(F1647*G1647)</f>
        <v>96</v>
      </c>
      <c r="K1647">
        <f>(F1647-E1647)*G1647</f>
        <v>39</v>
      </c>
      <c r="L1647" s="9">
        <f>(K1647/J1647)</f>
        <v>0.40625</v>
      </c>
    </row>
    <row r="1648" spans="1:12" x14ac:dyDescent="0.2">
      <c r="A1648">
        <v>670</v>
      </c>
      <c r="B1648">
        <v>16</v>
      </c>
      <c r="C1648" t="s">
        <v>365</v>
      </c>
      <c r="D1648" t="s">
        <v>1376</v>
      </c>
      <c r="E1648">
        <v>14</v>
      </c>
      <c r="F1648">
        <v>23</v>
      </c>
      <c r="G1648">
        <v>1</v>
      </c>
      <c r="H1648">
        <v>26</v>
      </c>
      <c r="I1648" t="s">
        <v>1377</v>
      </c>
      <c r="J1648">
        <f>(F1648*G1648)</f>
        <v>23</v>
      </c>
      <c r="K1648">
        <f>(F1648-E1648)*G1648</f>
        <v>9</v>
      </c>
      <c r="L1648" s="9">
        <f>(K1648/J1648)</f>
        <v>0.39130434782608697</v>
      </c>
    </row>
    <row r="1649" spans="1:12" x14ac:dyDescent="0.2">
      <c r="A1649">
        <v>670</v>
      </c>
      <c r="B1649">
        <v>16</v>
      </c>
      <c r="C1649" t="s">
        <v>33</v>
      </c>
      <c r="D1649" t="s">
        <v>1387</v>
      </c>
      <c r="E1649">
        <v>21</v>
      </c>
      <c r="F1649">
        <v>35</v>
      </c>
      <c r="G1649">
        <v>1</v>
      </c>
      <c r="H1649">
        <v>17</v>
      </c>
      <c r="I1649" t="s">
        <v>1372</v>
      </c>
      <c r="J1649">
        <f>(F1649*G1649)</f>
        <v>35</v>
      </c>
      <c r="K1649">
        <f>(F1649-E1649)*G1649</f>
        <v>14</v>
      </c>
      <c r="L1649" s="9">
        <f>(K1649/J1649)</f>
        <v>0.4</v>
      </c>
    </row>
    <row r="1650" spans="1:12" x14ac:dyDescent="0.2">
      <c r="A1650">
        <v>670</v>
      </c>
      <c r="B1650">
        <v>16</v>
      </c>
      <c r="C1650" t="s">
        <v>113</v>
      </c>
      <c r="D1650" t="s">
        <v>1381</v>
      </c>
      <c r="E1650">
        <v>22</v>
      </c>
      <c r="F1650">
        <v>36</v>
      </c>
      <c r="G1650">
        <v>1</v>
      </c>
      <c r="H1650">
        <v>32</v>
      </c>
      <c r="I1650" t="s">
        <v>1377</v>
      </c>
      <c r="J1650">
        <f>(F1650*G1650)</f>
        <v>36</v>
      </c>
      <c r="K1650">
        <f>(F1650-E1650)*G1650</f>
        <v>14</v>
      </c>
      <c r="L1650" s="9">
        <f>(K1650/J1650)</f>
        <v>0.3888888888888889</v>
      </c>
    </row>
    <row r="1651" spans="1:12" x14ac:dyDescent="0.2">
      <c r="A1651">
        <v>671</v>
      </c>
      <c r="B1651">
        <v>17</v>
      </c>
      <c r="C1651" t="s">
        <v>33</v>
      </c>
      <c r="D1651" t="s">
        <v>1387</v>
      </c>
      <c r="E1651">
        <v>21</v>
      </c>
      <c r="F1651">
        <v>35</v>
      </c>
      <c r="G1651">
        <v>2</v>
      </c>
      <c r="H1651">
        <v>29</v>
      </c>
      <c r="I1651" t="s">
        <v>1372</v>
      </c>
      <c r="J1651">
        <f>(F1651*G1651)</f>
        <v>70</v>
      </c>
      <c r="K1651">
        <f>(F1651-E1651)*G1651</f>
        <v>28</v>
      </c>
      <c r="L1651" s="9">
        <f>(K1651/J1651)</f>
        <v>0.4</v>
      </c>
    </row>
    <row r="1652" spans="1:12" x14ac:dyDescent="0.2">
      <c r="A1652">
        <v>671</v>
      </c>
      <c r="B1652">
        <v>17</v>
      </c>
      <c r="C1652" t="s">
        <v>209</v>
      </c>
      <c r="D1652" t="s">
        <v>1388</v>
      </c>
      <c r="E1652">
        <v>15</v>
      </c>
      <c r="F1652">
        <v>25</v>
      </c>
      <c r="G1652">
        <v>2</v>
      </c>
      <c r="H1652">
        <v>32</v>
      </c>
      <c r="I1652" t="s">
        <v>1377</v>
      </c>
      <c r="J1652">
        <f>(F1652*G1652)</f>
        <v>50</v>
      </c>
      <c r="K1652">
        <f>(F1652-E1652)*G1652</f>
        <v>20</v>
      </c>
      <c r="L1652" s="9">
        <f>(K1652/J1652)</f>
        <v>0.4</v>
      </c>
    </row>
    <row r="1653" spans="1:12" x14ac:dyDescent="0.2">
      <c r="A1653">
        <v>671</v>
      </c>
      <c r="B1653">
        <v>17</v>
      </c>
      <c r="C1653" t="s">
        <v>460</v>
      </c>
      <c r="D1653" t="s">
        <v>1391</v>
      </c>
      <c r="E1653">
        <v>19</v>
      </c>
      <c r="F1653">
        <v>32</v>
      </c>
      <c r="G1653">
        <v>2</v>
      </c>
      <c r="H1653">
        <v>34</v>
      </c>
      <c r="I1653" t="s">
        <v>1377</v>
      </c>
      <c r="J1653">
        <f>(F1653*G1653)</f>
        <v>64</v>
      </c>
      <c r="K1653">
        <f>(F1653-E1653)*G1653</f>
        <v>26</v>
      </c>
      <c r="L1653" s="9">
        <f>(K1653/J1653)</f>
        <v>0.40625</v>
      </c>
    </row>
    <row r="1654" spans="1:12" x14ac:dyDescent="0.2">
      <c r="A1654">
        <v>672</v>
      </c>
      <c r="B1654">
        <v>12</v>
      </c>
      <c r="C1654" t="s">
        <v>460</v>
      </c>
      <c r="D1654" t="s">
        <v>1391</v>
      </c>
      <c r="E1654">
        <v>19</v>
      </c>
      <c r="F1654">
        <v>32</v>
      </c>
      <c r="G1654">
        <v>3</v>
      </c>
      <c r="H1654">
        <v>21</v>
      </c>
      <c r="I1654" t="s">
        <v>1372</v>
      </c>
      <c r="J1654">
        <f>(F1654*G1654)</f>
        <v>96</v>
      </c>
      <c r="K1654">
        <f>(F1654-E1654)*G1654</f>
        <v>39</v>
      </c>
      <c r="L1654" s="9">
        <f>(K1654/J1654)</f>
        <v>0.40625</v>
      </c>
    </row>
    <row r="1655" spans="1:12" x14ac:dyDescent="0.2">
      <c r="A1655">
        <v>672</v>
      </c>
      <c r="B1655">
        <v>12</v>
      </c>
      <c r="C1655" t="s">
        <v>108</v>
      </c>
      <c r="D1655" t="s">
        <v>1373</v>
      </c>
      <c r="E1655">
        <v>13</v>
      </c>
      <c r="F1655">
        <v>21</v>
      </c>
      <c r="G1655">
        <v>2</v>
      </c>
      <c r="H1655">
        <v>15</v>
      </c>
      <c r="I1655" t="s">
        <v>1372</v>
      </c>
      <c r="J1655">
        <f>(F1655*G1655)</f>
        <v>42</v>
      </c>
      <c r="K1655">
        <f>(F1655-E1655)*G1655</f>
        <v>16</v>
      </c>
      <c r="L1655" s="9">
        <f>(K1655/J1655)</f>
        <v>0.38095238095238093</v>
      </c>
    </row>
    <row r="1656" spans="1:12" x14ac:dyDescent="0.2">
      <c r="A1656">
        <v>672</v>
      </c>
      <c r="B1656">
        <v>12</v>
      </c>
      <c r="C1656" t="s">
        <v>191</v>
      </c>
      <c r="D1656" t="s">
        <v>1379</v>
      </c>
      <c r="E1656">
        <v>11</v>
      </c>
      <c r="F1656">
        <v>19</v>
      </c>
      <c r="G1656">
        <v>1</v>
      </c>
      <c r="H1656">
        <v>42</v>
      </c>
      <c r="I1656" t="s">
        <v>1377</v>
      </c>
      <c r="J1656">
        <f>(F1656*G1656)</f>
        <v>19</v>
      </c>
      <c r="K1656">
        <f>(F1656-E1656)*G1656</f>
        <v>8</v>
      </c>
      <c r="L1656" s="9">
        <f>(K1656/J1656)</f>
        <v>0.42105263157894735</v>
      </c>
    </row>
    <row r="1657" spans="1:12" x14ac:dyDescent="0.2">
      <c r="A1657">
        <v>673</v>
      </c>
      <c r="B1657">
        <v>20</v>
      </c>
      <c r="C1657" t="s">
        <v>68</v>
      </c>
      <c r="D1657" t="s">
        <v>1393</v>
      </c>
      <c r="E1657">
        <v>25</v>
      </c>
      <c r="F1657">
        <v>40</v>
      </c>
      <c r="G1657">
        <v>2</v>
      </c>
      <c r="H1657">
        <v>13</v>
      </c>
      <c r="I1657" t="s">
        <v>1377</v>
      </c>
      <c r="J1657">
        <f>(F1657*G1657)</f>
        <v>80</v>
      </c>
      <c r="K1657">
        <f>(F1657-E1657)*G1657</f>
        <v>30</v>
      </c>
      <c r="L1657" s="9">
        <f>(K1657/J1657)</f>
        <v>0.375</v>
      </c>
    </row>
    <row r="1658" spans="1:12" x14ac:dyDescent="0.2">
      <c r="A1658">
        <v>673</v>
      </c>
      <c r="B1658">
        <v>20</v>
      </c>
      <c r="C1658" t="s">
        <v>33</v>
      </c>
      <c r="D1658" t="s">
        <v>1387</v>
      </c>
      <c r="E1658">
        <v>21</v>
      </c>
      <c r="F1658">
        <v>35</v>
      </c>
      <c r="G1658">
        <v>3</v>
      </c>
      <c r="H1658">
        <v>10</v>
      </c>
      <c r="I1658" t="s">
        <v>1377</v>
      </c>
      <c r="J1658">
        <f>(F1658*G1658)</f>
        <v>105</v>
      </c>
      <c r="K1658">
        <f>(F1658-E1658)*G1658</f>
        <v>42</v>
      </c>
      <c r="L1658" s="9">
        <f>(K1658/J1658)</f>
        <v>0.4</v>
      </c>
    </row>
    <row r="1659" spans="1:12" x14ac:dyDescent="0.2">
      <c r="A1659">
        <v>673</v>
      </c>
      <c r="B1659">
        <v>20</v>
      </c>
      <c r="C1659" t="s">
        <v>105</v>
      </c>
      <c r="D1659" t="s">
        <v>1380</v>
      </c>
      <c r="E1659">
        <v>18</v>
      </c>
      <c r="F1659">
        <v>30</v>
      </c>
      <c r="G1659">
        <v>1</v>
      </c>
      <c r="H1659">
        <v>25</v>
      </c>
      <c r="I1659" t="s">
        <v>1377</v>
      </c>
      <c r="J1659">
        <f>(F1659*G1659)</f>
        <v>30</v>
      </c>
      <c r="K1659">
        <f>(F1659-E1659)*G1659</f>
        <v>12</v>
      </c>
      <c r="L1659" s="9">
        <f>(K1659/J1659)</f>
        <v>0.4</v>
      </c>
    </row>
    <row r="1660" spans="1:12" x14ac:dyDescent="0.2">
      <c r="A1660">
        <v>673</v>
      </c>
      <c r="B1660">
        <v>20</v>
      </c>
      <c r="C1660" t="s">
        <v>209</v>
      </c>
      <c r="D1660" t="s">
        <v>1388</v>
      </c>
      <c r="E1660">
        <v>15</v>
      </c>
      <c r="F1660">
        <v>25</v>
      </c>
      <c r="G1660">
        <v>2</v>
      </c>
      <c r="H1660">
        <v>45</v>
      </c>
      <c r="I1660" t="s">
        <v>1372</v>
      </c>
      <c r="J1660">
        <f>(F1660*G1660)</f>
        <v>50</v>
      </c>
      <c r="K1660">
        <f>(F1660-E1660)*G1660</f>
        <v>20</v>
      </c>
      <c r="L1660" s="9">
        <f>(K1660/J1660)</f>
        <v>0.4</v>
      </c>
    </row>
    <row r="1661" spans="1:12" x14ac:dyDescent="0.2">
      <c r="A1661">
        <v>674</v>
      </c>
      <c r="B1661">
        <v>1</v>
      </c>
      <c r="C1661" t="s">
        <v>191</v>
      </c>
      <c r="D1661" t="s">
        <v>1379</v>
      </c>
      <c r="E1661">
        <v>11</v>
      </c>
      <c r="F1661">
        <v>19</v>
      </c>
      <c r="G1661">
        <v>3</v>
      </c>
      <c r="H1661">
        <v>11</v>
      </c>
      <c r="I1661" t="s">
        <v>1377</v>
      </c>
      <c r="J1661">
        <f>(F1661*G1661)</f>
        <v>57</v>
      </c>
      <c r="K1661">
        <f>(F1661-E1661)*G1661</f>
        <v>24</v>
      </c>
      <c r="L1661" s="9">
        <f>(K1661/J1661)</f>
        <v>0.42105263157894735</v>
      </c>
    </row>
    <row r="1662" spans="1:12" x14ac:dyDescent="0.2">
      <c r="A1662">
        <v>674</v>
      </c>
      <c r="B1662">
        <v>1</v>
      </c>
      <c r="C1662" t="s">
        <v>125</v>
      </c>
      <c r="D1662" t="s">
        <v>1392</v>
      </c>
      <c r="E1662">
        <v>10</v>
      </c>
      <c r="F1662">
        <v>18</v>
      </c>
      <c r="G1662">
        <v>2</v>
      </c>
      <c r="H1662">
        <v>12</v>
      </c>
      <c r="I1662" t="s">
        <v>1377</v>
      </c>
      <c r="J1662">
        <f>(F1662*G1662)</f>
        <v>36</v>
      </c>
      <c r="K1662">
        <f>(F1662-E1662)*G1662</f>
        <v>16</v>
      </c>
      <c r="L1662" s="9">
        <f>(K1662/J1662)</f>
        <v>0.44444444444444442</v>
      </c>
    </row>
    <row r="1663" spans="1:12" x14ac:dyDescent="0.2">
      <c r="A1663">
        <v>674</v>
      </c>
      <c r="B1663">
        <v>1</v>
      </c>
      <c r="C1663" t="s">
        <v>198</v>
      </c>
      <c r="D1663" t="s">
        <v>1390</v>
      </c>
      <c r="E1663">
        <v>19</v>
      </c>
      <c r="F1663">
        <v>31</v>
      </c>
      <c r="G1663">
        <v>3</v>
      </c>
      <c r="H1663">
        <v>7</v>
      </c>
      <c r="I1663" t="s">
        <v>1372</v>
      </c>
      <c r="J1663">
        <f>(F1663*G1663)</f>
        <v>93</v>
      </c>
      <c r="K1663">
        <f>(F1663-E1663)*G1663</f>
        <v>36</v>
      </c>
      <c r="L1663" s="9">
        <f>(K1663/J1663)</f>
        <v>0.38709677419354838</v>
      </c>
    </row>
    <row r="1664" spans="1:12" x14ac:dyDescent="0.2">
      <c r="A1664">
        <v>674</v>
      </c>
      <c r="B1664">
        <v>1</v>
      </c>
      <c r="C1664" t="s">
        <v>108</v>
      </c>
      <c r="D1664" t="s">
        <v>1373</v>
      </c>
      <c r="E1664">
        <v>13</v>
      </c>
      <c r="F1664">
        <v>21</v>
      </c>
      <c r="G1664">
        <v>1</v>
      </c>
      <c r="H1664">
        <v>35</v>
      </c>
      <c r="I1664" t="s">
        <v>1377</v>
      </c>
      <c r="J1664">
        <f>(F1664*G1664)</f>
        <v>21</v>
      </c>
      <c r="K1664">
        <f>(F1664-E1664)*G1664</f>
        <v>8</v>
      </c>
      <c r="L1664" s="9">
        <f>(K1664/J1664)</f>
        <v>0.38095238095238093</v>
      </c>
    </row>
    <row r="1665" spans="1:12" x14ac:dyDescent="0.2">
      <c r="A1665">
        <v>675</v>
      </c>
      <c r="B1665">
        <v>5</v>
      </c>
      <c r="C1665" t="s">
        <v>209</v>
      </c>
      <c r="D1665" t="s">
        <v>1388</v>
      </c>
      <c r="E1665">
        <v>15</v>
      </c>
      <c r="F1665">
        <v>25</v>
      </c>
      <c r="G1665">
        <v>1</v>
      </c>
      <c r="H1665">
        <v>8</v>
      </c>
      <c r="I1665" t="s">
        <v>1377</v>
      </c>
      <c r="J1665">
        <f>(F1665*G1665)</f>
        <v>25</v>
      </c>
      <c r="K1665">
        <f>(F1665-E1665)*G1665</f>
        <v>10</v>
      </c>
      <c r="L1665" s="9">
        <f>(K1665/J1665)</f>
        <v>0.4</v>
      </c>
    </row>
    <row r="1666" spans="1:12" x14ac:dyDescent="0.2">
      <c r="A1666">
        <v>675</v>
      </c>
      <c r="B1666">
        <v>5</v>
      </c>
      <c r="C1666" t="s">
        <v>259</v>
      </c>
      <c r="D1666" t="s">
        <v>1378</v>
      </c>
      <c r="E1666">
        <v>12</v>
      </c>
      <c r="F1666">
        <v>20</v>
      </c>
      <c r="G1666">
        <v>3</v>
      </c>
      <c r="H1666">
        <v>54</v>
      </c>
      <c r="I1666" t="s">
        <v>1372</v>
      </c>
      <c r="J1666">
        <f>(F1666*G1666)</f>
        <v>60</v>
      </c>
      <c r="K1666">
        <f>(F1666-E1666)*G1666</f>
        <v>24</v>
      </c>
      <c r="L1666" s="9">
        <f>(K1666/J1666)</f>
        <v>0.4</v>
      </c>
    </row>
    <row r="1667" spans="1:12" x14ac:dyDescent="0.2">
      <c r="A1667">
        <v>675</v>
      </c>
      <c r="B1667">
        <v>5</v>
      </c>
      <c r="C1667" t="s">
        <v>113</v>
      </c>
      <c r="D1667" t="s">
        <v>1381</v>
      </c>
      <c r="E1667">
        <v>22</v>
      </c>
      <c r="F1667">
        <v>36</v>
      </c>
      <c r="G1667">
        <v>3</v>
      </c>
      <c r="H1667">
        <v>59</v>
      </c>
      <c r="I1667" t="s">
        <v>1377</v>
      </c>
      <c r="J1667">
        <f>(F1667*G1667)</f>
        <v>108</v>
      </c>
      <c r="K1667">
        <f>(F1667-E1667)*G1667</f>
        <v>42</v>
      </c>
      <c r="L1667" s="9">
        <f>(K1667/J1667)</f>
        <v>0.3888888888888889</v>
      </c>
    </row>
    <row r="1668" spans="1:12" x14ac:dyDescent="0.2">
      <c r="A1668">
        <v>676</v>
      </c>
      <c r="B1668">
        <v>7</v>
      </c>
      <c r="C1668" t="s">
        <v>198</v>
      </c>
      <c r="D1668" t="s">
        <v>1390</v>
      </c>
      <c r="E1668">
        <v>19</v>
      </c>
      <c r="F1668">
        <v>31</v>
      </c>
      <c r="G1668">
        <v>1</v>
      </c>
      <c r="H1668">
        <v>45</v>
      </c>
      <c r="I1668" t="s">
        <v>1377</v>
      </c>
      <c r="J1668">
        <f>(F1668*G1668)</f>
        <v>31</v>
      </c>
      <c r="K1668">
        <f>(F1668-E1668)*G1668</f>
        <v>12</v>
      </c>
      <c r="L1668" s="9">
        <f>(K1668/J1668)</f>
        <v>0.38709677419354838</v>
      </c>
    </row>
    <row r="1669" spans="1:12" x14ac:dyDescent="0.2">
      <c r="A1669">
        <v>676</v>
      </c>
      <c r="B1669">
        <v>7</v>
      </c>
      <c r="C1669" t="s">
        <v>365</v>
      </c>
      <c r="D1669" t="s">
        <v>1376</v>
      </c>
      <c r="E1669">
        <v>14</v>
      </c>
      <c r="F1669">
        <v>23</v>
      </c>
      <c r="G1669">
        <v>1</v>
      </c>
      <c r="H1669">
        <v>40</v>
      </c>
      <c r="I1669" t="s">
        <v>1372</v>
      </c>
      <c r="J1669">
        <f>(F1669*G1669)</f>
        <v>23</v>
      </c>
      <c r="K1669">
        <f>(F1669-E1669)*G1669</f>
        <v>9</v>
      </c>
      <c r="L1669" s="9">
        <f>(K1669/J1669)</f>
        <v>0.39130434782608697</v>
      </c>
    </row>
    <row r="1670" spans="1:12" x14ac:dyDescent="0.2">
      <c r="A1670">
        <v>676</v>
      </c>
      <c r="B1670">
        <v>7</v>
      </c>
      <c r="C1670" t="s">
        <v>59</v>
      </c>
      <c r="D1670" t="s">
        <v>1382</v>
      </c>
      <c r="E1670">
        <v>16</v>
      </c>
      <c r="F1670">
        <v>28</v>
      </c>
      <c r="G1670">
        <v>1</v>
      </c>
      <c r="H1670">
        <v>12</v>
      </c>
      <c r="I1670" t="s">
        <v>1372</v>
      </c>
      <c r="J1670">
        <f>(F1670*G1670)</f>
        <v>28</v>
      </c>
      <c r="K1670">
        <f>(F1670-E1670)*G1670</f>
        <v>12</v>
      </c>
      <c r="L1670" s="9">
        <f>(K1670/J1670)</f>
        <v>0.42857142857142855</v>
      </c>
    </row>
    <row r="1671" spans="1:12" x14ac:dyDescent="0.2">
      <c r="A1671">
        <v>676</v>
      </c>
      <c r="B1671">
        <v>7</v>
      </c>
      <c r="C1671" t="s">
        <v>108</v>
      </c>
      <c r="D1671" t="s">
        <v>1373</v>
      </c>
      <c r="E1671">
        <v>13</v>
      </c>
      <c r="F1671">
        <v>21</v>
      </c>
      <c r="G1671">
        <v>2</v>
      </c>
      <c r="H1671">
        <v>24</v>
      </c>
      <c r="I1671" t="s">
        <v>1377</v>
      </c>
      <c r="J1671">
        <f>(F1671*G1671)</f>
        <v>42</v>
      </c>
      <c r="K1671">
        <f>(F1671-E1671)*G1671</f>
        <v>16</v>
      </c>
      <c r="L1671" s="9">
        <f>(K1671/J1671)</f>
        <v>0.38095238095238093</v>
      </c>
    </row>
    <row r="1672" spans="1:12" x14ac:dyDescent="0.2">
      <c r="A1672">
        <v>677</v>
      </c>
      <c r="B1672">
        <v>14</v>
      </c>
      <c r="C1672" t="s">
        <v>259</v>
      </c>
      <c r="D1672" t="s">
        <v>1378</v>
      </c>
      <c r="E1672">
        <v>12</v>
      </c>
      <c r="F1672">
        <v>20</v>
      </c>
      <c r="G1672">
        <v>2</v>
      </c>
      <c r="H1672">
        <v>55</v>
      </c>
      <c r="I1672" t="s">
        <v>1377</v>
      </c>
      <c r="J1672">
        <f>(F1672*G1672)</f>
        <v>40</v>
      </c>
      <c r="K1672">
        <f>(F1672-E1672)*G1672</f>
        <v>16</v>
      </c>
      <c r="L1672" s="9">
        <f>(K1672/J1672)</f>
        <v>0.4</v>
      </c>
    </row>
    <row r="1673" spans="1:12" x14ac:dyDescent="0.2">
      <c r="A1673">
        <v>677</v>
      </c>
      <c r="B1673">
        <v>14</v>
      </c>
      <c r="C1673" t="s">
        <v>33</v>
      </c>
      <c r="D1673" t="s">
        <v>1387</v>
      </c>
      <c r="E1673">
        <v>21</v>
      </c>
      <c r="F1673">
        <v>35</v>
      </c>
      <c r="G1673">
        <v>2</v>
      </c>
      <c r="H1673">
        <v>59</v>
      </c>
      <c r="I1673" t="s">
        <v>1372</v>
      </c>
      <c r="J1673">
        <f>(F1673*G1673)</f>
        <v>70</v>
      </c>
      <c r="K1673">
        <f>(F1673-E1673)*G1673</f>
        <v>28</v>
      </c>
      <c r="L1673" s="9">
        <f>(K1673/J1673)</f>
        <v>0.4</v>
      </c>
    </row>
    <row r="1674" spans="1:12" x14ac:dyDescent="0.2">
      <c r="A1674">
        <v>677</v>
      </c>
      <c r="B1674">
        <v>14</v>
      </c>
      <c r="C1674" t="s">
        <v>81</v>
      </c>
      <c r="D1674" t="s">
        <v>1384</v>
      </c>
      <c r="E1674">
        <v>20</v>
      </c>
      <c r="F1674">
        <v>34</v>
      </c>
      <c r="G1674">
        <v>1</v>
      </c>
      <c r="H1674">
        <v>34</v>
      </c>
      <c r="I1674" t="s">
        <v>1372</v>
      </c>
      <c r="J1674">
        <f>(F1674*G1674)</f>
        <v>34</v>
      </c>
      <c r="K1674">
        <f>(F1674-E1674)*G1674</f>
        <v>14</v>
      </c>
      <c r="L1674" s="9">
        <f>(K1674/J1674)</f>
        <v>0.41176470588235292</v>
      </c>
    </row>
    <row r="1675" spans="1:12" x14ac:dyDescent="0.2">
      <c r="A1675">
        <v>678</v>
      </c>
      <c r="B1675">
        <v>19</v>
      </c>
      <c r="C1675" t="s">
        <v>52</v>
      </c>
      <c r="D1675" t="s">
        <v>1375</v>
      </c>
      <c r="E1675">
        <v>17</v>
      </c>
      <c r="F1675">
        <v>29</v>
      </c>
      <c r="G1675">
        <v>1</v>
      </c>
      <c r="H1675">
        <v>27</v>
      </c>
      <c r="I1675" t="s">
        <v>1377</v>
      </c>
      <c r="J1675">
        <f>(F1675*G1675)</f>
        <v>29</v>
      </c>
      <c r="K1675">
        <f>(F1675-E1675)*G1675</f>
        <v>12</v>
      </c>
      <c r="L1675" s="9">
        <f>(K1675/J1675)</f>
        <v>0.41379310344827586</v>
      </c>
    </row>
    <row r="1676" spans="1:12" x14ac:dyDescent="0.2">
      <c r="A1676">
        <v>678</v>
      </c>
      <c r="B1676">
        <v>19</v>
      </c>
      <c r="C1676" t="s">
        <v>191</v>
      </c>
      <c r="D1676" t="s">
        <v>1379</v>
      </c>
      <c r="E1676">
        <v>11</v>
      </c>
      <c r="F1676">
        <v>19</v>
      </c>
      <c r="G1676">
        <v>3</v>
      </c>
      <c r="H1676">
        <v>37</v>
      </c>
      <c r="I1676" t="s">
        <v>1372</v>
      </c>
      <c r="J1676">
        <f>(F1676*G1676)</f>
        <v>57</v>
      </c>
      <c r="K1676">
        <f>(F1676-E1676)*G1676</f>
        <v>24</v>
      </c>
      <c r="L1676" s="9">
        <f>(K1676/J1676)</f>
        <v>0.42105263157894735</v>
      </c>
    </row>
    <row r="1677" spans="1:12" x14ac:dyDescent="0.2">
      <c r="A1677">
        <v>678</v>
      </c>
      <c r="B1677">
        <v>19</v>
      </c>
      <c r="C1677" t="s">
        <v>33</v>
      </c>
      <c r="D1677" t="s">
        <v>1387</v>
      </c>
      <c r="E1677">
        <v>21</v>
      </c>
      <c r="F1677">
        <v>35</v>
      </c>
      <c r="G1677">
        <v>2</v>
      </c>
      <c r="H1677">
        <v>37</v>
      </c>
      <c r="I1677" t="s">
        <v>1372</v>
      </c>
      <c r="J1677">
        <f>(F1677*G1677)</f>
        <v>70</v>
      </c>
      <c r="K1677">
        <f>(F1677-E1677)*G1677</f>
        <v>28</v>
      </c>
      <c r="L1677" s="9">
        <f>(K1677/J1677)</f>
        <v>0.4</v>
      </c>
    </row>
    <row r="1678" spans="1:12" x14ac:dyDescent="0.2">
      <c r="A1678">
        <v>678</v>
      </c>
      <c r="B1678">
        <v>19</v>
      </c>
      <c r="C1678" t="s">
        <v>280</v>
      </c>
      <c r="D1678" t="s">
        <v>1374</v>
      </c>
      <c r="E1678">
        <v>14</v>
      </c>
      <c r="F1678">
        <v>24</v>
      </c>
      <c r="G1678">
        <v>2</v>
      </c>
      <c r="H1678">
        <v>20</v>
      </c>
      <c r="I1678" t="s">
        <v>1372</v>
      </c>
      <c r="J1678">
        <f>(F1678*G1678)</f>
        <v>48</v>
      </c>
      <c r="K1678">
        <f>(F1678-E1678)*G1678</f>
        <v>20</v>
      </c>
      <c r="L1678" s="9">
        <f>(K1678/J1678)</f>
        <v>0.41666666666666669</v>
      </c>
    </row>
    <row r="1679" spans="1:12" x14ac:dyDescent="0.2">
      <c r="A1679">
        <v>679</v>
      </c>
      <c r="B1679">
        <v>9</v>
      </c>
      <c r="C1679" t="s">
        <v>108</v>
      </c>
      <c r="D1679" t="s">
        <v>1373</v>
      </c>
      <c r="E1679">
        <v>13</v>
      </c>
      <c r="F1679">
        <v>21</v>
      </c>
      <c r="G1679">
        <v>2</v>
      </c>
      <c r="H1679">
        <v>27</v>
      </c>
      <c r="I1679" t="s">
        <v>1372</v>
      </c>
      <c r="J1679">
        <f>(F1679*G1679)</f>
        <v>42</v>
      </c>
      <c r="K1679">
        <f>(F1679-E1679)*G1679</f>
        <v>16</v>
      </c>
      <c r="L1679" s="9">
        <f>(K1679/J1679)</f>
        <v>0.38095238095238093</v>
      </c>
    </row>
    <row r="1680" spans="1:12" x14ac:dyDescent="0.2">
      <c r="A1680">
        <v>679</v>
      </c>
      <c r="B1680">
        <v>9</v>
      </c>
      <c r="C1680" t="s">
        <v>277</v>
      </c>
      <c r="D1680" t="s">
        <v>1383</v>
      </c>
      <c r="E1680">
        <v>15</v>
      </c>
      <c r="F1680">
        <v>26</v>
      </c>
      <c r="G1680">
        <v>1</v>
      </c>
      <c r="H1680">
        <v>11</v>
      </c>
      <c r="I1680" t="s">
        <v>1372</v>
      </c>
      <c r="J1680">
        <f>(F1680*G1680)</f>
        <v>26</v>
      </c>
      <c r="K1680">
        <f>(F1680-E1680)*G1680</f>
        <v>11</v>
      </c>
      <c r="L1680" s="9">
        <f>(K1680/J1680)</f>
        <v>0.42307692307692307</v>
      </c>
    </row>
    <row r="1681" spans="1:12" x14ac:dyDescent="0.2">
      <c r="A1681">
        <v>679</v>
      </c>
      <c r="B1681">
        <v>9</v>
      </c>
      <c r="C1681" t="s">
        <v>59</v>
      </c>
      <c r="D1681" t="s">
        <v>1382</v>
      </c>
      <c r="E1681">
        <v>16</v>
      </c>
      <c r="F1681">
        <v>28</v>
      </c>
      <c r="G1681">
        <v>2</v>
      </c>
      <c r="H1681">
        <v>16</v>
      </c>
      <c r="I1681" t="s">
        <v>1372</v>
      </c>
      <c r="J1681">
        <f>(F1681*G1681)</f>
        <v>56</v>
      </c>
      <c r="K1681">
        <f>(F1681-E1681)*G1681</f>
        <v>24</v>
      </c>
      <c r="L1681" s="9">
        <f>(K1681/J1681)</f>
        <v>0.42857142857142855</v>
      </c>
    </row>
    <row r="1682" spans="1:12" x14ac:dyDescent="0.2">
      <c r="A1682">
        <v>679</v>
      </c>
      <c r="B1682">
        <v>9</v>
      </c>
      <c r="C1682" t="s">
        <v>209</v>
      </c>
      <c r="D1682" t="s">
        <v>1388</v>
      </c>
      <c r="E1682">
        <v>15</v>
      </c>
      <c r="F1682">
        <v>25</v>
      </c>
      <c r="G1682">
        <v>3</v>
      </c>
      <c r="H1682">
        <v>52</v>
      </c>
      <c r="I1682" t="s">
        <v>1372</v>
      </c>
      <c r="J1682">
        <f>(F1682*G1682)</f>
        <v>75</v>
      </c>
      <c r="K1682">
        <f>(F1682-E1682)*G1682</f>
        <v>30</v>
      </c>
      <c r="L1682" s="9">
        <f>(K1682/J1682)</f>
        <v>0.4</v>
      </c>
    </row>
    <row r="1683" spans="1:12" x14ac:dyDescent="0.2">
      <c r="A1683">
        <v>680</v>
      </c>
      <c r="B1683">
        <v>5</v>
      </c>
      <c r="C1683" t="s">
        <v>125</v>
      </c>
      <c r="D1683" t="s">
        <v>1392</v>
      </c>
      <c r="E1683">
        <v>10</v>
      </c>
      <c r="F1683">
        <v>18</v>
      </c>
      <c r="G1683">
        <v>2</v>
      </c>
      <c r="H1683">
        <v>6</v>
      </c>
      <c r="I1683" t="s">
        <v>1372</v>
      </c>
      <c r="J1683">
        <f>(F1683*G1683)</f>
        <v>36</v>
      </c>
      <c r="K1683">
        <f>(F1683-E1683)*G1683</f>
        <v>16</v>
      </c>
      <c r="L1683" s="9">
        <f>(K1683/J1683)</f>
        <v>0.44444444444444442</v>
      </c>
    </row>
    <row r="1684" spans="1:12" x14ac:dyDescent="0.2">
      <c r="A1684">
        <v>680</v>
      </c>
      <c r="B1684">
        <v>5</v>
      </c>
      <c r="C1684" t="s">
        <v>259</v>
      </c>
      <c r="D1684" t="s">
        <v>1378</v>
      </c>
      <c r="E1684">
        <v>12</v>
      </c>
      <c r="F1684">
        <v>20</v>
      </c>
      <c r="G1684">
        <v>3</v>
      </c>
      <c r="H1684">
        <v>49</v>
      </c>
      <c r="I1684" t="s">
        <v>1372</v>
      </c>
      <c r="J1684">
        <f>(F1684*G1684)</f>
        <v>60</v>
      </c>
      <c r="K1684">
        <f>(F1684-E1684)*G1684</f>
        <v>24</v>
      </c>
      <c r="L1684" s="9">
        <f>(K1684/J1684)</f>
        <v>0.4</v>
      </c>
    </row>
    <row r="1685" spans="1:12" x14ac:dyDescent="0.2">
      <c r="A1685">
        <v>680</v>
      </c>
      <c r="B1685">
        <v>5</v>
      </c>
      <c r="C1685" t="s">
        <v>492</v>
      </c>
      <c r="D1685" t="s">
        <v>1386</v>
      </c>
      <c r="E1685">
        <v>20</v>
      </c>
      <c r="F1685">
        <v>33</v>
      </c>
      <c r="G1685">
        <v>2</v>
      </c>
      <c r="H1685">
        <v>56</v>
      </c>
      <c r="I1685" t="s">
        <v>1377</v>
      </c>
      <c r="J1685">
        <f>(F1685*G1685)</f>
        <v>66</v>
      </c>
      <c r="K1685">
        <f>(F1685-E1685)*G1685</f>
        <v>26</v>
      </c>
      <c r="L1685" s="9">
        <f>(K1685/J1685)</f>
        <v>0.39393939393939392</v>
      </c>
    </row>
    <row r="1686" spans="1:12" x14ac:dyDescent="0.2">
      <c r="A1686">
        <v>681</v>
      </c>
      <c r="B1686">
        <v>2</v>
      </c>
      <c r="C1686" t="s">
        <v>492</v>
      </c>
      <c r="D1686" t="s">
        <v>1386</v>
      </c>
      <c r="E1686">
        <v>20</v>
      </c>
      <c r="F1686">
        <v>33</v>
      </c>
      <c r="G1686">
        <v>1</v>
      </c>
      <c r="H1686">
        <v>44</v>
      </c>
      <c r="I1686" t="s">
        <v>1377</v>
      </c>
      <c r="J1686">
        <f>(F1686*G1686)</f>
        <v>33</v>
      </c>
      <c r="K1686">
        <f>(F1686-E1686)*G1686</f>
        <v>13</v>
      </c>
      <c r="L1686" s="9">
        <f>(K1686/J1686)</f>
        <v>0.39393939393939392</v>
      </c>
    </row>
    <row r="1687" spans="1:12" x14ac:dyDescent="0.2">
      <c r="A1687">
        <v>681</v>
      </c>
      <c r="B1687">
        <v>2</v>
      </c>
      <c r="C1687" t="s">
        <v>108</v>
      </c>
      <c r="D1687" t="s">
        <v>1373</v>
      </c>
      <c r="E1687">
        <v>13</v>
      </c>
      <c r="F1687">
        <v>21</v>
      </c>
      <c r="G1687">
        <v>2</v>
      </c>
      <c r="H1687">
        <v>21</v>
      </c>
      <c r="I1687" t="s">
        <v>1372</v>
      </c>
      <c r="J1687">
        <f>(F1687*G1687)</f>
        <v>42</v>
      </c>
      <c r="K1687">
        <f>(F1687-E1687)*G1687</f>
        <v>16</v>
      </c>
      <c r="L1687" s="9">
        <f>(K1687/J1687)</f>
        <v>0.38095238095238093</v>
      </c>
    </row>
    <row r="1688" spans="1:12" x14ac:dyDescent="0.2">
      <c r="A1688">
        <v>682</v>
      </c>
      <c r="B1688">
        <v>1</v>
      </c>
      <c r="C1688" t="s">
        <v>365</v>
      </c>
      <c r="D1688" t="s">
        <v>1376</v>
      </c>
      <c r="E1688">
        <v>14</v>
      </c>
      <c r="F1688">
        <v>23</v>
      </c>
      <c r="G1688">
        <v>1</v>
      </c>
      <c r="H1688">
        <v>43</v>
      </c>
      <c r="I1688" t="s">
        <v>1377</v>
      </c>
      <c r="J1688">
        <f>(F1688*G1688)</f>
        <v>23</v>
      </c>
      <c r="K1688">
        <f>(F1688-E1688)*G1688</f>
        <v>9</v>
      </c>
      <c r="L1688" s="9">
        <f>(K1688/J1688)</f>
        <v>0.39130434782608697</v>
      </c>
    </row>
    <row r="1689" spans="1:12" x14ac:dyDescent="0.2">
      <c r="A1689">
        <v>683</v>
      </c>
      <c r="B1689">
        <v>2</v>
      </c>
      <c r="C1689" t="s">
        <v>370</v>
      </c>
      <c r="D1689" t="s">
        <v>1389</v>
      </c>
      <c r="E1689">
        <v>13</v>
      </c>
      <c r="F1689">
        <v>22</v>
      </c>
      <c r="G1689">
        <v>1</v>
      </c>
      <c r="H1689">
        <v>25</v>
      </c>
      <c r="I1689" t="s">
        <v>1372</v>
      </c>
      <c r="J1689">
        <f>(F1689*G1689)</f>
        <v>22</v>
      </c>
      <c r="K1689">
        <f>(F1689-E1689)*G1689</f>
        <v>9</v>
      </c>
      <c r="L1689" s="9">
        <f>(K1689/J1689)</f>
        <v>0.40909090909090912</v>
      </c>
    </row>
    <row r="1690" spans="1:12" x14ac:dyDescent="0.2">
      <c r="A1690">
        <v>683</v>
      </c>
      <c r="B1690">
        <v>2</v>
      </c>
      <c r="C1690" t="s">
        <v>259</v>
      </c>
      <c r="D1690" t="s">
        <v>1378</v>
      </c>
      <c r="E1690">
        <v>12</v>
      </c>
      <c r="F1690">
        <v>20</v>
      </c>
      <c r="G1690">
        <v>2</v>
      </c>
      <c r="H1690">
        <v>35</v>
      </c>
      <c r="I1690" t="s">
        <v>1377</v>
      </c>
      <c r="J1690">
        <f>(F1690*G1690)</f>
        <v>40</v>
      </c>
      <c r="K1690">
        <f>(F1690-E1690)*G1690</f>
        <v>16</v>
      </c>
      <c r="L1690" s="9">
        <f>(K1690/J1690)</f>
        <v>0.4</v>
      </c>
    </row>
    <row r="1691" spans="1:12" x14ac:dyDescent="0.2">
      <c r="A1691">
        <v>683</v>
      </c>
      <c r="B1691">
        <v>2</v>
      </c>
      <c r="C1691" t="s">
        <v>68</v>
      </c>
      <c r="D1691" t="s">
        <v>1393</v>
      </c>
      <c r="E1691">
        <v>25</v>
      </c>
      <c r="F1691">
        <v>40</v>
      </c>
      <c r="G1691">
        <v>1</v>
      </c>
      <c r="H1691">
        <v>6</v>
      </c>
      <c r="I1691" t="s">
        <v>1372</v>
      </c>
      <c r="J1691">
        <f>(F1691*G1691)</f>
        <v>40</v>
      </c>
      <c r="K1691">
        <f>(F1691-E1691)*G1691</f>
        <v>15</v>
      </c>
      <c r="L1691" s="9">
        <f>(K1691/J1691)</f>
        <v>0.375</v>
      </c>
    </row>
    <row r="1692" spans="1:12" x14ac:dyDescent="0.2">
      <c r="A1692">
        <v>683</v>
      </c>
      <c r="B1692">
        <v>2</v>
      </c>
      <c r="C1692" t="s">
        <v>198</v>
      </c>
      <c r="D1692" t="s">
        <v>1390</v>
      </c>
      <c r="E1692">
        <v>19</v>
      </c>
      <c r="F1692">
        <v>31</v>
      </c>
      <c r="G1692">
        <v>2</v>
      </c>
      <c r="H1692">
        <v>16</v>
      </c>
      <c r="I1692" t="s">
        <v>1372</v>
      </c>
      <c r="J1692">
        <f>(F1692*G1692)</f>
        <v>62</v>
      </c>
      <c r="K1692">
        <f>(F1692-E1692)*G1692</f>
        <v>24</v>
      </c>
      <c r="L1692" s="9">
        <f>(K1692/J1692)</f>
        <v>0.38709677419354838</v>
      </c>
    </row>
    <row r="1693" spans="1:12" x14ac:dyDescent="0.2">
      <c r="A1693">
        <v>684</v>
      </c>
      <c r="B1693">
        <v>10</v>
      </c>
      <c r="C1693" t="s">
        <v>113</v>
      </c>
      <c r="D1693" t="s">
        <v>1381</v>
      </c>
      <c r="E1693">
        <v>22</v>
      </c>
      <c r="F1693">
        <v>36</v>
      </c>
      <c r="G1693">
        <v>1</v>
      </c>
      <c r="H1693">
        <v>38</v>
      </c>
      <c r="I1693" t="s">
        <v>1377</v>
      </c>
      <c r="J1693">
        <f>(F1693*G1693)</f>
        <v>36</v>
      </c>
      <c r="K1693">
        <f>(F1693-E1693)*G1693</f>
        <v>14</v>
      </c>
      <c r="L1693" s="9">
        <f>(K1693/J1693)</f>
        <v>0.3888888888888889</v>
      </c>
    </row>
    <row r="1694" spans="1:12" x14ac:dyDescent="0.2">
      <c r="A1694">
        <v>684</v>
      </c>
      <c r="B1694">
        <v>10</v>
      </c>
      <c r="C1694" t="s">
        <v>198</v>
      </c>
      <c r="D1694" t="s">
        <v>1390</v>
      </c>
      <c r="E1694">
        <v>19</v>
      </c>
      <c r="F1694">
        <v>31</v>
      </c>
      <c r="G1694">
        <v>1</v>
      </c>
      <c r="H1694">
        <v>10</v>
      </c>
      <c r="I1694" t="s">
        <v>1372</v>
      </c>
      <c r="J1694">
        <f>(F1694*G1694)</f>
        <v>31</v>
      </c>
      <c r="K1694">
        <f>(F1694-E1694)*G1694</f>
        <v>12</v>
      </c>
      <c r="L1694" s="9">
        <f>(K1694/J1694)</f>
        <v>0.38709677419354838</v>
      </c>
    </row>
    <row r="1695" spans="1:12" x14ac:dyDescent="0.2">
      <c r="A1695">
        <v>684</v>
      </c>
      <c r="B1695">
        <v>10</v>
      </c>
      <c r="C1695" t="s">
        <v>277</v>
      </c>
      <c r="D1695" t="s">
        <v>1383</v>
      </c>
      <c r="E1695">
        <v>15</v>
      </c>
      <c r="F1695">
        <v>26</v>
      </c>
      <c r="G1695">
        <v>1</v>
      </c>
      <c r="H1695">
        <v>25</v>
      </c>
      <c r="I1695" t="s">
        <v>1377</v>
      </c>
      <c r="J1695">
        <f>(F1695*G1695)</f>
        <v>26</v>
      </c>
      <c r="K1695">
        <f>(F1695-E1695)*G1695</f>
        <v>11</v>
      </c>
      <c r="L1695" s="9">
        <f>(K1695/J1695)</f>
        <v>0.42307692307692307</v>
      </c>
    </row>
    <row r="1696" spans="1:12" x14ac:dyDescent="0.2">
      <c r="A1696">
        <v>684</v>
      </c>
      <c r="B1696">
        <v>10</v>
      </c>
      <c r="C1696" t="s">
        <v>52</v>
      </c>
      <c r="D1696" t="s">
        <v>1375</v>
      </c>
      <c r="E1696">
        <v>17</v>
      </c>
      <c r="F1696">
        <v>29</v>
      </c>
      <c r="G1696">
        <v>3</v>
      </c>
      <c r="H1696">
        <v>37</v>
      </c>
      <c r="I1696" t="s">
        <v>1377</v>
      </c>
      <c r="J1696">
        <f>(F1696*G1696)</f>
        <v>87</v>
      </c>
      <c r="K1696">
        <f>(F1696-E1696)*G1696</f>
        <v>36</v>
      </c>
      <c r="L1696" s="9">
        <f>(K1696/J1696)</f>
        <v>0.41379310344827586</v>
      </c>
    </row>
    <row r="1697" spans="1:12" x14ac:dyDescent="0.2">
      <c r="A1697">
        <v>685</v>
      </c>
      <c r="B1697">
        <v>5</v>
      </c>
      <c r="C1697" t="s">
        <v>180</v>
      </c>
      <c r="D1697" t="s">
        <v>1385</v>
      </c>
      <c r="E1697">
        <v>16</v>
      </c>
      <c r="F1697">
        <v>27</v>
      </c>
      <c r="G1697">
        <v>2</v>
      </c>
      <c r="H1697">
        <v>17</v>
      </c>
      <c r="I1697" t="s">
        <v>1372</v>
      </c>
      <c r="J1697">
        <f>(F1697*G1697)</f>
        <v>54</v>
      </c>
      <c r="K1697">
        <f>(F1697-E1697)*G1697</f>
        <v>22</v>
      </c>
      <c r="L1697" s="9">
        <f>(K1697/J1697)</f>
        <v>0.40740740740740738</v>
      </c>
    </row>
    <row r="1698" spans="1:12" x14ac:dyDescent="0.2">
      <c r="A1698">
        <v>686</v>
      </c>
      <c r="B1698">
        <v>10</v>
      </c>
      <c r="C1698" t="s">
        <v>198</v>
      </c>
      <c r="D1698" t="s">
        <v>1390</v>
      </c>
      <c r="E1698">
        <v>19</v>
      </c>
      <c r="F1698">
        <v>31</v>
      </c>
      <c r="G1698">
        <v>2</v>
      </c>
      <c r="H1698">
        <v>37</v>
      </c>
      <c r="I1698" t="s">
        <v>1377</v>
      </c>
      <c r="J1698">
        <f>(F1698*G1698)</f>
        <v>62</v>
      </c>
      <c r="K1698">
        <f>(F1698-E1698)*G1698</f>
        <v>24</v>
      </c>
      <c r="L1698" s="9">
        <f>(K1698/J1698)</f>
        <v>0.38709677419354838</v>
      </c>
    </row>
    <row r="1699" spans="1:12" x14ac:dyDescent="0.2">
      <c r="A1699">
        <v>686</v>
      </c>
      <c r="B1699">
        <v>10</v>
      </c>
      <c r="C1699" t="s">
        <v>259</v>
      </c>
      <c r="D1699" t="s">
        <v>1378</v>
      </c>
      <c r="E1699">
        <v>12</v>
      </c>
      <c r="F1699">
        <v>20</v>
      </c>
      <c r="G1699">
        <v>2</v>
      </c>
      <c r="H1699">
        <v>21</v>
      </c>
      <c r="I1699" t="s">
        <v>1372</v>
      </c>
      <c r="J1699">
        <f>(F1699*G1699)</f>
        <v>40</v>
      </c>
      <c r="K1699">
        <f>(F1699-E1699)*G1699</f>
        <v>16</v>
      </c>
      <c r="L1699" s="9">
        <f>(K1699/J1699)</f>
        <v>0.4</v>
      </c>
    </row>
    <row r="1700" spans="1:12" x14ac:dyDescent="0.2">
      <c r="A1700">
        <v>687</v>
      </c>
      <c r="B1700">
        <v>2</v>
      </c>
      <c r="C1700" t="s">
        <v>113</v>
      </c>
      <c r="D1700" t="s">
        <v>1381</v>
      </c>
      <c r="E1700">
        <v>22</v>
      </c>
      <c r="F1700">
        <v>36</v>
      </c>
      <c r="G1700">
        <v>2</v>
      </c>
      <c r="H1700">
        <v>29</v>
      </c>
      <c r="I1700" t="s">
        <v>1377</v>
      </c>
      <c r="J1700">
        <f>(F1700*G1700)</f>
        <v>72</v>
      </c>
      <c r="K1700">
        <f>(F1700-E1700)*G1700</f>
        <v>28</v>
      </c>
      <c r="L1700" s="9">
        <f>(K1700/J1700)</f>
        <v>0.3888888888888889</v>
      </c>
    </row>
    <row r="1701" spans="1:12" x14ac:dyDescent="0.2">
      <c r="A1701">
        <v>688</v>
      </c>
      <c r="B1701">
        <v>3</v>
      </c>
      <c r="C1701" t="s">
        <v>52</v>
      </c>
      <c r="D1701" t="s">
        <v>1375</v>
      </c>
      <c r="E1701">
        <v>17</v>
      </c>
      <c r="F1701">
        <v>29</v>
      </c>
      <c r="G1701">
        <v>1</v>
      </c>
      <c r="H1701">
        <v>14</v>
      </c>
      <c r="I1701" t="s">
        <v>1372</v>
      </c>
      <c r="J1701">
        <f>(F1701*G1701)</f>
        <v>29</v>
      </c>
      <c r="K1701">
        <f>(F1701-E1701)*G1701</f>
        <v>12</v>
      </c>
      <c r="L1701" s="9">
        <f>(K1701/J1701)</f>
        <v>0.41379310344827586</v>
      </c>
    </row>
    <row r="1702" spans="1:12" x14ac:dyDescent="0.2">
      <c r="A1702">
        <v>689</v>
      </c>
      <c r="B1702">
        <v>14</v>
      </c>
      <c r="C1702" t="s">
        <v>365</v>
      </c>
      <c r="D1702" t="s">
        <v>1376</v>
      </c>
      <c r="E1702">
        <v>14</v>
      </c>
      <c r="F1702">
        <v>23</v>
      </c>
      <c r="G1702">
        <v>3</v>
      </c>
      <c r="H1702">
        <v>16</v>
      </c>
      <c r="I1702" t="s">
        <v>1377</v>
      </c>
      <c r="J1702">
        <f>(F1702*G1702)</f>
        <v>69</v>
      </c>
      <c r="K1702">
        <f>(F1702-E1702)*G1702</f>
        <v>27</v>
      </c>
      <c r="L1702" s="9">
        <f>(K1702/J1702)</f>
        <v>0.39130434782608697</v>
      </c>
    </row>
    <row r="1703" spans="1:12" x14ac:dyDescent="0.2">
      <c r="A1703">
        <v>689</v>
      </c>
      <c r="B1703">
        <v>14</v>
      </c>
      <c r="C1703" t="s">
        <v>209</v>
      </c>
      <c r="D1703" t="s">
        <v>1388</v>
      </c>
      <c r="E1703">
        <v>15</v>
      </c>
      <c r="F1703">
        <v>25</v>
      </c>
      <c r="G1703">
        <v>3</v>
      </c>
      <c r="H1703">
        <v>7</v>
      </c>
      <c r="I1703" t="s">
        <v>1377</v>
      </c>
      <c r="J1703">
        <f>(F1703*G1703)</f>
        <v>75</v>
      </c>
      <c r="K1703">
        <f>(F1703-E1703)*G1703</f>
        <v>30</v>
      </c>
      <c r="L1703" s="9">
        <f>(K1703/J1703)</f>
        <v>0.4</v>
      </c>
    </row>
    <row r="1704" spans="1:12" x14ac:dyDescent="0.2">
      <c r="A1704">
        <v>689</v>
      </c>
      <c r="B1704">
        <v>14</v>
      </c>
      <c r="C1704" t="s">
        <v>108</v>
      </c>
      <c r="D1704" t="s">
        <v>1373</v>
      </c>
      <c r="E1704">
        <v>13</v>
      </c>
      <c r="F1704">
        <v>21</v>
      </c>
      <c r="G1704">
        <v>1</v>
      </c>
      <c r="H1704">
        <v>6</v>
      </c>
      <c r="I1704" t="s">
        <v>1372</v>
      </c>
      <c r="J1704">
        <f>(F1704*G1704)</f>
        <v>21</v>
      </c>
      <c r="K1704">
        <f>(F1704-E1704)*G1704</f>
        <v>8</v>
      </c>
      <c r="L1704" s="9">
        <f>(K1704/J1704)</f>
        <v>0.38095238095238093</v>
      </c>
    </row>
    <row r="1705" spans="1:12" x14ac:dyDescent="0.2">
      <c r="A1705">
        <v>690</v>
      </c>
      <c r="B1705">
        <v>15</v>
      </c>
      <c r="C1705" t="s">
        <v>68</v>
      </c>
      <c r="D1705" t="s">
        <v>1393</v>
      </c>
      <c r="E1705">
        <v>25</v>
      </c>
      <c r="F1705">
        <v>40</v>
      </c>
      <c r="G1705">
        <v>1</v>
      </c>
      <c r="H1705">
        <v>49</v>
      </c>
      <c r="I1705" t="s">
        <v>1377</v>
      </c>
      <c r="J1705">
        <f>(F1705*G1705)</f>
        <v>40</v>
      </c>
      <c r="K1705">
        <f>(F1705-E1705)*G1705</f>
        <v>15</v>
      </c>
      <c r="L1705" s="9">
        <f>(K1705/J1705)</f>
        <v>0.375</v>
      </c>
    </row>
    <row r="1706" spans="1:12" x14ac:dyDescent="0.2">
      <c r="A1706">
        <v>690</v>
      </c>
      <c r="B1706">
        <v>15</v>
      </c>
      <c r="C1706" t="s">
        <v>198</v>
      </c>
      <c r="D1706" t="s">
        <v>1390</v>
      </c>
      <c r="E1706">
        <v>19</v>
      </c>
      <c r="F1706">
        <v>31</v>
      </c>
      <c r="G1706">
        <v>2</v>
      </c>
      <c r="H1706">
        <v>16</v>
      </c>
      <c r="I1706" t="s">
        <v>1377</v>
      </c>
      <c r="J1706">
        <f>(F1706*G1706)</f>
        <v>62</v>
      </c>
      <c r="K1706">
        <f>(F1706-E1706)*G1706</f>
        <v>24</v>
      </c>
      <c r="L1706" s="9">
        <f>(K1706/J1706)</f>
        <v>0.38709677419354838</v>
      </c>
    </row>
    <row r="1707" spans="1:12" x14ac:dyDescent="0.2">
      <c r="A1707">
        <v>690</v>
      </c>
      <c r="B1707">
        <v>15</v>
      </c>
      <c r="C1707" t="s">
        <v>59</v>
      </c>
      <c r="D1707" t="s">
        <v>1382</v>
      </c>
      <c r="E1707">
        <v>16</v>
      </c>
      <c r="F1707">
        <v>28</v>
      </c>
      <c r="G1707">
        <v>2</v>
      </c>
      <c r="H1707">
        <v>54</v>
      </c>
      <c r="I1707" t="s">
        <v>1377</v>
      </c>
      <c r="J1707">
        <f>(F1707*G1707)</f>
        <v>56</v>
      </c>
      <c r="K1707">
        <f>(F1707-E1707)*G1707</f>
        <v>24</v>
      </c>
      <c r="L1707" s="9">
        <f>(K1707/J1707)</f>
        <v>0.42857142857142855</v>
      </c>
    </row>
    <row r="1708" spans="1:12" x14ac:dyDescent="0.2">
      <c r="A1708">
        <v>690</v>
      </c>
      <c r="B1708">
        <v>15</v>
      </c>
      <c r="C1708" t="s">
        <v>492</v>
      </c>
      <c r="D1708" t="s">
        <v>1386</v>
      </c>
      <c r="E1708">
        <v>20</v>
      </c>
      <c r="F1708">
        <v>33</v>
      </c>
      <c r="G1708">
        <v>1</v>
      </c>
      <c r="H1708">
        <v>24</v>
      </c>
      <c r="I1708" t="s">
        <v>1377</v>
      </c>
      <c r="J1708">
        <f>(F1708*G1708)</f>
        <v>33</v>
      </c>
      <c r="K1708">
        <f>(F1708-E1708)*G1708</f>
        <v>13</v>
      </c>
      <c r="L1708" s="9">
        <f>(K1708/J1708)</f>
        <v>0.39393939393939392</v>
      </c>
    </row>
    <row r="1709" spans="1:12" x14ac:dyDescent="0.2">
      <c r="A1709">
        <v>691</v>
      </c>
      <c r="B1709">
        <v>19</v>
      </c>
      <c r="C1709" t="s">
        <v>370</v>
      </c>
      <c r="D1709" t="s">
        <v>1389</v>
      </c>
      <c r="E1709">
        <v>13</v>
      </c>
      <c r="F1709">
        <v>22</v>
      </c>
      <c r="G1709">
        <v>3</v>
      </c>
      <c r="H1709">
        <v>34</v>
      </c>
      <c r="I1709" t="s">
        <v>1377</v>
      </c>
      <c r="J1709">
        <f>(F1709*G1709)</f>
        <v>66</v>
      </c>
      <c r="K1709">
        <f>(F1709-E1709)*G1709</f>
        <v>27</v>
      </c>
      <c r="L1709" s="9">
        <f>(K1709/J1709)</f>
        <v>0.40909090909090912</v>
      </c>
    </row>
    <row r="1710" spans="1:12" x14ac:dyDescent="0.2">
      <c r="A1710">
        <v>692</v>
      </c>
      <c r="B1710">
        <v>9</v>
      </c>
      <c r="C1710" t="s">
        <v>33</v>
      </c>
      <c r="D1710" t="s">
        <v>1387</v>
      </c>
      <c r="E1710">
        <v>21</v>
      </c>
      <c r="F1710">
        <v>35</v>
      </c>
      <c r="G1710">
        <v>3</v>
      </c>
      <c r="H1710">
        <v>33</v>
      </c>
      <c r="I1710" t="s">
        <v>1372</v>
      </c>
      <c r="J1710">
        <f>(F1710*G1710)</f>
        <v>105</v>
      </c>
      <c r="K1710">
        <f>(F1710-E1710)*G1710</f>
        <v>42</v>
      </c>
      <c r="L1710" s="9">
        <f>(K1710/J1710)</f>
        <v>0.4</v>
      </c>
    </row>
    <row r="1711" spans="1:12" x14ac:dyDescent="0.2">
      <c r="A1711">
        <v>692</v>
      </c>
      <c r="B1711">
        <v>9</v>
      </c>
      <c r="C1711" t="s">
        <v>105</v>
      </c>
      <c r="D1711" t="s">
        <v>1380</v>
      </c>
      <c r="E1711">
        <v>18</v>
      </c>
      <c r="F1711">
        <v>30</v>
      </c>
      <c r="G1711">
        <v>1</v>
      </c>
      <c r="H1711">
        <v>49</v>
      </c>
      <c r="I1711" t="s">
        <v>1377</v>
      </c>
      <c r="J1711">
        <f>(F1711*G1711)</f>
        <v>30</v>
      </c>
      <c r="K1711">
        <f>(F1711-E1711)*G1711</f>
        <v>12</v>
      </c>
      <c r="L1711" s="9">
        <f>(K1711/J1711)</f>
        <v>0.4</v>
      </c>
    </row>
    <row r="1712" spans="1:12" x14ac:dyDescent="0.2">
      <c r="A1712">
        <v>692</v>
      </c>
      <c r="B1712">
        <v>9</v>
      </c>
      <c r="C1712" t="s">
        <v>125</v>
      </c>
      <c r="D1712" t="s">
        <v>1392</v>
      </c>
      <c r="E1712">
        <v>10</v>
      </c>
      <c r="F1712">
        <v>18</v>
      </c>
      <c r="G1712">
        <v>1</v>
      </c>
      <c r="H1712">
        <v>11</v>
      </c>
      <c r="I1712" t="s">
        <v>1377</v>
      </c>
      <c r="J1712">
        <f>(F1712*G1712)</f>
        <v>18</v>
      </c>
      <c r="K1712">
        <f>(F1712-E1712)*G1712</f>
        <v>8</v>
      </c>
      <c r="L1712" s="9">
        <f>(K1712/J1712)</f>
        <v>0.44444444444444442</v>
      </c>
    </row>
    <row r="1713" spans="1:12" x14ac:dyDescent="0.2">
      <c r="A1713">
        <v>692</v>
      </c>
      <c r="B1713">
        <v>9</v>
      </c>
      <c r="C1713" t="s">
        <v>259</v>
      </c>
      <c r="D1713" t="s">
        <v>1378</v>
      </c>
      <c r="E1713">
        <v>12</v>
      </c>
      <c r="F1713">
        <v>20</v>
      </c>
      <c r="G1713">
        <v>1</v>
      </c>
      <c r="H1713">
        <v>7</v>
      </c>
      <c r="I1713" t="s">
        <v>1377</v>
      </c>
      <c r="J1713">
        <f>(F1713*G1713)</f>
        <v>20</v>
      </c>
      <c r="K1713">
        <f>(F1713-E1713)*G1713</f>
        <v>8</v>
      </c>
      <c r="L1713" s="9">
        <f>(K1713/J1713)</f>
        <v>0.4</v>
      </c>
    </row>
    <row r="1714" spans="1:12" x14ac:dyDescent="0.2">
      <c r="A1714">
        <v>693</v>
      </c>
      <c r="B1714">
        <v>15</v>
      </c>
      <c r="C1714" t="s">
        <v>113</v>
      </c>
      <c r="D1714" t="s">
        <v>1381</v>
      </c>
      <c r="E1714">
        <v>22</v>
      </c>
      <c r="F1714">
        <v>36</v>
      </c>
      <c r="G1714">
        <v>1</v>
      </c>
      <c r="H1714">
        <v>20</v>
      </c>
      <c r="I1714" t="s">
        <v>1377</v>
      </c>
      <c r="J1714">
        <f>(F1714*G1714)</f>
        <v>36</v>
      </c>
      <c r="K1714">
        <f>(F1714-E1714)*G1714</f>
        <v>14</v>
      </c>
      <c r="L1714" s="9">
        <f>(K1714/J1714)</f>
        <v>0.3888888888888889</v>
      </c>
    </row>
    <row r="1715" spans="1:12" x14ac:dyDescent="0.2">
      <c r="A1715">
        <v>693</v>
      </c>
      <c r="B1715">
        <v>15</v>
      </c>
      <c r="C1715" t="s">
        <v>108</v>
      </c>
      <c r="D1715" t="s">
        <v>1373</v>
      </c>
      <c r="E1715">
        <v>13</v>
      </c>
      <c r="F1715">
        <v>21</v>
      </c>
      <c r="G1715">
        <v>2</v>
      </c>
      <c r="H1715">
        <v>24</v>
      </c>
      <c r="I1715" t="s">
        <v>1377</v>
      </c>
      <c r="J1715">
        <f>(F1715*G1715)</f>
        <v>42</v>
      </c>
      <c r="K1715">
        <f>(F1715-E1715)*G1715</f>
        <v>16</v>
      </c>
      <c r="L1715" s="9">
        <f>(K1715/J1715)</f>
        <v>0.38095238095238093</v>
      </c>
    </row>
    <row r="1716" spans="1:12" x14ac:dyDescent="0.2">
      <c r="A1716">
        <v>694</v>
      </c>
      <c r="B1716">
        <v>5</v>
      </c>
      <c r="C1716" t="s">
        <v>259</v>
      </c>
      <c r="D1716" t="s">
        <v>1378</v>
      </c>
      <c r="E1716">
        <v>12</v>
      </c>
      <c r="F1716">
        <v>20</v>
      </c>
      <c r="G1716">
        <v>3</v>
      </c>
      <c r="H1716">
        <v>20</v>
      </c>
      <c r="I1716" t="s">
        <v>1377</v>
      </c>
      <c r="J1716">
        <f>(F1716*G1716)</f>
        <v>60</v>
      </c>
      <c r="K1716">
        <f>(F1716-E1716)*G1716</f>
        <v>24</v>
      </c>
      <c r="L1716" s="9">
        <f>(K1716/J1716)</f>
        <v>0.4</v>
      </c>
    </row>
    <row r="1717" spans="1:12" x14ac:dyDescent="0.2">
      <c r="A1717">
        <v>694</v>
      </c>
      <c r="B1717">
        <v>5</v>
      </c>
      <c r="C1717" t="s">
        <v>125</v>
      </c>
      <c r="D1717" t="s">
        <v>1392</v>
      </c>
      <c r="E1717">
        <v>10</v>
      </c>
      <c r="F1717">
        <v>18</v>
      </c>
      <c r="G1717">
        <v>2</v>
      </c>
      <c r="H1717">
        <v>26</v>
      </c>
      <c r="I1717" t="s">
        <v>1372</v>
      </c>
      <c r="J1717">
        <f>(F1717*G1717)</f>
        <v>36</v>
      </c>
      <c r="K1717">
        <f>(F1717-E1717)*G1717</f>
        <v>16</v>
      </c>
      <c r="L1717" s="9">
        <f>(K1717/J1717)</f>
        <v>0.44444444444444442</v>
      </c>
    </row>
    <row r="1718" spans="1:12" x14ac:dyDescent="0.2">
      <c r="A1718">
        <v>694</v>
      </c>
      <c r="B1718">
        <v>5</v>
      </c>
      <c r="C1718" t="s">
        <v>68</v>
      </c>
      <c r="D1718" t="s">
        <v>1393</v>
      </c>
      <c r="E1718">
        <v>25</v>
      </c>
      <c r="F1718">
        <v>40</v>
      </c>
      <c r="G1718">
        <v>1</v>
      </c>
      <c r="H1718">
        <v>40</v>
      </c>
      <c r="I1718" t="s">
        <v>1377</v>
      </c>
      <c r="J1718">
        <f>(F1718*G1718)</f>
        <v>40</v>
      </c>
      <c r="K1718">
        <f>(F1718-E1718)*G1718</f>
        <v>15</v>
      </c>
      <c r="L1718" s="9">
        <f>(K1718/J1718)</f>
        <v>0.375</v>
      </c>
    </row>
    <row r="1719" spans="1:12" x14ac:dyDescent="0.2">
      <c r="A1719">
        <v>694</v>
      </c>
      <c r="B1719">
        <v>5</v>
      </c>
      <c r="C1719" t="s">
        <v>108</v>
      </c>
      <c r="D1719" t="s">
        <v>1373</v>
      </c>
      <c r="E1719">
        <v>13</v>
      </c>
      <c r="F1719">
        <v>21</v>
      </c>
      <c r="G1719">
        <v>1</v>
      </c>
      <c r="H1719">
        <v>42</v>
      </c>
      <c r="I1719" t="s">
        <v>1372</v>
      </c>
      <c r="J1719">
        <f>(F1719*G1719)</f>
        <v>21</v>
      </c>
      <c r="K1719">
        <f>(F1719-E1719)*G1719</f>
        <v>8</v>
      </c>
      <c r="L1719" s="9">
        <f>(K1719/J1719)</f>
        <v>0.38095238095238093</v>
      </c>
    </row>
    <row r="1720" spans="1:12" x14ac:dyDescent="0.2">
      <c r="A1720">
        <v>695</v>
      </c>
      <c r="B1720">
        <v>9</v>
      </c>
      <c r="C1720" t="s">
        <v>59</v>
      </c>
      <c r="D1720" t="s">
        <v>1382</v>
      </c>
      <c r="E1720">
        <v>16</v>
      </c>
      <c r="F1720">
        <v>28</v>
      </c>
      <c r="G1720">
        <v>2</v>
      </c>
      <c r="H1720">
        <v>30</v>
      </c>
      <c r="I1720" t="s">
        <v>1372</v>
      </c>
      <c r="J1720">
        <f>(F1720*G1720)</f>
        <v>56</v>
      </c>
      <c r="K1720">
        <f>(F1720-E1720)*G1720</f>
        <v>24</v>
      </c>
      <c r="L1720" s="9">
        <f>(K1720/J1720)</f>
        <v>0.42857142857142855</v>
      </c>
    </row>
    <row r="1721" spans="1:12" x14ac:dyDescent="0.2">
      <c r="A1721">
        <v>695</v>
      </c>
      <c r="B1721">
        <v>9</v>
      </c>
      <c r="C1721" t="s">
        <v>105</v>
      </c>
      <c r="D1721" t="s">
        <v>1380</v>
      </c>
      <c r="E1721">
        <v>18</v>
      </c>
      <c r="F1721">
        <v>30</v>
      </c>
      <c r="G1721">
        <v>2</v>
      </c>
      <c r="H1721">
        <v>7</v>
      </c>
      <c r="I1721" t="s">
        <v>1372</v>
      </c>
      <c r="J1721">
        <f>(F1721*G1721)</f>
        <v>60</v>
      </c>
      <c r="K1721">
        <f>(F1721-E1721)*G1721</f>
        <v>24</v>
      </c>
      <c r="L1721" s="9">
        <f>(K1721/J1721)</f>
        <v>0.4</v>
      </c>
    </row>
    <row r="1722" spans="1:12" x14ac:dyDescent="0.2">
      <c r="A1722">
        <v>696</v>
      </c>
      <c r="B1722">
        <v>2</v>
      </c>
      <c r="C1722" t="s">
        <v>365</v>
      </c>
      <c r="D1722" t="s">
        <v>1376</v>
      </c>
      <c r="E1722">
        <v>14</v>
      </c>
      <c r="F1722">
        <v>23</v>
      </c>
      <c r="G1722">
        <v>2</v>
      </c>
      <c r="H1722">
        <v>23</v>
      </c>
      <c r="I1722" t="s">
        <v>1377</v>
      </c>
      <c r="J1722">
        <f>(F1722*G1722)</f>
        <v>46</v>
      </c>
      <c r="K1722">
        <f>(F1722-E1722)*G1722</f>
        <v>18</v>
      </c>
      <c r="L1722" s="9">
        <f>(K1722/J1722)</f>
        <v>0.39130434782608697</v>
      </c>
    </row>
    <row r="1723" spans="1:12" x14ac:dyDescent="0.2">
      <c r="A1723">
        <v>697</v>
      </c>
      <c r="B1723">
        <v>4</v>
      </c>
      <c r="C1723" t="s">
        <v>365</v>
      </c>
      <c r="D1723" t="s">
        <v>1376</v>
      </c>
      <c r="E1723">
        <v>14</v>
      </c>
      <c r="F1723">
        <v>23</v>
      </c>
      <c r="G1723">
        <v>2</v>
      </c>
      <c r="H1723">
        <v>24</v>
      </c>
      <c r="I1723" t="s">
        <v>1377</v>
      </c>
      <c r="J1723">
        <f>(F1723*G1723)</f>
        <v>46</v>
      </c>
      <c r="K1723">
        <f>(F1723-E1723)*G1723</f>
        <v>18</v>
      </c>
      <c r="L1723" s="9">
        <f>(K1723/J1723)</f>
        <v>0.39130434782608697</v>
      </c>
    </row>
    <row r="1724" spans="1:12" x14ac:dyDescent="0.2">
      <c r="A1724">
        <v>697</v>
      </c>
      <c r="B1724">
        <v>4</v>
      </c>
      <c r="C1724" t="s">
        <v>492</v>
      </c>
      <c r="D1724" t="s">
        <v>1386</v>
      </c>
      <c r="E1724">
        <v>20</v>
      </c>
      <c r="F1724">
        <v>33</v>
      </c>
      <c r="G1724">
        <v>2</v>
      </c>
      <c r="H1724">
        <v>41</v>
      </c>
      <c r="I1724" t="s">
        <v>1372</v>
      </c>
      <c r="J1724">
        <f>(F1724*G1724)</f>
        <v>66</v>
      </c>
      <c r="K1724">
        <f>(F1724-E1724)*G1724</f>
        <v>26</v>
      </c>
      <c r="L1724" s="9">
        <f>(K1724/J1724)</f>
        <v>0.39393939393939392</v>
      </c>
    </row>
    <row r="1725" spans="1:12" x14ac:dyDescent="0.2">
      <c r="A1725">
        <v>697</v>
      </c>
      <c r="B1725">
        <v>4</v>
      </c>
      <c r="C1725" t="s">
        <v>105</v>
      </c>
      <c r="D1725" t="s">
        <v>1380</v>
      </c>
      <c r="E1725">
        <v>18</v>
      </c>
      <c r="F1725">
        <v>30</v>
      </c>
      <c r="G1725">
        <v>2</v>
      </c>
      <c r="H1725">
        <v>35</v>
      </c>
      <c r="I1725" t="s">
        <v>1372</v>
      </c>
      <c r="J1725">
        <f>(F1725*G1725)</f>
        <v>60</v>
      </c>
      <c r="K1725">
        <f>(F1725-E1725)*G1725</f>
        <v>24</v>
      </c>
      <c r="L1725" s="9">
        <f>(K1725/J1725)</f>
        <v>0.4</v>
      </c>
    </row>
    <row r="1726" spans="1:12" x14ac:dyDescent="0.2">
      <c r="A1726">
        <v>697</v>
      </c>
      <c r="B1726">
        <v>4</v>
      </c>
      <c r="C1726" t="s">
        <v>180</v>
      </c>
      <c r="D1726" t="s">
        <v>1385</v>
      </c>
      <c r="E1726">
        <v>16</v>
      </c>
      <c r="F1726">
        <v>27</v>
      </c>
      <c r="G1726">
        <v>1</v>
      </c>
      <c r="H1726">
        <v>7</v>
      </c>
      <c r="I1726" t="s">
        <v>1377</v>
      </c>
      <c r="J1726">
        <f>(F1726*G1726)</f>
        <v>27</v>
      </c>
      <c r="K1726">
        <f>(F1726-E1726)*G1726</f>
        <v>11</v>
      </c>
      <c r="L1726" s="9">
        <f>(K1726/J1726)</f>
        <v>0.40740740740740738</v>
      </c>
    </row>
    <row r="1727" spans="1:12" x14ac:dyDescent="0.2">
      <c r="A1727">
        <v>698</v>
      </c>
      <c r="B1727">
        <v>19</v>
      </c>
      <c r="C1727" t="s">
        <v>180</v>
      </c>
      <c r="D1727" t="s">
        <v>1385</v>
      </c>
      <c r="E1727">
        <v>16</v>
      </c>
      <c r="F1727">
        <v>27</v>
      </c>
      <c r="G1727">
        <v>1</v>
      </c>
      <c r="H1727">
        <v>55</v>
      </c>
      <c r="I1727" t="s">
        <v>1372</v>
      </c>
      <c r="J1727">
        <f>(F1727*G1727)</f>
        <v>27</v>
      </c>
      <c r="K1727">
        <f>(F1727-E1727)*G1727</f>
        <v>11</v>
      </c>
      <c r="L1727" s="9">
        <f>(K1727/J1727)</f>
        <v>0.40740740740740738</v>
      </c>
    </row>
    <row r="1728" spans="1:12" x14ac:dyDescent="0.2">
      <c r="A1728">
        <v>698</v>
      </c>
      <c r="B1728">
        <v>19</v>
      </c>
      <c r="C1728" t="s">
        <v>277</v>
      </c>
      <c r="D1728" t="s">
        <v>1383</v>
      </c>
      <c r="E1728">
        <v>15</v>
      </c>
      <c r="F1728">
        <v>26</v>
      </c>
      <c r="G1728">
        <v>1</v>
      </c>
      <c r="H1728">
        <v>12</v>
      </c>
      <c r="I1728" t="s">
        <v>1372</v>
      </c>
      <c r="J1728">
        <f>(F1728*G1728)</f>
        <v>26</v>
      </c>
      <c r="K1728">
        <f>(F1728-E1728)*G1728</f>
        <v>11</v>
      </c>
      <c r="L1728" s="9">
        <f>(K1728/J1728)</f>
        <v>0.42307692307692307</v>
      </c>
    </row>
    <row r="1729" spans="1:12" x14ac:dyDescent="0.2">
      <c r="A1729">
        <v>698</v>
      </c>
      <c r="B1729">
        <v>19</v>
      </c>
      <c r="C1729" t="s">
        <v>365</v>
      </c>
      <c r="D1729" t="s">
        <v>1376</v>
      </c>
      <c r="E1729">
        <v>14</v>
      </c>
      <c r="F1729">
        <v>23</v>
      </c>
      <c r="G1729">
        <v>3</v>
      </c>
      <c r="H1729">
        <v>19</v>
      </c>
      <c r="I1729" t="s">
        <v>1372</v>
      </c>
      <c r="J1729">
        <f>(F1729*G1729)</f>
        <v>69</v>
      </c>
      <c r="K1729">
        <f>(F1729-E1729)*G1729</f>
        <v>27</v>
      </c>
      <c r="L1729" s="9">
        <f>(K1729/J1729)</f>
        <v>0.39130434782608697</v>
      </c>
    </row>
    <row r="1730" spans="1:12" x14ac:dyDescent="0.2">
      <c r="A1730">
        <v>698</v>
      </c>
      <c r="B1730">
        <v>19</v>
      </c>
      <c r="C1730" t="s">
        <v>108</v>
      </c>
      <c r="D1730" t="s">
        <v>1373</v>
      </c>
      <c r="E1730">
        <v>13</v>
      </c>
      <c r="F1730">
        <v>21</v>
      </c>
      <c r="G1730">
        <v>3</v>
      </c>
      <c r="H1730">
        <v>15</v>
      </c>
      <c r="I1730" t="s">
        <v>1372</v>
      </c>
      <c r="J1730">
        <f>(F1730*G1730)</f>
        <v>63</v>
      </c>
      <c r="K1730">
        <f>(F1730-E1730)*G1730</f>
        <v>24</v>
      </c>
      <c r="L1730" s="9">
        <f>(K1730/J1730)</f>
        <v>0.38095238095238093</v>
      </c>
    </row>
    <row r="1731" spans="1:12" x14ac:dyDescent="0.2">
      <c r="A1731">
        <v>699</v>
      </c>
      <c r="B1731">
        <v>8</v>
      </c>
      <c r="C1731" t="s">
        <v>52</v>
      </c>
      <c r="D1731" t="s">
        <v>1375</v>
      </c>
      <c r="E1731">
        <v>17</v>
      </c>
      <c r="F1731">
        <v>29</v>
      </c>
      <c r="G1731">
        <v>2</v>
      </c>
      <c r="H1731">
        <v>11</v>
      </c>
      <c r="I1731" t="s">
        <v>1372</v>
      </c>
      <c r="J1731">
        <f>(F1731*G1731)</f>
        <v>58</v>
      </c>
      <c r="K1731">
        <f>(F1731-E1731)*G1731</f>
        <v>24</v>
      </c>
      <c r="L1731" s="9">
        <f>(K1731/J1731)</f>
        <v>0.41379310344827586</v>
      </c>
    </row>
    <row r="1732" spans="1:12" x14ac:dyDescent="0.2">
      <c r="A1732">
        <v>700</v>
      </c>
      <c r="B1732">
        <v>8</v>
      </c>
      <c r="C1732" t="s">
        <v>81</v>
      </c>
      <c r="D1732" t="s">
        <v>1384</v>
      </c>
      <c r="E1732">
        <v>20</v>
      </c>
      <c r="F1732">
        <v>34</v>
      </c>
      <c r="G1732">
        <v>3</v>
      </c>
      <c r="H1732">
        <v>37</v>
      </c>
      <c r="I1732" t="s">
        <v>1372</v>
      </c>
      <c r="J1732">
        <f>(F1732*G1732)</f>
        <v>102</v>
      </c>
      <c r="K1732">
        <f>(F1732-E1732)*G1732</f>
        <v>42</v>
      </c>
      <c r="L1732" s="9">
        <f>(K1732/J1732)</f>
        <v>0.41176470588235292</v>
      </c>
    </row>
    <row r="1733" spans="1:12" x14ac:dyDescent="0.2">
      <c r="A1733">
        <v>700</v>
      </c>
      <c r="B1733">
        <v>8</v>
      </c>
      <c r="C1733" t="s">
        <v>277</v>
      </c>
      <c r="D1733" t="s">
        <v>1383</v>
      </c>
      <c r="E1733">
        <v>15</v>
      </c>
      <c r="F1733">
        <v>26</v>
      </c>
      <c r="G1733">
        <v>3</v>
      </c>
      <c r="H1733">
        <v>35</v>
      </c>
      <c r="I1733" t="s">
        <v>1372</v>
      </c>
      <c r="J1733">
        <f>(F1733*G1733)</f>
        <v>78</v>
      </c>
      <c r="K1733">
        <f>(F1733-E1733)*G1733</f>
        <v>33</v>
      </c>
      <c r="L1733" s="9">
        <f>(K1733/J1733)</f>
        <v>0.42307692307692307</v>
      </c>
    </row>
    <row r="1734" spans="1:12" x14ac:dyDescent="0.2">
      <c r="A1734">
        <v>700</v>
      </c>
      <c r="B1734">
        <v>8</v>
      </c>
      <c r="C1734" t="s">
        <v>180</v>
      </c>
      <c r="D1734" t="s">
        <v>1385</v>
      </c>
      <c r="E1734">
        <v>16</v>
      </c>
      <c r="F1734">
        <v>27</v>
      </c>
      <c r="G1734">
        <v>2</v>
      </c>
      <c r="H1734">
        <v>14</v>
      </c>
      <c r="I1734" t="s">
        <v>1372</v>
      </c>
      <c r="J1734">
        <f>(F1734*G1734)</f>
        <v>54</v>
      </c>
      <c r="K1734">
        <f>(F1734-E1734)*G1734</f>
        <v>22</v>
      </c>
      <c r="L1734" s="9">
        <f>(K1734/J1734)</f>
        <v>0.40740740740740738</v>
      </c>
    </row>
    <row r="1735" spans="1:12" x14ac:dyDescent="0.2">
      <c r="A1735">
        <v>701</v>
      </c>
      <c r="B1735">
        <v>19</v>
      </c>
      <c r="C1735" t="s">
        <v>492</v>
      </c>
      <c r="D1735" t="s">
        <v>1386</v>
      </c>
      <c r="E1735">
        <v>20</v>
      </c>
      <c r="F1735">
        <v>33</v>
      </c>
      <c r="G1735">
        <v>2</v>
      </c>
      <c r="H1735">
        <v>42</v>
      </c>
      <c r="I1735" t="s">
        <v>1372</v>
      </c>
      <c r="J1735">
        <f>(F1735*G1735)</f>
        <v>66</v>
      </c>
      <c r="K1735">
        <f>(F1735-E1735)*G1735</f>
        <v>26</v>
      </c>
      <c r="L1735" s="9">
        <f>(K1735/J1735)</f>
        <v>0.39393939393939392</v>
      </c>
    </row>
    <row r="1736" spans="1:12" x14ac:dyDescent="0.2">
      <c r="A1736">
        <v>701</v>
      </c>
      <c r="B1736">
        <v>19</v>
      </c>
      <c r="C1736" t="s">
        <v>125</v>
      </c>
      <c r="D1736" t="s">
        <v>1392</v>
      </c>
      <c r="E1736">
        <v>10</v>
      </c>
      <c r="F1736">
        <v>18</v>
      </c>
      <c r="G1736">
        <v>2</v>
      </c>
      <c r="H1736">
        <v>55</v>
      </c>
      <c r="I1736" t="s">
        <v>1372</v>
      </c>
      <c r="J1736">
        <f>(F1736*G1736)</f>
        <v>36</v>
      </c>
      <c r="K1736">
        <f>(F1736-E1736)*G1736</f>
        <v>16</v>
      </c>
      <c r="L1736" s="9">
        <f>(K1736/J1736)</f>
        <v>0.44444444444444442</v>
      </c>
    </row>
    <row r="1737" spans="1:12" x14ac:dyDescent="0.2">
      <c r="A1737">
        <v>702</v>
      </c>
      <c r="B1737">
        <v>13</v>
      </c>
      <c r="C1737" t="s">
        <v>125</v>
      </c>
      <c r="D1737" t="s">
        <v>1392</v>
      </c>
      <c r="E1737">
        <v>10</v>
      </c>
      <c r="F1737">
        <v>18</v>
      </c>
      <c r="G1737">
        <v>2</v>
      </c>
      <c r="H1737">
        <v>59</v>
      </c>
      <c r="I1737" t="s">
        <v>1377</v>
      </c>
      <c r="J1737">
        <f>(F1737*G1737)</f>
        <v>36</v>
      </c>
      <c r="K1737">
        <f>(F1737-E1737)*G1737</f>
        <v>16</v>
      </c>
      <c r="L1737" s="9">
        <f>(K1737/J1737)</f>
        <v>0.44444444444444442</v>
      </c>
    </row>
    <row r="1738" spans="1:12" x14ac:dyDescent="0.2">
      <c r="A1738">
        <v>702</v>
      </c>
      <c r="B1738">
        <v>13</v>
      </c>
      <c r="C1738" t="s">
        <v>108</v>
      </c>
      <c r="D1738" t="s">
        <v>1373</v>
      </c>
      <c r="E1738">
        <v>13</v>
      </c>
      <c r="F1738">
        <v>21</v>
      </c>
      <c r="G1738">
        <v>1</v>
      </c>
      <c r="H1738">
        <v>36</v>
      </c>
      <c r="I1738" t="s">
        <v>1377</v>
      </c>
      <c r="J1738">
        <f>(F1738*G1738)</f>
        <v>21</v>
      </c>
      <c r="K1738">
        <f>(F1738-E1738)*G1738</f>
        <v>8</v>
      </c>
      <c r="L1738" s="9">
        <f>(K1738/J1738)</f>
        <v>0.38095238095238093</v>
      </c>
    </row>
    <row r="1739" spans="1:12" x14ac:dyDescent="0.2">
      <c r="A1739">
        <v>702</v>
      </c>
      <c r="B1739">
        <v>13</v>
      </c>
      <c r="C1739" t="s">
        <v>180</v>
      </c>
      <c r="D1739" t="s">
        <v>1385</v>
      </c>
      <c r="E1739">
        <v>16</v>
      </c>
      <c r="F1739">
        <v>27</v>
      </c>
      <c r="G1739">
        <v>2</v>
      </c>
      <c r="H1739">
        <v>29</v>
      </c>
      <c r="I1739" t="s">
        <v>1372</v>
      </c>
      <c r="J1739">
        <f>(F1739*G1739)</f>
        <v>54</v>
      </c>
      <c r="K1739">
        <f>(F1739-E1739)*G1739</f>
        <v>22</v>
      </c>
      <c r="L1739" s="9">
        <f>(K1739/J1739)</f>
        <v>0.40740740740740738</v>
      </c>
    </row>
    <row r="1740" spans="1:12" x14ac:dyDescent="0.2">
      <c r="A1740">
        <v>702</v>
      </c>
      <c r="B1740">
        <v>13</v>
      </c>
      <c r="C1740" t="s">
        <v>59</v>
      </c>
      <c r="D1740" t="s">
        <v>1382</v>
      </c>
      <c r="E1740">
        <v>16</v>
      </c>
      <c r="F1740">
        <v>28</v>
      </c>
      <c r="G1740">
        <v>3</v>
      </c>
      <c r="H1740">
        <v>31</v>
      </c>
      <c r="I1740" t="s">
        <v>1377</v>
      </c>
      <c r="J1740">
        <f>(F1740*G1740)</f>
        <v>84</v>
      </c>
      <c r="K1740">
        <f>(F1740-E1740)*G1740</f>
        <v>36</v>
      </c>
      <c r="L1740" s="9">
        <f>(K1740/J1740)</f>
        <v>0.42857142857142855</v>
      </c>
    </row>
    <row r="1741" spans="1:12" x14ac:dyDescent="0.2">
      <c r="A1741">
        <v>703</v>
      </c>
      <c r="B1741">
        <v>9</v>
      </c>
      <c r="C1741" t="s">
        <v>108</v>
      </c>
      <c r="D1741" t="s">
        <v>1373</v>
      </c>
      <c r="E1741">
        <v>13</v>
      </c>
      <c r="F1741">
        <v>21</v>
      </c>
      <c r="G1741">
        <v>3</v>
      </c>
      <c r="H1741">
        <v>29</v>
      </c>
      <c r="I1741" t="s">
        <v>1372</v>
      </c>
      <c r="J1741">
        <f>(F1741*G1741)</f>
        <v>63</v>
      </c>
      <c r="K1741">
        <f>(F1741-E1741)*G1741</f>
        <v>24</v>
      </c>
      <c r="L1741" s="9">
        <f>(K1741/J1741)</f>
        <v>0.38095238095238093</v>
      </c>
    </row>
    <row r="1742" spans="1:12" x14ac:dyDescent="0.2">
      <c r="A1742">
        <v>704</v>
      </c>
      <c r="B1742">
        <v>13</v>
      </c>
      <c r="C1742" t="s">
        <v>125</v>
      </c>
      <c r="D1742" t="s">
        <v>1392</v>
      </c>
      <c r="E1742">
        <v>10</v>
      </c>
      <c r="F1742">
        <v>18</v>
      </c>
      <c r="G1742">
        <v>1</v>
      </c>
      <c r="H1742">
        <v>38</v>
      </c>
      <c r="I1742" t="s">
        <v>1377</v>
      </c>
      <c r="J1742">
        <f>(F1742*G1742)</f>
        <v>18</v>
      </c>
      <c r="K1742">
        <f>(F1742-E1742)*G1742</f>
        <v>8</v>
      </c>
      <c r="L1742" s="9">
        <f>(K1742/J1742)</f>
        <v>0.44444444444444442</v>
      </c>
    </row>
    <row r="1743" spans="1:12" x14ac:dyDescent="0.2">
      <c r="A1743">
        <v>705</v>
      </c>
      <c r="B1743">
        <v>12</v>
      </c>
      <c r="C1743" t="s">
        <v>259</v>
      </c>
      <c r="D1743" t="s">
        <v>1378</v>
      </c>
      <c r="E1743">
        <v>12</v>
      </c>
      <c r="F1743">
        <v>20</v>
      </c>
      <c r="G1743">
        <v>3</v>
      </c>
      <c r="H1743">
        <v>25</v>
      </c>
      <c r="I1743" t="s">
        <v>1372</v>
      </c>
      <c r="J1743">
        <f>(F1743*G1743)</f>
        <v>60</v>
      </c>
      <c r="K1743">
        <f>(F1743-E1743)*G1743</f>
        <v>24</v>
      </c>
      <c r="L1743" s="9">
        <f>(K1743/J1743)</f>
        <v>0.4</v>
      </c>
    </row>
    <row r="1744" spans="1:12" x14ac:dyDescent="0.2">
      <c r="A1744">
        <v>705</v>
      </c>
      <c r="B1744">
        <v>12</v>
      </c>
      <c r="C1744" t="s">
        <v>277</v>
      </c>
      <c r="D1744" t="s">
        <v>1383</v>
      </c>
      <c r="E1744">
        <v>15</v>
      </c>
      <c r="F1744">
        <v>26</v>
      </c>
      <c r="G1744">
        <v>2</v>
      </c>
      <c r="H1744">
        <v>8</v>
      </c>
      <c r="I1744" t="s">
        <v>1377</v>
      </c>
      <c r="J1744">
        <f>(F1744*G1744)</f>
        <v>52</v>
      </c>
      <c r="K1744">
        <f>(F1744-E1744)*G1744</f>
        <v>22</v>
      </c>
      <c r="L1744" s="9">
        <f>(K1744/J1744)</f>
        <v>0.42307692307692307</v>
      </c>
    </row>
    <row r="1745" spans="1:12" x14ac:dyDescent="0.2">
      <c r="A1745">
        <v>706</v>
      </c>
      <c r="B1745">
        <v>20</v>
      </c>
      <c r="C1745" t="s">
        <v>125</v>
      </c>
      <c r="D1745" t="s">
        <v>1392</v>
      </c>
      <c r="E1745">
        <v>10</v>
      </c>
      <c r="F1745">
        <v>18</v>
      </c>
      <c r="G1745">
        <v>3</v>
      </c>
      <c r="H1745">
        <v>33</v>
      </c>
      <c r="I1745" t="s">
        <v>1372</v>
      </c>
      <c r="J1745">
        <f>(F1745*G1745)</f>
        <v>54</v>
      </c>
      <c r="K1745">
        <f>(F1745-E1745)*G1745</f>
        <v>24</v>
      </c>
      <c r="L1745" s="9">
        <f>(K1745/J1745)</f>
        <v>0.44444444444444442</v>
      </c>
    </row>
    <row r="1746" spans="1:12" x14ac:dyDescent="0.2">
      <c r="A1746">
        <v>707</v>
      </c>
      <c r="B1746">
        <v>15</v>
      </c>
      <c r="C1746" t="s">
        <v>460</v>
      </c>
      <c r="D1746" t="s">
        <v>1391</v>
      </c>
      <c r="E1746">
        <v>19</v>
      </c>
      <c r="F1746">
        <v>32</v>
      </c>
      <c r="G1746">
        <v>1</v>
      </c>
      <c r="H1746">
        <v>31</v>
      </c>
      <c r="I1746" t="s">
        <v>1377</v>
      </c>
      <c r="J1746">
        <f>(F1746*G1746)</f>
        <v>32</v>
      </c>
      <c r="K1746">
        <f>(F1746-E1746)*G1746</f>
        <v>13</v>
      </c>
      <c r="L1746" s="9">
        <f>(K1746/J1746)</f>
        <v>0.40625</v>
      </c>
    </row>
    <row r="1747" spans="1:12" x14ac:dyDescent="0.2">
      <c r="A1747">
        <v>707</v>
      </c>
      <c r="B1747">
        <v>15</v>
      </c>
      <c r="C1747" t="s">
        <v>108</v>
      </c>
      <c r="D1747" t="s">
        <v>1373</v>
      </c>
      <c r="E1747">
        <v>13</v>
      </c>
      <c r="F1747">
        <v>21</v>
      </c>
      <c r="G1747">
        <v>1</v>
      </c>
      <c r="H1747">
        <v>42</v>
      </c>
      <c r="I1747" t="s">
        <v>1372</v>
      </c>
      <c r="J1747">
        <f>(F1747*G1747)</f>
        <v>21</v>
      </c>
      <c r="K1747">
        <f>(F1747-E1747)*G1747</f>
        <v>8</v>
      </c>
      <c r="L1747" s="9">
        <f>(K1747/J1747)</f>
        <v>0.38095238095238093</v>
      </c>
    </row>
    <row r="1748" spans="1:12" x14ac:dyDescent="0.2">
      <c r="A1748">
        <v>707</v>
      </c>
      <c r="B1748">
        <v>15</v>
      </c>
      <c r="C1748" t="s">
        <v>105</v>
      </c>
      <c r="D1748" t="s">
        <v>1380</v>
      </c>
      <c r="E1748">
        <v>18</v>
      </c>
      <c r="F1748">
        <v>30</v>
      </c>
      <c r="G1748">
        <v>2</v>
      </c>
      <c r="H1748">
        <v>53</v>
      </c>
      <c r="I1748" t="s">
        <v>1377</v>
      </c>
      <c r="J1748">
        <f>(F1748*G1748)</f>
        <v>60</v>
      </c>
      <c r="K1748">
        <f>(F1748-E1748)*G1748</f>
        <v>24</v>
      </c>
      <c r="L1748" s="9">
        <f>(K1748/J1748)</f>
        <v>0.4</v>
      </c>
    </row>
    <row r="1749" spans="1:12" x14ac:dyDescent="0.2">
      <c r="A1749">
        <v>707</v>
      </c>
      <c r="B1749">
        <v>15</v>
      </c>
      <c r="C1749" t="s">
        <v>113</v>
      </c>
      <c r="D1749" t="s">
        <v>1381</v>
      </c>
      <c r="E1749">
        <v>22</v>
      </c>
      <c r="F1749">
        <v>36</v>
      </c>
      <c r="G1749">
        <v>2</v>
      </c>
      <c r="H1749">
        <v>11</v>
      </c>
      <c r="I1749" t="s">
        <v>1377</v>
      </c>
      <c r="J1749">
        <f>(F1749*G1749)</f>
        <v>72</v>
      </c>
      <c r="K1749">
        <f>(F1749-E1749)*G1749</f>
        <v>28</v>
      </c>
      <c r="L1749" s="9">
        <f>(K1749/J1749)</f>
        <v>0.3888888888888889</v>
      </c>
    </row>
    <row r="1750" spans="1:12" x14ac:dyDescent="0.2">
      <c r="A1750">
        <v>708</v>
      </c>
      <c r="B1750">
        <v>5</v>
      </c>
      <c r="C1750" t="s">
        <v>180</v>
      </c>
      <c r="D1750" t="s">
        <v>1385</v>
      </c>
      <c r="E1750">
        <v>16</v>
      </c>
      <c r="F1750">
        <v>27</v>
      </c>
      <c r="G1750">
        <v>2</v>
      </c>
      <c r="H1750">
        <v>24</v>
      </c>
      <c r="I1750" t="s">
        <v>1372</v>
      </c>
      <c r="J1750">
        <f>(F1750*G1750)</f>
        <v>54</v>
      </c>
      <c r="K1750">
        <f>(F1750-E1750)*G1750</f>
        <v>22</v>
      </c>
      <c r="L1750" s="9">
        <f>(K1750/J1750)</f>
        <v>0.40740740740740738</v>
      </c>
    </row>
    <row r="1751" spans="1:12" x14ac:dyDescent="0.2">
      <c r="A1751">
        <v>709</v>
      </c>
      <c r="B1751">
        <v>8</v>
      </c>
      <c r="C1751" t="s">
        <v>108</v>
      </c>
      <c r="D1751" t="s">
        <v>1373</v>
      </c>
      <c r="E1751">
        <v>13</v>
      </c>
      <c r="F1751">
        <v>21</v>
      </c>
      <c r="G1751">
        <v>2</v>
      </c>
      <c r="H1751">
        <v>7</v>
      </c>
      <c r="I1751" t="s">
        <v>1377</v>
      </c>
      <c r="J1751">
        <f>(F1751*G1751)</f>
        <v>42</v>
      </c>
      <c r="K1751">
        <f>(F1751-E1751)*G1751</f>
        <v>16</v>
      </c>
      <c r="L1751" s="9">
        <f>(K1751/J1751)</f>
        <v>0.38095238095238093</v>
      </c>
    </row>
    <row r="1752" spans="1:12" x14ac:dyDescent="0.2">
      <c r="A1752">
        <v>709</v>
      </c>
      <c r="B1752">
        <v>8</v>
      </c>
      <c r="C1752" t="s">
        <v>33</v>
      </c>
      <c r="D1752" t="s">
        <v>1387</v>
      </c>
      <c r="E1752">
        <v>21</v>
      </c>
      <c r="F1752">
        <v>35</v>
      </c>
      <c r="G1752">
        <v>1</v>
      </c>
      <c r="H1752">
        <v>33</v>
      </c>
      <c r="I1752" t="s">
        <v>1372</v>
      </c>
      <c r="J1752">
        <f>(F1752*G1752)</f>
        <v>35</v>
      </c>
      <c r="K1752">
        <f>(F1752-E1752)*G1752</f>
        <v>14</v>
      </c>
      <c r="L1752" s="9">
        <f>(K1752/J1752)</f>
        <v>0.4</v>
      </c>
    </row>
    <row r="1753" spans="1:12" x14ac:dyDescent="0.2">
      <c r="A1753">
        <v>709</v>
      </c>
      <c r="B1753">
        <v>8</v>
      </c>
      <c r="C1753" t="s">
        <v>492</v>
      </c>
      <c r="D1753" t="s">
        <v>1386</v>
      </c>
      <c r="E1753">
        <v>20</v>
      </c>
      <c r="F1753">
        <v>33</v>
      </c>
      <c r="G1753">
        <v>2</v>
      </c>
      <c r="H1753">
        <v>27</v>
      </c>
      <c r="I1753" t="s">
        <v>1372</v>
      </c>
      <c r="J1753">
        <f>(F1753*G1753)</f>
        <v>66</v>
      </c>
      <c r="K1753">
        <f>(F1753-E1753)*G1753</f>
        <v>26</v>
      </c>
      <c r="L1753" s="9">
        <f>(K1753/J1753)</f>
        <v>0.39393939393939392</v>
      </c>
    </row>
    <row r="1754" spans="1:12" x14ac:dyDescent="0.2">
      <c r="A1754">
        <v>709</v>
      </c>
      <c r="B1754">
        <v>8</v>
      </c>
      <c r="C1754" t="s">
        <v>209</v>
      </c>
      <c r="D1754" t="s">
        <v>1388</v>
      </c>
      <c r="E1754">
        <v>15</v>
      </c>
      <c r="F1754">
        <v>25</v>
      </c>
      <c r="G1754">
        <v>2</v>
      </c>
      <c r="H1754">
        <v>31</v>
      </c>
      <c r="I1754" t="s">
        <v>1377</v>
      </c>
      <c r="J1754">
        <f>(F1754*G1754)</f>
        <v>50</v>
      </c>
      <c r="K1754">
        <f>(F1754-E1754)*G1754</f>
        <v>20</v>
      </c>
      <c r="L1754" s="9">
        <f>(K1754/J1754)</f>
        <v>0.4</v>
      </c>
    </row>
    <row r="1755" spans="1:12" x14ac:dyDescent="0.2">
      <c r="A1755">
        <v>710</v>
      </c>
      <c r="B1755">
        <v>18</v>
      </c>
      <c r="C1755" t="s">
        <v>259</v>
      </c>
      <c r="D1755" t="s">
        <v>1378</v>
      </c>
      <c r="E1755">
        <v>12</v>
      </c>
      <c r="F1755">
        <v>20</v>
      </c>
      <c r="G1755">
        <v>2</v>
      </c>
      <c r="H1755">
        <v>32</v>
      </c>
      <c r="I1755" t="s">
        <v>1377</v>
      </c>
      <c r="J1755">
        <f>(F1755*G1755)</f>
        <v>40</v>
      </c>
      <c r="K1755">
        <f>(F1755-E1755)*G1755</f>
        <v>16</v>
      </c>
      <c r="L1755" s="9">
        <f>(K1755/J1755)</f>
        <v>0.4</v>
      </c>
    </row>
    <row r="1756" spans="1:12" x14ac:dyDescent="0.2">
      <c r="A1756">
        <v>710</v>
      </c>
      <c r="B1756">
        <v>18</v>
      </c>
      <c r="C1756" t="s">
        <v>191</v>
      </c>
      <c r="D1756" t="s">
        <v>1379</v>
      </c>
      <c r="E1756">
        <v>11</v>
      </c>
      <c r="F1756">
        <v>19</v>
      </c>
      <c r="G1756">
        <v>3</v>
      </c>
      <c r="H1756">
        <v>45</v>
      </c>
      <c r="I1756" t="s">
        <v>1372</v>
      </c>
      <c r="J1756">
        <f>(F1756*G1756)</f>
        <v>57</v>
      </c>
      <c r="K1756">
        <f>(F1756-E1756)*G1756</f>
        <v>24</v>
      </c>
      <c r="L1756" s="9">
        <f>(K1756/J1756)</f>
        <v>0.42105263157894735</v>
      </c>
    </row>
    <row r="1757" spans="1:12" x14ac:dyDescent="0.2">
      <c r="A1757">
        <v>710</v>
      </c>
      <c r="B1757">
        <v>18</v>
      </c>
      <c r="C1757" t="s">
        <v>125</v>
      </c>
      <c r="D1757" t="s">
        <v>1392</v>
      </c>
      <c r="E1757">
        <v>10</v>
      </c>
      <c r="F1757">
        <v>18</v>
      </c>
      <c r="G1757">
        <v>1</v>
      </c>
      <c r="H1757">
        <v>20</v>
      </c>
      <c r="I1757" t="s">
        <v>1372</v>
      </c>
      <c r="J1757">
        <f>(F1757*G1757)</f>
        <v>18</v>
      </c>
      <c r="K1757">
        <f>(F1757-E1757)*G1757</f>
        <v>8</v>
      </c>
      <c r="L1757" s="9">
        <f>(K1757/J1757)</f>
        <v>0.44444444444444442</v>
      </c>
    </row>
    <row r="1758" spans="1:12" x14ac:dyDescent="0.2">
      <c r="A1758">
        <v>710</v>
      </c>
      <c r="B1758">
        <v>18</v>
      </c>
      <c r="C1758" t="s">
        <v>365</v>
      </c>
      <c r="D1758" t="s">
        <v>1376</v>
      </c>
      <c r="E1758">
        <v>14</v>
      </c>
      <c r="F1758">
        <v>23</v>
      </c>
      <c r="G1758">
        <v>1</v>
      </c>
      <c r="H1758">
        <v>43</v>
      </c>
      <c r="I1758" t="s">
        <v>1372</v>
      </c>
      <c r="J1758">
        <f>(F1758*G1758)</f>
        <v>23</v>
      </c>
      <c r="K1758">
        <f>(F1758-E1758)*G1758</f>
        <v>9</v>
      </c>
      <c r="L1758" s="9">
        <f>(K1758/J1758)</f>
        <v>0.39130434782608697</v>
      </c>
    </row>
    <row r="1759" spans="1:12" x14ac:dyDescent="0.2">
      <c r="A1759">
        <v>711</v>
      </c>
      <c r="B1759">
        <v>20</v>
      </c>
      <c r="C1759" t="s">
        <v>81</v>
      </c>
      <c r="D1759" t="s">
        <v>1384</v>
      </c>
      <c r="E1759">
        <v>20</v>
      </c>
      <c r="F1759">
        <v>34</v>
      </c>
      <c r="G1759">
        <v>3</v>
      </c>
      <c r="H1759">
        <v>43</v>
      </c>
      <c r="I1759" t="s">
        <v>1377</v>
      </c>
      <c r="J1759">
        <f>(F1759*G1759)</f>
        <v>102</v>
      </c>
      <c r="K1759">
        <f>(F1759-E1759)*G1759</f>
        <v>42</v>
      </c>
      <c r="L1759" s="9">
        <f>(K1759/J1759)</f>
        <v>0.41176470588235292</v>
      </c>
    </row>
    <row r="1760" spans="1:12" x14ac:dyDescent="0.2">
      <c r="A1760">
        <v>711</v>
      </c>
      <c r="B1760">
        <v>20</v>
      </c>
      <c r="C1760" t="s">
        <v>460</v>
      </c>
      <c r="D1760" t="s">
        <v>1391</v>
      </c>
      <c r="E1760">
        <v>19</v>
      </c>
      <c r="F1760">
        <v>32</v>
      </c>
      <c r="G1760">
        <v>2</v>
      </c>
      <c r="H1760">
        <v>16</v>
      </c>
      <c r="I1760" t="s">
        <v>1372</v>
      </c>
      <c r="J1760">
        <f>(F1760*G1760)</f>
        <v>64</v>
      </c>
      <c r="K1760">
        <f>(F1760-E1760)*G1760</f>
        <v>26</v>
      </c>
      <c r="L1760" s="9">
        <f>(K1760/J1760)</f>
        <v>0.40625</v>
      </c>
    </row>
    <row r="1761" spans="1:12" x14ac:dyDescent="0.2">
      <c r="A1761">
        <v>712</v>
      </c>
      <c r="B1761">
        <v>10</v>
      </c>
      <c r="C1761" t="s">
        <v>280</v>
      </c>
      <c r="D1761" t="s">
        <v>1374</v>
      </c>
      <c r="E1761">
        <v>14</v>
      </c>
      <c r="F1761">
        <v>24</v>
      </c>
      <c r="G1761">
        <v>2</v>
      </c>
      <c r="H1761">
        <v>49</v>
      </c>
      <c r="I1761" t="s">
        <v>1377</v>
      </c>
      <c r="J1761">
        <f>(F1761*G1761)</f>
        <v>48</v>
      </c>
      <c r="K1761">
        <f>(F1761-E1761)*G1761</f>
        <v>20</v>
      </c>
      <c r="L1761" s="9">
        <f>(K1761/J1761)</f>
        <v>0.41666666666666669</v>
      </c>
    </row>
    <row r="1762" spans="1:12" x14ac:dyDescent="0.2">
      <c r="A1762">
        <v>713</v>
      </c>
      <c r="B1762">
        <v>6</v>
      </c>
      <c r="C1762" t="s">
        <v>492</v>
      </c>
      <c r="D1762" t="s">
        <v>1386</v>
      </c>
      <c r="E1762">
        <v>20</v>
      </c>
      <c r="F1762">
        <v>33</v>
      </c>
      <c r="G1762">
        <v>3</v>
      </c>
      <c r="H1762">
        <v>41</v>
      </c>
      <c r="I1762" t="s">
        <v>1372</v>
      </c>
      <c r="J1762">
        <f>(F1762*G1762)</f>
        <v>99</v>
      </c>
      <c r="K1762">
        <f>(F1762-E1762)*G1762</f>
        <v>39</v>
      </c>
      <c r="L1762" s="9">
        <f>(K1762/J1762)</f>
        <v>0.39393939393939392</v>
      </c>
    </row>
    <row r="1763" spans="1:12" x14ac:dyDescent="0.2">
      <c r="A1763">
        <v>713</v>
      </c>
      <c r="B1763">
        <v>6</v>
      </c>
      <c r="C1763" t="s">
        <v>52</v>
      </c>
      <c r="D1763" t="s">
        <v>1375</v>
      </c>
      <c r="E1763">
        <v>17</v>
      </c>
      <c r="F1763">
        <v>29</v>
      </c>
      <c r="G1763">
        <v>3</v>
      </c>
      <c r="H1763">
        <v>14</v>
      </c>
      <c r="I1763" t="s">
        <v>1372</v>
      </c>
      <c r="J1763">
        <f>(F1763*G1763)</f>
        <v>87</v>
      </c>
      <c r="K1763">
        <f>(F1763-E1763)*G1763</f>
        <v>36</v>
      </c>
      <c r="L1763" s="9">
        <f>(K1763/J1763)</f>
        <v>0.41379310344827586</v>
      </c>
    </row>
    <row r="1764" spans="1:12" x14ac:dyDescent="0.2">
      <c r="A1764">
        <v>713</v>
      </c>
      <c r="B1764">
        <v>6</v>
      </c>
      <c r="C1764" t="s">
        <v>460</v>
      </c>
      <c r="D1764" t="s">
        <v>1391</v>
      </c>
      <c r="E1764">
        <v>19</v>
      </c>
      <c r="F1764">
        <v>32</v>
      </c>
      <c r="G1764">
        <v>3</v>
      </c>
      <c r="H1764">
        <v>45</v>
      </c>
      <c r="I1764" t="s">
        <v>1377</v>
      </c>
      <c r="J1764">
        <f>(F1764*G1764)</f>
        <v>96</v>
      </c>
      <c r="K1764">
        <f>(F1764-E1764)*G1764</f>
        <v>39</v>
      </c>
      <c r="L1764" s="9">
        <f>(K1764/J1764)</f>
        <v>0.40625</v>
      </c>
    </row>
    <row r="1765" spans="1:12" x14ac:dyDescent="0.2">
      <c r="A1765">
        <v>713</v>
      </c>
      <c r="B1765">
        <v>6</v>
      </c>
      <c r="C1765" t="s">
        <v>277</v>
      </c>
      <c r="D1765" t="s">
        <v>1383</v>
      </c>
      <c r="E1765">
        <v>15</v>
      </c>
      <c r="F1765">
        <v>26</v>
      </c>
      <c r="G1765">
        <v>3</v>
      </c>
      <c r="H1765">
        <v>25</v>
      </c>
      <c r="I1765" t="s">
        <v>1377</v>
      </c>
      <c r="J1765">
        <f>(F1765*G1765)</f>
        <v>78</v>
      </c>
      <c r="K1765">
        <f>(F1765-E1765)*G1765</f>
        <v>33</v>
      </c>
      <c r="L1765" s="9">
        <f>(K1765/J1765)</f>
        <v>0.42307692307692307</v>
      </c>
    </row>
    <row r="1766" spans="1:12" x14ac:dyDescent="0.2">
      <c r="A1766">
        <v>714</v>
      </c>
      <c r="B1766">
        <v>19</v>
      </c>
      <c r="C1766" t="s">
        <v>81</v>
      </c>
      <c r="D1766" t="s">
        <v>1384</v>
      </c>
      <c r="E1766">
        <v>20</v>
      </c>
      <c r="F1766">
        <v>34</v>
      </c>
      <c r="G1766">
        <v>3</v>
      </c>
      <c r="H1766">
        <v>17</v>
      </c>
      <c r="I1766" t="s">
        <v>1372</v>
      </c>
      <c r="J1766">
        <f>(F1766*G1766)</f>
        <v>102</v>
      </c>
      <c r="K1766">
        <f>(F1766-E1766)*G1766</f>
        <v>42</v>
      </c>
      <c r="L1766" s="9">
        <f>(K1766/J1766)</f>
        <v>0.41176470588235292</v>
      </c>
    </row>
    <row r="1767" spans="1:12" x14ac:dyDescent="0.2">
      <c r="A1767">
        <v>714</v>
      </c>
      <c r="B1767">
        <v>19</v>
      </c>
      <c r="C1767" t="s">
        <v>105</v>
      </c>
      <c r="D1767" t="s">
        <v>1380</v>
      </c>
      <c r="E1767">
        <v>18</v>
      </c>
      <c r="F1767">
        <v>30</v>
      </c>
      <c r="G1767">
        <v>3</v>
      </c>
      <c r="H1767">
        <v>17</v>
      </c>
      <c r="I1767" t="s">
        <v>1372</v>
      </c>
      <c r="J1767">
        <f>(F1767*G1767)</f>
        <v>90</v>
      </c>
      <c r="K1767">
        <f>(F1767-E1767)*G1767</f>
        <v>36</v>
      </c>
      <c r="L1767" s="9">
        <f>(K1767/J1767)</f>
        <v>0.4</v>
      </c>
    </row>
    <row r="1768" spans="1:12" x14ac:dyDescent="0.2">
      <c r="A1768">
        <v>714</v>
      </c>
      <c r="B1768">
        <v>19</v>
      </c>
      <c r="C1768" t="s">
        <v>492</v>
      </c>
      <c r="D1768" t="s">
        <v>1386</v>
      </c>
      <c r="E1768">
        <v>20</v>
      </c>
      <c r="F1768">
        <v>33</v>
      </c>
      <c r="G1768">
        <v>1</v>
      </c>
      <c r="H1768">
        <v>29</v>
      </c>
      <c r="I1768" t="s">
        <v>1372</v>
      </c>
      <c r="J1768">
        <f>(F1768*G1768)</f>
        <v>33</v>
      </c>
      <c r="K1768">
        <f>(F1768-E1768)*G1768</f>
        <v>13</v>
      </c>
      <c r="L1768" s="9">
        <f>(K1768/J1768)</f>
        <v>0.39393939393939392</v>
      </c>
    </row>
    <row r="1769" spans="1:12" x14ac:dyDescent="0.2">
      <c r="A1769">
        <v>715</v>
      </c>
      <c r="B1769">
        <v>12</v>
      </c>
      <c r="C1769" t="s">
        <v>105</v>
      </c>
      <c r="D1769" t="s">
        <v>1380</v>
      </c>
      <c r="E1769">
        <v>18</v>
      </c>
      <c r="F1769">
        <v>30</v>
      </c>
      <c r="G1769">
        <v>3</v>
      </c>
      <c r="H1769">
        <v>35</v>
      </c>
      <c r="I1769" t="s">
        <v>1377</v>
      </c>
      <c r="J1769">
        <f>(F1769*G1769)</f>
        <v>90</v>
      </c>
      <c r="K1769">
        <f>(F1769-E1769)*G1769</f>
        <v>36</v>
      </c>
      <c r="L1769" s="9">
        <f>(K1769/J1769)</f>
        <v>0.4</v>
      </c>
    </row>
    <row r="1770" spans="1:12" x14ac:dyDescent="0.2">
      <c r="A1770">
        <v>715</v>
      </c>
      <c r="B1770">
        <v>12</v>
      </c>
      <c r="C1770" t="s">
        <v>180</v>
      </c>
      <c r="D1770" t="s">
        <v>1385</v>
      </c>
      <c r="E1770">
        <v>16</v>
      </c>
      <c r="F1770">
        <v>27</v>
      </c>
      <c r="G1770">
        <v>1</v>
      </c>
      <c r="H1770">
        <v>14</v>
      </c>
      <c r="I1770" t="s">
        <v>1377</v>
      </c>
      <c r="J1770">
        <f>(F1770*G1770)</f>
        <v>27</v>
      </c>
      <c r="K1770">
        <f>(F1770-E1770)*G1770</f>
        <v>11</v>
      </c>
      <c r="L1770" s="9">
        <f>(K1770/J1770)</f>
        <v>0.40740740740740738</v>
      </c>
    </row>
    <row r="1771" spans="1:12" x14ac:dyDescent="0.2">
      <c r="A1771">
        <v>715</v>
      </c>
      <c r="B1771">
        <v>12</v>
      </c>
      <c r="C1771" t="s">
        <v>209</v>
      </c>
      <c r="D1771" t="s">
        <v>1388</v>
      </c>
      <c r="E1771">
        <v>15</v>
      </c>
      <c r="F1771">
        <v>25</v>
      </c>
      <c r="G1771">
        <v>3</v>
      </c>
      <c r="H1771">
        <v>38</v>
      </c>
      <c r="I1771" t="s">
        <v>1377</v>
      </c>
      <c r="J1771">
        <f>(F1771*G1771)</f>
        <v>75</v>
      </c>
      <c r="K1771">
        <f>(F1771-E1771)*G1771</f>
        <v>30</v>
      </c>
      <c r="L1771" s="9">
        <f>(K1771/J1771)</f>
        <v>0.4</v>
      </c>
    </row>
    <row r="1772" spans="1:12" x14ac:dyDescent="0.2">
      <c r="A1772">
        <v>715</v>
      </c>
      <c r="B1772">
        <v>12</v>
      </c>
      <c r="C1772" t="s">
        <v>125</v>
      </c>
      <c r="D1772" t="s">
        <v>1392</v>
      </c>
      <c r="E1772">
        <v>10</v>
      </c>
      <c r="F1772">
        <v>18</v>
      </c>
      <c r="G1772">
        <v>3</v>
      </c>
      <c r="H1772">
        <v>49</v>
      </c>
      <c r="I1772" t="s">
        <v>1372</v>
      </c>
      <c r="J1772">
        <f>(F1772*G1772)</f>
        <v>54</v>
      </c>
      <c r="K1772">
        <f>(F1772-E1772)*G1772</f>
        <v>24</v>
      </c>
      <c r="L1772" s="9">
        <f>(K1772/J1772)</f>
        <v>0.44444444444444442</v>
      </c>
    </row>
    <row r="1773" spans="1:12" x14ac:dyDescent="0.2">
      <c r="A1773">
        <v>716</v>
      </c>
      <c r="B1773">
        <v>12</v>
      </c>
      <c r="C1773" t="s">
        <v>108</v>
      </c>
      <c r="D1773" t="s">
        <v>1373</v>
      </c>
      <c r="E1773">
        <v>13</v>
      </c>
      <c r="F1773">
        <v>21</v>
      </c>
      <c r="G1773">
        <v>3</v>
      </c>
      <c r="H1773">
        <v>12</v>
      </c>
      <c r="I1773" t="s">
        <v>1377</v>
      </c>
      <c r="J1773">
        <f>(F1773*G1773)</f>
        <v>63</v>
      </c>
      <c r="K1773">
        <f>(F1773-E1773)*G1773</f>
        <v>24</v>
      </c>
      <c r="L1773" s="9">
        <f>(K1773/J1773)</f>
        <v>0.38095238095238093</v>
      </c>
    </row>
    <row r="1774" spans="1:12" x14ac:dyDescent="0.2">
      <c r="A1774">
        <v>716</v>
      </c>
      <c r="B1774">
        <v>12</v>
      </c>
      <c r="C1774" t="s">
        <v>209</v>
      </c>
      <c r="D1774" t="s">
        <v>1388</v>
      </c>
      <c r="E1774">
        <v>15</v>
      </c>
      <c r="F1774">
        <v>25</v>
      </c>
      <c r="G1774">
        <v>3</v>
      </c>
      <c r="H1774">
        <v>48</v>
      </c>
      <c r="I1774" t="s">
        <v>1377</v>
      </c>
      <c r="J1774">
        <f>(F1774*G1774)</f>
        <v>75</v>
      </c>
      <c r="K1774">
        <f>(F1774-E1774)*G1774</f>
        <v>30</v>
      </c>
      <c r="L1774" s="9">
        <f>(K1774/J1774)</f>
        <v>0.4</v>
      </c>
    </row>
    <row r="1775" spans="1:12" x14ac:dyDescent="0.2">
      <c r="A1775">
        <v>716</v>
      </c>
      <c r="B1775">
        <v>12</v>
      </c>
      <c r="C1775" t="s">
        <v>198</v>
      </c>
      <c r="D1775" t="s">
        <v>1390</v>
      </c>
      <c r="E1775">
        <v>19</v>
      </c>
      <c r="F1775">
        <v>31</v>
      </c>
      <c r="G1775">
        <v>3</v>
      </c>
      <c r="H1775">
        <v>30</v>
      </c>
      <c r="I1775" t="s">
        <v>1372</v>
      </c>
      <c r="J1775">
        <f>(F1775*G1775)</f>
        <v>93</v>
      </c>
      <c r="K1775">
        <f>(F1775-E1775)*G1775</f>
        <v>36</v>
      </c>
      <c r="L1775" s="9">
        <f>(K1775/J1775)</f>
        <v>0.38709677419354838</v>
      </c>
    </row>
    <row r="1776" spans="1:12" x14ac:dyDescent="0.2">
      <c r="A1776">
        <v>717</v>
      </c>
      <c r="B1776">
        <v>8</v>
      </c>
      <c r="C1776" t="s">
        <v>370</v>
      </c>
      <c r="D1776" t="s">
        <v>1389</v>
      </c>
      <c r="E1776">
        <v>13</v>
      </c>
      <c r="F1776">
        <v>22</v>
      </c>
      <c r="G1776">
        <v>2</v>
      </c>
      <c r="H1776">
        <v>23</v>
      </c>
      <c r="I1776" t="s">
        <v>1372</v>
      </c>
      <c r="J1776">
        <f>(F1776*G1776)</f>
        <v>44</v>
      </c>
      <c r="K1776">
        <f>(F1776-E1776)*G1776</f>
        <v>18</v>
      </c>
      <c r="L1776" s="9">
        <f>(K1776/J1776)</f>
        <v>0.40909090909090912</v>
      </c>
    </row>
    <row r="1777" spans="1:12" x14ac:dyDescent="0.2">
      <c r="A1777">
        <v>717</v>
      </c>
      <c r="B1777">
        <v>8</v>
      </c>
      <c r="C1777" t="s">
        <v>105</v>
      </c>
      <c r="D1777" t="s">
        <v>1380</v>
      </c>
      <c r="E1777">
        <v>18</v>
      </c>
      <c r="F1777">
        <v>30</v>
      </c>
      <c r="G1777">
        <v>1</v>
      </c>
      <c r="H1777">
        <v>36</v>
      </c>
      <c r="I1777" t="s">
        <v>1372</v>
      </c>
      <c r="J1777">
        <f>(F1777*G1777)</f>
        <v>30</v>
      </c>
      <c r="K1777">
        <f>(F1777-E1777)*G1777</f>
        <v>12</v>
      </c>
      <c r="L1777" s="9">
        <f>(K1777/J1777)</f>
        <v>0.4</v>
      </c>
    </row>
    <row r="1778" spans="1:12" x14ac:dyDescent="0.2">
      <c r="A1778">
        <v>717</v>
      </c>
      <c r="B1778">
        <v>8</v>
      </c>
      <c r="C1778" t="s">
        <v>180</v>
      </c>
      <c r="D1778" t="s">
        <v>1385</v>
      </c>
      <c r="E1778">
        <v>16</v>
      </c>
      <c r="F1778">
        <v>27</v>
      </c>
      <c r="G1778">
        <v>3</v>
      </c>
      <c r="H1778">
        <v>13</v>
      </c>
      <c r="I1778" t="s">
        <v>1372</v>
      </c>
      <c r="J1778">
        <f>(F1778*G1778)</f>
        <v>81</v>
      </c>
      <c r="K1778">
        <f>(F1778-E1778)*G1778</f>
        <v>33</v>
      </c>
      <c r="L1778" s="9">
        <f>(K1778/J1778)</f>
        <v>0.40740740740740738</v>
      </c>
    </row>
    <row r="1779" spans="1:12" x14ac:dyDescent="0.2">
      <c r="A1779">
        <v>718</v>
      </c>
      <c r="B1779">
        <v>7</v>
      </c>
      <c r="C1779" t="s">
        <v>259</v>
      </c>
      <c r="D1779" t="s">
        <v>1378</v>
      </c>
      <c r="E1779">
        <v>12</v>
      </c>
      <c r="F1779">
        <v>20</v>
      </c>
      <c r="G1779">
        <v>1</v>
      </c>
      <c r="H1779">
        <v>58</v>
      </c>
      <c r="I1779" t="s">
        <v>1372</v>
      </c>
      <c r="J1779">
        <f>(F1779*G1779)</f>
        <v>20</v>
      </c>
      <c r="K1779">
        <f>(F1779-E1779)*G1779</f>
        <v>8</v>
      </c>
      <c r="L1779" s="9">
        <f>(K1779/J1779)</f>
        <v>0.4</v>
      </c>
    </row>
    <row r="1780" spans="1:12" x14ac:dyDescent="0.2">
      <c r="A1780">
        <v>719</v>
      </c>
      <c r="B1780">
        <v>16</v>
      </c>
      <c r="C1780" t="s">
        <v>68</v>
      </c>
      <c r="D1780" t="s">
        <v>1393</v>
      </c>
      <c r="E1780">
        <v>25</v>
      </c>
      <c r="F1780">
        <v>40</v>
      </c>
      <c r="G1780">
        <v>1</v>
      </c>
      <c r="H1780">
        <v>15</v>
      </c>
      <c r="I1780" t="s">
        <v>1377</v>
      </c>
      <c r="J1780">
        <f>(F1780*G1780)</f>
        <v>40</v>
      </c>
      <c r="K1780">
        <f>(F1780-E1780)*G1780</f>
        <v>15</v>
      </c>
      <c r="L1780" s="9">
        <f>(K1780/J1780)</f>
        <v>0.375</v>
      </c>
    </row>
    <row r="1781" spans="1:12" x14ac:dyDescent="0.2">
      <c r="A1781">
        <v>719</v>
      </c>
      <c r="B1781">
        <v>16</v>
      </c>
      <c r="C1781" t="s">
        <v>191</v>
      </c>
      <c r="D1781" t="s">
        <v>1379</v>
      </c>
      <c r="E1781">
        <v>11</v>
      </c>
      <c r="F1781">
        <v>19</v>
      </c>
      <c r="G1781">
        <v>2</v>
      </c>
      <c r="H1781">
        <v>34</v>
      </c>
      <c r="I1781" t="s">
        <v>1377</v>
      </c>
      <c r="J1781">
        <f>(F1781*G1781)</f>
        <v>38</v>
      </c>
      <c r="K1781">
        <f>(F1781-E1781)*G1781</f>
        <v>16</v>
      </c>
      <c r="L1781" s="9">
        <f>(K1781/J1781)</f>
        <v>0.42105263157894735</v>
      </c>
    </row>
    <row r="1782" spans="1:12" x14ac:dyDescent="0.2">
      <c r="A1782">
        <v>719</v>
      </c>
      <c r="B1782">
        <v>16</v>
      </c>
      <c r="C1782" t="s">
        <v>52</v>
      </c>
      <c r="D1782" t="s">
        <v>1375</v>
      </c>
      <c r="E1782">
        <v>17</v>
      </c>
      <c r="F1782">
        <v>29</v>
      </c>
      <c r="G1782">
        <v>1</v>
      </c>
      <c r="H1782">
        <v>21</v>
      </c>
      <c r="I1782" t="s">
        <v>1377</v>
      </c>
      <c r="J1782">
        <f>(F1782*G1782)</f>
        <v>29</v>
      </c>
      <c r="K1782">
        <f>(F1782-E1782)*G1782</f>
        <v>12</v>
      </c>
      <c r="L1782" s="9">
        <f>(K1782/J1782)</f>
        <v>0.41379310344827586</v>
      </c>
    </row>
    <row r="1783" spans="1:12" x14ac:dyDescent="0.2">
      <c r="A1783">
        <v>720</v>
      </c>
      <c r="B1783">
        <v>4</v>
      </c>
      <c r="C1783" t="s">
        <v>492</v>
      </c>
      <c r="D1783" t="s">
        <v>1386</v>
      </c>
      <c r="E1783">
        <v>20</v>
      </c>
      <c r="F1783">
        <v>33</v>
      </c>
      <c r="G1783">
        <v>1</v>
      </c>
      <c r="H1783">
        <v>36</v>
      </c>
      <c r="I1783" t="s">
        <v>1377</v>
      </c>
      <c r="J1783">
        <f>(F1783*G1783)</f>
        <v>33</v>
      </c>
      <c r="K1783">
        <f>(F1783-E1783)*G1783</f>
        <v>13</v>
      </c>
      <c r="L1783" s="9">
        <f>(K1783/J1783)</f>
        <v>0.39393939393939392</v>
      </c>
    </row>
    <row r="1784" spans="1:12" x14ac:dyDescent="0.2">
      <c r="A1784">
        <v>720</v>
      </c>
      <c r="B1784">
        <v>4</v>
      </c>
      <c r="C1784" t="s">
        <v>52</v>
      </c>
      <c r="D1784" t="s">
        <v>1375</v>
      </c>
      <c r="E1784">
        <v>17</v>
      </c>
      <c r="F1784">
        <v>29</v>
      </c>
      <c r="G1784">
        <v>3</v>
      </c>
      <c r="H1784">
        <v>44</v>
      </c>
      <c r="I1784" t="s">
        <v>1372</v>
      </c>
      <c r="J1784">
        <f>(F1784*G1784)</f>
        <v>87</v>
      </c>
      <c r="K1784">
        <f>(F1784-E1784)*G1784</f>
        <v>36</v>
      </c>
      <c r="L1784" s="9">
        <f>(K1784/J1784)</f>
        <v>0.41379310344827586</v>
      </c>
    </row>
    <row r="1785" spans="1:12" x14ac:dyDescent="0.2">
      <c r="A1785">
        <v>720</v>
      </c>
      <c r="B1785">
        <v>4</v>
      </c>
      <c r="C1785" t="s">
        <v>280</v>
      </c>
      <c r="D1785" t="s">
        <v>1374</v>
      </c>
      <c r="E1785">
        <v>14</v>
      </c>
      <c r="F1785">
        <v>24</v>
      </c>
      <c r="G1785">
        <v>2</v>
      </c>
      <c r="H1785">
        <v>53</v>
      </c>
      <c r="I1785" t="s">
        <v>1372</v>
      </c>
      <c r="J1785">
        <f>(F1785*G1785)</f>
        <v>48</v>
      </c>
      <c r="K1785">
        <f>(F1785-E1785)*G1785</f>
        <v>20</v>
      </c>
      <c r="L1785" s="9">
        <f>(K1785/J1785)</f>
        <v>0.41666666666666669</v>
      </c>
    </row>
    <row r="1786" spans="1:12" x14ac:dyDescent="0.2">
      <c r="A1786">
        <v>721</v>
      </c>
      <c r="B1786">
        <v>6</v>
      </c>
      <c r="C1786" t="s">
        <v>52</v>
      </c>
      <c r="D1786" t="s">
        <v>1375</v>
      </c>
      <c r="E1786">
        <v>17</v>
      </c>
      <c r="F1786">
        <v>29</v>
      </c>
      <c r="G1786">
        <v>1</v>
      </c>
      <c r="H1786">
        <v>20</v>
      </c>
      <c r="I1786" t="s">
        <v>1372</v>
      </c>
      <c r="J1786">
        <f>(F1786*G1786)</f>
        <v>29</v>
      </c>
      <c r="K1786">
        <f>(F1786-E1786)*G1786</f>
        <v>12</v>
      </c>
      <c r="L1786" s="9">
        <f>(K1786/J1786)</f>
        <v>0.41379310344827586</v>
      </c>
    </row>
    <row r="1787" spans="1:12" x14ac:dyDescent="0.2">
      <c r="A1787">
        <v>721</v>
      </c>
      <c r="B1787">
        <v>6</v>
      </c>
      <c r="C1787" t="s">
        <v>113</v>
      </c>
      <c r="D1787" t="s">
        <v>1381</v>
      </c>
      <c r="E1787">
        <v>22</v>
      </c>
      <c r="F1787">
        <v>36</v>
      </c>
      <c r="G1787">
        <v>1</v>
      </c>
      <c r="H1787">
        <v>15</v>
      </c>
      <c r="I1787" t="s">
        <v>1372</v>
      </c>
      <c r="J1787">
        <f>(F1787*G1787)</f>
        <v>36</v>
      </c>
      <c r="K1787">
        <f>(F1787-E1787)*G1787</f>
        <v>14</v>
      </c>
      <c r="L1787" s="9">
        <f>(K1787/J1787)</f>
        <v>0.3888888888888889</v>
      </c>
    </row>
    <row r="1788" spans="1:12" x14ac:dyDescent="0.2">
      <c r="A1788">
        <v>721</v>
      </c>
      <c r="B1788">
        <v>6</v>
      </c>
      <c r="C1788" t="s">
        <v>280</v>
      </c>
      <c r="D1788" t="s">
        <v>1374</v>
      </c>
      <c r="E1788">
        <v>14</v>
      </c>
      <c r="F1788">
        <v>24</v>
      </c>
      <c r="G1788">
        <v>3</v>
      </c>
      <c r="H1788">
        <v>44</v>
      </c>
      <c r="I1788" t="s">
        <v>1377</v>
      </c>
      <c r="J1788">
        <f>(F1788*G1788)</f>
        <v>72</v>
      </c>
      <c r="K1788">
        <f>(F1788-E1788)*G1788</f>
        <v>30</v>
      </c>
      <c r="L1788" s="9">
        <f>(K1788/J1788)</f>
        <v>0.41666666666666669</v>
      </c>
    </row>
    <row r="1789" spans="1:12" x14ac:dyDescent="0.2">
      <c r="A1789">
        <v>721</v>
      </c>
      <c r="B1789">
        <v>6</v>
      </c>
      <c r="C1789" t="s">
        <v>180</v>
      </c>
      <c r="D1789" t="s">
        <v>1385</v>
      </c>
      <c r="E1789">
        <v>16</v>
      </c>
      <c r="F1789">
        <v>27</v>
      </c>
      <c r="G1789">
        <v>3</v>
      </c>
      <c r="H1789">
        <v>54</v>
      </c>
      <c r="I1789" t="s">
        <v>1372</v>
      </c>
      <c r="J1789">
        <f>(F1789*G1789)</f>
        <v>81</v>
      </c>
      <c r="K1789">
        <f>(F1789-E1789)*G1789</f>
        <v>33</v>
      </c>
      <c r="L1789" s="9">
        <f>(K1789/J1789)</f>
        <v>0.40740740740740738</v>
      </c>
    </row>
    <row r="1790" spans="1:12" x14ac:dyDescent="0.2">
      <c r="A1790">
        <v>722</v>
      </c>
      <c r="B1790">
        <v>13</v>
      </c>
      <c r="C1790" t="s">
        <v>108</v>
      </c>
      <c r="D1790" t="s">
        <v>1373</v>
      </c>
      <c r="E1790">
        <v>13</v>
      </c>
      <c r="F1790">
        <v>21</v>
      </c>
      <c r="G1790">
        <v>3</v>
      </c>
      <c r="H1790">
        <v>43</v>
      </c>
      <c r="I1790" t="s">
        <v>1377</v>
      </c>
      <c r="J1790">
        <f>(F1790*G1790)</f>
        <v>63</v>
      </c>
      <c r="K1790">
        <f>(F1790-E1790)*G1790</f>
        <v>24</v>
      </c>
      <c r="L1790" s="9">
        <f>(K1790/J1790)</f>
        <v>0.38095238095238093</v>
      </c>
    </row>
    <row r="1791" spans="1:12" x14ac:dyDescent="0.2">
      <c r="A1791">
        <v>722</v>
      </c>
      <c r="B1791">
        <v>13</v>
      </c>
      <c r="C1791" t="s">
        <v>370</v>
      </c>
      <c r="D1791" t="s">
        <v>1389</v>
      </c>
      <c r="E1791">
        <v>13</v>
      </c>
      <c r="F1791">
        <v>22</v>
      </c>
      <c r="G1791">
        <v>1</v>
      </c>
      <c r="H1791">
        <v>16</v>
      </c>
      <c r="I1791" t="s">
        <v>1377</v>
      </c>
      <c r="J1791">
        <f>(F1791*G1791)</f>
        <v>22</v>
      </c>
      <c r="K1791">
        <f>(F1791-E1791)*G1791</f>
        <v>9</v>
      </c>
      <c r="L1791" s="9">
        <f>(K1791/J1791)</f>
        <v>0.40909090909090912</v>
      </c>
    </row>
    <row r="1792" spans="1:12" x14ac:dyDescent="0.2">
      <c r="A1792">
        <v>723</v>
      </c>
      <c r="B1792">
        <v>12</v>
      </c>
      <c r="C1792" t="s">
        <v>59</v>
      </c>
      <c r="D1792" t="s">
        <v>1382</v>
      </c>
      <c r="E1792">
        <v>16</v>
      </c>
      <c r="F1792">
        <v>28</v>
      </c>
      <c r="G1792">
        <v>2</v>
      </c>
      <c r="H1792">
        <v>22</v>
      </c>
      <c r="I1792" t="s">
        <v>1377</v>
      </c>
      <c r="J1792">
        <f>(F1792*G1792)</f>
        <v>56</v>
      </c>
      <c r="K1792">
        <f>(F1792-E1792)*G1792</f>
        <v>24</v>
      </c>
      <c r="L1792" s="9">
        <f>(K1792/J1792)</f>
        <v>0.42857142857142855</v>
      </c>
    </row>
    <row r="1793" spans="1:12" x14ac:dyDescent="0.2">
      <c r="A1793">
        <v>723</v>
      </c>
      <c r="B1793">
        <v>12</v>
      </c>
      <c r="C1793" t="s">
        <v>33</v>
      </c>
      <c r="D1793" t="s">
        <v>1387</v>
      </c>
      <c r="E1793">
        <v>21</v>
      </c>
      <c r="F1793">
        <v>35</v>
      </c>
      <c r="G1793">
        <v>2</v>
      </c>
      <c r="H1793">
        <v>9</v>
      </c>
      <c r="I1793" t="s">
        <v>1377</v>
      </c>
      <c r="J1793">
        <f>(F1793*G1793)</f>
        <v>70</v>
      </c>
      <c r="K1793">
        <f>(F1793-E1793)*G1793</f>
        <v>28</v>
      </c>
      <c r="L1793" s="9">
        <f>(K1793/J1793)</f>
        <v>0.4</v>
      </c>
    </row>
    <row r="1794" spans="1:12" x14ac:dyDescent="0.2">
      <c r="A1794">
        <v>724</v>
      </c>
      <c r="B1794">
        <v>8</v>
      </c>
      <c r="C1794" t="s">
        <v>370</v>
      </c>
      <c r="D1794" t="s">
        <v>1389</v>
      </c>
      <c r="E1794">
        <v>13</v>
      </c>
      <c r="F1794">
        <v>22</v>
      </c>
      <c r="G1794">
        <v>3</v>
      </c>
      <c r="H1794">
        <v>56</v>
      </c>
      <c r="I1794" t="s">
        <v>1377</v>
      </c>
      <c r="J1794">
        <f>(F1794*G1794)</f>
        <v>66</v>
      </c>
      <c r="K1794">
        <f>(F1794-E1794)*G1794</f>
        <v>27</v>
      </c>
      <c r="L1794" s="9">
        <f>(K1794/J1794)</f>
        <v>0.40909090909090912</v>
      </c>
    </row>
    <row r="1795" spans="1:12" x14ac:dyDescent="0.2">
      <c r="A1795">
        <v>725</v>
      </c>
      <c r="B1795">
        <v>10</v>
      </c>
      <c r="C1795" t="s">
        <v>81</v>
      </c>
      <c r="D1795" t="s">
        <v>1384</v>
      </c>
      <c r="E1795">
        <v>20</v>
      </c>
      <c r="F1795">
        <v>34</v>
      </c>
      <c r="G1795">
        <v>3</v>
      </c>
      <c r="H1795">
        <v>30</v>
      </c>
      <c r="I1795" t="s">
        <v>1377</v>
      </c>
      <c r="J1795">
        <f>(F1795*G1795)</f>
        <v>102</v>
      </c>
      <c r="K1795">
        <f>(F1795-E1795)*G1795</f>
        <v>42</v>
      </c>
      <c r="L1795" s="9">
        <f>(K1795/J1795)</f>
        <v>0.41176470588235292</v>
      </c>
    </row>
    <row r="1796" spans="1:12" x14ac:dyDescent="0.2">
      <c r="A1796">
        <v>725</v>
      </c>
      <c r="B1796">
        <v>10</v>
      </c>
      <c r="C1796" t="s">
        <v>370</v>
      </c>
      <c r="D1796" t="s">
        <v>1389</v>
      </c>
      <c r="E1796">
        <v>13</v>
      </c>
      <c r="F1796">
        <v>22</v>
      </c>
      <c r="G1796">
        <v>3</v>
      </c>
      <c r="H1796">
        <v>55</v>
      </c>
      <c r="I1796" t="s">
        <v>1377</v>
      </c>
      <c r="J1796">
        <f>(F1796*G1796)</f>
        <v>66</v>
      </c>
      <c r="K1796">
        <f>(F1796-E1796)*G1796</f>
        <v>27</v>
      </c>
      <c r="L1796" s="9">
        <f>(K1796/J1796)</f>
        <v>0.40909090909090912</v>
      </c>
    </row>
    <row r="1797" spans="1:12" x14ac:dyDescent="0.2">
      <c r="A1797">
        <v>726</v>
      </c>
      <c r="B1797">
        <v>11</v>
      </c>
      <c r="C1797" t="s">
        <v>370</v>
      </c>
      <c r="D1797" t="s">
        <v>1389</v>
      </c>
      <c r="E1797">
        <v>13</v>
      </c>
      <c r="F1797">
        <v>22</v>
      </c>
      <c r="G1797">
        <v>2</v>
      </c>
      <c r="H1797">
        <v>6</v>
      </c>
      <c r="I1797" t="s">
        <v>1377</v>
      </c>
      <c r="J1797">
        <f>(F1797*G1797)</f>
        <v>44</v>
      </c>
      <c r="K1797">
        <f>(F1797-E1797)*G1797</f>
        <v>18</v>
      </c>
      <c r="L1797" s="9">
        <f>(K1797/J1797)</f>
        <v>0.40909090909090912</v>
      </c>
    </row>
    <row r="1798" spans="1:12" x14ac:dyDescent="0.2">
      <c r="A1798">
        <v>726</v>
      </c>
      <c r="B1798">
        <v>11</v>
      </c>
      <c r="C1798" t="s">
        <v>113</v>
      </c>
      <c r="D1798" t="s">
        <v>1381</v>
      </c>
      <c r="E1798">
        <v>22</v>
      </c>
      <c r="F1798">
        <v>36</v>
      </c>
      <c r="G1798">
        <v>1</v>
      </c>
      <c r="H1798">
        <v>13</v>
      </c>
      <c r="I1798" t="s">
        <v>1377</v>
      </c>
      <c r="J1798">
        <f>(F1798*G1798)</f>
        <v>36</v>
      </c>
      <c r="K1798">
        <f>(F1798-E1798)*G1798</f>
        <v>14</v>
      </c>
      <c r="L1798" s="9">
        <f>(K1798/J1798)</f>
        <v>0.3888888888888889</v>
      </c>
    </row>
    <row r="1799" spans="1:12" x14ac:dyDescent="0.2">
      <c r="A1799">
        <v>726</v>
      </c>
      <c r="B1799">
        <v>11</v>
      </c>
      <c r="C1799" t="s">
        <v>365</v>
      </c>
      <c r="D1799" t="s">
        <v>1376</v>
      </c>
      <c r="E1799">
        <v>14</v>
      </c>
      <c r="F1799">
        <v>23</v>
      </c>
      <c r="G1799">
        <v>2</v>
      </c>
      <c r="H1799">
        <v>55</v>
      </c>
      <c r="I1799" t="s">
        <v>1377</v>
      </c>
      <c r="J1799">
        <f>(F1799*G1799)</f>
        <v>46</v>
      </c>
      <c r="K1799">
        <f>(F1799-E1799)*G1799</f>
        <v>18</v>
      </c>
      <c r="L1799" s="9">
        <f>(K1799/J1799)</f>
        <v>0.39130434782608697</v>
      </c>
    </row>
    <row r="1800" spans="1:12" x14ac:dyDescent="0.2">
      <c r="A1800">
        <v>727</v>
      </c>
      <c r="B1800">
        <v>17</v>
      </c>
      <c r="C1800" t="s">
        <v>259</v>
      </c>
      <c r="D1800" t="s">
        <v>1378</v>
      </c>
      <c r="E1800">
        <v>12</v>
      </c>
      <c r="F1800">
        <v>20</v>
      </c>
      <c r="G1800">
        <v>2</v>
      </c>
      <c r="H1800">
        <v>21</v>
      </c>
      <c r="I1800" t="s">
        <v>1372</v>
      </c>
      <c r="J1800">
        <f>(F1800*G1800)</f>
        <v>40</v>
      </c>
      <c r="K1800">
        <f>(F1800-E1800)*G1800</f>
        <v>16</v>
      </c>
      <c r="L1800" s="9">
        <f>(K1800/J1800)</f>
        <v>0.4</v>
      </c>
    </row>
    <row r="1801" spans="1:12" x14ac:dyDescent="0.2">
      <c r="A1801">
        <v>728</v>
      </c>
      <c r="B1801">
        <v>9</v>
      </c>
      <c r="C1801" t="s">
        <v>125</v>
      </c>
      <c r="D1801" t="s">
        <v>1392</v>
      </c>
      <c r="E1801">
        <v>10</v>
      </c>
      <c r="F1801">
        <v>18</v>
      </c>
      <c r="G1801">
        <v>1</v>
      </c>
      <c r="H1801">
        <v>42</v>
      </c>
      <c r="I1801" t="s">
        <v>1377</v>
      </c>
      <c r="J1801">
        <f>(F1801*G1801)</f>
        <v>18</v>
      </c>
      <c r="K1801">
        <f>(F1801-E1801)*G1801</f>
        <v>8</v>
      </c>
      <c r="L1801" s="9">
        <f>(K1801/J1801)</f>
        <v>0.44444444444444442</v>
      </c>
    </row>
    <row r="1802" spans="1:12" x14ac:dyDescent="0.2">
      <c r="A1802">
        <v>728</v>
      </c>
      <c r="B1802">
        <v>9</v>
      </c>
      <c r="C1802" t="s">
        <v>180</v>
      </c>
      <c r="D1802" t="s">
        <v>1385</v>
      </c>
      <c r="E1802">
        <v>16</v>
      </c>
      <c r="F1802">
        <v>27</v>
      </c>
      <c r="G1802">
        <v>3</v>
      </c>
      <c r="H1802">
        <v>8</v>
      </c>
      <c r="I1802" t="s">
        <v>1377</v>
      </c>
      <c r="J1802">
        <f>(F1802*G1802)</f>
        <v>81</v>
      </c>
      <c r="K1802">
        <f>(F1802-E1802)*G1802</f>
        <v>33</v>
      </c>
      <c r="L1802" s="9">
        <f>(K1802/J1802)</f>
        <v>0.40740740740740738</v>
      </c>
    </row>
    <row r="1803" spans="1:12" x14ac:dyDescent="0.2">
      <c r="A1803">
        <v>728</v>
      </c>
      <c r="B1803">
        <v>9</v>
      </c>
      <c r="C1803" t="s">
        <v>460</v>
      </c>
      <c r="D1803" t="s">
        <v>1391</v>
      </c>
      <c r="E1803">
        <v>19</v>
      </c>
      <c r="F1803">
        <v>32</v>
      </c>
      <c r="G1803">
        <v>3</v>
      </c>
      <c r="H1803">
        <v>22</v>
      </c>
      <c r="I1803" t="s">
        <v>1377</v>
      </c>
      <c r="J1803">
        <f>(F1803*G1803)</f>
        <v>96</v>
      </c>
      <c r="K1803">
        <f>(F1803-E1803)*G1803</f>
        <v>39</v>
      </c>
      <c r="L1803" s="9">
        <f>(K1803/J1803)</f>
        <v>0.40625</v>
      </c>
    </row>
    <row r="1804" spans="1:12" x14ac:dyDescent="0.2">
      <c r="A1804">
        <v>729</v>
      </c>
      <c r="B1804">
        <v>20</v>
      </c>
      <c r="C1804" t="s">
        <v>81</v>
      </c>
      <c r="D1804" t="s">
        <v>1384</v>
      </c>
      <c r="E1804">
        <v>20</v>
      </c>
      <c r="F1804">
        <v>34</v>
      </c>
      <c r="G1804">
        <v>2</v>
      </c>
      <c r="H1804">
        <v>57</v>
      </c>
      <c r="I1804" t="s">
        <v>1377</v>
      </c>
      <c r="J1804">
        <f>(F1804*G1804)</f>
        <v>68</v>
      </c>
      <c r="K1804">
        <f>(F1804-E1804)*G1804</f>
        <v>28</v>
      </c>
      <c r="L1804" s="9">
        <f>(K1804/J1804)</f>
        <v>0.41176470588235292</v>
      </c>
    </row>
    <row r="1805" spans="1:12" x14ac:dyDescent="0.2">
      <c r="A1805">
        <v>729</v>
      </c>
      <c r="B1805">
        <v>20</v>
      </c>
      <c r="C1805" t="s">
        <v>259</v>
      </c>
      <c r="D1805" t="s">
        <v>1378</v>
      </c>
      <c r="E1805">
        <v>12</v>
      </c>
      <c r="F1805">
        <v>20</v>
      </c>
      <c r="G1805">
        <v>3</v>
      </c>
      <c r="H1805">
        <v>8</v>
      </c>
      <c r="I1805" t="s">
        <v>1372</v>
      </c>
      <c r="J1805">
        <f>(F1805*G1805)</f>
        <v>60</v>
      </c>
      <c r="K1805">
        <f>(F1805-E1805)*G1805</f>
        <v>24</v>
      </c>
      <c r="L1805" s="9">
        <f>(K1805/J1805)</f>
        <v>0.4</v>
      </c>
    </row>
    <row r="1806" spans="1:12" x14ac:dyDescent="0.2">
      <c r="A1806">
        <v>730</v>
      </c>
      <c r="B1806">
        <v>8</v>
      </c>
      <c r="C1806" t="s">
        <v>105</v>
      </c>
      <c r="D1806" t="s">
        <v>1380</v>
      </c>
      <c r="E1806">
        <v>18</v>
      </c>
      <c r="F1806">
        <v>30</v>
      </c>
      <c r="G1806">
        <v>3</v>
      </c>
      <c r="H1806">
        <v>32</v>
      </c>
      <c r="I1806" t="s">
        <v>1372</v>
      </c>
      <c r="J1806">
        <f>(F1806*G1806)</f>
        <v>90</v>
      </c>
      <c r="K1806">
        <f>(F1806-E1806)*G1806</f>
        <v>36</v>
      </c>
      <c r="L1806" s="9">
        <f>(K1806/J1806)</f>
        <v>0.4</v>
      </c>
    </row>
    <row r="1807" spans="1:12" x14ac:dyDescent="0.2">
      <c r="A1807">
        <v>730</v>
      </c>
      <c r="B1807">
        <v>8</v>
      </c>
      <c r="C1807" t="s">
        <v>280</v>
      </c>
      <c r="D1807" t="s">
        <v>1374</v>
      </c>
      <c r="E1807">
        <v>14</v>
      </c>
      <c r="F1807">
        <v>24</v>
      </c>
      <c r="G1807">
        <v>1</v>
      </c>
      <c r="H1807">
        <v>47</v>
      </c>
      <c r="I1807" t="s">
        <v>1372</v>
      </c>
      <c r="J1807">
        <f>(F1807*G1807)</f>
        <v>24</v>
      </c>
      <c r="K1807">
        <f>(F1807-E1807)*G1807</f>
        <v>10</v>
      </c>
      <c r="L1807" s="9">
        <f>(K1807/J1807)</f>
        <v>0.41666666666666669</v>
      </c>
    </row>
    <row r="1808" spans="1:12" x14ac:dyDescent="0.2">
      <c r="A1808">
        <v>731</v>
      </c>
      <c r="B1808">
        <v>17</v>
      </c>
      <c r="C1808" t="s">
        <v>460</v>
      </c>
      <c r="D1808" t="s">
        <v>1391</v>
      </c>
      <c r="E1808">
        <v>19</v>
      </c>
      <c r="F1808">
        <v>32</v>
      </c>
      <c r="G1808">
        <v>2</v>
      </c>
      <c r="H1808">
        <v>47</v>
      </c>
      <c r="I1808" t="s">
        <v>1372</v>
      </c>
      <c r="J1808">
        <f>(F1808*G1808)</f>
        <v>64</v>
      </c>
      <c r="K1808">
        <f>(F1808-E1808)*G1808</f>
        <v>26</v>
      </c>
      <c r="L1808" s="9">
        <f>(K1808/J1808)</f>
        <v>0.40625</v>
      </c>
    </row>
    <row r="1809" spans="1:12" x14ac:dyDescent="0.2">
      <c r="A1809">
        <v>732</v>
      </c>
      <c r="B1809">
        <v>12</v>
      </c>
      <c r="C1809" t="s">
        <v>68</v>
      </c>
      <c r="D1809" t="s">
        <v>1393</v>
      </c>
      <c r="E1809">
        <v>25</v>
      </c>
      <c r="F1809">
        <v>40</v>
      </c>
      <c r="G1809">
        <v>3</v>
      </c>
      <c r="H1809">
        <v>29</v>
      </c>
      <c r="I1809" t="s">
        <v>1377</v>
      </c>
      <c r="J1809">
        <f>(F1809*G1809)</f>
        <v>120</v>
      </c>
      <c r="K1809">
        <f>(F1809-E1809)*G1809</f>
        <v>45</v>
      </c>
      <c r="L1809" s="9">
        <f>(K1809/J1809)</f>
        <v>0.375</v>
      </c>
    </row>
    <row r="1810" spans="1:12" x14ac:dyDescent="0.2">
      <c r="A1810">
        <v>732</v>
      </c>
      <c r="B1810">
        <v>12</v>
      </c>
      <c r="C1810" t="s">
        <v>277</v>
      </c>
      <c r="D1810" t="s">
        <v>1383</v>
      </c>
      <c r="E1810">
        <v>15</v>
      </c>
      <c r="F1810">
        <v>26</v>
      </c>
      <c r="G1810">
        <v>3</v>
      </c>
      <c r="H1810">
        <v>36</v>
      </c>
      <c r="I1810" t="s">
        <v>1372</v>
      </c>
      <c r="J1810">
        <f>(F1810*G1810)</f>
        <v>78</v>
      </c>
      <c r="K1810">
        <f>(F1810-E1810)*G1810</f>
        <v>33</v>
      </c>
      <c r="L1810" s="9">
        <f>(K1810/J1810)</f>
        <v>0.42307692307692307</v>
      </c>
    </row>
    <row r="1811" spans="1:12" x14ac:dyDescent="0.2">
      <c r="A1811">
        <v>732</v>
      </c>
      <c r="B1811">
        <v>12</v>
      </c>
      <c r="C1811" t="s">
        <v>113</v>
      </c>
      <c r="D1811" t="s">
        <v>1381</v>
      </c>
      <c r="E1811">
        <v>22</v>
      </c>
      <c r="F1811">
        <v>36</v>
      </c>
      <c r="G1811">
        <v>3</v>
      </c>
      <c r="H1811">
        <v>56</v>
      </c>
      <c r="I1811" t="s">
        <v>1372</v>
      </c>
      <c r="J1811">
        <f>(F1811*G1811)</f>
        <v>108</v>
      </c>
      <c r="K1811">
        <f>(F1811-E1811)*G1811</f>
        <v>42</v>
      </c>
      <c r="L1811" s="9">
        <f>(K1811/J1811)</f>
        <v>0.3888888888888889</v>
      </c>
    </row>
    <row r="1812" spans="1:12" x14ac:dyDescent="0.2">
      <c r="A1812">
        <v>733</v>
      </c>
      <c r="B1812">
        <v>14</v>
      </c>
      <c r="C1812" t="s">
        <v>113</v>
      </c>
      <c r="D1812" t="s">
        <v>1381</v>
      </c>
      <c r="E1812">
        <v>22</v>
      </c>
      <c r="F1812">
        <v>36</v>
      </c>
      <c r="G1812">
        <v>3</v>
      </c>
      <c r="H1812">
        <v>31</v>
      </c>
      <c r="I1812" t="s">
        <v>1372</v>
      </c>
      <c r="J1812">
        <f>(F1812*G1812)</f>
        <v>108</v>
      </c>
      <c r="K1812">
        <f>(F1812-E1812)*G1812</f>
        <v>42</v>
      </c>
      <c r="L1812" s="9">
        <f>(K1812/J1812)</f>
        <v>0.3888888888888889</v>
      </c>
    </row>
    <row r="1813" spans="1:12" x14ac:dyDescent="0.2">
      <c r="A1813">
        <v>733</v>
      </c>
      <c r="B1813">
        <v>14</v>
      </c>
      <c r="C1813" t="s">
        <v>280</v>
      </c>
      <c r="D1813" t="s">
        <v>1374</v>
      </c>
      <c r="E1813">
        <v>14</v>
      </c>
      <c r="F1813">
        <v>24</v>
      </c>
      <c r="G1813">
        <v>1</v>
      </c>
      <c r="H1813">
        <v>34</v>
      </c>
      <c r="I1813" t="s">
        <v>1377</v>
      </c>
      <c r="J1813">
        <f>(F1813*G1813)</f>
        <v>24</v>
      </c>
      <c r="K1813">
        <f>(F1813-E1813)*G1813</f>
        <v>10</v>
      </c>
      <c r="L1813" s="9">
        <f>(K1813/J1813)</f>
        <v>0.41666666666666669</v>
      </c>
    </row>
    <row r="1814" spans="1:12" x14ac:dyDescent="0.2">
      <c r="A1814">
        <v>733</v>
      </c>
      <c r="B1814">
        <v>14</v>
      </c>
      <c r="C1814" t="s">
        <v>180</v>
      </c>
      <c r="D1814" t="s">
        <v>1385</v>
      </c>
      <c r="E1814">
        <v>16</v>
      </c>
      <c r="F1814">
        <v>27</v>
      </c>
      <c r="G1814">
        <v>2</v>
      </c>
      <c r="H1814">
        <v>9</v>
      </c>
      <c r="I1814" t="s">
        <v>1372</v>
      </c>
      <c r="J1814">
        <f>(F1814*G1814)</f>
        <v>54</v>
      </c>
      <c r="K1814">
        <f>(F1814-E1814)*G1814</f>
        <v>22</v>
      </c>
      <c r="L1814" s="9">
        <f>(K1814/J1814)</f>
        <v>0.40740740740740738</v>
      </c>
    </row>
    <row r="1815" spans="1:12" x14ac:dyDescent="0.2">
      <c r="A1815">
        <v>734</v>
      </c>
      <c r="B1815">
        <v>14</v>
      </c>
      <c r="C1815" t="s">
        <v>460</v>
      </c>
      <c r="D1815" t="s">
        <v>1391</v>
      </c>
      <c r="E1815">
        <v>19</v>
      </c>
      <c r="F1815">
        <v>32</v>
      </c>
      <c r="G1815">
        <v>3</v>
      </c>
      <c r="H1815">
        <v>11</v>
      </c>
      <c r="I1815" t="s">
        <v>1372</v>
      </c>
      <c r="J1815">
        <f>(F1815*G1815)</f>
        <v>96</v>
      </c>
      <c r="K1815">
        <f>(F1815-E1815)*G1815</f>
        <v>39</v>
      </c>
      <c r="L1815" s="9">
        <f>(K1815/J1815)</f>
        <v>0.40625</v>
      </c>
    </row>
    <row r="1816" spans="1:12" x14ac:dyDescent="0.2">
      <c r="A1816">
        <v>734</v>
      </c>
      <c r="B1816">
        <v>14</v>
      </c>
      <c r="C1816" t="s">
        <v>280</v>
      </c>
      <c r="D1816" t="s">
        <v>1374</v>
      </c>
      <c r="E1816">
        <v>14</v>
      </c>
      <c r="F1816">
        <v>24</v>
      </c>
      <c r="G1816">
        <v>1</v>
      </c>
      <c r="H1816">
        <v>16</v>
      </c>
      <c r="I1816" t="s">
        <v>1377</v>
      </c>
      <c r="J1816">
        <f>(F1816*G1816)</f>
        <v>24</v>
      </c>
      <c r="K1816">
        <f>(F1816-E1816)*G1816</f>
        <v>10</v>
      </c>
      <c r="L1816" s="9">
        <f>(K1816/J1816)</f>
        <v>0.41666666666666669</v>
      </c>
    </row>
    <row r="1817" spans="1:12" x14ac:dyDescent="0.2">
      <c r="A1817">
        <v>734</v>
      </c>
      <c r="B1817">
        <v>14</v>
      </c>
      <c r="C1817" t="s">
        <v>191</v>
      </c>
      <c r="D1817" t="s">
        <v>1379</v>
      </c>
      <c r="E1817">
        <v>11</v>
      </c>
      <c r="F1817">
        <v>19</v>
      </c>
      <c r="G1817">
        <v>1</v>
      </c>
      <c r="H1817">
        <v>25</v>
      </c>
      <c r="I1817" t="s">
        <v>1377</v>
      </c>
      <c r="J1817">
        <f>(F1817*G1817)</f>
        <v>19</v>
      </c>
      <c r="K1817">
        <f>(F1817-E1817)*G1817</f>
        <v>8</v>
      </c>
      <c r="L1817" s="9">
        <f>(K1817/J1817)</f>
        <v>0.42105263157894735</v>
      </c>
    </row>
    <row r="1818" spans="1:12" x14ac:dyDescent="0.2">
      <c r="A1818">
        <v>735</v>
      </c>
      <c r="B1818">
        <v>20</v>
      </c>
      <c r="C1818" t="s">
        <v>365</v>
      </c>
      <c r="D1818" t="s">
        <v>1376</v>
      </c>
      <c r="E1818">
        <v>14</v>
      </c>
      <c r="F1818">
        <v>23</v>
      </c>
      <c r="G1818">
        <v>2</v>
      </c>
      <c r="H1818">
        <v>30</v>
      </c>
      <c r="I1818" t="s">
        <v>1372</v>
      </c>
      <c r="J1818">
        <f>(F1818*G1818)</f>
        <v>46</v>
      </c>
      <c r="K1818">
        <f>(F1818-E1818)*G1818</f>
        <v>18</v>
      </c>
      <c r="L1818" s="9">
        <f>(K1818/J1818)</f>
        <v>0.39130434782608697</v>
      </c>
    </row>
    <row r="1819" spans="1:12" x14ac:dyDescent="0.2">
      <c r="A1819">
        <v>735</v>
      </c>
      <c r="B1819">
        <v>20</v>
      </c>
      <c r="C1819" t="s">
        <v>460</v>
      </c>
      <c r="D1819" t="s">
        <v>1391</v>
      </c>
      <c r="E1819">
        <v>19</v>
      </c>
      <c r="F1819">
        <v>32</v>
      </c>
      <c r="G1819">
        <v>3</v>
      </c>
      <c r="H1819">
        <v>57</v>
      </c>
      <c r="I1819" t="s">
        <v>1377</v>
      </c>
      <c r="J1819">
        <f>(F1819*G1819)</f>
        <v>96</v>
      </c>
      <c r="K1819">
        <f>(F1819-E1819)*G1819</f>
        <v>39</v>
      </c>
      <c r="L1819" s="9">
        <f>(K1819/J1819)</f>
        <v>0.40625</v>
      </c>
    </row>
    <row r="1820" spans="1:12" x14ac:dyDescent="0.2">
      <c r="A1820">
        <v>736</v>
      </c>
      <c r="B1820">
        <v>17</v>
      </c>
      <c r="C1820" t="s">
        <v>370</v>
      </c>
      <c r="D1820" t="s">
        <v>1389</v>
      </c>
      <c r="E1820">
        <v>13</v>
      </c>
      <c r="F1820">
        <v>22</v>
      </c>
      <c r="G1820">
        <v>3</v>
      </c>
      <c r="H1820">
        <v>22</v>
      </c>
      <c r="I1820" t="s">
        <v>1372</v>
      </c>
      <c r="J1820">
        <f>(F1820*G1820)</f>
        <v>66</v>
      </c>
      <c r="K1820">
        <f>(F1820-E1820)*G1820</f>
        <v>27</v>
      </c>
      <c r="L1820" s="9">
        <f>(K1820/J1820)</f>
        <v>0.40909090909090912</v>
      </c>
    </row>
    <row r="1821" spans="1:12" x14ac:dyDescent="0.2">
      <c r="A1821">
        <v>736</v>
      </c>
      <c r="B1821">
        <v>17</v>
      </c>
      <c r="C1821" t="s">
        <v>59</v>
      </c>
      <c r="D1821" t="s">
        <v>1382</v>
      </c>
      <c r="E1821">
        <v>16</v>
      </c>
      <c r="F1821">
        <v>28</v>
      </c>
      <c r="G1821">
        <v>2</v>
      </c>
      <c r="H1821">
        <v>43</v>
      </c>
      <c r="I1821" t="s">
        <v>1377</v>
      </c>
      <c r="J1821">
        <f>(F1821*G1821)</f>
        <v>56</v>
      </c>
      <c r="K1821">
        <f>(F1821-E1821)*G1821</f>
        <v>24</v>
      </c>
      <c r="L1821" s="9">
        <f>(K1821/J1821)</f>
        <v>0.42857142857142855</v>
      </c>
    </row>
    <row r="1822" spans="1:12" x14ac:dyDescent="0.2">
      <c r="A1822">
        <v>736</v>
      </c>
      <c r="B1822">
        <v>17</v>
      </c>
      <c r="C1822" t="s">
        <v>198</v>
      </c>
      <c r="D1822" t="s">
        <v>1390</v>
      </c>
      <c r="E1822">
        <v>19</v>
      </c>
      <c r="F1822">
        <v>31</v>
      </c>
      <c r="G1822">
        <v>3</v>
      </c>
      <c r="H1822">
        <v>27</v>
      </c>
      <c r="I1822" t="s">
        <v>1372</v>
      </c>
      <c r="J1822">
        <f>(F1822*G1822)</f>
        <v>93</v>
      </c>
      <c r="K1822">
        <f>(F1822-E1822)*G1822</f>
        <v>36</v>
      </c>
      <c r="L1822" s="9">
        <f>(K1822/J1822)</f>
        <v>0.38709677419354838</v>
      </c>
    </row>
    <row r="1823" spans="1:12" x14ac:dyDescent="0.2">
      <c r="A1823">
        <v>737</v>
      </c>
      <c r="B1823">
        <v>6</v>
      </c>
      <c r="C1823" t="s">
        <v>52</v>
      </c>
      <c r="D1823" t="s">
        <v>1375</v>
      </c>
      <c r="E1823">
        <v>17</v>
      </c>
      <c r="F1823">
        <v>29</v>
      </c>
      <c r="G1823">
        <v>2</v>
      </c>
      <c r="H1823">
        <v>17</v>
      </c>
      <c r="I1823" t="s">
        <v>1372</v>
      </c>
      <c r="J1823">
        <f>(F1823*G1823)</f>
        <v>58</v>
      </c>
      <c r="K1823">
        <f>(F1823-E1823)*G1823</f>
        <v>24</v>
      </c>
      <c r="L1823" s="9">
        <f>(K1823/J1823)</f>
        <v>0.41379310344827586</v>
      </c>
    </row>
    <row r="1824" spans="1:12" x14ac:dyDescent="0.2">
      <c r="A1824">
        <v>737</v>
      </c>
      <c r="B1824">
        <v>6</v>
      </c>
      <c r="C1824" t="s">
        <v>105</v>
      </c>
      <c r="D1824" t="s">
        <v>1380</v>
      </c>
      <c r="E1824">
        <v>18</v>
      </c>
      <c r="F1824">
        <v>30</v>
      </c>
      <c r="G1824">
        <v>2</v>
      </c>
      <c r="H1824">
        <v>5</v>
      </c>
      <c r="I1824" t="s">
        <v>1377</v>
      </c>
      <c r="J1824">
        <f>(F1824*G1824)</f>
        <v>60</v>
      </c>
      <c r="K1824">
        <f>(F1824-E1824)*G1824</f>
        <v>24</v>
      </c>
      <c r="L1824" s="9">
        <f>(K1824/J1824)</f>
        <v>0.4</v>
      </c>
    </row>
    <row r="1825" spans="1:12" x14ac:dyDescent="0.2">
      <c r="A1825">
        <v>738</v>
      </c>
      <c r="B1825">
        <v>15</v>
      </c>
      <c r="C1825" t="s">
        <v>277</v>
      </c>
      <c r="D1825" t="s">
        <v>1383</v>
      </c>
      <c r="E1825">
        <v>15</v>
      </c>
      <c r="F1825">
        <v>26</v>
      </c>
      <c r="G1825">
        <v>2</v>
      </c>
      <c r="H1825">
        <v>59</v>
      </c>
      <c r="I1825" t="s">
        <v>1377</v>
      </c>
      <c r="J1825">
        <f>(F1825*G1825)</f>
        <v>52</v>
      </c>
      <c r="K1825">
        <f>(F1825-E1825)*G1825</f>
        <v>22</v>
      </c>
      <c r="L1825" s="9">
        <f>(K1825/J1825)</f>
        <v>0.42307692307692307</v>
      </c>
    </row>
    <row r="1826" spans="1:12" x14ac:dyDescent="0.2">
      <c r="A1826">
        <v>738</v>
      </c>
      <c r="B1826">
        <v>15</v>
      </c>
      <c r="C1826" t="s">
        <v>59</v>
      </c>
      <c r="D1826" t="s">
        <v>1382</v>
      </c>
      <c r="E1826">
        <v>16</v>
      </c>
      <c r="F1826">
        <v>28</v>
      </c>
      <c r="G1826">
        <v>1</v>
      </c>
      <c r="H1826">
        <v>15</v>
      </c>
      <c r="I1826" t="s">
        <v>1377</v>
      </c>
      <c r="J1826">
        <f>(F1826*G1826)</f>
        <v>28</v>
      </c>
      <c r="K1826">
        <f>(F1826-E1826)*G1826</f>
        <v>12</v>
      </c>
      <c r="L1826" s="9">
        <f>(K1826/J1826)</f>
        <v>0.42857142857142855</v>
      </c>
    </row>
    <row r="1827" spans="1:12" x14ac:dyDescent="0.2">
      <c r="A1827">
        <v>738</v>
      </c>
      <c r="B1827">
        <v>15</v>
      </c>
      <c r="C1827" t="s">
        <v>125</v>
      </c>
      <c r="D1827" t="s">
        <v>1392</v>
      </c>
      <c r="E1827">
        <v>10</v>
      </c>
      <c r="F1827">
        <v>18</v>
      </c>
      <c r="G1827">
        <v>3</v>
      </c>
      <c r="H1827">
        <v>20</v>
      </c>
      <c r="I1827" t="s">
        <v>1372</v>
      </c>
      <c r="J1827">
        <f>(F1827*G1827)</f>
        <v>54</v>
      </c>
      <c r="K1827">
        <f>(F1827-E1827)*G1827</f>
        <v>24</v>
      </c>
      <c r="L1827" s="9">
        <f>(K1827/J1827)</f>
        <v>0.44444444444444442</v>
      </c>
    </row>
    <row r="1828" spans="1:12" x14ac:dyDescent="0.2">
      <c r="A1828">
        <v>739</v>
      </c>
      <c r="B1828">
        <v>10</v>
      </c>
      <c r="C1828" t="s">
        <v>365</v>
      </c>
      <c r="D1828" t="s">
        <v>1376</v>
      </c>
      <c r="E1828">
        <v>14</v>
      </c>
      <c r="F1828">
        <v>23</v>
      </c>
      <c r="G1828">
        <v>2</v>
      </c>
      <c r="H1828">
        <v>54</v>
      </c>
      <c r="I1828" t="s">
        <v>1377</v>
      </c>
      <c r="J1828">
        <f>(F1828*G1828)</f>
        <v>46</v>
      </c>
      <c r="K1828">
        <f>(F1828-E1828)*G1828</f>
        <v>18</v>
      </c>
      <c r="L1828" s="9">
        <f>(K1828/J1828)</f>
        <v>0.39130434782608697</v>
      </c>
    </row>
    <row r="1829" spans="1:12" x14ac:dyDescent="0.2">
      <c r="A1829">
        <v>740</v>
      </c>
      <c r="B1829">
        <v>16</v>
      </c>
      <c r="C1829" t="s">
        <v>59</v>
      </c>
      <c r="D1829" t="s">
        <v>1382</v>
      </c>
      <c r="E1829">
        <v>16</v>
      </c>
      <c r="F1829">
        <v>28</v>
      </c>
      <c r="G1829">
        <v>3</v>
      </c>
      <c r="H1829">
        <v>31</v>
      </c>
      <c r="I1829" t="s">
        <v>1377</v>
      </c>
      <c r="J1829">
        <f>(F1829*G1829)</f>
        <v>84</v>
      </c>
      <c r="K1829">
        <f>(F1829-E1829)*G1829</f>
        <v>36</v>
      </c>
      <c r="L1829" s="9">
        <f>(K1829/J1829)</f>
        <v>0.42857142857142855</v>
      </c>
    </row>
    <row r="1830" spans="1:12" x14ac:dyDescent="0.2">
      <c r="A1830">
        <v>740</v>
      </c>
      <c r="B1830">
        <v>16</v>
      </c>
      <c r="C1830" t="s">
        <v>460</v>
      </c>
      <c r="D1830" t="s">
        <v>1391</v>
      </c>
      <c r="E1830">
        <v>19</v>
      </c>
      <c r="F1830">
        <v>32</v>
      </c>
      <c r="G1830">
        <v>1</v>
      </c>
      <c r="H1830">
        <v>16</v>
      </c>
      <c r="I1830" t="s">
        <v>1372</v>
      </c>
      <c r="J1830">
        <f>(F1830*G1830)</f>
        <v>32</v>
      </c>
      <c r="K1830">
        <f>(F1830-E1830)*G1830</f>
        <v>13</v>
      </c>
      <c r="L1830" s="9">
        <f>(K1830/J1830)</f>
        <v>0.40625</v>
      </c>
    </row>
    <row r="1831" spans="1:12" x14ac:dyDescent="0.2">
      <c r="A1831">
        <v>740</v>
      </c>
      <c r="B1831">
        <v>16</v>
      </c>
      <c r="C1831" t="s">
        <v>113</v>
      </c>
      <c r="D1831" t="s">
        <v>1381</v>
      </c>
      <c r="E1831">
        <v>22</v>
      </c>
      <c r="F1831">
        <v>36</v>
      </c>
      <c r="G1831">
        <v>3</v>
      </c>
      <c r="H1831">
        <v>45</v>
      </c>
      <c r="I1831" t="s">
        <v>1372</v>
      </c>
      <c r="J1831">
        <f>(F1831*G1831)</f>
        <v>108</v>
      </c>
      <c r="K1831">
        <f>(F1831-E1831)*G1831</f>
        <v>42</v>
      </c>
      <c r="L1831" s="9">
        <f>(K1831/J1831)</f>
        <v>0.3888888888888889</v>
      </c>
    </row>
    <row r="1832" spans="1:12" x14ac:dyDescent="0.2">
      <c r="A1832">
        <v>740</v>
      </c>
      <c r="B1832">
        <v>16</v>
      </c>
      <c r="C1832" t="s">
        <v>365</v>
      </c>
      <c r="D1832" t="s">
        <v>1376</v>
      </c>
      <c r="E1832">
        <v>14</v>
      </c>
      <c r="F1832">
        <v>23</v>
      </c>
      <c r="G1832">
        <v>3</v>
      </c>
      <c r="H1832">
        <v>21</v>
      </c>
      <c r="I1832" t="s">
        <v>1372</v>
      </c>
      <c r="J1832">
        <f>(F1832*G1832)</f>
        <v>69</v>
      </c>
      <c r="K1832">
        <f>(F1832-E1832)*G1832</f>
        <v>27</v>
      </c>
      <c r="L1832" s="9">
        <f>(K1832/J1832)</f>
        <v>0.39130434782608697</v>
      </c>
    </row>
    <row r="1833" spans="1:12" x14ac:dyDescent="0.2">
      <c r="A1833">
        <v>741</v>
      </c>
      <c r="B1833">
        <v>14</v>
      </c>
      <c r="C1833" t="s">
        <v>280</v>
      </c>
      <c r="D1833" t="s">
        <v>1374</v>
      </c>
      <c r="E1833">
        <v>14</v>
      </c>
      <c r="F1833">
        <v>24</v>
      </c>
      <c r="G1833">
        <v>3</v>
      </c>
      <c r="H1833">
        <v>52</v>
      </c>
      <c r="I1833" t="s">
        <v>1372</v>
      </c>
      <c r="J1833">
        <f>(F1833*G1833)</f>
        <v>72</v>
      </c>
      <c r="K1833">
        <f>(F1833-E1833)*G1833</f>
        <v>30</v>
      </c>
      <c r="L1833" s="9">
        <f>(K1833/J1833)</f>
        <v>0.41666666666666669</v>
      </c>
    </row>
    <row r="1834" spans="1:12" x14ac:dyDescent="0.2">
      <c r="A1834">
        <v>741</v>
      </c>
      <c r="B1834">
        <v>14</v>
      </c>
      <c r="C1834" t="s">
        <v>52</v>
      </c>
      <c r="D1834" t="s">
        <v>1375</v>
      </c>
      <c r="E1834">
        <v>17</v>
      </c>
      <c r="F1834">
        <v>29</v>
      </c>
      <c r="G1834">
        <v>2</v>
      </c>
      <c r="H1834">
        <v>40</v>
      </c>
      <c r="I1834" t="s">
        <v>1377</v>
      </c>
      <c r="J1834">
        <f>(F1834*G1834)</f>
        <v>58</v>
      </c>
      <c r="K1834">
        <f>(F1834-E1834)*G1834</f>
        <v>24</v>
      </c>
      <c r="L1834" s="9">
        <f>(K1834/J1834)</f>
        <v>0.41379310344827586</v>
      </c>
    </row>
    <row r="1835" spans="1:12" x14ac:dyDescent="0.2">
      <c r="A1835">
        <v>741</v>
      </c>
      <c r="B1835">
        <v>14</v>
      </c>
      <c r="C1835" t="s">
        <v>492</v>
      </c>
      <c r="D1835" t="s">
        <v>1386</v>
      </c>
      <c r="E1835">
        <v>20</v>
      </c>
      <c r="F1835">
        <v>33</v>
      </c>
      <c r="G1835">
        <v>3</v>
      </c>
      <c r="H1835">
        <v>39</v>
      </c>
      <c r="I1835" t="s">
        <v>1372</v>
      </c>
      <c r="J1835">
        <f>(F1835*G1835)</f>
        <v>99</v>
      </c>
      <c r="K1835">
        <f>(F1835-E1835)*G1835</f>
        <v>39</v>
      </c>
      <c r="L1835" s="9">
        <f>(K1835/J1835)</f>
        <v>0.39393939393939392</v>
      </c>
    </row>
    <row r="1836" spans="1:12" x14ac:dyDescent="0.2">
      <c r="A1836">
        <v>741</v>
      </c>
      <c r="B1836">
        <v>14</v>
      </c>
      <c r="C1836" t="s">
        <v>59</v>
      </c>
      <c r="D1836" t="s">
        <v>1382</v>
      </c>
      <c r="E1836">
        <v>16</v>
      </c>
      <c r="F1836">
        <v>28</v>
      </c>
      <c r="G1836">
        <v>2</v>
      </c>
      <c r="H1836">
        <v>34</v>
      </c>
      <c r="I1836" t="s">
        <v>1372</v>
      </c>
      <c r="J1836">
        <f>(F1836*G1836)</f>
        <v>56</v>
      </c>
      <c r="K1836">
        <f>(F1836-E1836)*G1836</f>
        <v>24</v>
      </c>
      <c r="L1836" s="9">
        <f>(K1836/J1836)</f>
        <v>0.42857142857142855</v>
      </c>
    </row>
    <row r="1837" spans="1:12" x14ac:dyDescent="0.2">
      <c r="A1837">
        <v>742</v>
      </c>
      <c r="B1837">
        <v>20</v>
      </c>
      <c r="C1837" t="s">
        <v>198</v>
      </c>
      <c r="D1837" t="s">
        <v>1390</v>
      </c>
      <c r="E1837">
        <v>19</v>
      </c>
      <c r="F1837">
        <v>31</v>
      </c>
      <c r="G1837">
        <v>1</v>
      </c>
      <c r="H1837">
        <v>41</v>
      </c>
      <c r="I1837" t="s">
        <v>1372</v>
      </c>
      <c r="J1837">
        <f>(F1837*G1837)</f>
        <v>31</v>
      </c>
      <c r="K1837">
        <f>(F1837-E1837)*G1837</f>
        <v>12</v>
      </c>
      <c r="L1837" s="9">
        <f>(K1837/J1837)</f>
        <v>0.38709677419354838</v>
      </c>
    </row>
    <row r="1838" spans="1:12" x14ac:dyDescent="0.2">
      <c r="A1838">
        <v>742</v>
      </c>
      <c r="B1838">
        <v>20</v>
      </c>
      <c r="C1838" t="s">
        <v>105</v>
      </c>
      <c r="D1838" t="s">
        <v>1380</v>
      </c>
      <c r="E1838">
        <v>18</v>
      </c>
      <c r="F1838">
        <v>30</v>
      </c>
      <c r="G1838">
        <v>3</v>
      </c>
      <c r="H1838">
        <v>43</v>
      </c>
      <c r="I1838" t="s">
        <v>1377</v>
      </c>
      <c r="J1838">
        <f>(F1838*G1838)</f>
        <v>90</v>
      </c>
      <c r="K1838">
        <f>(F1838-E1838)*G1838</f>
        <v>36</v>
      </c>
      <c r="L1838" s="9">
        <f>(K1838/J1838)</f>
        <v>0.4</v>
      </c>
    </row>
    <row r="1839" spans="1:12" x14ac:dyDescent="0.2">
      <c r="A1839">
        <v>742</v>
      </c>
      <c r="B1839">
        <v>20</v>
      </c>
      <c r="C1839" t="s">
        <v>277</v>
      </c>
      <c r="D1839" t="s">
        <v>1383</v>
      </c>
      <c r="E1839">
        <v>15</v>
      </c>
      <c r="F1839">
        <v>26</v>
      </c>
      <c r="G1839">
        <v>1</v>
      </c>
      <c r="H1839">
        <v>26</v>
      </c>
      <c r="I1839" t="s">
        <v>1372</v>
      </c>
      <c r="J1839">
        <f>(F1839*G1839)</f>
        <v>26</v>
      </c>
      <c r="K1839">
        <f>(F1839-E1839)*G1839</f>
        <v>11</v>
      </c>
      <c r="L1839" s="9">
        <f>(K1839/J1839)</f>
        <v>0.42307692307692307</v>
      </c>
    </row>
    <row r="1840" spans="1:12" x14ac:dyDescent="0.2">
      <c r="A1840">
        <v>742</v>
      </c>
      <c r="B1840">
        <v>20</v>
      </c>
      <c r="C1840" t="s">
        <v>191</v>
      </c>
      <c r="D1840" t="s">
        <v>1379</v>
      </c>
      <c r="E1840">
        <v>11</v>
      </c>
      <c r="F1840">
        <v>19</v>
      </c>
      <c r="G1840">
        <v>1</v>
      </c>
      <c r="H1840">
        <v>35</v>
      </c>
      <c r="I1840" t="s">
        <v>1377</v>
      </c>
      <c r="J1840">
        <f>(F1840*G1840)</f>
        <v>19</v>
      </c>
      <c r="K1840">
        <f>(F1840-E1840)*G1840</f>
        <v>8</v>
      </c>
      <c r="L1840" s="9">
        <f>(K1840/J1840)</f>
        <v>0.42105263157894735</v>
      </c>
    </row>
    <row r="1841" spans="1:12" x14ac:dyDescent="0.2">
      <c r="A1841">
        <v>743</v>
      </c>
      <c r="B1841">
        <v>19</v>
      </c>
      <c r="C1841" t="s">
        <v>277</v>
      </c>
      <c r="D1841" t="s">
        <v>1383</v>
      </c>
      <c r="E1841">
        <v>15</v>
      </c>
      <c r="F1841">
        <v>26</v>
      </c>
      <c r="G1841">
        <v>2</v>
      </c>
      <c r="H1841">
        <v>59</v>
      </c>
      <c r="I1841" t="s">
        <v>1372</v>
      </c>
      <c r="J1841">
        <f>(F1841*G1841)</f>
        <v>52</v>
      </c>
      <c r="K1841">
        <f>(F1841-E1841)*G1841</f>
        <v>22</v>
      </c>
      <c r="L1841" s="9">
        <f>(K1841/J1841)</f>
        <v>0.42307692307692307</v>
      </c>
    </row>
    <row r="1842" spans="1:12" x14ac:dyDescent="0.2">
      <c r="A1842">
        <v>743</v>
      </c>
      <c r="B1842">
        <v>19</v>
      </c>
      <c r="C1842" t="s">
        <v>125</v>
      </c>
      <c r="D1842" t="s">
        <v>1392</v>
      </c>
      <c r="E1842">
        <v>10</v>
      </c>
      <c r="F1842">
        <v>18</v>
      </c>
      <c r="G1842">
        <v>2</v>
      </c>
      <c r="H1842">
        <v>41</v>
      </c>
      <c r="I1842" t="s">
        <v>1377</v>
      </c>
      <c r="J1842">
        <f>(F1842*G1842)</f>
        <v>36</v>
      </c>
      <c r="K1842">
        <f>(F1842-E1842)*G1842</f>
        <v>16</v>
      </c>
      <c r="L1842" s="9">
        <f>(K1842/J1842)</f>
        <v>0.44444444444444442</v>
      </c>
    </row>
    <row r="1843" spans="1:12" x14ac:dyDescent="0.2">
      <c r="A1843">
        <v>743</v>
      </c>
      <c r="B1843">
        <v>19</v>
      </c>
      <c r="C1843" t="s">
        <v>365</v>
      </c>
      <c r="D1843" t="s">
        <v>1376</v>
      </c>
      <c r="E1843">
        <v>14</v>
      </c>
      <c r="F1843">
        <v>23</v>
      </c>
      <c r="G1843">
        <v>2</v>
      </c>
      <c r="H1843">
        <v>43</v>
      </c>
      <c r="I1843" t="s">
        <v>1372</v>
      </c>
      <c r="J1843">
        <f>(F1843*G1843)</f>
        <v>46</v>
      </c>
      <c r="K1843">
        <f>(F1843-E1843)*G1843</f>
        <v>18</v>
      </c>
      <c r="L1843" s="9">
        <f>(K1843/J1843)</f>
        <v>0.39130434782608697</v>
      </c>
    </row>
    <row r="1844" spans="1:12" x14ac:dyDescent="0.2">
      <c r="A1844">
        <v>744</v>
      </c>
      <c r="B1844">
        <v>11</v>
      </c>
      <c r="C1844" t="s">
        <v>125</v>
      </c>
      <c r="D1844" t="s">
        <v>1392</v>
      </c>
      <c r="E1844">
        <v>10</v>
      </c>
      <c r="F1844">
        <v>18</v>
      </c>
      <c r="G1844">
        <v>1</v>
      </c>
      <c r="H1844">
        <v>57</v>
      </c>
      <c r="I1844" t="s">
        <v>1377</v>
      </c>
      <c r="J1844">
        <f>(F1844*G1844)</f>
        <v>18</v>
      </c>
      <c r="K1844">
        <f>(F1844-E1844)*G1844</f>
        <v>8</v>
      </c>
      <c r="L1844" s="9">
        <f>(K1844/J1844)</f>
        <v>0.44444444444444442</v>
      </c>
    </row>
    <row r="1845" spans="1:12" x14ac:dyDescent="0.2">
      <c r="A1845">
        <v>744</v>
      </c>
      <c r="B1845">
        <v>11</v>
      </c>
      <c r="C1845" t="s">
        <v>52</v>
      </c>
      <c r="D1845" t="s">
        <v>1375</v>
      </c>
      <c r="E1845">
        <v>17</v>
      </c>
      <c r="F1845">
        <v>29</v>
      </c>
      <c r="G1845">
        <v>2</v>
      </c>
      <c r="H1845">
        <v>10</v>
      </c>
      <c r="I1845" t="s">
        <v>1377</v>
      </c>
      <c r="J1845">
        <f>(F1845*G1845)</f>
        <v>58</v>
      </c>
      <c r="K1845">
        <f>(F1845-E1845)*G1845</f>
        <v>24</v>
      </c>
      <c r="L1845" s="9">
        <f>(K1845/J1845)</f>
        <v>0.41379310344827586</v>
      </c>
    </row>
    <row r="1846" spans="1:12" x14ac:dyDescent="0.2">
      <c r="A1846">
        <v>745</v>
      </c>
      <c r="B1846">
        <v>3</v>
      </c>
      <c r="C1846" t="s">
        <v>33</v>
      </c>
      <c r="D1846" t="s">
        <v>1387</v>
      </c>
      <c r="E1846">
        <v>21</v>
      </c>
      <c r="F1846">
        <v>35</v>
      </c>
      <c r="G1846">
        <v>3</v>
      </c>
      <c r="H1846">
        <v>34</v>
      </c>
      <c r="I1846" t="s">
        <v>1377</v>
      </c>
      <c r="J1846">
        <f>(F1846*G1846)</f>
        <v>105</v>
      </c>
      <c r="K1846">
        <f>(F1846-E1846)*G1846</f>
        <v>42</v>
      </c>
      <c r="L1846" s="9">
        <f>(K1846/J1846)</f>
        <v>0.4</v>
      </c>
    </row>
    <row r="1847" spans="1:12" x14ac:dyDescent="0.2">
      <c r="A1847">
        <v>745</v>
      </c>
      <c r="B1847">
        <v>3</v>
      </c>
      <c r="C1847" t="s">
        <v>280</v>
      </c>
      <c r="D1847" t="s">
        <v>1374</v>
      </c>
      <c r="E1847">
        <v>14</v>
      </c>
      <c r="F1847">
        <v>24</v>
      </c>
      <c r="G1847">
        <v>2</v>
      </c>
      <c r="H1847">
        <v>9</v>
      </c>
      <c r="I1847" t="s">
        <v>1377</v>
      </c>
      <c r="J1847">
        <f>(F1847*G1847)</f>
        <v>48</v>
      </c>
      <c r="K1847">
        <f>(F1847-E1847)*G1847</f>
        <v>20</v>
      </c>
      <c r="L1847" s="9">
        <f>(K1847/J1847)</f>
        <v>0.41666666666666669</v>
      </c>
    </row>
    <row r="1848" spans="1:12" x14ac:dyDescent="0.2">
      <c r="A1848">
        <v>745</v>
      </c>
      <c r="B1848">
        <v>3</v>
      </c>
      <c r="C1848" t="s">
        <v>209</v>
      </c>
      <c r="D1848" t="s">
        <v>1388</v>
      </c>
      <c r="E1848">
        <v>15</v>
      </c>
      <c r="F1848">
        <v>25</v>
      </c>
      <c r="G1848">
        <v>2</v>
      </c>
      <c r="H1848">
        <v>23</v>
      </c>
      <c r="I1848" t="s">
        <v>1377</v>
      </c>
      <c r="J1848">
        <f>(F1848*G1848)</f>
        <v>50</v>
      </c>
      <c r="K1848">
        <f>(F1848-E1848)*G1848</f>
        <v>20</v>
      </c>
      <c r="L1848" s="9">
        <f>(K1848/J1848)</f>
        <v>0.4</v>
      </c>
    </row>
    <row r="1849" spans="1:12" x14ac:dyDescent="0.2">
      <c r="A1849">
        <v>745</v>
      </c>
      <c r="B1849">
        <v>3</v>
      </c>
      <c r="C1849" t="s">
        <v>180</v>
      </c>
      <c r="D1849" t="s">
        <v>1385</v>
      </c>
      <c r="E1849">
        <v>16</v>
      </c>
      <c r="F1849">
        <v>27</v>
      </c>
      <c r="G1849">
        <v>3</v>
      </c>
      <c r="H1849">
        <v>7</v>
      </c>
      <c r="I1849" t="s">
        <v>1372</v>
      </c>
      <c r="J1849">
        <f>(F1849*G1849)</f>
        <v>81</v>
      </c>
      <c r="K1849">
        <f>(F1849-E1849)*G1849</f>
        <v>33</v>
      </c>
      <c r="L1849" s="9">
        <f>(K1849/J1849)</f>
        <v>0.40740740740740738</v>
      </c>
    </row>
    <row r="1850" spans="1:12" x14ac:dyDescent="0.2">
      <c r="A1850">
        <v>746</v>
      </c>
      <c r="B1850">
        <v>13</v>
      </c>
      <c r="C1850" t="s">
        <v>33</v>
      </c>
      <c r="D1850" t="s">
        <v>1387</v>
      </c>
      <c r="E1850">
        <v>21</v>
      </c>
      <c r="F1850">
        <v>35</v>
      </c>
      <c r="G1850">
        <v>3</v>
      </c>
      <c r="H1850">
        <v>34</v>
      </c>
      <c r="I1850" t="s">
        <v>1377</v>
      </c>
      <c r="J1850">
        <f>(F1850*G1850)</f>
        <v>105</v>
      </c>
      <c r="K1850">
        <f>(F1850-E1850)*G1850</f>
        <v>42</v>
      </c>
      <c r="L1850" s="9">
        <f>(K1850/J1850)</f>
        <v>0.4</v>
      </c>
    </row>
    <row r="1851" spans="1:12" x14ac:dyDescent="0.2">
      <c r="A1851">
        <v>746</v>
      </c>
      <c r="B1851">
        <v>13</v>
      </c>
      <c r="C1851" t="s">
        <v>460</v>
      </c>
      <c r="D1851" t="s">
        <v>1391</v>
      </c>
      <c r="E1851">
        <v>19</v>
      </c>
      <c r="F1851">
        <v>32</v>
      </c>
      <c r="G1851">
        <v>3</v>
      </c>
      <c r="H1851">
        <v>43</v>
      </c>
      <c r="I1851" t="s">
        <v>1377</v>
      </c>
      <c r="J1851">
        <f>(F1851*G1851)</f>
        <v>96</v>
      </c>
      <c r="K1851">
        <f>(F1851-E1851)*G1851</f>
        <v>39</v>
      </c>
      <c r="L1851" s="9">
        <f>(K1851/J1851)</f>
        <v>0.40625</v>
      </c>
    </row>
    <row r="1852" spans="1:12" x14ac:dyDescent="0.2">
      <c r="A1852">
        <v>747</v>
      </c>
      <c r="B1852">
        <v>16</v>
      </c>
      <c r="C1852" t="s">
        <v>209</v>
      </c>
      <c r="D1852" t="s">
        <v>1388</v>
      </c>
      <c r="E1852">
        <v>15</v>
      </c>
      <c r="F1852">
        <v>25</v>
      </c>
      <c r="G1852">
        <v>1</v>
      </c>
      <c r="H1852">
        <v>28</v>
      </c>
      <c r="I1852" t="s">
        <v>1377</v>
      </c>
      <c r="J1852">
        <f>(F1852*G1852)</f>
        <v>25</v>
      </c>
      <c r="K1852">
        <f>(F1852-E1852)*G1852</f>
        <v>10</v>
      </c>
      <c r="L1852" s="9">
        <f>(K1852/J1852)</f>
        <v>0.4</v>
      </c>
    </row>
    <row r="1853" spans="1:12" x14ac:dyDescent="0.2">
      <c r="A1853">
        <v>748</v>
      </c>
      <c r="B1853">
        <v>2</v>
      </c>
      <c r="C1853" t="s">
        <v>460</v>
      </c>
      <c r="D1853" t="s">
        <v>1391</v>
      </c>
      <c r="E1853">
        <v>19</v>
      </c>
      <c r="F1853">
        <v>32</v>
      </c>
      <c r="G1853">
        <v>1</v>
      </c>
      <c r="H1853">
        <v>5</v>
      </c>
      <c r="I1853" t="s">
        <v>1372</v>
      </c>
      <c r="J1853">
        <f>(F1853*G1853)</f>
        <v>32</v>
      </c>
      <c r="K1853">
        <f>(F1853-E1853)*G1853</f>
        <v>13</v>
      </c>
      <c r="L1853" s="9">
        <f>(K1853/J1853)</f>
        <v>0.40625</v>
      </c>
    </row>
    <row r="1854" spans="1:12" x14ac:dyDescent="0.2">
      <c r="A1854">
        <v>748</v>
      </c>
      <c r="B1854">
        <v>2</v>
      </c>
      <c r="C1854" t="s">
        <v>277</v>
      </c>
      <c r="D1854" t="s">
        <v>1383</v>
      </c>
      <c r="E1854">
        <v>15</v>
      </c>
      <c r="F1854">
        <v>26</v>
      </c>
      <c r="G1854">
        <v>3</v>
      </c>
      <c r="H1854">
        <v>32</v>
      </c>
      <c r="I1854" t="s">
        <v>1377</v>
      </c>
      <c r="J1854">
        <f>(F1854*G1854)</f>
        <v>78</v>
      </c>
      <c r="K1854">
        <f>(F1854-E1854)*G1854</f>
        <v>33</v>
      </c>
      <c r="L1854" s="9">
        <f>(K1854/J1854)</f>
        <v>0.42307692307692307</v>
      </c>
    </row>
    <row r="1855" spans="1:12" x14ac:dyDescent="0.2">
      <c r="A1855">
        <v>749</v>
      </c>
      <c r="B1855">
        <v>1</v>
      </c>
      <c r="C1855" t="s">
        <v>33</v>
      </c>
      <c r="D1855" t="s">
        <v>1387</v>
      </c>
      <c r="E1855">
        <v>21</v>
      </c>
      <c r="F1855">
        <v>35</v>
      </c>
      <c r="G1855">
        <v>2</v>
      </c>
      <c r="H1855">
        <v>8</v>
      </c>
      <c r="I1855" t="s">
        <v>1377</v>
      </c>
      <c r="J1855">
        <f>(F1855*G1855)</f>
        <v>70</v>
      </c>
      <c r="K1855">
        <f>(F1855-E1855)*G1855</f>
        <v>28</v>
      </c>
      <c r="L1855" s="9">
        <f>(K1855/J1855)</f>
        <v>0.4</v>
      </c>
    </row>
    <row r="1856" spans="1:12" x14ac:dyDescent="0.2">
      <c r="A1856">
        <v>750</v>
      </c>
      <c r="B1856">
        <v>6</v>
      </c>
      <c r="C1856" t="s">
        <v>198</v>
      </c>
      <c r="D1856" t="s">
        <v>1390</v>
      </c>
      <c r="E1856">
        <v>19</v>
      </c>
      <c r="F1856">
        <v>31</v>
      </c>
      <c r="G1856">
        <v>3</v>
      </c>
      <c r="H1856">
        <v>47</v>
      </c>
      <c r="I1856" t="s">
        <v>1377</v>
      </c>
      <c r="J1856">
        <f>(F1856*G1856)</f>
        <v>93</v>
      </c>
      <c r="K1856">
        <f>(F1856-E1856)*G1856</f>
        <v>36</v>
      </c>
      <c r="L1856" s="9">
        <f>(K1856/J1856)</f>
        <v>0.38709677419354838</v>
      </c>
    </row>
    <row r="1857" spans="1:12" x14ac:dyDescent="0.2">
      <c r="A1857">
        <v>750</v>
      </c>
      <c r="B1857">
        <v>6</v>
      </c>
      <c r="C1857" t="s">
        <v>277</v>
      </c>
      <c r="D1857" t="s">
        <v>1383</v>
      </c>
      <c r="E1857">
        <v>15</v>
      </c>
      <c r="F1857">
        <v>26</v>
      </c>
      <c r="G1857">
        <v>1</v>
      </c>
      <c r="H1857">
        <v>39</v>
      </c>
      <c r="I1857" t="s">
        <v>1377</v>
      </c>
      <c r="J1857">
        <f>(F1857*G1857)</f>
        <v>26</v>
      </c>
      <c r="K1857">
        <f>(F1857-E1857)*G1857</f>
        <v>11</v>
      </c>
      <c r="L1857" s="9">
        <f>(K1857/J1857)</f>
        <v>0.42307692307692307</v>
      </c>
    </row>
    <row r="1858" spans="1:12" x14ac:dyDescent="0.2">
      <c r="A1858">
        <v>751</v>
      </c>
      <c r="B1858">
        <v>17</v>
      </c>
      <c r="C1858" t="s">
        <v>52</v>
      </c>
      <c r="D1858" t="s">
        <v>1375</v>
      </c>
      <c r="E1858">
        <v>17</v>
      </c>
      <c r="F1858">
        <v>29</v>
      </c>
      <c r="G1858">
        <v>1</v>
      </c>
      <c r="H1858">
        <v>37</v>
      </c>
      <c r="I1858" t="s">
        <v>1377</v>
      </c>
      <c r="J1858">
        <f>(F1858*G1858)</f>
        <v>29</v>
      </c>
      <c r="K1858">
        <f>(F1858-E1858)*G1858</f>
        <v>12</v>
      </c>
      <c r="L1858" s="9">
        <f>(K1858/J1858)</f>
        <v>0.41379310344827586</v>
      </c>
    </row>
    <row r="1859" spans="1:12" x14ac:dyDescent="0.2">
      <c r="A1859">
        <v>751</v>
      </c>
      <c r="B1859">
        <v>17</v>
      </c>
      <c r="C1859" t="s">
        <v>209</v>
      </c>
      <c r="D1859" t="s">
        <v>1388</v>
      </c>
      <c r="E1859">
        <v>15</v>
      </c>
      <c r="F1859">
        <v>25</v>
      </c>
      <c r="G1859">
        <v>3</v>
      </c>
      <c r="H1859">
        <v>31</v>
      </c>
      <c r="I1859" t="s">
        <v>1372</v>
      </c>
      <c r="J1859">
        <f>(F1859*G1859)</f>
        <v>75</v>
      </c>
      <c r="K1859">
        <f>(F1859-E1859)*G1859</f>
        <v>30</v>
      </c>
      <c r="L1859" s="9">
        <f>(K1859/J1859)</f>
        <v>0.4</v>
      </c>
    </row>
    <row r="1860" spans="1:12" x14ac:dyDescent="0.2">
      <c r="A1860">
        <v>751</v>
      </c>
      <c r="B1860">
        <v>17</v>
      </c>
      <c r="C1860" t="s">
        <v>370</v>
      </c>
      <c r="D1860" t="s">
        <v>1389</v>
      </c>
      <c r="E1860">
        <v>13</v>
      </c>
      <c r="F1860">
        <v>22</v>
      </c>
      <c r="G1860">
        <v>3</v>
      </c>
      <c r="H1860">
        <v>19</v>
      </c>
      <c r="I1860" t="s">
        <v>1377</v>
      </c>
      <c r="J1860">
        <f>(F1860*G1860)</f>
        <v>66</v>
      </c>
      <c r="K1860">
        <f>(F1860-E1860)*G1860</f>
        <v>27</v>
      </c>
      <c r="L1860" s="9">
        <f>(K1860/J1860)</f>
        <v>0.40909090909090912</v>
      </c>
    </row>
    <row r="1861" spans="1:12" x14ac:dyDescent="0.2">
      <c r="A1861">
        <v>752</v>
      </c>
      <c r="B1861">
        <v>3</v>
      </c>
      <c r="C1861" t="s">
        <v>105</v>
      </c>
      <c r="D1861" t="s">
        <v>1380</v>
      </c>
      <c r="E1861">
        <v>18</v>
      </c>
      <c r="F1861">
        <v>30</v>
      </c>
      <c r="G1861">
        <v>2</v>
      </c>
      <c r="H1861">
        <v>30</v>
      </c>
      <c r="I1861" t="s">
        <v>1372</v>
      </c>
      <c r="J1861">
        <f>(F1861*G1861)</f>
        <v>60</v>
      </c>
      <c r="K1861">
        <f>(F1861-E1861)*G1861</f>
        <v>24</v>
      </c>
      <c r="L1861" s="9">
        <f>(K1861/J1861)</f>
        <v>0.4</v>
      </c>
    </row>
    <row r="1862" spans="1:12" x14ac:dyDescent="0.2">
      <c r="A1862">
        <v>753</v>
      </c>
      <c r="B1862">
        <v>11</v>
      </c>
      <c r="C1862" t="s">
        <v>460</v>
      </c>
      <c r="D1862" t="s">
        <v>1391</v>
      </c>
      <c r="E1862">
        <v>19</v>
      </c>
      <c r="F1862">
        <v>32</v>
      </c>
      <c r="G1862">
        <v>1</v>
      </c>
      <c r="H1862">
        <v>35</v>
      </c>
      <c r="I1862" t="s">
        <v>1372</v>
      </c>
      <c r="J1862">
        <f>(F1862*G1862)</f>
        <v>32</v>
      </c>
      <c r="K1862">
        <f>(F1862-E1862)*G1862</f>
        <v>13</v>
      </c>
      <c r="L1862" s="9">
        <f>(K1862/J1862)</f>
        <v>0.40625</v>
      </c>
    </row>
    <row r="1863" spans="1:12" x14ac:dyDescent="0.2">
      <c r="A1863">
        <v>753</v>
      </c>
      <c r="B1863">
        <v>11</v>
      </c>
      <c r="C1863" t="s">
        <v>365</v>
      </c>
      <c r="D1863" t="s">
        <v>1376</v>
      </c>
      <c r="E1863">
        <v>14</v>
      </c>
      <c r="F1863">
        <v>23</v>
      </c>
      <c r="G1863">
        <v>1</v>
      </c>
      <c r="H1863">
        <v>23</v>
      </c>
      <c r="I1863" t="s">
        <v>1372</v>
      </c>
      <c r="J1863">
        <f>(F1863*G1863)</f>
        <v>23</v>
      </c>
      <c r="K1863">
        <f>(F1863-E1863)*G1863</f>
        <v>9</v>
      </c>
      <c r="L1863" s="9">
        <f>(K1863/J1863)</f>
        <v>0.39130434782608697</v>
      </c>
    </row>
    <row r="1864" spans="1:12" x14ac:dyDescent="0.2">
      <c r="A1864">
        <v>753</v>
      </c>
      <c r="B1864">
        <v>11</v>
      </c>
      <c r="C1864" t="s">
        <v>280</v>
      </c>
      <c r="D1864" t="s">
        <v>1374</v>
      </c>
      <c r="E1864">
        <v>14</v>
      </c>
      <c r="F1864">
        <v>24</v>
      </c>
      <c r="G1864">
        <v>3</v>
      </c>
      <c r="H1864">
        <v>24</v>
      </c>
      <c r="I1864" t="s">
        <v>1377</v>
      </c>
      <c r="J1864">
        <f>(F1864*G1864)</f>
        <v>72</v>
      </c>
      <c r="K1864">
        <f>(F1864-E1864)*G1864</f>
        <v>30</v>
      </c>
      <c r="L1864" s="9">
        <f>(K1864/J1864)</f>
        <v>0.41666666666666669</v>
      </c>
    </row>
    <row r="1865" spans="1:12" x14ac:dyDescent="0.2">
      <c r="A1865">
        <v>753</v>
      </c>
      <c r="B1865">
        <v>11</v>
      </c>
      <c r="C1865" t="s">
        <v>113</v>
      </c>
      <c r="D1865" t="s">
        <v>1381</v>
      </c>
      <c r="E1865">
        <v>22</v>
      </c>
      <c r="F1865">
        <v>36</v>
      </c>
      <c r="G1865">
        <v>1</v>
      </c>
      <c r="H1865">
        <v>46</v>
      </c>
      <c r="I1865" t="s">
        <v>1377</v>
      </c>
      <c r="J1865">
        <f>(F1865*G1865)</f>
        <v>36</v>
      </c>
      <c r="K1865">
        <f>(F1865-E1865)*G1865</f>
        <v>14</v>
      </c>
      <c r="L1865" s="9">
        <f>(K1865/J1865)</f>
        <v>0.3888888888888889</v>
      </c>
    </row>
    <row r="1866" spans="1:12" x14ac:dyDescent="0.2">
      <c r="A1866">
        <v>754</v>
      </c>
      <c r="B1866">
        <v>8</v>
      </c>
      <c r="C1866" t="s">
        <v>280</v>
      </c>
      <c r="D1866" t="s">
        <v>1374</v>
      </c>
      <c r="E1866">
        <v>14</v>
      </c>
      <c r="F1866">
        <v>24</v>
      </c>
      <c r="G1866">
        <v>3</v>
      </c>
      <c r="H1866">
        <v>26</v>
      </c>
      <c r="I1866" t="s">
        <v>1377</v>
      </c>
      <c r="J1866">
        <f>(F1866*G1866)</f>
        <v>72</v>
      </c>
      <c r="K1866">
        <f>(F1866-E1866)*G1866</f>
        <v>30</v>
      </c>
      <c r="L1866" s="9">
        <f>(K1866/J1866)</f>
        <v>0.41666666666666669</v>
      </c>
    </row>
    <row r="1867" spans="1:12" x14ac:dyDescent="0.2">
      <c r="A1867">
        <v>754</v>
      </c>
      <c r="B1867">
        <v>8</v>
      </c>
      <c r="C1867" t="s">
        <v>180</v>
      </c>
      <c r="D1867" t="s">
        <v>1385</v>
      </c>
      <c r="E1867">
        <v>16</v>
      </c>
      <c r="F1867">
        <v>27</v>
      </c>
      <c r="G1867">
        <v>3</v>
      </c>
      <c r="H1867">
        <v>11</v>
      </c>
      <c r="I1867" t="s">
        <v>1372</v>
      </c>
      <c r="J1867">
        <f>(F1867*G1867)</f>
        <v>81</v>
      </c>
      <c r="K1867">
        <f>(F1867-E1867)*G1867</f>
        <v>33</v>
      </c>
      <c r="L1867" s="9">
        <f>(K1867/J1867)</f>
        <v>0.40740740740740738</v>
      </c>
    </row>
    <row r="1868" spans="1:12" x14ac:dyDescent="0.2">
      <c r="A1868">
        <v>754</v>
      </c>
      <c r="B1868">
        <v>8</v>
      </c>
      <c r="C1868" t="s">
        <v>59</v>
      </c>
      <c r="D1868" t="s">
        <v>1382</v>
      </c>
      <c r="E1868">
        <v>16</v>
      </c>
      <c r="F1868">
        <v>28</v>
      </c>
      <c r="G1868">
        <v>3</v>
      </c>
      <c r="H1868">
        <v>52</v>
      </c>
      <c r="I1868" t="s">
        <v>1377</v>
      </c>
      <c r="J1868">
        <f>(F1868*G1868)</f>
        <v>84</v>
      </c>
      <c r="K1868">
        <f>(F1868-E1868)*G1868</f>
        <v>36</v>
      </c>
      <c r="L1868" s="9">
        <f>(K1868/J1868)</f>
        <v>0.42857142857142855</v>
      </c>
    </row>
    <row r="1869" spans="1:12" x14ac:dyDescent="0.2">
      <c r="A1869">
        <v>755</v>
      </c>
      <c r="B1869">
        <v>12</v>
      </c>
      <c r="C1869" t="s">
        <v>108</v>
      </c>
      <c r="D1869" t="s">
        <v>1373</v>
      </c>
      <c r="E1869">
        <v>13</v>
      </c>
      <c r="F1869">
        <v>21</v>
      </c>
      <c r="G1869">
        <v>1</v>
      </c>
      <c r="H1869">
        <v>6</v>
      </c>
      <c r="I1869" t="s">
        <v>1377</v>
      </c>
      <c r="J1869">
        <f>(F1869*G1869)</f>
        <v>21</v>
      </c>
      <c r="K1869">
        <f>(F1869-E1869)*G1869</f>
        <v>8</v>
      </c>
      <c r="L1869" s="9">
        <f>(K1869/J1869)</f>
        <v>0.38095238095238093</v>
      </c>
    </row>
    <row r="1870" spans="1:12" x14ac:dyDescent="0.2">
      <c r="A1870">
        <v>755</v>
      </c>
      <c r="B1870">
        <v>12</v>
      </c>
      <c r="C1870" t="s">
        <v>209</v>
      </c>
      <c r="D1870" t="s">
        <v>1388</v>
      </c>
      <c r="E1870">
        <v>15</v>
      </c>
      <c r="F1870">
        <v>25</v>
      </c>
      <c r="G1870">
        <v>3</v>
      </c>
      <c r="H1870">
        <v>37</v>
      </c>
      <c r="I1870" t="s">
        <v>1377</v>
      </c>
      <c r="J1870">
        <f>(F1870*G1870)</f>
        <v>75</v>
      </c>
      <c r="K1870">
        <f>(F1870-E1870)*G1870</f>
        <v>30</v>
      </c>
      <c r="L1870" s="9">
        <f>(K1870/J1870)</f>
        <v>0.4</v>
      </c>
    </row>
    <row r="1871" spans="1:12" x14ac:dyDescent="0.2">
      <c r="A1871">
        <v>755</v>
      </c>
      <c r="B1871">
        <v>12</v>
      </c>
      <c r="C1871" t="s">
        <v>191</v>
      </c>
      <c r="D1871" t="s">
        <v>1379</v>
      </c>
      <c r="E1871">
        <v>11</v>
      </c>
      <c r="F1871">
        <v>19</v>
      </c>
      <c r="G1871">
        <v>3</v>
      </c>
      <c r="H1871">
        <v>46</v>
      </c>
      <c r="I1871" t="s">
        <v>1377</v>
      </c>
      <c r="J1871">
        <f>(F1871*G1871)</f>
        <v>57</v>
      </c>
      <c r="K1871">
        <f>(F1871-E1871)*G1871</f>
        <v>24</v>
      </c>
      <c r="L1871" s="9">
        <f>(K1871/J1871)</f>
        <v>0.42105263157894735</v>
      </c>
    </row>
    <row r="1872" spans="1:12" x14ac:dyDescent="0.2">
      <c r="A1872">
        <v>755</v>
      </c>
      <c r="B1872">
        <v>12</v>
      </c>
      <c r="C1872" t="s">
        <v>52</v>
      </c>
      <c r="D1872" t="s">
        <v>1375</v>
      </c>
      <c r="E1872">
        <v>17</v>
      </c>
      <c r="F1872">
        <v>29</v>
      </c>
      <c r="G1872">
        <v>2</v>
      </c>
      <c r="H1872">
        <v>20</v>
      </c>
      <c r="I1872" t="s">
        <v>1372</v>
      </c>
      <c r="J1872">
        <f>(F1872*G1872)</f>
        <v>58</v>
      </c>
      <c r="K1872">
        <f>(F1872-E1872)*G1872</f>
        <v>24</v>
      </c>
      <c r="L1872" s="9">
        <f>(K1872/J1872)</f>
        <v>0.41379310344827586</v>
      </c>
    </row>
    <row r="1873" spans="1:12" x14ac:dyDescent="0.2">
      <c r="A1873">
        <v>756</v>
      </c>
      <c r="B1873">
        <v>11</v>
      </c>
      <c r="C1873" t="s">
        <v>198</v>
      </c>
      <c r="D1873" t="s">
        <v>1390</v>
      </c>
      <c r="E1873">
        <v>19</v>
      </c>
      <c r="F1873">
        <v>31</v>
      </c>
      <c r="G1873">
        <v>1</v>
      </c>
      <c r="H1873">
        <v>21</v>
      </c>
      <c r="I1873" t="s">
        <v>1377</v>
      </c>
      <c r="J1873">
        <f>(F1873*G1873)</f>
        <v>31</v>
      </c>
      <c r="K1873">
        <f>(F1873-E1873)*G1873</f>
        <v>12</v>
      </c>
      <c r="L1873" s="9">
        <f>(K1873/J1873)</f>
        <v>0.38709677419354838</v>
      </c>
    </row>
    <row r="1874" spans="1:12" x14ac:dyDescent="0.2">
      <c r="A1874">
        <v>756</v>
      </c>
      <c r="B1874">
        <v>11</v>
      </c>
      <c r="C1874" t="s">
        <v>191</v>
      </c>
      <c r="D1874" t="s">
        <v>1379</v>
      </c>
      <c r="E1874">
        <v>11</v>
      </c>
      <c r="F1874">
        <v>19</v>
      </c>
      <c r="G1874">
        <v>1</v>
      </c>
      <c r="H1874">
        <v>13</v>
      </c>
      <c r="I1874" t="s">
        <v>1377</v>
      </c>
      <c r="J1874">
        <f>(F1874*G1874)</f>
        <v>19</v>
      </c>
      <c r="K1874">
        <f>(F1874-E1874)*G1874</f>
        <v>8</v>
      </c>
      <c r="L1874" s="9">
        <f>(K1874/J1874)</f>
        <v>0.42105263157894735</v>
      </c>
    </row>
    <row r="1875" spans="1:12" x14ac:dyDescent="0.2">
      <c r="A1875">
        <v>757</v>
      </c>
      <c r="B1875">
        <v>3</v>
      </c>
      <c r="C1875" t="s">
        <v>105</v>
      </c>
      <c r="D1875" t="s">
        <v>1380</v>
      </c>
      <c r="E1875">
        <v>18</v>
      </c>
      <c r="F1875">
        <v>30</v>
      </c>
      <c r="G1875">
        <v>2</v>
      </c>
      <c r="H1875">
        <v>40</v>
      </c>
      <c r="I1875" t="s">
        <v>1377</v>
      </c>
      <c r="J1875">
        <f>(F1875*G1875)</f>
        <v>60</v>
      </c>
      <c r="K1875">
        <f>(F1875-E1875)*G1875</f>
        <v>24</v>
      </c>
      <c r="L1875" s="9">
        <f>(K1875/J1875)</f>
        <v>0.4</v>
      </c>
    </row>
    <row r="1876" spans="1:12" x14ac:dyDescent="0.2">
      <c r="A1876">
        <v>758</v>
      </c>
      <c r="B1876">
        <v>18</v>
      </c>
      <c r="C1876" t="s">
        <v>105</v>
      </c>
      <c r="D1876" t="s">
        <v>1380</v>
      </c>
      <c r="E1876">
        <v>18</v>
      </c>
      <c r="F1876">
        <v>30</v>
      </c>
      <c r="G1876">
        <v>1</v>
      </c>
      <c r="H1876">
        <v>32</v>
      </c>
      <c r="I1876" t="s">
        <v>1377</v>
      </c>
      <c r="J1876">
        <f>(F1876*G1876)</f>
        <v>30</v>
      </c>
      <c r="K1876">
        <f>(F1876-E1876)*G1876</f>
        <v>12</v>
      </c>
      <c r="L1876" s="9">
        <f>(K1876/J1876)</f>
        <v>0.4</v>
      </c>
    </row>
    <row r="1877" spans="1:12" x14ac:dyDescent="0.2">
      <c r="A1877">
        <v>758</v>
      </c>
      <c r="B1877">
        <v>18</v>
      </c>
      <c r="C1877" t="s">
        <v>370</v>
      </c>
      <c r="D1877" t="s">
        <v>1389</v>
      </c>
      <c r="E1877">
        <v>13</v>
      </c>
      <c r="F1877">
        <v>22</v>
      </c>
      <c r="G1877">
        <v>1</v>
      </c>
      <c r="H1877">
        <v>9</v>
      </c>
      <c r="I1877" t="s">
        <v>1372</v>
      </c>
      <c r="J1877">
        <f>(F1877*G1877)</f>
        <v>22</v>
      </c>
      <c r="K1877">
        <f>(F1877-E1877)*G1877</f>
        <v>9</v>
      </c>
      <c r="L1877" s="9">
        <f>(K1877/J1877)</f>
        <v>0.40909090909090912</v>
      </c>
    </row>
    <row r="1878" spans="1:12" x14ac:dyDescent="0.2">
      <c r="A1878">
        <v>759</v>
      </c>
      <c r="B1878">
        <v>20</v>
      </c>
      <c r="C1878" t="s">
        <v>492</v>
      </c>
      <c r="D1878" t="s">
        <v>1386</v>
      </c>
      <c r="E1878">
        <v>20</v>
      </c>
      <c r="F1878">
        <v>33</v>
      </c>
      <c r="G1878">
        <v>3</v>
      </c>
      <c r="H1878">
        <v>48</v>
      </c>
      <c r="I1878" t="s">
        <v>1377</v>
      </c>
      <c r="J1878">
        <f>(F1878*G1878)</f>
        <v>99</v>
      </c>
      <c r="K1878">
        <f>(F1878-E1878)*G1878</f>
        <v>39</v>
      </c>
      <c r="L1878" s="9">
        <f>(K1878/J1878)</f>
        <v>0.39393939393939392</v>
      </c>
    </row>
    <row r="1879" spans="1:12" x14ac:dyDescent="0.2">
      <c r="A1879">
        <v>759</v>
      </c>
      <c r="B1879">
        <v>20</v>
      </c>
      <c r="C1879" t="s">
        <v>180</v>
      </c>
      <c r="D1879" t="s">
        <v>1385</v>
      </c>
      <c r="E1879">
        <v>16</v>
      </c>
      <c r="F1879">
        <v>27</v>
      </c>
      <c r="G1879">
        <v>3</v>
      </c>
      <c r="H1879">
        <v>51</v>
      </c>
      <c r="I1879" t="s">
        <v>1377</v>
      </c>
      <c r="J1879">
        <f>(F1879*G1879)</f>
        <v>81</v>
      </c>
      <c r="K1879">
        <f>(F1879-E1879)*G1879</f>
        <v>33</v>
      </c>
      <c r="L1879" s="9">
        <f>(K1879/J1879)</f>
        <v>0.40740740740740738</v>
      </c>
    </row>
    <row r="1880" spans="1:12" x14ac:dyDescent="0.2">
      <c r="A1880">
        <v>759</v>
      </c>
      <c r="B1880">
        <v>20</v>
      </c>
      <c r="C1880" t="s">
        <v>209</v>
      </c>
      <c r="D1880" t="s">
        <v>1388</v>
      </c>
      <c r="E1880">
        <v>15</v>
      </c>
      <c r="F1880">
        <v>25</v>
      </c>
      <c r="G1880">
        <v>3</v>
      </c>
      <c r="H1880">
        <v>41</v>
      </c>
      <c r="I1880" t="s">
        <v>1377</v>
      </c>
      <c r="J1880">
        <f>(F1880*G1880)</f>
        <v>75</v>
      </c>
      <c r="K1880">
        <f>(F1880-E1880)*G1880</f>
        <v>30</v>
      </c>
      <c r="L1880" s="9">
        <f>(K1880/J1880)</f>
        <v>0.4</v>
      </c>
    </row>
    <row r="1881" spans="1:12" x14ac:dyDescent="0.2">
      <c r="A1881">
        <v>759</v>
      </c>
      <c r="B1881">
        <v>20</v>
      </c>
      <c r="C1881" t="s">
        <v>52</v>
      </c>
      <c r="D1881" t="s">
        <v>1375</v>
      </c>
      <c r="E1881">
        <v>17</v>
      </c>
      <c r="F1881">
        <v>29</v>
      </c>
      <c r="G1881">
        <v>3</v>
      </c>
      <c r="H1881">
        <v>56</v>
      </c>
      <c r="I1881" t="s">
        <v>1372</v>
      </c>
      <c r="J1881">
        <f>(F1881*G1881)</f>
        <v>87</v>
      </c>
      <c r="K1881">
        <f>(F1881-E1881)*G1881</f>
        <v>36</v>
      </c>
      <c r="L1881" s="9">
        <f>(K1881/J1881)</f>
        <v>0.41379310344827586</v>
      </c>
    </row>
    <row r="1882" spans="1:12" x14ac:dyDescent="0.2">
      <c r="A1882">
        <v>760</v>
      </c>
      <c r="B1882">
        <v>5</v>
      </c>
      <c r="C1882" t="s">
        <v>33</v>
      </c>
      <c r="D1882" t="s">
        <v>1387</v>
      </c>
      <c r="E1882">
        <v>21</v>
      </c>
      <c r="F1882">
        <v>35</v>
      </c>
      <c r="G1882">
        <v>3</v>
      </c>
      <c r="H1882">
        <v>20</v>
      </c>
      <c r="I1882" t="s">
        <v>1377</v>
      </c>
      <c r="J1882">
        <f>(F1882*G1882)</f>
        <v>105</v>
      </c>
      <c r="K1882">
        <f>(F1882-E1882)*G1882</f>
        <v>42</v>
      </c>
      <c r="L1882" s="9">
        <f>(K1882/J1882)</f>
        <v>0.4</v>
      </c>
    </row>
    <row r="1883" spans="1:12" x14ac:dyDescent="0.2">
      <c r="A1883">
        <v>761</v>
      </c>
      <c r="B1883">
        <v>4</v>
      </c>
      <c r="C1883" t="s">
        <v>280</v>
      </c>
      <c r="D1883" t="s">
        <v>1374</v>
      </c>
      <c r="E1883">
        <v>14</v>
      </c>
      <c r="F1883">
        <v>24</v>
      </c>
      <c r="G1883">
        <v>3</v>
      </c>
      <c r="H1883">
        <v>54</v>
      </c>
      <c r="I1883" t="s">
        <v>1372</v>
      </c>
      <c r="J1883">
        <f>(F1883*G1883)</f>
        <v>72</v>
      </c>
      <c r="K1883">
        <f>(F1883-E1883)*G1883</f>
        <v>30</v>
      </c>
      <c r="L1883" s="9">
        <f>(K1883/J1883)</f>
        <v>0.41666666666666669</v>
      </c>
    </row>
    <row r="1884" spans="1:12" x14ac:dyDescent="0.2">
      <c r="A1884">
        <v>761</v>
      </c>
      <c r="B1884">
        <v>4</v>
      </c>
      <c r="C1884" t="s">
        <v>59</v>
      </c>
      <c r="D1884" t="s">
        <v>1382</v>
      </c>
      <c r="E1884">
        <v>16</v>
      </c>
      <c r="F1884">
        <v>28</v>
      </c>
      <c r="G1884">
        <v>2</v>
      </c>
      <c r="H1884">
        <v>20</v>
      </c>
      <c r="I1884" t="s">
        <v>1377</v>
      </c>
      <c r="J1884">
        <f>(F1884*G1884)</f>
        <v>56</v>
      </c>
      <c r="K1884">
        <f>(F1884-E1884)*G1884</f>
        <v>24</v>
      </c>
      <c r="L1884" s="9">
        <f>(K1884/J1884)</f>
        <v>0.42857142857142855</v>
      </c>
    </row>
    <row r="1885" spans="1:12" x14ac:dyDescent="0.2">
      <c r="A1885">
        <v>761</v>
      </c>
      <c r="B1885">
        <v>4</v>
      </c>
      <c r="C1885" t="s">
        <v>365</v>
      </c>
      <c r="D1885" t="s">
        <v>1376</v>
      </c>
      <c r="E1885">
        <v>14</v>
      </c>
      <c r="F1885">
        <v>23</v>
      </c>
      <c r="G1885">
        <v>2</v>
      </c>
      <c r="H1885">
        <v>28</v>
      </c>
      <c r="I1885" t="s">
        <v>1377</v>
      </c>
      <c r="J1885">
        <f>(F1885*G1885)</f>
        <v>46</v>
      </c>
      <c r="K1885">
        <f>(F1885-E1885)*G1885</f>
        <v>18</v>
      </c>
      <c r="L1885" s="9">
        <f>(K1885/J1885)</f>
        <v>0.39130434782608697</v>
      </c>
    </row>
    <row r="1886" spans="1:12" x14ac:dyDescent="0.2">
      <c r="A1886">
        <v>762</v>
      </c>
      <c r="B1886">
        <v>4</v>
      </c>
      <c r="C1886" t="s">
        <v>108</v>
      </c>
      <c r="D1886" t="s">
        <v>1373</v>
      </c>
      <c r="E1886">
        <v>13</v>
      </c>
      <c r="F1886">
        <v>21</v>
      </c>
      <c r="G1886">
        <v>1</v>
      </c>
      <c r="H1886">
        <v>20</v>
      </c>
      <c r="I1886" t="s">
        <v>1372</v>
      </c>
      <c r="J1886">
        <f>(F1886*G1886)</f>
        <v>21</v>
      </c>
      <c r="K1886">
        <f>(F1886-E1886)*G1886</f>
        <v>8</v>
      </c>
      <c r="L1886" s="9">
        <f>(K1886/J1886)</f>
        <v>0.38095238095238093</v>
      </c>
    </row>
    <row r="1887" spans="1:12" x14ac:dyDescent="0.2">
      <c r="A1887">
        <v>762</v>
      </c>
      <c r="B1887">
        <v>4</v>
      </c>
      <c r="C1887" t="s">
        <v>277</v>
      </c>
      <c r="D1887" t="s">
        <v>1383</v>
      </c>
      <c r="E1887">
        <v>15</v>
      </c>
      <c r="F1887">
        <v>26</v>
      </c>
      <c r="G1887">
        <v>3</v>
      </c>
      <c r="H1887">
        <v>9</v>
      </c>
      <c r="I1887" t="s">
        <v>1377</v>
      </c>
      <c r="J1887">
        <f>(F1887*G1887)</f>
        <v>78</v>
      </c>
      <c r="K1887">
        <f>(F1887-E1887)*G1887</f>
        <v>33</v>
      </c>
      <c r="L1887" s="9">
        <f>(K1887/J1887)</f>
        <v>0.42307692307692307</v>
      </c>
    </row>
    <row r="1888" spans="1:12" x14ac:dyDescent="0.2">
      <c r="A1888">
        <v>763</v>
      </c>
      <c r="B1888">
        <v>18</v>
      </c>
      <c r="C1888" t="s">
        <v>492</v>
      </c>
      <c r="D1888" t="s">
        <v>1386</v>
      </c>
      <c r="E1888">
        <v>20</v>
      </c>
      <c r="F1888">
        <v>33</v>
      </c>
      <c r="G1888">
        <v>2</v>
      </c>
      <c r="H1888">
        <v>14</v>
      </c>
      <c r="I1888" t="s">
        <v>1372</v>
      </c>
      <c r="J1888">
        <f>(F1888*G1888)</f>
        <v>66</v>
      </c>
      <c r="K1888">
        <f>(F1888-E1888)*G1888</f>
        <v>26</v>
      </c>
      <c r="L1888" s="9">
        <f>(K1888/J1888)</f>
        <v>0.39393939393939392</v>
      </c>
    </row>
    <row r="1889" spans="1:12" x14ac:dyDescent="0.2">
      <c r="A1889">
        <v>763</v>
      </c>
      <c r="B1889">
        <v>18</v>
      </c>
      <c r="C1889" t="s">
        <v>191</v>
      </c>
      <c r="D1889" t="s">
        <v>1379</v>
      </c>
      <c r="E1889">
        <v>11</v>
      </c>
      <c r="F1889">
        <v>19</v>
      </c>
      <c r="G1889">
        <v>2</v>
      </c>
      <c r="H1889">
        <v>18</v>
      </c>
      <c r="I1889" t="s">
        <v>1372</v>
      </c>
      <c r="J1889">
        <f>(F1889*G1889)</f>
        <v>38</v>
      </c>
      <c r="K1889">
        <f>(F1889-E1889)*G1889</f>
        <v>16</v>
      </c>
      <c r="L1889" s="9">
        <f>(K1889/J1889)</f>
        <v>0.42105263157894735</v>
      </c>
    </row>
    <row r="1890" spans="1:12" x14ac:dyDescent="0.2">
      <c r="A1890">
        <v>764</v>
      </c>
      <c r="B1890">
        <v>20</v>
      </c>
      <c r="C1890" t="s">
        <v>180</v>
      </c>
      <c r="D1890" t="s">
        <v>1385</v>
      </c>
      <c r="E1890">
        <v>16</v>
      </c>
      <c r="F1890">
        <v>27</v>
      </c>
      <c r="G1890">
        <v>1</v>
      </c>
      <c r="H1890">
        <v>53</v>
      </c>
      <c r="I1890" t="s">
        <v>1377</v>
      </c>
      <c r="J1890">
        <f>(F1890*G1890)</f>
        <v>27</v>
      </c>
      <c r="K1890">
        <f>(F1890-E1890)*G1890</f>
        <v>11</v>
      </c>
      <c r="L1890" s="9">
        <f>(K1890/J1890)</f>
        <v>0.40740740740740738</v>
      </c>
    </row>
    <row r="1891" spans="1:12" x14ac:dyDescent="0.2">
      <c r="A1891">
        <v>764</v>
      </c>
      <c r="B1891">
        <v>20</v>
      </c>
      <c r="C1891" t="s">
        <v>81</v>
      </c>
      <c r="D1891" t="s">
        <v>1384</v>
      </c>
      <c r="E1891">
        <v>20</v>
      </c>
      <c r="F1891">
        <v>34</v>
      </c>
      <c r="G1891">
        <v>1</v>
      </c>
      <c r="H1891">
        <v>24</v>
      </c>
      <c r="I1891" t="s">
        <v>1377</v>
      </c>
      <c r="J1891">
        <f>(F1891*G1891)</f>
        <v>34</v>
      </c>
      <c r="K1891">
        <f>(F1891-E1891)*G1891</f>
        <v>14</v>
      </c>
      <c r="L1891" s="9">
        <f>(K1891/J1891)</f>
        <v>0.41176470588235292</v>
      </c>
    </row>
    <row r="1892" spans="1:12" x14ac:dyDescent="0.2">
      <c r="A1892">
        <v>764</v>
      </c>
      <c r="B1892">
        <v>20</v>
      </c>
      <c r="C1892" t="s">
        <v>280</v>
      </c>
      <c r="D1892" t="s">
        <v>1374</v>
      </c>
      <c r="E1892">
        <v>14</v>
      </c>
      <c r="F1892">
        <v>24</v>
      </c>
      <c r="G1892">
        <v>1</v>
      </c>
      <c r="H1892">
        <v>35</v>
      </c>
      <c r="I1892" t="s">
        <v>1377</v>
      </c>
      <c r="J1892">
        <f>(F1892*G1892)</f>
        <v>24</v>
      </c>
      <c r="K1892">
        <f>(F1892-E1892)*G1892</f>
        <v>10</v>
      </c>
      <c r="L1892" s="9">
        <f>(K1892/J1892)</f>
        <v>0.41666666666666669</v>
      </c>
    </row>
    <row r="1893" spans="1:12" x14ac:dyDescent="0.2">
      <c r="A1893">
        <v>765</v>
      </c>
      <c r="B1893">
        <v>20</v>
      </c>
      <c r="C1893" t="s">
        <v>277</v>
      </c>
      <c r="D1893" t="s">
        <v>1383</v>
      </c>
      <c r="E1893">
        <v>15</v>
      </c>
      <c r="F1893">
        <v>26</v>
      </c>
      <c r="G1893">
        <v>3</v>
      </c>
      <c r="H1893">
        <v>55</v>
      </c>
      <c r="I1893" t="s">
        <v>1372</v>
      </c>
      <c r="J1893">
        <f>(F1893*G1893)</f>
        <v>78</v>
      </c>
      <c r="K1893">
        <f>(F1893-E1893)*G1893</f>
        <v>33</v>
      </c>
      <c r="L1893" s="9">
        <f>(K1893/J1893)</f>
        <v>0.42307692307692307</v>
      </c>
    </row>
    <row r="1894" spans="1:12" x14ac:dyDescent="0.2">
      <c r="A1894">
        <v>765</v>
      </c>
      <c r="B1894">
        <v>20</v>
      </c>
      <c r="C1894" t="s">
        <v>59</v>
      </c>
      <c r="D1894" t="s">
        <v>1382</v>
      </c>
      <c r="E1894">
        <v>16</v>
      </c>
      <c r="F1894">
        <v>28</v>
      </c>
      <c r="G1894">
        <v>2</v>
      </c>
      <c r="H1894">
        <v>14</v>
      </c>
      <c r="I1894" t="s">
        <v>1377</v>
      </c>
      <c r="J1894">
        <f>(F1894*G1894)</f>
        <v>56</v>
      </c>
      <c r="K1894">
        <f>(F1894-E1894)*G1894</f>
        <v>24</v>
      </c>
      <c r="L1894" s="9">
        <f>(K1894/J1894)</f>
        <v>0.42857142857142855</v>
      </c>
    </row>
    <row r="1895" spans="1:12" x14ac:dyDescent="0.2">
      <c r="A1895">
        <v>765</v>
      </c>
      <c r="B1895">
        <v>20</v>
      </c>
      <c r="C1895" t="s">
        <v>108</v>
      </c>
      <c r="D1895" t="s">
        <v>1373</v>
      </c>
      <c r="E1895">
        <v>13</v>
      </c>
      <c r="F1895">
        <v>21</v>
      </c>
      <c r="G1895">
        <v>3</v>
      </c>
      <c r="H1895">
        <v>52</v>
      </c>
      <c r="I1895" t="s">
        <v>1377</v>
      </c>
      <c r="J1895">
        <f>(F1895*G1895)</f>
        <v>63</v>
      </c>
      <c r="K1895">
        <f>(F1895-E1895)*G1895</f>
        <v>24</v>
      </c>
      <c r="L1895" s="9">
        <f>(K1895/J1895)</f>
        <v>0.38095238095238093</v>
      </c>
    </row>
    <row r="1896" spans="1:12" x14ac:dyDescent="0.2">
      <c r="A1896">
        <v>765</v>
      </c>
      <c r="B1896">
        <v>20</v>
      </c>
      <c r="C1896" t="s">
        <v>113</v>
      </c>
      <c r="D1896" t="s">
        <v>1381</v>
      </c>
      <c r="E1896">
        <v>22</v>
      </c>
      <c r="F1896">
        <v>36</v>
      </c>
      <c r="G1896">
        <v>1</v>
      </c>
      <c r="H1896">
        <v>43</v>
      </c>
      <c r="I1896" t="s">
        <v>1377</v>
      </c>
      <c r="J1896">
        <f>(F1896*G1896)</f>
        <v>36</v>
      </c>
      <c r="K1896">
        <f>(F1896-E1896)*G1896</f>
        <v>14</v>
      </c>
      <c r="L1896" s="9">
        <f>(K1896/J1896)</f>
        <v>0.3888888888888889</v>
      </c>
    </row>
    <row r="1897" spans="1:12" x14ac:dyDescent="0.2">
      <c r="A1897">
        <v>766</v>
      </c>
      <c r="B1897">
        <v>17</v>
      </c>
      <c r="C1897" t="s">
        <v>105</v>
      </c>
      <c r="D1897" t="s">
        <v>1380</v>
      </c>
      <c r="E1897">
        <v>18</v>
      </c>
      <c r="F1897">
        <v>30</v>
      </c>
      <c r="G1897">
        <v>2</v>
      </c>
      <c r="H1897">
        <v>52</v>
      </c>
      <c r="I1897" t="s">
        <v>1377</v>
      </c>
      <c r="J1897">
        <f>(F1897*G1897)</f>
        <v>60</v>
      </c>
      <c r="K1897">
        <f>(F1897-E1897)*G1897</f>
        <v>24</v>
      </c>
      <c r="L1897" s="9">
        <f>(K1897/J1897)</f>
        <v>0.4</v>
      </c>
    </row>
    <row r="1898" spans="1:12" x14ac:dyDescent="0.2">
      <c r="A1898">
        <v>766</v>
      </c>
      <c r="B1898">
        <v>17</v>
      </c>
      <c r="C1898" t="s">
        <v>191</v>
      </c>
      <c r="D1898" t="s">
        <v>1379</v>
      </c>
      <c r="E1898">
        <v>11</v>
      </c>
      <c r="F1898">
        <v>19</v>
      </c>
      <c r="G1898">
        <v>1</v>
      </c>
      <c r="H1898">
        <v>59</v>
      </c>
      <c r="I1898" t="s">
        <v>1377</v>
      </c>
      <c r="J1898">
        <f>(F1898*G1898)</f>
        <v>19</v>
      </c>
      <c r="K1898">
        <f>(F1898-E1898)*G1898</f>
        <v>8</v>
      </c>
      <c r="L1898" s="9">
        <f>(K1898/J1898)</f>
        <v>0.42105263157894735</v>
      </c>
    </row>
    <row r="1899" spans="1:12" x14ac:dyDescent="0.2">
      <c r="A1899">
        <v>766</v>
      </c>
      <c r="B1899">
        <v>17</v>
      </c>
      <c r="C1899" t="s">
        <v>259</v>
      </c>
      <c r="D1899" t="s">
        <v>1378</v>
      </c>
      <c r="E1899">
        <v>12</v>
      </c>
      <c r="F1899">
        <v>20</v>
      </c>
      <c r="G1899">
        <v>3</v>
      </c>
      <c r="H1899">
        <v>7</v>
      </c>
      <c r="I1899" t="s">
        <v>1377</v>
      </c>
      <c r="J1899">
        <f>(F1899*G1899)</f>
        <v>60</v>
      </c>
      <c r="K1899">
        <f>(F1899-E1899)*G1899</f>
        <v>24</v>
      </c>
      <c r="L1899" s="9">
        <f>(K1899/J1899)</f>
        <v>0.4</v>
      </c>
    </row>
    <row r="1900" spans="1:12" x14ac:dyDescent="0.2">
      <c r="A1900">
        <v>766</v>
      </c>
      <c r="B1900">
        <v>17</v>
      </c>
      <c r="C1900" t="s">
        <v>365</v>
      </c>
      <c r="D1900" t="s">
        <v>1376</v>
      </c>
      <c r="E1900">
        <v>14</v>
      </c>
      <c r="F1900">
        <v>23</v>
      </c>
      <c r="G1900">
        <v>2</v>
      </c>
      <c r="H1900">
        <v>16</v>
      </c>
      <c r="I1900" t="s">
        <v>1372</v>
      </c>
      <c r="J1900">
        <f>(F1900*G1900)</f>
        <v>46</v>
      </c>
      <c r="K1900">
        <f>(F1900-E1900)*G1900</f>
        <v>18</v>
      </c>
      <c r="L1900" s="9">
        <f>(K1900/J1900)</f>
        <v>0.39130434782608697</v>
      </c>
    </row>
    <row r="1901" spans="1:12" x14ac:dyDescent="0.2">
      <c r="A1901">
        <v>767</v>
      </c>
      <c r="B1901">
        <v>10</v>
      </c>
      <c r="C1901" t="s">
        <v>52</v>
      </c>
      <c r="D1901" t="s">
        <v>1375</v>
      </c>
      <c r="E1901">
        <v>17</v>
      </c>
      <c r="F1901">
        <v>29</v>
      </c>
      <c r="G1901">
        <v>2</v>
      </c>
      <c r="H1901">
        <v>12</v>
      </c>
      <c r="I1901" t="s">
        <v>1372</v>
      </c>
      <c r="J1901">
        <f>(F1901*G1901)</f>
        <v>58</v>
      </c>
      <c r="K1901">
        <f>(F1901-E1901)*G1901</f>
        <v>24</v>
      </c>
      <c r="L1901" s="9">
        <f>(K1901/J1901)</f>
        <v>0.41379310344827586</v>
      </c>
    </row>
    <row r="1902" spans="1:12" x14ac:dyDescent="0.2">
      <c r="A1902">
        <v>767</v>
      </c>
      <c r="B1902">
        <v>10</v>
      </c>
      <c r="C1902" t="s">
        <v>280</v>
      </c>
      <c r="D1902" t="s">
        <v>1374</v>
      </c>
      <c r="E1902">
        <v>14</v>
      </c>
      <c r="F1902">
        <v>24</v>
      </c>
      <c r="G1902">
        <v>2</v>
      </c>
      <c r="H1902">
        <v>30</v>
      </c>
      <c r="I1902" t="s">
        <v>1372</v>
      </c>
      <c r="J1902">
        <f>(F1902*G1902)</f>
        <v>48</v>
      </c>
      <c r="K1902">
        <f>(F1902-E1902)*G1902</f>
        <v>20</v>
      </c>
      <c r="L1902" s="9">
        <f>(K1902/J1902)</f>
        <v>0.41666666666666669</v>
      </c>
    </row>
    <row r="1903" spans="1:12" x14ac:dyDescent="0.2">
      <c r="A1903">
        <v>767</v>
      </c>
      <c r="B1903">
        <v>10</v>
      </c>
      <c r="C1903" t="s">
        <v>108</v>
      </c>
      <c r="D1903" t="s">
        <v>1373</v>
      </c>
      <c r="E1903">
        <v>13</v>
      </c>
      <c r="F1903">
        <v>21</v>
      </c>
      <c r="G1903">
        <v>3</v>
      </c>
      <c r="H1903">
        <v>43</v>
      </c>
      <c r="I1903" t="s">
        <v>1372</v>
      </c>
      <c r="J1903">
        <f>(F1903*G1903)</f>
        <v>63</v>
      </c>
      <c r="K1903">
        <f>(F1903-E1903)*G1903</f>
        <v>24</v>
      </c>
      <c r="L1903" s="9">
        <f>(K1903/J1903)</f>
        <v>0.38095238095238093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BD44-50B6-1B43-9E56-6320217C1C75}">
  <dimension ref="A1:AH1188"/>
  <sheetViews>
    <sheetView topLeftCell="N734" workbookViewId="0">
      <selection activeCell="R2" sqref="R2:R768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21.6640625" bestFit="1" customWidth="1"/>
    <col min="4" max="4" width="14" style="5" bestFit="1" customWidth="1"/>
    <col min="5" max="5" width="12.83203125" style="5" bestFit="1" customWidth="1"/>
    <col min="6" max="6" width="20.5" style="5" bestFit="1" customWidth="1"/>
    <col min="7" max="7" width="14.6640625" bestFit="1" customWidth="1"/>
    <col min="8" max="8" width="13.6640625" bestFit="1" customWidth="1"/>
    <col min="9" max="9" width="16.83203125" bestFit="1" customWidth="1"/>
    <col min="11" max="11" width="15.5" bestFit="1" customWidth="1"/>
    <col min="12" max="12" width="16.5" bestFit="1" customWidth="1"/>
    <col min="13" max="13" width="14.33203125" bestFit="1" customWidth="1"/>
    <col min="14" max="14" width="32.33203125" style="1" bestFit="1" customWidth="1"/>
    <col min="15" max="15" width="32.33203125" style="1" customWidth="1"/>
    <col min="16" max="16" width="20.83203125" style="1" bestFit="1" customWidth="1"/>
    <col min="17" max="17" width="16.5" bestFit="1" customWidth="1"/>
    <col min="18" max="18" width="15" style="2" customWidth="1"/>
    <col min="19" max="19" width="15.1640625" bestFit="1" customWidth="1"/>
    <col min="20" max="20" width="19.6640625" bestFit="1" customWidth="1"/>
    <col min="26" max="26" width="20.5" style="4" bestFit="1" customWidth="1"/>
    <col min="33" max="33" width="12.33203125" bestFit="1" customWidth="1"/>
  </cols>
  <sheetData>
    <row r="1" spans="1:34" x14ac:dyDescent="0.2">
      <c r="A1" t="s">
        <v>1302</v>
      </c>
      <c r="B1" t="s">
        <v>0</v>
      </c>
      <c r="C1" t="s">
        <v>1303</v>
      </c>
      <c r="D1" s="5" t="s">
        <v>1</v>
      </c>
      <c r="E1" s="5" t="s">
        <v>2</v>
      </c>
      <c r="F1" s="5" t="s">
        <v>1320</v>
      </c>
      <c r="G1" t="s">
        <v>3</v>
      </c>
      <c r="H1" t="s">
        <v>4</v>
      </c>
      <c r="I1" t="s">
        <v>1310</v>
      </c>
      <c r="J1" t="s">
        <v>5</v>
      </c>
      <c r="K1" t="s">
        <v>6</v>
      </c>
      <c r="L1" t="s">
        <v>1304</v>
      </c>
      <c r="M1" t="s">
        <v>1306</v>
      </c>
      <c r="N1" s="1" t="s">
        <v>1371</v>
      </c>
      <c r="O1" s="1" t="s">
        <v>1315</v>
      </c>
      <c r="P1" s="1" t="s">
        <v>1316</v>
      </c>
      <c r="Q1" t="s">
        <v>1317</v>
      </c>
      <c r="R1" s="2" t="s">
        <v>1314</v>
      </c>
      <c r="S1" t="s">
        <v>1319</v>
      </c>
      <c r="T1" t="s">
        <v>1321</v>
      </c>
      <c r="Z1" s="4" t="s">
        <v>1320</v>
      </c>
      <c r="AB1" t="s">
        <v>1313</v>
      </c>
      <c r="AC1" t="s">
        <v>1311</v>
      </c>
      <c r="AF1" t="s">
        <v>1313</v>
      </c>
      <c r="AG1" t="s">
        <v>1323</v>
      </c>
      <c r="AH1">
        <f>IFERROR(IF(N2&lt;&gt;"",VLOOKUP(N2,$AF$2:$AG$21,2,FALSE),0),0) +
 IFERROR(IF(O2&lt;&gt;"",VLOOKUP(O2,$AF$2:$AG$21,2,FALSE),0),0) +
 IFERROR(IF(P2&lt;&gt;"",VLOOKUP(P2,$AF$2:$AG$21,2,FALSE),0),0) +
 IFERROR(IF(Q2&lt;&gt;"",VLOOKUP(Q2,$AF$2:$AG$21,2,FALSE),0),0)</f>
        <v>66</v>
      </c>
    </row>
    <row r="2" spans="1:34" x14ac:dyDescent="0.2">
      <c r="A2">
        <v>10</v>
      </c>
      <c r="B2" t="s">
        <v>7</v>
      </c>
      <c r="C2">
        <v>6</v>
      </c>
      <c r="D2" s="5">
        <v>45017.046527777777</v>
      </c>
      <c r="E2" s="5">
        <v>45017.159722222219</v>
      </c>
      <c r="F2" s="5">
        <f>IF(K2="Ocupada", E2 - D2 + (15/1440), E2 - D2)</f>
        <v>0.1131944444423425</v>
      </c>
      <c r="G2" t="s">
        <v>8</v>
      </c>
      <c r="H2" t="s">
        <v>9</v>
      </c>
      <c r="I2" t="s">
        <v>1308</v>
      </c>
      <c r="J2" t="s">
        <v>10</v>
      </c>
      <c r="K2" t="s">
        <v>11</v>
      </c>
      <c r="L2">
        <v>1</v>
      </c>
      <c r="M2" t="s">
        <v>1307</v>
      </c>
      <c r="N2" s="1" t="s">
        <v>280</v>
      </c>
      <c r="O2" s="1" t="s">
        <v>105</v>
      </c>
      <c r="P2" t="s">
        <v>1318</v>
      </c>
      <c r="Q2" t="s">
        <v>1318</v>
      </c>
      <c r="R2" s="2">
        <f>IFERROR(VLOOKUP(N2,$AB$2:$AC$21,2,FALSE),0) +
IFERROR(VLOOKUP(O2,$AB$2:$AC$21,2,FALSE),0) +
IFERROR(VLOOKUP(P2,$AB$2:$AC$21,2,FALSE),0) +
IFERROR(VLOOKUP(Q2,$AB$2:$AC$21,2,FALSE),0)</f>
        <v>54</v>
      </c>
      <c r="S2" s="3">
        <v>45017</v>
      </c>
      <c r="T2" t="s">
        <v>1324</v>
      </c>
      <c r="Z2" s="4" t="str">
        <f>IF(C2="Ocupada",TEXT(E2-D2+"0:15","h:mm"),TEXT(E2-D2,"h:mm"))</f>
        <v>2:43</v>
      </c>
      <c r="AB2" t="s">
        <v>209</v>
      </c>
      <c r="AC2">
        <v>25</v>
      </c>
      <c r="AF2" t="s">
        <v>209</v>
      </c>
      <c r="AG2" s="8">
        <v>32</v>
      </c>
      <c r="AH2">
        <f t="shared" ref="AH2:AH65" si="0">IFERROR(IF(N3&lt;&gt;"",VLOOKUP(N3,$AF$2:$AG$21,2,FALSE),0),0) +
 IFERROR(IF(O3&lt;&gt;"",VLOOKUP(O3,$AF$2:$AG$21,2,FALSE),0),0) +
 IFERROR(IF(P3&lt;&gt;"",VLOOKUP(P3,$AF$2:$AG$21,2,FALSE),0),0) +
 IFERROR(IF(Q3&lt;&gt;"",VLOOKUP(Q3,$AF$2:$AG$21,2,FALSE),0),0)</f>
        <v>64</v>
      </c>
    </row>
    <row r="3" spans="1:34" x14ac:dyDescent="0.2">
      <c r="A3">
        <v>6</v>
      </c>
      <c r="B3" t="s">
        <v>12</v>
      </c>
      <c r="C3">
        <v>6</v>
      </c>
      <c r="D3" s="5">
        <v>45017.061111111114</v>
      </c>
      <c r="E3" s="5">
        <v>45017.15902777778</v>
      </c>
      <c r="F3" s="5">
        <f>IF(K3="Ocupada", E3 - D3 + (15/1440), E3 - D3)</f>
        <v>9.7916666665696539E-2</v>
      </c>
      <c r="G3" t="s">
        <v>13</v>
      </c>
      <c r="H3" t="s">
        <v>14</v>
      </c>
      <c r="I3" t="s">
        <v>15</v>
      </c>
      <c r="J3" t="s">
        <v>16</v>
      </c>
      <c r="K3" t="s">
        <v>11</v>
      </c>
      <c r="L3">
        <v>2</v>
      </c>
      <c r="M3" t="s">
        <v>17</v>
      </c>
      <c r="N3" s="1" t="s">
        <v>198</v>
      </c>
      <c r="O3" s="1" t="s">
        <v>180</v>
      </c>
      <c r="P3" t="s">
        <v>1318</v>
      </c>
      <c r="Q3" t="s">
        <v>1318</v>
      </c>
      <c r="R3" s="2">
        <f>IFERROR(VLOOKUP(N3,$AB$2:$AC$21,2,FALSE),0) +
IFERROR(VLOOKUP(O3,$AB$2:$AC$21,2,FALSE),0) +
IFERROR(VLOOKUP(P3,$AB$2:$AC$21,2,FALSE),0) +
IFERROR(VLOOKUP(Q3,$AB$2:$AC$21,2,FALSE),0)</f>
        <v>58</v>
      </c>
      <c r="S3" s="3">
        <v>45017.15902777778</v>
      </c>
      <c r="T3" t="s">
        <v>1325</v>
      </c>
      <c r="Z3" s="4" t="str">
        <f>IF(C3="Ocupada", TEXT(E3 - D3 + "0:15", "h:mm"), TEXT(E3 - D3, "h:mm"))</f>
        <v>2:21</v>
      </c>
      <c r="AB3" t="s">
        <v>277</v>
      </c>
      <c r="AC3">
        <v>26</v>
      </c>
      <c r="AF3" t="s">
        <v>277</v>
      </c>
      <c r="AG3" s="8">
        <v>33</v>
      </c>
      <c r="AH3">
        <f t="shared" si="0"/>
        <v>127</v>
      </c>
    </row>
    <row r="4" spans="1:34" x14ac:dyDescent="0.2">
      <c r="A4">
        <v>20</v>
      </c>
      <c r="B4" t="s">
        <v>18</v>
      </c>
      <c r="C4">
        <v>1</v>
      </c>
      <c r="D4" s="5">
        <v>45017.020138888889</v>
      </c>
      <c r="E4" s="5">
        <v>45017.163888888892</v>
      </c>
      <c r="F4" s="5">
        <f>IF(K4="Ocupada", E4 - D4 + (15/1440), E4 - D4)</f>
        <v>0.14375000000291038</v>
      </c>
      <c r="G4" t="s">
        <v>19</v>
      </c>
      <c r="H4" t="s">
        <v>14</v>
      </c>
      <c r="I4" t="s">
        <v>1309</v>
      </c>
      <c r="J4" t="s">
        <v>20</v>
      </c>
      <c r="K4" t="s">
        <v>21</v>
      </c>
      <c r="L4">
        <v>3</v>
      </c>
      <c r="M4" t="s">
        <v>22</v>
      </c>
      <c r="N4" s="1" t="s">
        <v>68</v>
      </c>
      <c r="O4" s="1" t="s">
        <v>198</v>
      </c>
      <c r="P4" t="s">
        <v>113</v>
      </c>
      <c r="Q4" t="s">
        <v>52</v>
      </c>
      <c r="R4" s="2">
        <f>IFERROR(VLOOKUP(N4,$AB$2:$AC$21,2,FALSE),0) +
IFERROR(VLOOKUP(O4,$AB$2:$AC$21,2,FALSE),0) +
IFERROR(VLOOKUP(P4,$AB$2:$AC$21,2,FALSE),0) +
IFERROR(VLOOKUP(Q4,$AB$2:$AC$21,2,FALSE),0)</f>
        <v>136</v>
      </c>
      <c r="S4" s="3">
        <v>45017</v>
      </c>
      <c r="T4" t="s">
        <v>1326</v>
      </c>
      <c r="Z4" s="4" t="str">
        <f>IF(C4="Ocupada", TEXT(E4 - D4 + "0:15", "h:mm"), TEXT(E4 - D4, "h:mm"))</f>
        <v>3:27</v>
      </c>
      <c r="AB4" t="s">
        <v>492</v>
      </c>
      <c r="AC4">
        <v>33</v>
      </c>
      <c r="AF4" t="s">
        <v>492</v>
      </c>
      <c r="AG4" s="8">
        <v>33</v>
      </c>
      <c r="AH4">
        <f t="shared" si="0"/>
        <v>33</v>
      </c>
    </row>
    <row r="5" spans="1:34" x14ac:dyDescent="0.2">
      <c r="A5">
        <v>3</v>
      </c>
      <c r="B5" t="s">
        <v>23</v>
      </c>
      <c r="C5">
        <v>1</v>
      </c>
      <c r="D5" s="5">
        <v>45017.127083333333</v>
      </c>
      <c r="E5" s="5">
        <v>45017.188194444447</v>
      </c>
      <c r="F5" s="5">
        <f>IF(K5="Ocupada", E5 - D5 + (15/1440), E5 - D5)</f>
        <v>6.1111111113859806E-2</v>
      </c>
      <c r="G5" t="s">
        <v>24</v>
      </c>
      <c r="H5" t="s">
        <v>9</v>
      </c>
      <c r="I5" t="s">
        <v>1309</v>
      </c>
      <c r="J5" t="s">
        <v>25</v>
      </c>
      <c r="K5" t="s">
        <v>21</v>
      </c>
      <c r="L5">
        <v>4</v>
      </c>
      <c r="M5" t="s">
        <v>26</v>
      </c>
      <c r="N5" s="1" t="s">
        <v>492</v>
      </c>
      <c r="O5" s="1" t="s">
        <v>1312</v>
      </c>
      <c r="P5" t="s">
        <v>1318</v>
      </c>
      <c r="Q5" t="s">
        <v>1318</v>
      </c>
      <c r="R5" s="2">
        <f>IFERROR(VLOOKUP(N5,$AB$2:$AC$21,2,FALSE),0) +
IFERROR(VLOOKUP(O5,$AB$2:$AC$21,2,FALSE),0) +
IFERROR(VLOOKUP(P5,$AB$2:$AC$21,2,FALSE),0) +
IFERROR(VLOOKUP(Q5,$AB$2:$AC$21,2,FALSE),0)</f>
        <v>33</v>
      </c>
      <c r="S5" s="3">
        <v>45017</v>
      </c>
      <c r="T5" t="s">
        <v>1327</v>
      </c>
      <c r="Z5" s="4" t="str">
        <f>IF(C5="Ocupada", TEXT(E5 - D5 + "0:15", "h:mm"), TEXT(E5 - D5, "h:mm"))</f>
        <v>1:28</v>
      </c>
      <c r="AB5" t="s">
        <v>191</v>
      </c>
      <c r="AC5">
        <v>19</v>
      </c>
      <c r="AF5" t="s">
        <v>105</v>
      </c>
      <c r="AG5" s="8">
        <v>33</v>
      </c>
      <c r="AH5">
        <f t="shared" si="0"/>
        <v>65</v>
      </c>
    </row>
    <row r="6" spans="1:34" x14ac:dyDescent="0.2">
      <c r="A6">
        <v>8</v>
      </c>
      <c r="B6" t="s">
        <v>27</v>
      </c>
      <c r="C6">
        <v>2</v>
      </c>
      <c r="D6" s="5">
        <v>45017.000694444447</v>
      </c>
      <c r="E6" s="5">
        <v>45017.087500000001</v>
      </c>
      <c r="F6" s="5">
        <f>IF(K6="Ocupada", E6 - D6 + (15/1440), E6 - D6)</f>
        <v>8.6805555554747116E-2</v>
      </c>
      <c r="G6" t="s">
        <v>28</v>
      </c>
      <c r="H6" t="s">
        <v>9</v>
      </c>
      <c r="I6" t="s">
        <v>1309</v>
      </c>
      <c r="J6" t="s">
        <v>29</v>
      </c>
      <c r="K6" t="s">
        <v>21</v>
      </c>
      <c r="L6">
        <v>5</v>
      </c>
      <c r="M6" t="s">
        <v>1305</v>
      </c>
      <c r="N6" s="1" t="s">
        <v>191</v>
      </c>
      <c r="O6" t="s">
        <v>280</v>
      </c>
      <c r="P6" t="s">
        <v>1318</v>
      </c>
      <c r="Q6" t="s">
        <v>1318</v>
      </c>
      <c r="R6" s="2">
        <f>IFERROR(VLOOKUP(N6,$AB$2:$AC$21,2,FALSE),0) +
IFERROR(VLOOKUP(O6,$AB$2:$AC$21,2,FALSE),0) +
IFERROR(VLOOKUP(P6,$AB$2:$AC$21,2,FALSE),0) +
IFERROR(VLOOKUP(Q6,$AB$2:$AC$21,2,FALSE),0)</f>
        <v>43</v>
      </c>
      <c r="S6" s="3">
        <v>45017</v>
      </c>
      <c r="T6" t="s">
        <v>1328</v>
      </c>
      <c r="Z6" s="4" t="str">
        <f>IF(C6="Ocupada", TEXT(E6 - D6 + "0:15", "h:mm"), TEXT(E6 - D6, "h:mm"))</f>
        <v>2:05</v>
      </c>
      <c r="AB6" t="s">
        <v>108</v>
      </c>
      <c r="AC6">
        <v>21</v>
      </c>
      <c r="AF6" t="s">
        <v>68</v>
      </c>
      <c r="AG6" s="8">
        <v>33</v>
      </c>
      <c r="AH6">
        <f t="shared" si="0"/>
        <v>30</v>
      </c>
    </row>
    <row r="7" spans="1:34" x14ac:dyDescent="0.2">
      <c r="A7">
        <v>7</v>
      </c>
      <c r="B7" t="s">
        <v>30</v>
      </c>
      <c r="C7">
        <v>5</v>
      </c>
      <c r="D7" s="5">
        <v>45017.058333333334</v>
      </c>
      <c r="E7" s="5">
        <v>45017.147222222222</v>
      </c>
      <c r="F7" s="5">
        <f>IF(K7="Ocupada", E7 - D7 + (15/1440), E7 - D7)</f>
        <v>8.8888888887595385E-2</v>
      </c>
      <c r="G7" t="s">
        <v>28</v>
      </c>
      <c r="H7" t="s">
        <v>31</v>
      </c>
      <c r="I7" t="s">
        <v>1309</v>
      </c>
      <c r="J7" t="s">
        <v>32</v>
      </c>
      <c r="K7" t="s">
        <v>21</v>
      </c>
      <c r="L7">
        <v>6</v>
      </c>
      <c r="M7" t="s">
        <v>1305</v>
      </c>
      <c r="N7" s="1" t="s">
        <v>33</v>
      </c>
      <c r="O7" t="s">
        <v>1318</v>
      </c>
      <c r="P7" t="s">
        <v>1318</v>
      </c>
      <c r="Q7" t="s">
        <v>1318</v>
      </c>
      <c r="R7" s="2">
        <f>IFERROR(VLOOKUP(N7,$AB$2:$AC$21,2,FALSE),0) +
IFERROR(VLOOKUP(O7,$AB$2:$AC$21,2,FALSE),0) +
IFERROR(VLOOKUP(P7,$AB$2:$AC$21,2,FALSE),0) +
IFERROR(VLOOKUP(Q7,$AB$2:$AC$21,2,FALSE),0)</f>
        <v>35</v>
      </c>
      <c r="S7" s="3">
        <v>45017</v>
      </c>
      <c r="T7" t="s">
        <v>1329</v>
      </c>
      <c r="Z7" s="4" t="str">
        <f>IF(C7="Ocupada", TEXT(E7 - D7 + "0:15", "h:mm"), TEXT(E7 - D7, "h:mm"))</f>
        <v>2:08</v>
      </c>
      <c r="AB7" t="s">
        <v>365</v>
      </c>
      <c r="AC7">
        <v>23</v>
      </c>
      <c r="AF7" t="s">
        <v>259</v>
      </c>
      <c r="AG7" s="8">
        <v>36</v>
      </c>
      <c r="AH7">
        <f t="shared" si="0"/>
        <v>60</v>
      </c>
    </row>
    <row r="8" spans="1:34" x14ac:dyDescent="0.2">
      <c r="A8">
        <v>17</v>
      </c>
      <c r="B8" t="s">
        <v>34</v>
      </c>
      <c r="C8">
        <v>6</v>
      </c>
      <c r="D8" s="5">
        <v>45017.081250000003</v>
      </c>
      <c r="E8" s="5">
        <v>45017.181944444441</v>
      </c>
      <c r="F8" s="5">
        <f>IF(K8="Ocupada", E8 - D8 + (15/1440), E8 - D8)</f>
        <v>0.1111111111046436</v>
      </c>
      <c r="G8" t="s">
        <v>19</v>
      </c>
      <c r="H8" t="s">
        <v>31</v>
      </c>
      <c r="I8" t="s">
        <v>1309</v>
      </c>
      <c r="J8" t="s">
        <v>35</v>
      </c>
      <c r="K8" t="s">
        <v>36</v>
      </c>
      <c r="L8">
        <v>7</v>
      </c>
      <c r="M8" t="s">
        <v>37</v>
      </c>
      <c r="N8" s="1" t="s">
        <v>460</v>
      </c>
      <c r="O8" t="s">
        <v>113</v>
      </c>
      <c r="P8" t="s">
        <v>1318</v>
      </c>
      <c r="Q8" t="s">
        <v>1318</v>
      </c>
      <c r="R8" s="2">
        <f>IFERROR(VLOOKUP(N8,$AB$2:$AC$21,2,FALSE),0) +
IFERROR(VLOOKUP(O8,$AB$2:$AC$21,2,FALSE),0) +
IFERROR(VLOOKUP(P8,$AB$2:$AC$21,2,FALSE),0) +
IFERROR(VLOOKUP(Q8,$AB$2:$AC$21,2,FALSE),0)</f>
        <v>68</v>
      </c>
      <c r="S8" s="3">
        <v>45017</v>
      </c>
      <c r="T8" t="s">
        <v>1330</v>
      </c>
      <c r="Z8" s="4" t="str">
        <f>IF(C8="Ocupada", TEXT(E8 - D8 + "0:15", "h:mm"), TEXT(E8 - D8, "h:mm"))</f>
        <v>2:25</v>
      </c>
      <c r="AB8" t="s">
        <v>460</v>
      </c>
      <c r="AC8">
        <v>32</v>
      </c>
      <c r="AF8" t="s">
        <v>125</v>
      </c>
      <c r="AG8" s="8">
        <v>31</v>
      </c>
      <c r="AH8">
        <f t="shared" si="0"/>
        <v>95</v>
      </c>
    </row>
    <row r="9" spans="1:34" x14ac:dyDescent="0.2">
      <c r="A9">
        <v>11</v>
      </c>
      <c r="B9" t="s">
        <v>38</v>
      </c>
      <c r="C9">
        <v>1</v>
      </c>
      <c r="D9" s="6">
        <v>45017.09097222222</v>
      </c>
      <c r="E9" s="5">
        <v>45017.200694444444</v>
      </c>
      <c r="F9" s="5">
        <f>IF(K9="Ocupada", E9 - D9 + (15/1440), E9 - D9)</f>
        <v>0.10972222222335404</v>
      </c>
      <c r="G9" t="s">
        <v>19</v>
      </c>
      <c r="H9" t="s">
        <v>14</v>
      </c>
      <c r="I9" t="s">
        <v>1309</v>
      </c>
      <c r="J9" t="s">
        <v>39</v>
      </c>
      <c r="K9" t="s">
        <v>11</v>
      </c>
      <c r="L9">
        <v>8</v>
      </c>
      <c r="M9" t="s">
        <v>26</v>
      </c>
      <c r="N9" s="1" t="s">
        <v>370</v>
      </c>
      <c r="O9" t="s">
        <v>59</v>
      </c>
      <c r="P9" t="s">
        <v>68</v>
      </c>
      <c r="Q9" t="s">
        <v>1318</v>
      </c>
      <c r="R9" s="2">
        <f>IFERROR(VLOOKUP(N9,$AB$2:$AC$21,2,FALSE),0) +
IFERROR(VLOOKUP(O9,$AB$2:$AC$21,2,FALSE),0) +
IFERROR(VLOOKUP(P9,$AB$2:$AC$21,2,FALSE),0) +
IFERROR(VLOOKUP(Q9,$AB$2:$AC$21,2,FALSE),0)</f>
        <v>90</v>
      </c>
      <c r="S9" s="3">
        <v>45017</v>
      </c>
      <c r="T9" t="s">
        <v>1331</v>
      </c>
      <c r="Z9" s="4" t="str">
        <f>IF(C9="Ocupada", TEXT(E9 - D9 + "0:15", "h:mm"), TEXT(E9 - D9, "h:mm"))</f>
        <v>2:38</v>
      </c>
      <c r="AB9" t="s">
        <v>59</v>
      </c>
      <c r="AC9">
        <v>28</v>
      </c>
      <c r="AF9" t="s">
        <v>370</v>
      </c>
      <c r="AG9" s="8">
        <v>32</v>
      </c>
      <c r="AH9">
        <f t="shared" si="0"/>
        <v>127</v>
      </c>
    </row>
    <row r="10" spans="1:34" x14ac:dyDescent="0.2">
      <c r="A10">
        <v>15</v>
      </c>
      <c r="B10" t="s">
        <v>40</v>
      </c>
      <c r="C10">
        <v>5</v>
      </c>
      <c r="D10" s="5">
        <v>45017.085416666669</v>
      </c>
      <c r="E10" s="5">
        <v>45017.184027777781</v>
      </c>
      <c r="F10" s="5">
        <f>IF(K10="Ocupada", E10 - D10 + (15/1440), E10 - D10)</f>
        <v>9.8611111112404615E-2</v>
      </c>
      <c r="G10" t="s">
        <v>19</v>
      </c>
      <c r="H10" t="s">
        <v>9</v>
      </c>
      <c r="I10" t="s">
        <v>1308</v>
      </c>
      <c r="J10" t="s">
        <v>41</v>
      </c>
      <c r="K10" t="s">
        <v>21</v>
      </c>
      <c r="L10">
        <v>9</v>
      </c>
      <c r="M10" t="s">
        <v>42</v>
      </c>
      <c r="N10" s="1" t="s">
        <v>105</v>
      </c>
      <c r="O10" t="s">
        <v>280</v>
      </c>
      <c r="P10" t="s">
        <v>191</v>
      </c>
      <c r="Q10" t="s">
        <v>460</v>
      </c>
      <c r="R10" s="2">
        <f>IFERROR(VLOOKUP(N10,$AB$2:$AC$21,2,FALSE),0) +
IFERROR(VLOOKUP(O10,$AB$2:$AC$21,2,FALSE),0) +
IFERROR(VLOOKUP(P10,$AB$2:$AC$21,2,FALSE),0) +
IFERROR(VLOOKUP(Q10,$AB$2:$AC$21,2,FALSE),0)</f>
        <v>105</v>
      </c>
      <c r="S10" s="3">
        <v>45017</v>
      </c>
      <c r="T10" t="s">
        <v>1326</v>
      </c>
      <c r="Z10" s="4" t="str">
        <f>IF(C10="Ocupada", TEXT(E10 - D10 + "0:15", "h:mm"), TEXT(E10 - D10, "h:mm"))</f>
        <v>2:22</v>
      </c>
      <c r="AB10" t="s">
        <v>198</v>
      </c>
      <c r="AC10">
        <v>31</v>
      </c>
      <c r="AF10" t="s">
        <v>180</v>
      </c>
      <c r="AG10" s="8">
        <v>32</v>
      </c>
      <c r="AH10">
        <f t="shared" si="0"/>
        <v>66</v>
      </c>
    </row>
    <row r="11" spans="1:34" x14ac:dyDescent="0.2">
      <c r="A11">
        <v>17</v>
      </c>
      <c r="B11" t="s">
        <v>43</v>
      </c>
      <c r="C11">
        <v>1</v>
      </c>
      <c r="D11" s="5">
        <v>45017.001388888886</v>
      </c>
      <c r="E11" s="5">
        <v>45017.078472222223</v>
      </c>
      <c r="F11" s="5">
        <f>IF(K11="Ocupada", E11 - D11 + (15/1440), E11 - D11)</f>
        <v>8.7500000003880515E-2</v>
      </c>
      <c r="G11" t="s">
        <v>28</v>
      </c>
      <c r="H11" t="s">
        <v>9</v>
      </c>
      <c r="I11" t="s">
        <v>1309</v>
      </c>
      <c r="J11" t="s">
        <v>44</v>
      </c>
      <c r="K11" t="s">
        <v>36</v>
      </c>
      <c r="L11">
        <v>10</v>
      </c>
      <c r="M11" t="s">
        <v>45</v>
      </c>
      <c r="N11" s="1" t="s">
        <v>81</v>
      </c>
      <c r="O11" t="s">
        <v>68</v>
      </c>
      <c r="P11" t="s">
        <v>1318</v>
      </c>
      <c r="Q11" t="s">
        <v>1318</v>
      </c>
      <c r="R11" s="2">
        <f>IFERROR(VLOOKUP(N11,$AB$2:$AC$21,2,FALSE),0) +
IFERROR(VLOOKUP(O11,$AB$2:$AC$21,2,FALSE),0) +
IFERROR(VLOOKUP(P11,$AB$2:$AC$21,2,FALSE),0) +
IFERROR(VLOOKUP(Q11,$AB$2:$AC$21,2,FALSE),0)</f>
        <v>74</v>
      </c>
      <c r="S11" s="3">
        <v>45017</v>
      </c>
      <c r="T11" t="s">
        <v>1324</v>
      </c>
      <c r="Z11" s="4" t="str">
        <f>IF(C11="Ocupada", TEXT(E11 - D11 + "0:15", "h:mm"), TEXT(E11 - D11, "h:mm"))</f>
        <v>1:51</v>
      </c>
      <c r="AB11" t="s">
        <v>81</v>
      </c>
      <c r="AC11">
        <v>34</v>
      </c>
      <c r="AF11" t="s">
        <v>280</v>
      </c>
      <c r="AG11" s="8">
        <v>33</v>
      </c>
      <c r="AH11">
        <f t="shared" si="0"/>
        <v>63</v>
      </c>
    </row>
    <row r="12" spans="1:34" x14ac:dyDescent="0.2">
      <c r="A12">
        <v>14</v>
      </c>
      <c r="B12" t="s">
        <v>46</v>
      </c>
      <c r="C12">
        <v>1</v>
      </c>
      <c r="D12" s="5">
        <v>45017.156944444447</v>
      </c>
      <c r="E12" s="5">
        <v>45017.272916666669</v>
      </c>
      <c r="F12" s="5">
        <f>IF(K12="Ocupada", E12 - D12 + (15/1440), E12 - D12)</f>
        <v>0.11597222222189885</v>
      </c>
      <c r="G12" t="s">
        <v>13</v>
      </c>
      <c r="H12" t="s">
        <v>9</v>
      </c>
      <c r="I12" t="s">
        <v>1309</v>
      </c>
      <c r="J12" t="s">
        <v>47</v>
      </c>
      <c r="K12" t="s">
        <v>21</v>
      </c>
      <c r="L12">
        <v>11</v>
      </c>
      <c r="M12" t="s">
        <v>1305</v>
      </c>
      <c r="N12" s="1" t="s">
        <v>59</v>
      </c>
      <c r="O12" t="s">
        <v>105</v>
      </c>
      <c r="P12" t="s">
        <v>1318</v>
      </c>
      <c r="Q12" t="s">
        <v>1318</v>
      </c>
      <c r="R12" s="2">
        <f>IFERROR(VLOOKUP(N12,$AB$2:$AC$21,2,FALSE),0) +
IFERROR(VLOOKUP(O12,$AB$2:$AC$21,2,FALSE),0) +
IFERROR(VLOOKUP(P12,$AB$2:$AC$21,2,FALSE),0) +
IFERROR(VLOOKUP(Q12,$AB$2:$AC$21,2,FALSE),0)</f>
        <v>58</v>
      </c>
      <c r="S12" s="3">
        <v>45017</v>
      </c>
      <c r="T12" t="s">
        <v>1332</v>
      </c>
      <c r="Z12" s="4" t="str">
        <f>IF(C12="Ocupada", TEXT(E12 - D12 + "0:15", "h:mm"), TEXT(E12 - D12, "h:mm"))</f>
        <v>2:47</v>
      </c>
      <c r="AB12" t="s">
        <v>113</v>
      </c>
      <c r="AC12">
        <v>36</v>
      </c>
      <c r="AF12" t="s">
        <v>33</v>
      </c>
      <c r="AG12" s="8">
        <v>30</v>
      </c>
      <c r="AH12">
        <f t="shared" si="0"/>
        <v>124</v>
      </c>
    </row>
    <row r="13" spans="1:34" x14ac:dyDescent="0.2">
      <c r="A13">
        <v>14</v>
      </c>
      <c r="B13" t="s">
        <v>48</v>
      </c>
      <c r="C13">
        <v>6</v>
      </c>
      <c r="D13" s="7">
        <v>45017.00277777778</v>
      </c>
      <c r="E13" s="5">
        <v>45017.140972222223</v>
      </c>
      <c r="F13" s="5">
        <f>IF(K13="Ocupada", E13 - D13 + (15/1440), E13 - D13)</f>
        <v>0.14861111111046435</v>
      </c>
      <c r="G13" t="s">
        <v>28</v>
      </c>
      <c r="H13" t="s">
        <v>31</v>
      </c>
      <c r="I13" t="s">
        <v>1309</v>
      </c>
      <c r="J13" t="s">
        <v>49</v>
      </c>
      <c r="K13" t="s">
        <v>36</v>
      </c>
      <c r="L13">
        <v>12</v>
      </c>
      <c r="M13" t="s">
        <v>17</v>
      </c>
      <c r="N13" s="1" t="s">
        <v>59</v>
      </c>
      <c r="O13" t="s">
        <v>113</v>
      </c>
      <c r="P13" t="s">
        <v>33</v>
      </c>
      <c r="Q13" t="s">
        <v>68</v>
      </c>
      <c r="R13" s="2">
        <f>IFERROR(VLOOKUP(N13,$AB$2:$AC$21,2,FALSE),0) +
IFERROR(VLOOKUP(O13,$AB$2:$AC$21,2,FALSE),0) +
IFERROR(VLOOKUP(P13,$AB$2:$AC$21,2,FALSE),0) +
IFERROR(VLOOKUP(Q13,$AB$2:$AC$21,2,FALSE),0)</f>
        <v>139</v>
      </c>
      <c r="S13" s="3">
        <v>45017</v>
      </c>
      <c r="T13" t="s">
        <v>1333</v>
      </c>
      <c r="Z13" s="4" t="str">
        <f>IF(C13="Ocupada", TEXT(E13 - D13 + "0:15", "h:mm"), TEXT(E13 - D13, "h:mm"))</f>
        <v>3:19</v>
      </c>
      <c r="AB13" t="s">
        <v>105</v>
      </c>
      <c r="AC13">
        <v>30</v>
      </c>
      <c r="AF13" t="s">
        <v>52</v>
      </c>
      <c r="AG13" s="8">
        <v>31</v>
      </c>
      <c r="AH13">
        <f t="shared" si="0"/>
        <v>31</v>
      </c>
    </row>
    <row r="14" spans="1:34" x14ac:dyDescent="0.2">
      <c r="A14">
        <v>2</v>
      </c>
      <c r="B14" t="s">
        <v>50</v>
      </c>
      <c r="C14">
        <v>1</v>
      </c>
      <c r="D14" s="5">
        <v>45017.131249999999</v>
      </c>
      <c r="E14" s="5">
        <v>45017.230555555558</v>
      </c>
      <c r="F14" s="5">
        <f>IF(K14="Ocupada", E14 - D14 + (15/1440), E14 - D14)</f>
        <v>0.10972222222577936</v>
      </c>
      <c r="G14" t="s">
        <v>24</v>
      </c>
      <c r="H14" t="s">
        <v>9</v>
      </c>
      <c r="I14" t="s">
        <v>15</v>
      </c>
      <c r="J14" t="s">
        <v>51</v>
      </c>
      <c r="K14" t="s">
        <v>36</v>
      </c>
      <c r="L14">
        <v>13</v>
      </c>
      <c r="M14" t="s">
        <v>22</v>
      </c>
      <c r="N14" s="1" t="s">
        <v>52</v>
      </c>
      <c r="O14" t="s">
        <v>1318</v>
      </c>
      <c r="P14" t="s">
        <v>1318</v>
      </c>
      <c r="Q14" t="s">
        <v>1318</v>
      </c>
      <c r="R14" s="2">
        <f>IFERROR(VLOOKUP(N14,$AB$2:$AC$21,2,FALSE),0) +
IFERROR(VLOOKUP(O14,$AB$2:$AC$21,2,FALSE),0) +
IFERROR(VLOOKUP(P14,$AB$2:$AC$21,2,FALSE),0) +
IFERROR(VLOOKUP(Q14,$AB$2:$AC$21,2,FALSE),0)</f>
        <v>29</v>
      </c>
      <c r="S14" s="3">
        <v>45017</v>
      </c>
      <c r="T14" t="s">
        <v>1334</v>
      </c>
      <c r="Z14" s="4" t="str">
        <f>IF(C14="Ocupada", TEXT(E14 - D14 + "0:15", "h:mm"), TEXT(E14 - D14, "h:mm"))</f>
        <v>2:23</v>
      </c>
      <c r="AB14" t="s">
        <v>68</v>
      </c>
      <c r="AC14">
        <v>40</v>
      </c>
      <c r="AF14" t="s">
        <v>191</v>
      </c>
      <c r="AG14" s="8">
        <v>32</v>
      </c>
      <c r="AH14">
        <f t="shared" si="0"/>
        <v>131</v>
      </c>
    </row>
    <row r="15" spans="1:34" x14ac:dyDescent="0.2">
      <c r="A15">
        <v>16</v>
      </c>
      <c r="B15" t="s">
        <v>53</v>
      </c>
      <c r="C15">
        <v>6</v>
      </c>
      <c r="D15" s="5">
        <v>45017.012499999997</v>
      </c>
      <c r="E15" s="5">
        <v>45017.081944444442</v>
      </c>
      <c r="F15" s="5">
        <f>IF(K15="Ocupada", E15 - D15 + (15/1440), E15 - D15)</f>
        <v>6.9444444445252884E-2</v>
      </c>
      <c r="G15" t="s">
        <v>19</v>
      </c>
      <c r="H15" t="s">
        <v>9</v>
      </c>
      <c r="I15" t="s">
        <v>15</v>
      </c>
      <c r="J15" t="s">
        <v>54</v>
      </c>
      <c r="K15" t="s">
        <v>21</v>
      </c>
      <c r="L15">
        <v>14</v>
      </c>
      <c r="M15" t="s">
        <v>1305</v>
      </c>
      <c r="N15" s="1" t="s">
        <v>259</v>
      </c>
      <c r="O15" t="s">
        <v>492</v>
      </c>
      <c r="P15" t="s">
        <v>365</v>
      </c>
      <c r="Q15" t="s">
        <v>105</v>
      </c>
      <c r="R15" s="2">
        <f>IFERROR(VLOOKUP(N15,$AB$2:$AC$21,2,FALSE),0) +
IFERROR(VLOOKUP(O15,$AB$2:$AC$21,2,FALSE),0) +
IFERROR(VLOOKUP(P15,$AB$2:$AC$21,2,FALSE),0) +
IFERROR(VLOOKUP(Q15,$AB$2:$AC$21,2,FALSE),0)</f>
        <v>106</v>
      </c>
      <c r="S15" s="3">
        <v>45017</v>
      </c>
      <c r="T15" t="s">
        <v>1335</v>
      </c>
      <c r="Z15" s="4" t="str">
        <f>IF(C15="Ocupada", TEXT(E15 - D15 + "0:15", "h:mm"), TEXT(E15 - D15, "h:mm"))</f>
        <v>1:40</v>
      </c>
      <c r="AB15" t="s">
        <v>259</v>
      </c>
      <c r="AC15">
        <v>20</v>
      </c>
      <c r="AF15" t="s">
        <v>108</v>
      </c>
      <c r="AG15" s="8">
        <v>30</v>
      </c>
      <c r="AH15">
        <f t="shared" si="0"/>
        <v>90</v>
      </c>
    </row>
    <row r="16" spans="1:34" x14ac:dyDescent="0.2">
      <c r="A16">
        <v>6</v>
      </c>
      <c r="B16" t="s">
        <v>55</v>
      </c>
      <c r="C16">
        <v>4</v>
      </c>
      <c r="D16" s="5">
        <v>45017.14166666667</v>
      </c>
      <c r="E16" s="5">
        <v>45017.207638888889</v>
      </c>
      <c r="F16" s="5">
        <f>IF(K16="Ocupada", E16 - D16 + (15/1440), E16 - D16)</f>
        <v>7.6388888885655135E-2</v>
      </c>
      <c r="G16" t="s">
        <v>13</v>
      </c>
      <c r="H16" t="s">
        <v>14</v>
      </c>
      <c r="I16" t="s">
        <v>1309</v>
      </c>
      <c r="J16" t="s">
        <v>56</v>
      </c>
      <c r="K16" t="s">
        <v>36</v>
      </c>
      <c r="L16">
        <v>15</v>
      </c>
      <c r="M16" t="s">
        <v>45</v>
      </c>
      <c r="N16" s="1" t="s">
        <v>59</v>
      </c>
      <c r="O16" t="s">
        <v>108</v>
      </c>
      <c r="P16" t="s">
        <v>33</v>
      </c>
      <c r="Q16" t="s">
        <v>1318</v>
      </c>
      <c r="R16" s="2">
        <f>IFERROR(VLOOKUP(N16,$AB$2:$AC$21,2,FALSE),0) +
IFERROR(VLOOKUP(O16,$AB$2:$AC$21,2,FALSE),0) +
IFERROR(VLOOKUP(P16,$AB$2:$AC$21,2,FALSE),0) +
IFERROR(VLOOKUP(Q16,$AB$2:$AC$21,2,FALSE),0)</f>
        <v>84</v>
      </c>
      <c r="S16" s="3">
        <v>45017</v>
      </c>
      <c r="T16" t="s">
        <v>1336</v>
      </c>
      <c r="Z16" s="4" t="str">
        <f>IF(C16="Ocupada", TEXT(E16 - D16 + "0:15", "h:mm"), TEXT(E16 - D16, "h:mm"))</f>
        <v>1:35</v>
      </c>
      <c r="AB16" t="s">
        <v>125</v>
      </c>
      <c r="AC16">
        <v>18</v>
      </c>
      <c r="AF16" t="s">
        <v>365</v>
      </c>
      <c r="AG16" s="8">
        <v>29</v>
      </c>
      <c r="AH16">
        <f t="shared" si="0"/>
        <v>30</v>
      </c>
    </row>
    <row r="17" spans="1:34" x14ac:dyDescent="0.2">
      <c r="A17">
        <v>20</v>
      </c>
      <c r="B17" t="s">
        <v>57</v>
      </c>
      <c r="C17">
        <v>5</v>
      </c>
      <c r="D17" s="5">
        <v>45017.104861111111</v>
      </c>
      <c r="E17" s="5">
        <v>45017.183333333334</v>
      </c>
      <c r="F17" s="5">
        <f>IF(K17="Ocupada", E17 - D17 + (15/1440), E17 - D17)</f>
        <v>7.8472222223354038E-2</v>
      </c>
      <c r="G17" t="s">
        <v>28</v>
      </c>
      <c r="H17" t="s">
        <v>9</v>
      </c>
      <c r="I17" t="s">
        <v>15</v>
      </c>
      <c r="J17" t="s">
        <v>58</v>
      </c>
      <c r="K17" t="s">
        <v>11</v>
      </c>
      <c r="L17">
        <v>16</v>
      </c>
      <c r="M17" t="s">
        <v>42</v>
      </c>
      <c r="N17" s="1" t="s">
        <v>59</v>
      </c>
      <c r="O17" t="s">
        <v>1318</v>
      </c>
      <c r="P17" t="s">
        <v>1318</v>
      </c>
      <c r="Q17" t="s">
        <v>1318</v>
      </c>
      <c r="R17" s="2">
        <f>IFERROR(VLOOKUP(N17,$AB$2:$AC$21,2,FALSE),0) +
IFERROR(VLOOKUP(O17,$AB$2:$AC$21,2,FALSE),0) +
IFERROR(VLOOKUP(P17,$AB$2:$AC$21,2,FALSE),0) +
IFERROR(VLOOKUP(Q17,$AB$2:$AC$21,2,FALSE),0)</f>
        <v>28</v>
      </c>
      <c r="S17" s="3">
        <v>45017</v>
      </c>
      <c r="T17" t="s">
        <v>1329</v>
      </c>
      <c r="Z17" s="4" t="str">
        <f>IF(C17="Ocupada", TEXT(E17 - D17 + "0:15", "h:mm"), TEXT(E17 - D17, "h:mm"))</f>
        <v>1:53</v>
      </c>
      <c r="AB17" t="s">
        <v>370</v>
      </c>
      <c r="AC17">
        <v>22</v>
      </c>
      <c r="AF17" t="s">
        <v>460</v>
      </c>
      <c r="AG17" s="8">
        <v>29</v>
      </c>
      <c r="AH17">
        <f t="shared" si="0"/>
        <v>93</v>
      </c>
    </row>
    <row r="18" spans="1:34" x14ac:dyDescent="0.2">
      <c r="A18">
        <v>14</v>
      </c>
      <c r="B18" t="s">
        <v>60</v>
      </c>
      <c r="C18">
        <v>6</v>
      </c>
      <c r="D18" s="5">
        <v>45017.006249999999</v>
      </c>
      <c r="E18" s="5">
        <v>45017.143750000003</v>
      </c>
      <c r="F18" s="5">
        <f>IF(K18="Ocupada", E18 - D18 + (15/1440), E18 - D18)</f>
        <v>0.13750000000436557</v>
      </c>
      <c r="G18" t="s">
        <v>19</v>
      </c>
      <c r="H18" t="s">
        <v>14</v>
      </c>
      <c r="I18" t="s">
        <v>1309</v>
      </c>
      <c r="J18" t="s">
        <v>61</v>
      </c>
      <c r="K18" t="s">
        <v>21</v>
      </c>
      <c r="L18">
        <v>17</v>
      </c>
      <c r="M18" t="s">
        <v>62</v>
      </c>
      <c r="N18" s="1" t="s">
        <v>33</v>
      </c>
      <c r="O18" t="s">
        <v>125</v>
      </c>
      <c r="P18" t="s">
        <v>370</v>
      </c>
      <c r="Q18" t="s">
        <v>1318</v>
      </c>
      <c r="R18" s="2">
        <f>IFERROR(VLOOKUP(N18,$AB$2:$AC$21,2,FALSE),0) +
IFERROR(VLOOKUP(O18,$AB$2:$AC$21,2,FALSE),0) +
IFERROR(VLOOKUP(P18,$AB$2:$AC$21,2,FALSE),0) +
IFERROR(VLOOKUP(Q18,$AB$2:$AC$21,2,FALSE),0)</f>
        <v>75</v>
      </c>
      <c r="S18" s="3">
        <v>45017</v>
      </c>
      <c r="T18" t="s">
        <v>1337</v>
      </c>
      <c r="Z18" s="4" t="str">
        <f>IF(C18="Ocupada", TEXT(E18 - D18 + "0:15", "h:mm"), TEXT(E18 - D18, "h:mm"))</f>
        <v>3:18</v>
      </c>
      <c r="AB18" t="s">
        <v>180</v>
      </c>
      <c r="AC18">
        <v>27</v>
      </c>
      <c r="AF18" t="s">
        <v>59</v>
      </c>
      <c r="AG18" s="8">
        <v>30</v>
      </c>
      <c r="AH18">
        <f t="shared" si="0"/>
        <v>126</v>
      </c>
    </row>
    <row r="19" spans="1:34" x14ac:dyDescent="0.2">
      <c r="A19">
        <v>9</v>
      </c>
      <c r="B19" t="s">
        <v>63</v>
      </c>
      <c r="C19">
        <v>2</v>
      </c>
      <c r="D19" s="5">
        <v>45017.087500000001</v>
      </c>
      <c r="E19" s="5">
        <v>45017.18472222222</v>
      </c>
      <c r="F19" s="5">
        <f>IF(K19="Ocupada", E19 - D19 + (15/1440), E19 - D19)</f>
        <v>9.7222222218988463E-2</v>
      </c>
      <c r="G19" t="s">
        <v>19</v>
      </c>
      <c r="H19" t="s">
        <v>14</v>
      </c>
      <c r="I19" t="s">
        <v>1309</v>
      </c>
      <c r="J19" t="s">
        <v>64</v>
      </c>
      <c r="K19" t="s">
        <v>21</v>
      </c>
      <c r="L19">
        <v>18</v>
      </c>
      <c r="M19" t="s">
        <v>17</v>
      </c>
      <c r="N19" s="1" t="s">
        <v>52</v>
      </c>
      <c r="O19" t="s">
        <v>68</v>
      </c>
      <c r="P19" t="s">
        <v>277</v>
      </c>
      <c r="Q19" t="s">
        <v>460</v>
      </c>
      <c r="R19" s="2">
        <f>IFERROR(VLOOKUP(N19,$AB$2:$AC$21,2,FALSE),0) +
IFERROR(VLOOKUP(O19,$AB$2:$AC$21,2,FALSE),0) +
IFERROR(VLOOKUP(P19,$AB$2:$AC$21,2,FALSE),0) +
IFERROR(VLOOKUP(Q19,$AB$2:$AC$21,2,FALSE),0)</f>
        <v>127</v>
      </c>
      <c r="S19" s="3">
        <v>45017</v>
      </c>
      <c r="T19" t="s">
        <v>1338</v>
      </c>
      <c r="Z19" s="4" t="str">
        <f>IF(C19="Ocupada", TEXT(E19 - D19 + "0:15", "h:mm"), TEXT(E19 - D19, "h:mm"))</f>
        <v>2:20</v>
      </c>
      <c r="AB19" t="s">
        <v>280</v>
      </c>
      <c r="AC19">
        <v>24</v>
      </c>
      <c r="AF19" t="s">
        <v>198</v>
      </c>
      <c r="AG19" s="8">
        <v>32</v>
      </c>
      <c r="AH19">
        <f t="shared" si="0"/>
        <v>33</v>
      </c>
    </row>
    <row r="20" spans="1:34" x14ac:dyDescent="0.2">
      <c r="A20">
        <v>18</v>
      </c>
      <c r="B20" t="s">
        <v>65</v>
      </c>
      <c r="C20">
        <v>3</v>
      </c>
      <c r="D20" s="5">
        <v>45017.024305555555</v>
      </c>
      <c r="E20" s="5">
        <v>45017.145138888889</v>
      </c>
      <c r="F20" s="5">
        <f>IF(K20="Ocupada", E20 - D20 + (15/1440), E20 - D20)</f>
        <v>0.12083333333430346</v>
      </c>
      <c r="G20" t="s">
        <v>19</v>
      </c>
      <c r="H20" t="s">
        <v>9</v>
      </c>
      <c r="I20" t="s">
        <v>1309</v>
      </c>
      <c r="J20" t="s">
        <v>66</v>
      </c>
      <c r="K20" t="s">
        <v>21</v>
      </c>
      <c r="L20">
        <v>19</v>
      </c>
      <c r="M20" t="s">
        <v>67</v>
      </c>
      <c r="N20" s="1" t="s">
        <v>68</v>
      </c>
      <c r="O20" t="s">
        <v>1318</v>
      </c>
      <c r="P20" t="s">
        <v>1318</v>
      </c>
      <c r="Q20" t="s">
        <v>1318</v>
      </c>
      <c r="R20" s="2">
        <f>IFERROR(VLOOKUP(N20,$AB$2:$AC$21,2,FALSE),0) +
IFERROR(VLOOKUP(O20,$AB$2:$AC$21,2,FALSE),0) +
IFERROR(VLOOKUP(P20,$AB$2:$AC$21,2,FALSE),0) +
IFERROR(VLOOKUP(Q20,$AB$2:$AC$21,2,FALSE),0)</f>
        <v>40</v>
      </c>
      <c r="S20" s="3">
        <v>45017</v>
      </c>
      <c r="T20" t="s">
        <v>1327</v>
      </c>
      <c r="Z20" s="4" t="str">
        <f>IF(C20="Ocupada", TEXT(E20 - D20 + "0:15", "h:mm"), TEXT(E20 - D20, "h:mm"))</f>
        <v>2:54</v>
      </c>
      <c r="AB20" t="s">
        <v>33</v>
      </c>
      <c r="AC20">
        <v>35</v>
      </c>
      <c r="AF20" t="s">
        <v>81</v>
      </c>
      <c r="AG20" s="8">
        <v>33</v>
      </c>
      <c r="AH20">
        <f t="shared" si="0"/>
        <v>91</v>
      </c>
    </row>
    <row r="21" spans="1:34" x14ac:dyDescent="0.2">
      <c r="A21">
        <v>8</v>
      </c>
      <c r="B21" t="s">
        <v>69</v>
      </c>
      <c r="C21">
        <v>2</v>
      </c>
      <c r="D21" s="5">
        <v>45017.059027777781</v>
      </c>
      <c r="E21" s="5">
        <v>45017.216666666667</v>
      </c>
      <c r="F21" s="5">
        <f>IF(K21="Ocupada", E21 - D21 + (15/1440), E21 - D21)</f>
        <v>0.15763888888614019</v>
      </c>
      <c r="G21" t="s">
        <v>8</v>
      </c>
      <c r="H21" t="s">
        <v>9</v>
      </c>
      <c r="I21" t="s">
        <v>1309</v>
      </c>
      <c r="J21" t="s">
        <v>70</v>
      </c>
      <c r="K21" t="s">
        <v>11</v>
      </c>
      <c r="L21">
        <v>20</v>
      </c>
      <c r="M21" t="s">
        <v>67</v>
      </c>
      <c r="N21" s="1" t="s">
        <v>33</v>
      </c>
      <c r="O21" t="s">
        <v>209</v>
      </c>
      <c r="P21" t="s">
        <v>365</v>
      </c>
      <c r="Q21" t="s">
        <v>1318</v>
      </c>
      <c r="R21" s="2">
        <f>IFERROR(VLOOKUP(N21,$AB$2:$AC$21,2,FALSE),0) +
IFERROR(VLOOKUP(O21,$AB$2:$AC$21,2,FALSE),0) +
IFERROR(VLOOKUP(P21,$AB$2:$AC$21,2,FALSE),0) +
IFERROR(VLOOKUP(Q21,$AB$2:$AC$21,2,FALSE),0)</f>
        <v>83</v>
      </c>
      <c r="S21" s="3">
        <v>45017</v>
      </c>
      <c r="T21" t="s">
        <v>1339</v>
      </c>
      <c r="Z21" s="4" t="str">
        <f>IF(C21="Ocupada", TEXT(E21 - D21 + "0:15", "h:mm"), TEXT(E21 - D21, "h:mm"))</f>
        <v>3:47</v>
      </c>
      <c r="AB21" t="s">
        <v>52</v>
      </c>
      <c r="AC21">
        <v>29</v>
      </c>
      <c r="AF21" t="s">
        <v>113</v>
      </c>
      <c r="AG21" s="8">
        <v>31</v>
      </c>
      <c r="AH21">
        <f t="shared" si="0"/>
        <v>130</v>
      </c>
    </row>
    <row r="22" spans="1:34" x14ac:dyDescent="0.2">
      <c r="A22">
        <v>12</v>
      </c>
      <c r="B22" t="s">
        <v>71</v>
      </c>
      <c r="C22">
        <v>2</v>
      </c>
      <c r="D22" s="5">
        <v>45017.152083333334</v>
      </c>
      <c r="E22" s="5">
        <v>45017.244444444441</v>
      </c>
      <c r="F22" s="5">
        <f>IF(K22="Ocupada", E22 - D22 + (15/1440), E22 - D22)</f>
        <v>9.2361111106583849E-2</v>
      </c>
      <c r="G22" t="s">
        <v>8</v>
      </c>
      <c r="H22" t="s">
        <v>9</v>
      </c>
      <c r="I22" t="s">
        <v>1309</v>
      </c>
      <c r="J22" t="s">
        <v>72</v>
      </c>
      <c r="K22" t="s">
        <v>11</v>
      </c>
      <c r="L22">
        <v>21</v>
      </c>
      <c r="M22" t="s">
        <v>45</v>
      </c>
      <c r="N22" s="1" t="s">
        <v>68</v>
      </c>
      <c r="O22" t="s">
        <v>259</v>
      </c>
      <c r="P22" t="s">
        <v>460</v>
      </c>
      <c r="Q22" t="s">
        <v>209</v>
      </c>
      <c r="R22" s="2">
        <f>IFERROR(VLOOKUP(N22,$AB$2:$AC$21,2,FALSE),0) +
IFERROR(VLOOKUP(O22,$AB$2:$AC$21,2,FALSE),0) +
IFERROR(VLOOKUP(P22,$AB$2:$AC$21,2,FALSE),0) +
IFERROR(VLOOKUP(Q22,$AB$2:$AC$21,2,FALSE),0)</f>
        <v>117</v>
      </c>
      <c r="S22" s="3">
        <v>45017</v>
      </c>
      <c r="T22" t="s">
        <v>1340</v>
      </c>
      <c r="Z22" s="4" t="str">
        <f>IF(C22="Ocupada", TEXT(E22 - D22 + "0:15", "h:mm"), TEXT(E22 - D22, "h:mm"))</f>
        <v>2:13</v>
      </c>
      <c r="AH22">
        <f t="shared" si="0"/>
        <v>125</v>
      </c>
    </row>
    <row r="23" spans="1:34" x14ac:dyDescent="0.2">
      <c r="A23">
        <v>15</v>
      </c>
      <c r="B23" t="s">
        <v>73</v>
      </c>
      <c r="C23">
        <v>1</v>
      </c>
      <c r="D23" s="5">
        <v>45017.094444444447</v>
      </c>
      <c r="E23" s="5">
        <v>45017.199305555558</v>
      </c>
      <c r="F23" s="5">
        <f>IF(K23="Ocupada", E23 - D23 + (15/1440), E23 - D23)</f>
        <v>0.10486111111094942</v>
      </c>
      <c r="G23" t="s">
        <v>28</v>
      </c>
      <c r="H23" t="s">
        <v>9</v>
      </c>
      <c r="I23" t="s">
        <v>1309</v>
      </c>
      <c r="J23" t="s">
        <v>74</v>
      </c>
      <c r="K23" t="s">
        <v>21</v>
      </c>
      <c r="L23">
        <v>22</v>
      </c>
      <c r="M23" t="s">
        <v>62</v>
      </c>
      <c r="N23" s="1" t="s">
        <v>125</v>
      </c>
      <c r="O23" t="s">
        <v>81</v>
      </c>
      <c r="P23" t="s">
        <v>52</v>
      </c>
      <c r="Q23" t="s">
        <v>33</v>
      </c>
      <c r="R23" s="2">
        <f>IFERROR(VLOOKUP(N23,$AB$2:$AC$21,2,FALSE),0) +
IFERROR(VLOOKUP(O23,$AB$2:$AC$21,2,FALSE),0) +
IFERROR(VLOOKUP(P23,$AB$2:$AC$21,2,FALSE),0) +
IFERROR(VLOOKUP(Q23,$AB$2:$AC$21,2,FALSE),0)</f>
        <v>116</v>
      </c>
      <c r="S23" s="3">
        <v>45017</v>
      </c>
      <c r="T23" t="s">
        <v>1341</v>
      </c>
      <c r="Z23" s="4" t="str">
        <f>IF(C23="Ocupada", TEXT(E23 - D23 + "0:15", "h:mm"), TEXT(E23 - D23, "h:mm"))</f>
        <v>2:31</v>
      </c>
      <c r="AH23">
        <f t="shared" si="0"/>
        <v>64</v>
      </c>
    </row>
    <row r="24" spans="1:34" x14ac:dyDescent="0.2">
      <c r="A24">
        <v>1</v>
      </c>
      <c r="B24" t="s">
        <v>75</v>
      </c>
      <c r="C24">
        <v>5</v>
      </c>
      <c r="D24" s="5">
        <v>45017.113888888889</v>
      </c>
      <c r="E24" s="5">
        <v>45017.17291666667</v>
      </c>
      <c r="F24" s="5">
        <f>IF(K24="Ocupada", E24 - D24 + (15/1440), E24 - D24)</f>
        <v>5.9027777781011537E-2</v>
      </c>
      <c r="G24" t="s">
        <v>24</v>
      </c>
      <c r="H24" t="s">
        <v>31</v>
      </c>
      <c r="I24" t="s">
        <v>1309</v>
      </c>
      <c r="J24" t="s">
        <v>76</v>
      </c>
      <c r="K24" t="s">
        <v>21</v>
      </c>
      <c r="L24">
        <v>23</v>
      </c>
      <c r="M24" t="s">
        <v>67</v>
      </c>
      <c r="N24" s="1" t="s">
        <v>191</v>
      </c>
      <c r="O24" t="s">
        <v>180</v>
      </c>
      <c r="P24" t="s">
        <v>1318</v>
      </c>
      <c r="Q24" t="s">
        <v>1318</v>
      </c>
      <c r="R24" s="2">
        <f>IFERROR(VLOOKUP(N24,$AB$2:$AC$21,2,FALSE),0) +
IFERROR(VLOOKUP(O24,$AB$2:$AC$21,2,FALSE),0) +
IFERROR(VLOOKUP(P24,$AB$2:$AC$21,2,FALSE),0) +
IFERROR(VLOOKUP(Q24,$AB$2:$AC$21,2,FALSE),0)</f>
        <v>46</v>
      </c>
      <c r="S24" s="3">
        <v>45017</v>
      </c>
      <c r="T24" t="s">
        <v>1325</v>
      </c>
      <c r="Z24" s="4" t="str">
        <f>IF(C24="Ocupada", TEXT(E24 - D24 + "0:15", "h:mm"), TEXT(E24 - D24, "h:mm"))</f>
        <v>1:25</v>
      </c>
      <c r="AH24">
        <f t="shared" si="0"/>
        <v>126</v>
      </c>
    </row>
    <row r="25" spans="1:34" x14ac:dyDescent="0.2">
      <c r="A25">
        <v>5</v>
      </c>
      <c r="B25" t="s">
        <v>77</v>
      </c>
      <c r="C25">
        <v>5</v>
      </c>
      <c r="D25" s="5">
        <v>45017.125694444447</v>
      </c>
      <c r="E25" s="5">
        <v>45017.263888888891</v>
      </c>
      <c r="F25" s="5">
        <f>IF(K25="Ocupada", E25 - D25 + (15/1440), E25 - D25)</f>
        <v>0.14861111111046435</v>
      </c>
      <c r="G25" t="s">
        <v>8</v>
      </c>
      <c r="H25" t="s">
        <v>9</v>
      </c>
      <c r="I25" t="s">
        <v>1309</v>
      </c>
      <c r="J25" t="s">
        <v>78</v>
      </c>
      <c r="K25" t="s">
        <v>36</v>
      </c>
      <c r="L25">
        <v>24</v>
      </c>
      <c r="M25" t="s">
        <v>37</v>
      </c>
      <c r="N25" s="1" t="s">
        <v>277</v>
      </c>
      <c r="O25" t="s">
        <v>52</v>
      </c>
      <c r="P25" t="s">
        <v>365</v>
      </c>
      <c r="Q25" t="s">
        <v>68</v>
      </c>
      <c r="R25" s="2">
        <f>IFERROR(VLOOKUP(N25,$AB$2:$AC$21,2,FALSE),0) +
IFERROR(VLOOKUP(O25,$AB$2:$AC$21,2,FALSE),0) +
IFERROR(VLOOKUP(P25,$AB$2:$AC$21,2,FALSE),0) +
IFERROR(VLOOKUP(Q25,$AB$2:$AC$21,2,FALSE),0)</f>
        <v>118</v>
      </c>
      <c r="S25" s="3">
        <v>45017</v>
      </c>
      <c r="T25" t="s">
        <v>1338</v>
      </c>
      <c r="Z25" s="4" t="str">
        <f>IF(C25="Ocupada", TEXT(E25 - D25 + "0:15", "h:mm"), TEXT(E25 - D25, "h:mm"))</f>
        <v>3:19</v>
      </c>
      <c r="AH25">
        <f t="shared" si="0"/>
        <v>33</v>
      </c>
    </row>
    <row r="26" spans="1:34" x14ac:dyDescent="0.2">
      <c r="A26">
        <v>12</v>
      </c>
      <c r="B26" t="s">
        <v>79</v>
      </c>
      <c r="C26">
        <v>5</v>
      </c>
      <c r="D26" s="5">
        <v>45017.125694444447</v>
      </c>
      <c r="E26" s="5">
        <v>45017.207638888889</v>
      </c>
      <c r="F26" s="5">
        <f>IF(K26="Ocupada", E26 - D26 + (15/1440), E26 - D26)</f>
        <v>9.2361111109009172E-2</v>
      </c>
      <c r="G26" t="s">
        <v>24</v>
      </c>
      <c r="H26" t="s">
        <v>31</v>
      </c>
      <c r="I26" t="s">
        <v>1308</v>
      </c>
      <c r="J26" t="s">
        <v>80</v>
      </c>
      <c r="K26" t="s">
        <v>36</v>
      </c>
      <c r="L26">
        <v>25</v>
      </c>
      <c r="M26" t="s">
        <v>17</v>
      </c>
      <c r="N26" s="1" t="s">
        <v>81</v>
      </c>
      <c r="O26" t="s">
        <v>1318</v>
      </c>
      <c r="P26" t="s">
        <v>1318</v>
      </c>
      <c r="Q26" t="s">
        <v>1318</v>
      </c>
      <c r="R26" s="2">
        <f>IFERROR(VLOOKUP(N26,$AB$2:$AC$21,2,FALSE),0) +
IFERROR(VLOOKUP(O26,$AB$2:$AC$21,2,FALSE),0) +
IFERROR(VLOOKUP(P26,$AB$2:$AC$21,2,FALSE),0) +
IFERROR(VLOOKUP(Q26,$AB$2:$AC$21,2,FALSE),0)</f>
        <v>34</v>
      </c>
      <c r="S26" s="3">
        <v>45017</v>
      </c>
      <c r="T26" t="s">
        <v>1327</v>
      </c>
      <c r="Z26" s="4" t="str">
        <f>IF(C26="Ocupada", TEXT(E26 - D26 + "0:15", "h:mm"), TEXT(E26 - D26, "h:mm"))</f>
        <v>1:58</v>
      </c>
      <c r="AH26">
        <f t="shared" si="0"/>
        <v>94</v>
      </c>
    </row>
    <row r="27" spans="1:34" x14ac:dyDescent="0.2">
      <c r="A27">
        <v>18</v>
      </c>
      <c r="B27" t="s">
        <v>82</v>
      </c>
      <c r="C27">
        <v>2</v>
      </c>
      <c r="D27" s="5">
        <v>45017.086111111108</v>
      </c>
      <c r="E27" s="5">
        <v>45017.240972222222</v>
      </c>
      <c r="F27" s="5">
        <f>IF(K27="Ocupada", E27 - D27 + (15/1440), E27 - D27)</f>
        <v>0.16527777778052646</v>
      </c>
      <c r="G27" t="s">
        <v>24</v>
      </c>
      <c r="H27" t="s">
        <v>14</v>
      </c>
      <c r="I27" t="s">
        <v>1309</v>
      </c>
      <c r="J27" t="s">
        <v>83</v>
      </c>
      <c r="K27" t="s">
        <v>36</v>
      </c>
      <c r="L27">
        <v>26</v>
      </c>
      <c r="M27" t="s">
        <v>45</v>
      </c>
      <c r="N27" s="1" t="s">
        <v>125</v>
      </c>
      <c r="O27" t="s">
        <v>108</v>
      </c>
      <c r="P27" t="s">
        <v>280</v>
      </c>
      <c r="Q27" t="s">
        <v>1318</v>
      </c>
      <c r="R27" s="2">
        <f>IFERROR(VLOOKUP(N27,$AB$2:$AC$21,2,FALSE),0) +
IFERROR(VLOOKUP(O27,$AB$2:$AC$21,2,FALSE),0) +
IFERROR(VLOOKUP(P27,$AB$2:$AC$21,2,FALSE),0) +
IFERROR(VLOOKUP(Q27,$AB$2:$AC$21,2,FALSE),0)</f>
        <v>63</v>
      </c>
      <c r="S27" s="3">
        <v>45017</v>
      </c>
      <c r="T27" t="s">
        <v>1342</v>
      </c>
      <c r="Z27" s="4" t="str">
        <f>IF(C27="Ocupada", TEXT(E27 - D27 + "0:15", "h:mm"), TEXT(E27 - D27, "h:mm"))</f>
        <v>3:43</v>
      </c>
      <c r="AH27">
        <f t="shared" si="0"/>
        <v>63</v>
      </c>
    </row>
    <row r="28" spans="1:34" x14ac:dyDescent="0.2">
      <c r="A28">
        <v>4</v>
      </c>
      <c r="B28" t="s">
        <v>84</v>
      </c>
      <c r="C28">
        <v>2</v>
      </c>
      <c r="D28" s="5">
        <v>45017.054861111108</v>
      </c>
      <c r="E28" s="5">
        <v>45017.102083333331</v>
      </c>
      <c r="F28" s="5">
        <f>IF(K28="Ocupada", E28 - D28 + (15/1440), E28 - D28)</f>
        <v>5.7638888890020702E-2</v>
      </c>
      <c r="G28" t="s">
        <v>24</v>
      </c>
      <c r="H28" t="s">
        <v>9</v>
      </c>
      <c r="I28" t="s">
        <v>1309</v>
      </c>
      <c r="J28" t="s">
        <v>85</v>
      </c>
      <c r="K28" t="s">
        <v>36</v>
      </c>
      <c r="L28">
        <v>27</v>
      </c>
      <c r="M28" t="s">
        <v>22</v>
      </c>
      <c r="N28" s="1" t="s">
        <v>33</v>
      </c>
      <c r="O28" t="s">
        <v>277</v>
      </c>
      <c r="P28" t="s">
        <v>1318</v>
      </c>
      <c r="Q28" t="s">
        <v>1318</v>
      </c>
      <c r="R28" s="2">
        <f>IFERROR(VLOOKUP(N28,$AB$2:$AC$21,2,FALSE),0) +
IFERROR(VLOOKUP(O28,$AB$2:$AC$21,2,FALSE),0) +
IFERROR(VLOOKUP(P28,$AB$2:$AC$21,2,FALSE),0) +
IFERROR(VLOOKUP(Q28,$AB$2:$AC$21,2,FALSE),0)</f>
        <v>61</v>
      </c>
      <c r="S28" s="3">
        <v>45017</v>
      </c>
      <c r="T28" t="s">
        <v>1332</v>
      </c>
      <c r="Z28" s="4" t="str">
        <f>IF(C28="Ocupada", TEXT(E28 - D28 + "0:15", "h:mm"), TEXT(E28 - D28, "h:mm"))</f>
        <v>1:08</v>
      </c>
      <c r="AH28">
        <f t="shared" si="0"/>
        <v>62</v>
      </c>
    </row>
    <row r="29" spans="1:34" x14ac:dyDescent="0.2">
      <c r="A29">
        <v>2</v>
      </c>
      <c r="B29" t="s">
        <v>86</v>
      </c>
      <c r="C29">
        <v>2</v>
      </c>
      <c r="D29" s="5">
        <v>45017.03402777778</v>
      </c>
      <c r="E29" s="5">
        <v>45017.136111111111</v>
      </c>
      <c r="F29" s="5">
        <f>IF(K29="Ocupada", E29 - D29 + (15/1440), E29 - D29)</f>
        <v>0.10208333333139308</v>
      </c>
      <c r="G29" t="s">
        <v>28</v>
      </c>
      <c r="H29" t="s">
        <v>31</v>
      </c>
      <c r="I29" t="s">
        <v>1309</v>
      </c>
      <c r="J29" t="s">
        <v>87</v>
      </c>
      <c r="K29" t="s">
        <v>11</v>
      </c>
      <c r="L29">
        <v>28</v>
      </c>
      <c r="M29" t="s">
        <v>88</v>
      </c>
      <c r="N29" s="1" t="s">
        <v>125</v>
      </c>
      <c r="O29" t="s">
        <v>52</v>
      </c>
      <c r="P29" t="s">
        <v>1318</v>
      </c>
      <c r="Q29" t="s">
        <v>1318</v>
      </c>
      <c r="R29" s="2">
        <f>IFERROR(VLOOKUP(N29,$AB$2:$AC$21,2,FALSE),0) +
IFERROR(VLOOKUP(O29,$AB$2:$AC$21,2,FALSE),0) +
IFERROR(VLOOKUP(P29,$AB$2:$AC$21,2,FALSE),0) +
IFERROR(VLOOKUP(Q29,$AB$2:$AC$21,2,FALSE),0)</f>
        <v>47</v>
      </c>
      <c r="S29" s="3">
        <v>45017</v>
      </c>
      <c r="T29" t="s">
        <v>1343</v>
      </c>
      <c r="Z29" s="4" t="str">
        <f>IF(C29="Ocupada", TEXT(E29 - D29 + "0:15", "h:mm"), TEXT(E29 - D29, "h:mm"))</f>
        <v>2:27</v>
      </c>
      <c r="AH29">
        <f t="shared" si="0"/>
        <v>95</v>
      </c>
    </row>
    <row r="30" spans="1:34" x14ac:dyDescent="0.2">
      <c r="A30">
        <v>20</v>
      </c>
      <c r="B30" t="s">
        <v>89</v>
      </c>
      <c r="C30">
        <v>5</v>
      </c>
      <c r="D30" s="5">
        <v>45017.126388888886</v>
      </c>
      <c r="E30" s="5">
        <v>45017.256944444445</v>
      </c>
      <c r="F30" s="5">
        <f>IF(K30="Ocupada", E30 - D30 + (15/1440), E30 - D30)</f>
        <v>0.14097222222577935</v>
      </c>
      <c r="G30" t="s">
        <v>19</v>
      </c>
      <c r="H30" t="s">
        <v>9</v>
      </c>
      <c r="I30" t="s">
        <v>1309</v>
      </c>
      <c r="J30" t="s">
        <v>90</v>
      </c>
      <c r="K30" t="s">
        <v>36</v>
      </c>
      <c r="L30">
        <v>29</v>
      </c>
      <c r="M30" t="s">
        <v>62</v>
      </c>
      <c r="N30" s="1" t="s">
        <v>209</v>
      </c>
      <c r="O30" t="s">
        <v>125</v>
      </c>
      <c r="P30" t="s">
        <v>198</v>
      </c>
      <c r="Q30" t="s">
        <v>1318</v>
      </c>
      <c r="R30" s="2">
        <f>IFERROR(VLOOKUP(N30,$AB$2:$AC$21,2,FALSE),0) +
IFERROR(VLOOKUP(O30,$AB$2:$AC$21,2,FALSE),0) +
IFERROR(VLOOKUP(P30,$AB$2:$AC$21,2,FALSE),0) +
IFERROR(VLOOKUP(Q30,$AB$2:$AC$21,2,FALSE),0)</f>
        <v>74</v>
      </c>
      <c r="S30" s="3">
        <v>45017</v>
      </c>
      <c r="T30" t="s">
        <v>1331</v>
      </c>
      <c r="Z30" s="4" t="str">
        <f>IF(C30="Ocupada", TEXT(E30 - D30 + "0:15", "h:mm"), TEXT(E30 - D30, "h:mm"))</f>
        <v>3:08</v>
      </c>
      <c r="AH30">
        <f t="shared" si="0"/>
        <v>69</v>
      </c>
    </row>
    <row r="31" spans="1:34" x14ac:dyDescent="0.2">
      <c r="A31">
        <v>14</v>
      </c>
      <c r="B31" t="s">
        <v>91</v>
      </c>
      <c r="C31">
        <v>4</v>
      </c>
      <c r="D31" s="5">
        <v>45017.121527777781</v>
      </c>
      <c r="E31" s="5">
        <v>45017.259027777778</v>
      </c>
      <c r="F31" s="5">
        <f>IF(K31="Ocupada", E31 - D31 + (15/1440), E31 - D31)</f>
        <v>0.13749999999708962</v>
      </c>
      <c r="G31" t="s">
        <v>28</v>
      </c>
      <c r="H31" t="s">
        <v>9</v>
      </c>
      <c r="I31" t="s">
        <v>15</v>
      </c>
      <c r="J31" t="s">
        <v>92</v>
      </c>
      <c r="K31" t="s">
        <v>21</v>
      </c>
      <c r="L31">
        <v>30</v>
      </c>
      <c r="M31" t="s">
        <v>37</v>
      </c>
      <c r="N31" s="1" t="s">
        <v>277</v>
      </c>
      <c r="O31" t="s">
        <v>259</v>
      </c>
      <c r="P31" t="s">
        <v>1318</v>
      </c>
      <c r="Q31" t="s">
        <v>1318</v>
      </c>
      <c r="R31" s="2">
        <f>IFERROR(VLOOKUP(N31,$AB$2:$AC$21,2,FALSE),0) +
IFERROR(VLOOKUP(O31,$AB$2:$AC$21,2,FALSE),0) +
IFERROR(VLOOKUP(P31,$AB$2:$AC$21,2,FALSE),0) +
IFERROR(VLOOKUP(Q31,$AB$2:$AC$21,2,FALSE),0)</f>
        <v>46</v>
      </c>
      <c r="S31" s="3">
        <v>45017</v>
      </c>
      <c r="T31" t="s">
        <v>1344</v>
      </c>
      <c r="Z31" s="4" t="str">
        <f>IF(C31="Ocupada", TEXT(E31 - D31 + "0:15", "h:mm"), TEXT(E31 - D31, "h:mm"))</f>
        <v>3:18</v>
      </c>
      <c r="AH31">
        <f t="shared" si="0"/>
        <v>63</v>
      </c>
    </row>
    <row r="32" spans="1:34" x14ac:dyDescent="0.2">
      <c r="A32">
        <v>13</v>
      </c>
      <c r="B32" t="s">
        <v>93</v>
      </c>
      <c r="C32">
        <v>3</v>
      </c>
      <c r="D32" s="5">
        <v>45017.118750000001</v>
      </c>
      <c r="E32" s="5">
        <v>45017.251388888886</v>
      </c>
      <c r="F32" s="5">
        <f>IF(K32="Ocupada", E32 - D32 + (15/1440), E32 - D32)</f>
        <v>0.14305555555135166</v>
      </c>
      <c r="G32" t="s">
        <v>19</v>
      </c>
      <c r="H32" t="s">
        <v>14</v>
      </c>
      <c r="I32" t="s">
        <v>1309</v>
      </c>
      <c r="J32" t="s">
        <v>94</v>
      </c>
      <c r="K32" t="s">
        <v>36</v>
      </c>
      <c r="L32">
        <v>31</v>
      </c>
      <c r="M32" t="s">
        <v>88</v>
      </c>
      <c r="N32" s="1" t="s">
        <v>52</v>
      </c>
      <c r="O32" t="s">
        <v>191</v>
      </c>
      <c r="P32" t="s">
        <v>1318</v>
      </c>
      <c r="Q32" t="s">
        <v>1318</v>
      </c>
      <c r="R32" s="2">
        <f>IFERROR(VLOOKUP(N32,$AB$2:$AC$21,2,FALSE),0) +
IFERROR(VLOOKUP(O32,$AB$2:$AC$21,2,FALSE),0) +
IFERROR(VLOOKUP(P32,$AB$2:$AC$21,2,FALSE),0) +
IFERROR(VLOOKUP(Q32,$AB$2:$AC$21,2,FALSE),0)</f>
        <v>48</v>
      </c>
      <c r="S32" s="3">
        <v>45017</v>
      </c>
      <c r="T32" t="s">
        <v>1332</v>
      </c>
      <c r="Z32" s="4" t="str">
        <f>IF(C32="Ocupada", TEXT(E32 - D32 + "0:15", "h:mm"), TEXT(E32 - D32, "h:mm"))</f>
        <v>3:11</v>
      </c>
      <c r="AH32">
        <f t="shared" si="0"/>
        <v>126</v>
      </c>
    </row>
    <row r="33" spans="1:34" x14ac:dyDescent="0.2">
      <c r="A33">
        <v>5</v>
      </c>
      <c r="B33" t="s">
        <v>95</v>
      </c>
      <c r="C33">
        <v>1</v>
      </c>
      <c r="D33" s="5">
        <v>45017.130555555559</v>
      </c>
      <c r="E33" s="5">
        <v>45017.28402777778</v>
      </c>
      <c r="F33" s="5">
        <f>IF(K33="Ocupada", E33 - D33 + (15/1440), E33 - D33)</f>
        <v>0.16388888888711031</v>
      </c>
      <c r="G33" t="s">
        <v>13</v>
      </c>
      <c r="H33" t="s">
        <v>9</v>
      </c>
      <c r="I33" t="s">
        <v>1309</v>
      </c>
      <c r="J33" t="s">
        <v>96</v>
      </c>
      <c r="K33" t="s">
        <v>36</v>
      </c>
      <c r="L33">
        <v>32</v>
      </c>
      <c r="M33" t="s">
        <v>45</v>
      </c>
      <c r="N33" s="1" t="s">
        <v>460</v>
      </c>
      <c r="O33" t="s">
        <v>492</v>
      </c>
      <c r="P33" t="s">
        <v>277</v>
      </c>
      <c r="Q33" t="s">
        <v>125</v>
      </c>
      <c r="R33" s="2">
        <f>IFERROR(VLOOKUP(N33,$AB$2:$AC$21,2,FALSE),0) +
IFERROR(VLOOKUP(O33,$AB$2:$AC$21,2,FALSE),0) +
IFERROR(VLOOKUP(P33,$AB$2:$AC$21,2,FALSE),0) +
IFERROR(VLOOKUP(Q33,$AB$2:$AC$21,2,FALSE),0)</f>
        <v>109</v>
      </c>
      <c r="S33" s="3">
        <v>45017</v>
      </c>
      <c r="T33" t="s">
        <v>1338</v>
      </c>
      <c r="Z33" s="4" t="str">
        <f>IF(C33="Ocupada", TEXT(E33 - D33 + "0:15", "h:mm"), TEXT(E33 - D33, "h:mm"))</f>
        <v>3:41</v>
      </c>
      <c r="AH33">
        <f t="shared" si="0"/>
        <v>124</v>
      </c>
    </row>
    <row r="34" spans="1:34" x14ac:dyDescent="0.2">
      <c r="A34">
        <v>4</v>
      </c>
      <c r="B34" t="s">
        <v>97</v>
      </c>
      <c r="C34">
        <v>5</v>
      </c>
      <c r="D34" s="5">
        <v>45017.147916666669</v>
      </c>
      <c r="E34" s="5">
        <v>45017.26458333333</v>
      </c>
      <c r="F34" s="5">
        <f>IF(K34="Ocupada", E34 - D34 + (15/1440), E34 - D34)</f>
        <v>0.12708333332799762</v>
      </c>
      <c r="G34" t="s">
        <v>28</v>
      </c>
      <c r="H34" t="s">
        <v>31</v>
      </c>
      <c r="I34" t="s">
        <v>1308</v>
      </c>
      <c r="J34" t="s">
        <v>98</v>
      </c>
      <c r="K34" t="s">
        <v>36</v>
      </c>
      <c r="L34">
        <v>33</v>
      </c>
      <c r="M34" t="s">
        <v>1305</v>
      </c>
      <c r="N34" s="1" t="s">
        <v>33</v>
      </c>
      <c r="O34" t="s">
        <v>180</v>
      </c>
      <c r="P34" t="s">
        <v>460</v>
      </c>
      <c r="Q34" t="s">
        <v>277</v>
      </c>
      <c r="R34" s="2">
        <f>IFERROR(VLOOKUP(N34,$AB$2:$AC$21,2,FALSE),0) +
IFERROR(VLOOKUP(O34,$AB$2:$AC$21,2,FALSE),0) +
IFERROR(VLOOKUP(P34,$AB$2:$AC$21,2,FALSE),0) +
IFERROR(VLOOKUP(Q34,$AB$2:$AC$21,2,FALSE),0)</f>
        <v>120</v>
      </c>
      <c r="S34" s="3">
        <v>45017</v>
      </c>
      <c r="T34" t="s">
        <v>1333</v>
      </c>
      <c r="Z34" s="4" t="str">
        <f>IF(C34="Ocupada", TEXT(E34 - D34 + "0:15", "h:mm"), TEXT(E34 - D34, "h:mm"))</f>
        <v>2:48</v>
      </c>
      <c r="AH34">
        <f t="shared" si="0"/>
        <v>66</v>
      </c>
    </row>
    <row r="35" spans="1:34" x14ac:dyDescent="0.2">
      <c r="A35">
        <v>15</v>
      </c>
      <c r="B35" t="s">
        <v>99</v>
      </c>
      <c r="C35">
        <v>1</v>
      </c>
      <c r="D35" s="5">
        <v>45017.094444444447</v>
      </c>
      <c r="E35" s="5">
        <v>45017.254861111112</v>
      </c>
      <c r="F35" s="5">
        <f>IF(K35="Ocupada", E35 - D35 + (15/1440), E35 - D35)</f>
        <v>0.16041666666569654</v>
      </c>
      <c r="G35" t="s">
        <v>28</v>
      </c>
      <c r="H35" t="s">
        <v>14</v>
      </c>
      <c r="I35" t="s">
        <v>1309</v>
      </c>
      <c r="J35" t="s">
        <v>100</v>
      </c>
      <c r="K35" t="s">
        <v>21</v>
      </c>
      <c r="L35">
        <v>34</v>
      </c>
      <c r="M35" t="s">
        <v>1305</v>
      </c>
      <c r="N35" s="1" t="s">
        <v>81</v>
      </c>
      <c r="O35" t="s">
        <v>277</v>
      </c>
      <c r="P35" t="s">
        <v>1318</v>
      </c>
      <c r="Q35" t="s">
        <v>1318</v>
      </c>
      <c r="R35" s="2">
        <f>IFERROR(VLOOKUP(N35,$AB$2:$AC$21,2,FALSE),0) +
IFERROR(VLOOKUP(O35,$AB$2:$AC$21,2,FALSE),0) +
IFERROR(VLOOKUP(P35,$AB$2:$AC$21,2,FALSE),0) +
IFERROR(VLOOKUP(Q35,$AB$2:$AC$21,2,FALSE),0)</f>
        <v>60</v>
      </c>
      <c r="S35" s="3">
        <v>45017</v>
      </c>
      <c r="T35" t="s">
        <v>1324</v>
      </c>
      <c r="Z35" s="4" t="str">
        <f>IF(C35="Ocupada", TEXT(E35 - D35 + "0:15", "h:mm"), TEXT(E35 - D35, "h:mm"))</f>
        <v>3:51</v>
      </c>
      <c r="AH35">
        <f t="shared" si="0"/>
        <v>129</v>
      </c>
    </row>
    <row r="36" spans="1:34" x14ac:dyDescent="0.2">
      <c r="A36">
        <v>13</v>
      </c>
      <c r="B36" t="s">
        <v>101</v>
      </c>
      <c r="C36">
        <v>2</v>
      </c>
      <c r="D36" s="5">
        <v>45017.137499999997</v>
      </c>
      <c r="E36" s="5">
        <v>45017.246527777781</v>
      </c>
      <c r="F36" s="5">
        <f>IF(K36="Ocupada", E36 - D36 + (15/1440), E36 - D36)</f>
        <v>0.11944444445058859</v>
      </c>
      <c r="G36" t="s">
        <v>8</v>
      </c>
      <c r="H36" t="s">
        <v>9</v>
      </c>
      <c r="I36" t="s">
        <v>1309</v>
      </c>
      <c r="J36" t="s">
        <v>102</v>
      </c>
      <c r="K36" t="s">
        <v>36</v>
      </c>
      <c r="L36">
        <v>35</v>
      </c>
      <c r="M36" t="s">
        <v>1305</v>
      </c>
      <c r="N36" s="1" t="s">
        <v>105</v>
      </c>
      <c r="O36" t="s">
        <v>52</v>
      </c>
      <c r="P36" t="s">
        <v>492</v>
      </c>
      <c r="Q36" t="s">
        <v>198</v>
      </c>
      <c r="R36" s="2">
        <f>IFERROR(VLOOKUP(N36,$AB$2:$AC$21,2,FALSE),0) +
IFERROR(VLOOKUP(O36,$AB$2:$AC$21,2,FALSE),0) +
IFERROR(VLOOKUP(P36,$AB$2:$AC$21,2,FALSE),0) +
IFERROR(VLOOKUP(Q36,$AB$2:$AC$21,2,FALSE),0)</f>
        <v>123</v>
      </c>
      <c r="S36" s="3">
        <v>45017</v>
      </c>
      <c r="T36" t="s">
        <v>1345</v>
      </c>
      <c r="Z36" s="4" t="str">
        <f>IF(C36="Ocupada", TEXT(E36 - D36 + "0:15", "h:mm"), TEXT(E36 - D36, "h:mm"))</f>
        <v>2:37</v>
      </c>
      <c r="AH36">
        <f t="shared" si="0"/>
        <v>33</v>
      </c>
    </row>
    <row r="37" spans="1:34" x14ac:dyDescent="0.2">
      <c r="A37">
        <v>5</v>
      </c>
      <c r="B37" t="s">
        <v>103</v>
      </c>
      <c r="C37">
        <v>5</v>
      </c>
      <c r="D37" s="5">
        <v>45017.143750000003</v>
      </c>
      <c r="E37" s="5">
        <v>45017.268055555556</v>
      </c>
      <c r="F37" s="5">
        <f>IF(K37="Ocupada", E37 - D37 + (15/1440), E37 - D37)</f>
        <v>0.13472222221995858</v>
      </c>
      <c r="G37" t="s">
        <v>19</v>
      </c>
      <c r="H37" t="s">
        <v>9</v>
      </c>
      <c r="I37" t="s">
        <v>1309</v>
      </c>
      <c r="J37" t="s">
        <v>104</v>
      </c>
      <c r="K37" t="s">
        <v>36</v>
      </c>
      <c r="L37">
        <v>36</v>
      </c>
      <c r="M37" t="s">
        <v>42</v>
      </c>
      <c r="N37" s="1" t="s">
        <v>105</v>
      </c>
      <c r="O37" t="s">
        <v>1318</v>
      </c>
      <c r="P37" t="s">
        <v>1318</v>
      </c>
      <c r="Q37" t="s">
        <v>1318</v>
      </c>
      <c r="R37" s="2">
        <f>IFERROR(VLOOKUP(N37,$AB$2:$AC$21,2,FALSE),0) +
IFERROR(VLOOKUP(O37,$AB$2:$AC$21,2,FALSE),0) +
IFERROR(VLOOKUP(P37,$AB$2:$AC$21,2,FALSE),0) +
IFERROR(VLOOKUP(Q37,$AB$2:$AC$21,2,FALSE),0)</f>
        <v>30</v>
      </c>
      <c r="S37" s="3">
        <v>45017</v>
      </c>
      <c r="T37" t="s">
        <v>1327</v>
      </c>
      <c r="Z37" s="4" t="str">
        <f>IF(C37="Ocupada", TEXT(E37 - D37 + "0:15", "h:mm"), TEXT(E37 - D37, "h:mm"))</f>
        <v>2:59</v>
      </c>
      <c r="AH37">
        <f t="shared" si="0"/>
        <v>30</v>
      </c>
    </row>
    <row r="38" spans="1:34" x14ac:dyDescent="0.2">
      <c r="A38">
        <v>20</v>
      </c>
      <c r="B38" t="s">
        <v>106</v>
      </c>
      <c r="C38">
        <v>1</v>
      </c>
      <c r="D38" s="5">
        <v>45017.14166666667</v>
      </c>
      <c r="E38" s="5">
        <v>45017.251388888886</v>
      </c>
      <c r="F38" s="5">
        <f>IF(K38="Ocupada", E38 - D38 + (15/1440), E38 - D38)</f>
        <v>0.12013888888274475</v>
      </c>
      <c r="G38" t="s">
        <v>24</v>
      </c>
      <c r="H38" t="s">
        <v>31</v>
      </c>
      <c r="I38" t="s">
        <v>1309</v>
      </c>
      <c r="J38" t="s">
        <v>107</v>
      </c>
      <c r="K38" t="s">
        <v>36</v>
      </c>
      <c r="L38">
        <v>37</v>
      </c>
      <c r="M38" t="s">
        <v>22</v>
      </c>
      <c r="N38" s="1" t="s">
        <v>108</v>
      </c>
      <c r="O38" t="s">
        <v>1318</v>
      </c>
      <c r="P38" t="s">
        <v>1318</v>
      </c>
      <c r="Q38" t="s">
        <v>1318</v>
      </c>
      <c r="R38" s="2">
        <f>IFERROR(VLOOKUP(N38,$AB$2:$AC$21,2,FALSE),0) +
IFERROR(VLOOKUP(O38,$AB$2:$AC$21,2,FALSE),0) +
IFERROR(VLOOKUP(P38,$AB$2:$AC$21,2,FALSE),0) +
IFERROR(VLOOKUP(Q38,$AB$2:$AC$21,2,FALSE),0)</f>
        <v>21</v>
      </c>
      <c r="S38" s="3">
        <v>45017</v>
      </c>
      <c r="T38" t="s">
        <v>1329</v>
      </c>
      <c r="Z38" s="4" t="str">
        <f>IF(C38="Ocupada", TEXT(E38 - D38 + "0:15", "h:mm"), TEXT(E38 - D38, "h:mm"))</f>
        <v>2:38</v>
      </c>
      <c r="AH38">
        <f t="shared" si="0"/>
        <v>93</v>
      </c>
    </row>
    <row r="39" spans="1:34" x14ac:dyDescent="0.2">
      <c r="A39">
        <v>10</v>
      </c>
      <c r="B39" t="s">
        <v>109</v>
      </c>
      <c r="C39">
        <v>6</v>
      </c>
      <c r="D39" s="5">
        <v>45017.109722222223</v>
      </c>
      <c r="E39" s="5">
        <v>45017.161805555559</v>
      </c>
      <c r="F39" s="5">
        <f>IF(K39="Ocupada", E39 - D39 + (15/1440), E39 - D39)</f>
        <v>5.2083333335758653E-2</v>
      </c>
      <c r="G39" t="s">
        <v>28</v>
      </c>
      <c r="H39" t="s">
        <v>9</v>
      </c>
      <c r="I39" t="s">
        <v>1308</v>
      </c>
      <c r="J39" t="s">
        <v>110</v>
      </c>
      <c r="K39" t="s">
        <v>11</v>
      </c>
      <c r="L39">
        <v>38</v>
      </c>
      <c r="M39" t="s">
        <v>67</v>
      </c>
      <c r="N39" s="1" t="s">
        <v>198</v>
      </c>
      <c r="O39" t="s">
        <v>33</v>
      </c>
      <c r="P39" t="s">
        <v>113</v>
      </c>
      <c r="Q39" t="s">
        <v>1318</v>
      </c>
      <c r="R39" s="2">
        <f>IFERROR(VLOOKUP(N39,$AB$2:$AC$21,2,FALSE),0) +
IFERROR(VLOOKUP(O39,$AB$2:$AC$21,2,FALSE),0) +
IFERROR(VLOOKUP(P39,$AB$2:$AC$21,2,FALSE),0) +
IFERROR(VLOOKUP(Q39,$AB$2:$AC$21,2,FALSE),0)</f>
        <v>102</v>
      </c>
      <c r="S39" s="3">
        <v>45017</v>
      </c>
      <c r="T39" t="s">
        <v>1337</v>
      </c>
      <c r="Z39" s="4" t="str">
        <f>IF(C39="Ocupada", TEXT(E39 - D39 + "0:15", "h:mm"), TEXT(E39 - D39, "h:mm"))</f>
        <v>1:15</v>
      </c>
      <c r="AH39">
        <f t="shared" si="0"/>
        <v>31</v>
      </c>
    </row>
    <row r="40" spans="1:34" x14ac:dyDescent="0.2">
      <c r="A40">
        <v>15</v>
      </c>
      <c r="B40" t="s">
        <v>111</v>
      </c>
      <c r="C40">
        <v>3</v>
      </c>
      <c r="D40" s="5">
        <v>45017.15347222222</v>
      </c>
      <c r="E40" s="5">
        <v>45017.318749999999</v>
      </c>
      <c r="F40" s="5">
        <f>IF(K40="Ocupada", E40 - D40 + (15/1440), E40 - D40)</f>
        <v>0.17569444444476781</v>
      </c>
      <c r="G40" t="s">
        <v>19</v>
      </c>
      <c r="H40" t="s">
        <v>31</v>
      </c>
      <c r="I40" t="s">
        <v>15</v>
      </c>
      <c r="J40" t="s">
        <v>112</v>
      </c>
      <c r="K40" t="s">
        <v>36</v>
      </c>
      <c r="L40">
        <v>39</v>
      </c>
      <c r="M40" t="s">
        <v>42</v>
      </c>
      <c r="N40" s="1" t="s">
        <v>113</v>
      </c>
      <c r="O40" t="s">
        <v>1318</v>
      </c>
      <c r="P40" t="s">
        <v>1318</v>
      </c>
      <c r="Q40" t="s">
        <v>1318</v>
      </c>
      <c r="R40" s="2">
        <f>IFERROR(VLOOKUP(N40,$AB$2:$AC$21,2,FALSE),0) +
IFERROR(VLOOKUP(O40,$AB$2:$AC$21,2,FALSE),0) +
IFERROR(VLOOKUP(P40,$AB$2:$AC$21,2,FALSE),0) +
IFERROR(VLOOKUP(Q40,$AB$2:$AC$21,2,FALSE),0)</f>
        <v>36</v>
      </c>
      <c r="S40" s="3">
        <v>45017</v>
      </c>
      <c r="T40" t="s">
        <v>1334</v>
      </c>
      <c r="Z40" s="4" t="str">
        <f>IF(C40="Ocupada", TEXT(E40 - D40 + "0:15", "h:mm"), TEXT(E40 - D40, "h:mm"))</f>
        <v>3:58</v>
      </c>
      <c r="AH40">
        <f t="shared" si="0"/>
        <v>94</v>
      </c>
    </row>
    <row r="41" spans="1:34" x14ac:dyDescent="0.2">
      <c r="A41">
        <v>1</v>
      </c>
      <c r="B41" t="s">
        <v>114</v>
      </c>
      <c r="C41">
        <v>1</v>
      </c>
      <c r="D41" s="5">
        <v>45017.083333333336</v>
      </c>
      <c r="E41" s="5">
        <v>45017.170138888891</v>
      </c>
      <c r="F41" s="5">
        <f>IF(K41="Ocupada", E41 - D41 + (15/1440), E41 - D41)</f>
        <v>8.6805555554747116E-2</v>
      </c>
      <c r="G41" t="s">
        <v>8</v>
      </c>
      <c r="H41" t="s">
        <v>9</v>
      </c>
      <c r="I41" t="s">
        <v>15</v>
      </c>
      <c r="J41" t="s">
        <v>115</v>
      </c>
      <c r="K41" t="s">
        <v>21</v>
      </c>
      <c r="L41">
        <v>40</v>
      </c>
      <c r="M41" t="s">
        <v>88</v>
      </c>
      <c r="N41" s="1" t="s">
        <v>52</v>
      </c>
      <c r="O41" t="s">
        <v>492</v>
      </c>
      <c r="P41" t="s">
        <v>59</v>
      </c>
      <c r="Q41" t="s">
        <v>1318</v>
      </c>
      <c r="R41" s="2">
        <f>IFERROR(VLOOKUP(N41,$AB$2:$AC$21,2,FALSE),0) +
IFERROR(VLOOKUP(O41,$AB$2:$AC$21,2,FALSE),0) +
IFERROR(VLOOKUP(P41,$AB$2:$AC$21,2,FALSE),0) +
IFERROR(VLOOKUP(Q41,$AB$2:$AC$21,2,FALSE),0)</f>
        <v>90</v>
      </c>
      <c r="S41" s="3">
        <v>45017</v>
      </c>
      <c r="T41" t="s">
        <v>1342</v>
      </c>
      <c r="Z41" s="4" t="str">
        <f>IF(C41="Ocupada", TEXT(E41 - D41 + "0:15", "h:mm"), TEXT(E41 - D41, "h:mm"))</f>
        <v>2:05</v>
      </c>
      <c r="AH41">
        <f t="shared" si="0"/>
        <v>95</v>
      </c>
    </row>
    <row r="42" spans="1:34" x14ac:dyDescent="0.2">
      <c r="A42">
        <v>7</v>
      </c>
      <c r="B42" t="s">
        <v>116</v>
      </c>
      <c r="C42">
        <v>4</v>
      </c>
      <c r="D42" s="5">
        <v>45017.093055555553</v>
      </c>
      <c r="E42" s="5">
        <v>45017.180555555555</v>
      </c>
      <c r="F42" s="5">
        <f>IF(K42="Ocupada", E42 - D42 + (15/1440), E42 - D42)</f>
        <v>9.7916666668121863E-2</v>
      </c>
      <c r="G42" t="s">
        <v>19</v>
      </c>
      <c r="H42" t="s">
        <v>9</v>
      </c>
      <c r="I42" t="s">
        <v>1309</v>
      </c>
      <c r="J42" t="s">
        <v>117</v>
      </c>
      <c r="K42" t="s">
        <v>36</v>
      </c>
      <c r="L42">
        <v>41</v>
      </c>
      <c r="M42" t="s">
        <v>1305</v>
      </c>
      <c r="N42" s="1" t="s">
        <v>460</v>
      </c>
      <c r="O42" t="s">
        <v>277</v>
      </c>
      <c r="P42" t="s">
        <v>105</v>
      </c>
      <c r="Q42" t="s">
        <v>1318</v>
      </c>
      <c r="R42" s="2">
        <f>IFERROR(VLOOKUP(N42,$AB$2:$AC$21,2,FALSE),0) +
IFERROR(VLOOKUP(O42,$AB$2:$AC$21,2,FALSE),0) +
IFERROR(VLOOKUP(P42,$AB$2:$AC$21,2,FALSE),0) +
IFERROR(VLOOKUP(Q42,$AB$2:$AC$21,2,FALSE),0)</f>
        <v>88</v>
      </c>
      <c r="S42" s="3">
        <v>45017</v>
      </c>
      <c r="T42" t="s">
        <v>1331</v>
      </c>
      <c r="Z42" s="4" t="str">
        <f>IF(C42="Ocupada", TEXT(E42 - D42 + "0:15", "h:mm"), TEXT(E42 - D42, "h:mm"))</f>
        <v>2:06</v>
      </c>
      <c r="AH42">
        <f t="shared" si="0"/>
        <v>65</v>
      </c>
    </row>
    <row r="43" spans="1:34" x14ac:dyDescent="0.2">
      <c r="A43">
        <v>14</v>
      </c>
      <c r="B43" t="s">
        <v>118</v>
      </c>
      <c r="C43">
        <v>1</v>
      </c>
      <c r="D43" s="5">
        <v>45017.017361111109</v>
      </c>
      <c r="E43" s="5">
        <v>45017.073611111111</v>
      </c>
      <c r="F43" s="5">
        <f>IF(K43="Ocupada", E43 - D43 + (15/1440), E43 - D43)</f>
        <v>5.6250000001455192E-2</v>
      </c>
      <c r="G43" t="s">
        <v>19</v>
      </c>
      <c r="H43" t="s">
        <v>9</v>
      </c>
      <c r="I43" t="s">
        <v>1309</v>
      </c>
      <c r="J43" t="s">
        <v>119</v>
      </c>
      <c r="K43" t="s">
        <v>11</v>
      </c>
      <c r="L43">
        <v>42</v>
      </c>
      <c r="M43" t="s">
        <v>42</v>
      </c>
      <c r="N43" s="1" t="s">
        <v>370</v>
      </c>
      <c r="O43" t="s">
        <v>68</v>
      </c>
      <c r="P43" t="s">
        <v>1318</v>
      </c>
      <c r="Q43" t="s">
        <v>1318</v>
      </c>
      <c r="R43" s="2">
        <f>IFERROR(VLOOKUP(N43,$AB$2:$AC$21,2,FALSE),0) +
IFERROR(VLOOKUP(O43,$AB$2:$AC$21,2,FALSE),0) +
IFERROR(VLOOKUP(P43,$AB$2:$AC$21,2,FALSE),0) +
IFERROR(VLOOKUP(Q43,$AB$2:$AC$21,2,FALSE),0)</f>
        <v>62</v>
      </c>
      <c r="S43" s="3">
        <v>45017</v>
      </c>
      <c r="T43" t="s">
        <v>1328</v>
      </c>
      <c r="Z43" s="4" t="str">
        <f>IF(C43="Ocupada", TEXT(E43 - D43 + "0:15", "h:mm"), TEXT(E43 - D43, "h:mm"))</f>
        <v>1:21</v>
      </c>
      <c r="AH43">
        <f t="shared" si="0"/>
        <v>127</v>
      </c>
    </row>
    <row r="44" spans="1:34" x14ac:dyDescent="0.2">
      <c r="A44">
        <v>8</v>
      </c>
      <c r="B44" t="s">
        <v>120</v>
      </c>
      <c r="C44">
        <v>6</v>
      </c>
      <c r="D44" s="5">
        <v>45017.043055555558</v>
      </c>
      <c r="E44" s="5">
        <v>45017.134722222225</v>
      </c>
      <c r="F44" s="5">
        <f>IF(K44="Ocupada", E44 - D44 + (15/1440), E44 - D44)</f>
        <v>0.1020833333338184</v>
      </c>
      <c r="G44" t="s">
        <v>28</v>
      </c>
      <c r="H44" t="s">
        <v>9</v>
      </c>
      <c r="I44" t="s">
        <v>1309</v>
      </c>
      <c r="J44" t="s">
        <v>121</v>
      </c>
      <c r="K44" t="s">
        <v>36</v>
      </c>
      <c r="L44">
        <v>43</v>
      </c>
      <c r="M44" t="s">
        <v>1305</v>
      </c>
      <c r="N44" s="1" t="s">
        <v>460</v>
      </c>
      <c r="O44" t="s">
        <v>81</v>
      </c>
      <c r="P44" t="s">
        <v>280</v>
      </c>
      <c r="Q44" t="s">
        <v>198</v>
      </c>
      <c r="R44" s="2">
        <f>IFERROR(VLOOKUP(N44,$AB$2:$AC$21,2,FALSE),0) +
IFERROR(VLOOKUP(O44,$AB$2:$AC$21,2,FALSE),0) +
IFERROR(VLOOKUP(P44,$AB$2:$AC$21,2,FALSE),0) +
IFERROR(VLOOKUP(Q44,$AB$2:$AC$21,2,FALSE),0)</f>
        <v>121</v>
      </c>
      <c r="S44" s="3">
        <v>45017</v>
      </c>
      <c r="T44" t="s">
        <v>1326</v>
      </c>
      <c r="Z44" s="4" t="str">
        <f>IF(C44="Ocupada", TEXT(E44 - D44 + "0:15", "h:mm"), TEXT(E44 - D44, "h:mm"))</f>
        <v>2:12</v>
      </c>
      <c r="AH44">
        <f t="shared" si="0"/>
        <v>95</v>
      </c>
    </row>
    <row r="45" spans="1:34" x14ac:dyDescent="0.2">
      <c r="A45">
        <v>18</v>
      </c>
      <c r="B45" t="s">
        <v>114</v>
      </c>
      <c r="C45">
        <v>1</v>
      </c>
      <c r="D45" s="5">
        <v>45017.129166666666</v>
      </c>
      <c r="E45" s="5">
        <v>45017.262499999997</v>
      </c>
      <c r="F45" s="5">
        <f>IF(K45="Ocupada", E45 - D45 + (15/1440), E45 - D45)</f>
        <v>0.13333333333139308</v>
      </c>
      <c r="G45" t="s">
        <v>28</v>
      </c>
      <c r="H45" t="s">
        <v>9</v>
      </c>
      <c r="I45" t="s">
        <v>1309</v>
      </c>
      <c r="J45" t="s">
        <v>122</v>
      </c>
      <c r="K45" t="s">
        <v>21</v>
      </c>
      <c r="L45">
        <v>44</v>
      </c>
      <c r="M45" t="s">
        <v>1307</v>
      </c>
      <c r="N45" s="1" t="s">
        <v>277</v>
      </c>
      <c r="O45" t="s">
        <v>209</v>
      </c>
      <c r="P45" t="s">
        <v>108</v>
      </c>
      <c r="Q45" t="s">
        <v>1318</v>
      </c>
      <c r="R45" s="2">
        <f>IFERROR(VLOOKUP(N45,$AB$2:$AC$21,2,FALSE),0) +
IFERROR(VLOOKUP(O45,$AB$2:$AC$21,2,FALSE),0) +
IFERROR(VLOOKUP(P45,$AB$2:$AC$21,2,FALSE),0) +
IFERROR(VLOOKUP(Q45,$AB$2:$AC$21,2,FALSE),0)</f>
        <v>72</v>
      </c>
      <c r="S45" s="3">
        <v>45017</v>
      </c>
      <c r="T45" t="s">
        <v>1331</v>
      </c>
      <c r="Z45" s="4" t="str">
        <f>IF(C45="Ocupada", TEXT(E45 - D45 + "0:15", "h:mm"), TEXT(E45 - D45, "h:mm"))</f>
        <v>3:12</v>
      </c>
      <c r="AH45">
        <f t="shared" si="0"/>
        <v>31</v>
      </c>
    </row>
    <row r="46" spans="1:34" x14ac:dyDescent="0.2">
      <c r="A46">
        <v>17</v>
      </c>
      <c r="B46" t="s">
        <v>123</v>
      </c>
      <c r="C46">
        <v>2</v>
      </c>
      <c r="D46" s="5">
        <v>45017.09375</v>
      </c>
      <c r="E46" s="5">
        <v>45017.167361111111</v>
      </c>
      <c r="F46" s="5">
        <f>IF(K46="Ocupada", E46 - D46 + (15/1440), E46 - D46)</f>
        <v>7.3611111110949423E-2</v>
      </c>
      <c r="G46" t="s">
        <v>19</v>
      </c>
      <c r="H46" t="s">
        <v>9</v>
      </c>
      <c r="I46" t="s">
        <v>1309</v>
      </c>
      <c r="J46" t="s">
        <v>124</v>
      </c>
      <c r="K46" t="s">
        <v>11</v>
      </c>
      <c r="L46">
        <v>45</v>
      </c>
      <c r="M46" t="s">
        <v>1305</v>
      </c>
      <c r="N46" s="1" t="s">
        <v>125</v>
      </c>
      <c r="O46" t="s">
        <v>1318</v>
      </c>
      <c r="P46" t="s">
        <v>1318</v>
      </c>
      <c r="Q46" t="s">
        <v>1318</v>
      </c>
      <c r="R46" s="2">
        <f>IFERROR(VLOOKUP(N46,$AB$2:$AC$21,2,FALSE),0) +
IFERROR(VLOOKUP(O46,$AB$2:$AC$21,2,FALSE),0) +
IFERROR(VLOOKUP(P46,$AB$2:$AC$21,2,FALSE),0) +
IFERROR(VLOOKUP(Q46,$AB$2:$AC$21,2,FALSE),0)</f>
        <v>18</v>
      </c>
      <c r="S46" s="3">
        <v>45017</v>
      </c>
      <c r="T46" t="s">
        <v>1334</v>
      </c>
      <c r="Z46" s="4" t="str">
        <f>IF(C46="Ocupada", TEXT(E46 - D46 + "0:15", "h:mm"), TEXT(E46 - D46, "h:mm"))</f>
        <v>1:46</v>
      </c>
      <c r="AH46">
        <f t="shared" si="0"/>
        <v>95</v>
      </c>
    </row>
    <row r="47" spans="1:34" x14ac:dyDescent="0.2">
      <c r="A47">
        <v>10</v>
      </c>
      <c r="B47" t="s">
        <v>126</v>
      </c>
      <c r="C47">
        <v>1</v>
      </c>
      <c r="D47" s="5">
        <v>45017.074305555558</v>
      </c>
      <c r="E47" s="5">
        <v>45017.152083333334</v>
      </c>
      <c r="F47" s="5">
        <f>IF(K47="Ocupada", E47 - D47 + (15/1440), E47 - D47)</f>
        <v>7.7777777776645962E-2</v>
      </c>
      <c r="G47" t="s">
        <v>24</v>
      </c>
      <c r="H47" t="s">
        <v>9</v>
      </c>
      <c r="I47" t="s">
        <v>1309</v>
      </c>
      <c r="J47" t="s">
        <v>127</v>
      </c>
      <c r="K47" t="s">
        <v>21</v>
      </c>
      <c r="L47">
        <v>46</v>
      </c>
      <c r="M47" t="s">
        <v>67</v>
      </c>
      <c r="N47" s="1" t="s">
        <v>105</v>
      </c>
      <c r="O47" t="s">
        <v>81</v>
      </c>
      <c r="P47" t="s">
        <v>365</v>
      </c>
      <c r="Q47" t="s">
        <v>1318</v>
      </c>
      <c r="R47" s="2">
        <f>IFERROR(VLOOKUP(N47,$AB$2:$AC$21,2,FALSE),0) +
IFERROR(VLOOKUP(O47,$AB$2:$AC$21,2,FALSE),0) +
IFERROR(VLOOKUP(P47,$AB$2:$AC$21,2,FALSE),0) +
IFERROR(VLOOKUP(Q47,$AB$2:$AC$21,2,FALSE),0)</f>
        <v>87</v>
      </c>
      <c r="S47" s="3">
        <v>45017</v>
      </c>
      <c r="T47" t="s">
        <v>1331</v>
      </c>
      <c r="Z47" s="4" t="str">
        <f>IF(C47="Ocupada", TEXT(E47 - D47 + "0:15", "h:mm"), TEXT(E47 - D47, "h:mm"))</f>
        <v>1:52</v>
      </c>
      <c r="AH47">
        <f t="shared" si="0"/>
        <v>98</v>
      </c>
    </row>
    <row r="48" spans="1:34" x14ac:dyDescent="0.2">
      <c r="A48">
        <v>18</v>
      </c>
      <c r="B48" t="s">
        <v>128</v>
      </c>
      <c r="C48">
        <v>3</v>
      </c>
      <c r="D48" s="5">
        <v>45017.145833333336</v>
      </c>
      <c r="E48" s="5">
        <v>45017.311805555553</v>
      </c>
      <c r="F48" s="5">
        <f>IF(K48="Ocupada", E48 - D48 + (15/1440), E48 - D48)</f>
        <v>0.17638888888419993</v>
      </c>
      <c r="G48" t="s">
        <v>19</v>
      </c>
      <c r="H48" t="s">
        <v>9</v>
      </c>
      <c r="I48" t="s">
        <v>1309</v>
      </c>
      <c r="J48" t="s">
        <v>129</v>
      </c>
      <c r="K48" t="s">
        <v>36</v>
      </c>
      <c r="L48">
        <v>47</v>
      </c>
      <c r="M48" t="s">
        <v>22</v>
      </c>
      <c r="N48" s="1" t="s">
        <v>492</v>
      </c>
      <c r="O48" t="s">
        <v>365</v>
      </c>
      <c r="P48" t="s">
        <v>259</v>
      </c>
      <c r="Q48" t="s">
        <v>1318</v>
      </c>
      <c r="R48" s="2">
        <f>IFERROR(VLOOKUP(N48,$AB$2:$AC$21,2,FALSE),0) +
IFERROR(VLOOKUP(O48,$AB$2:$AC$21,2,FALSE),0) +
IFERROR(VLOOKUP(P48,$AB$2:$AC$21,2,FALSE),0) +
IFERROR(VLOOKUP(Q48,$AB$2:$AC$21,2,FALSE),0)</f>
        <v>76</v>
      </c>
      <c r="S48" s="3">
        <v>45017</v>
      </c>
      <c r="T48" t="s">
        <v>1346</v>
      </c>
      <c r="Z48" s="4" t="str">
        <f>IF(C48="Ocupada", TEXT(E48 - D48 + "0:15", "h:mm"), TEXT(E48 - D48, "h:mm"))</f>
        <v>3:59</v>
      </c>
      <c r="AH48">
        <f t="shared" si="0"/>
        <v>97</v>
      </c>
    </row>
    <row r="49" spans="1:34" x14ac:dyDescent="0.2">
      <c r="A49">
        <v>17</v>
      </c>
      <c r="B49" t="s">
        <v>130</v>
      </c>
      <c r="C49">
        <v>2</v>
      </c>
      <c r="D49" s="5">
        <v>45017.019444444442</v>
      </c>
      <c r="E49" s="5">
        <v>45017.168055555558</v>
      </c>
      <c r="F49" s="5">
        <f>IF(K49="Ocupada", E49 - D49 + (15/1440), E49 - D49)</f>
        <v>0.148611111115315</v>
      </c>
      <c r="G49" t="s">
        <v>8</v>
      </c>
      <c r="H49" t="s">
        <v>14</v>
      </c>
      <c r="I49" t="s">
        <v>1309</v>
      </c>
      <c r="J49" t="s">
        <v>131</v>
      </c>
      <c r="K49" t="s">
        <v>21</v>
      </c>
      <c r="L49">
        <v>48</v>
      </c>
      <c r="M49" t="s">
        <v>42</v>
      </c>
      <c r="N49" s="1" t="s">
        <v>180</v>
      </c>
      <c r="O49" t="s">
        <v>370</v>
      </c>
      <c r="P49" t="s">
        <v>492</v>
      </c>
      <c r="Q49" t="s">
        <v>1318</v>
      </c>
      <c r="R49" s="2">
        <f>IFERROR(VLOOKUP(N49,$AB$2:$AC$21,2,FALSE),0) +
IFERROR(VLOOKUP(O49,$AB$2:$AC$21,2,FALSE),0) +
IFERROR(VLOOKUP(P49,$AB$2:$AC$21,2,FALSE),0) +
IFERROR(VLOOKUP(Q49,$AB$2:$AC$21,2,FALSE),0)</f>
        <v>82</v>
      </c>
      <c r="S49" s="3">
        <v>45017</v>
      </c>
      <c r="T49" t="s">
        <v>1347</v>
      </c>
      <c r="Z49" s="4" t="str">
        <f>IF(C49="Ocupada", TEXT(E49 - D49 + "0:15", "h:mm"), TEXT(E49 - D49, "h:mm"))</f>
        <v>3:34</v>
      </c>
      <c r="AH49">
        <f t="shared" si="0"/>
        <v>93</v>
      </c>
    </row>
    <row r="50" spans="1:34" x14ac:dyDescent="0.2">
      <c r="A50">
        <v>8</v>
      </c>
      <c r="B50" t="s">
        <v>132</v>
      </c>
      <c r="C50">
        <v>3</v>
      </c>
      <c r="D50" s="5">
        <v>45017.072222222225</v>
      </c>
      <c r="E50" s="5">
        <v>45017.228472222225</v>
      </c>
      <c r="F50" s="5">
        <f>IF(K50="Ocupada", E50 - D50 + (15/1440), E50 - D50)</f>
        <v>0.15625</v>
      </c>
      <c r="G50" t="s">
        <v>19</v>
      </c>
      <c r="H50" t="s">
        <v>9</v>
      </c>
      <c r="I50" t="s">
        <v>1309</v>
      </c>
      <c r="J50" t="s">
        <v>133</v>
      </c>
      <c r="K50" t="s">
        <v>21</v>
      </c>
      <c r="L50">
        <v>49</v>
      </c>
      <c r="M50" t="s">
        <v>45</v>
      </c>
      <c r="N50" s="1" t="s">
        <v>280</v>
      </c>
      <c r="O50" t="s">
        <v>460</v>
      </c>
      <c r="P50" t="s">
        <v>125</v>
      </c>
      <c r="Q50" t="s">
        <v>1318</v>
      </c>
      <c r="R50" s="2">
        <f>IFERROR(VLOOKUP(N50,$AB$2:$AC$21,2,FALSE),0) +
IFERROR(VLOOKUP(O50,$AB$2:$AC$21,2,FALSE),0) +
IFERROR(VLOOKUP(P50,$AB$2:$AC$21,2,FALSE),0) +
IFERROR(VLOOKUP(Q50,$AB$2:$AC$21,2,FALSE),0)</f>
        <v>74</v>
      </c>
      <c r="S50" s="3">
        <v>45017</v>
      </c>
      <c r="T50" t="s">
        <v>1337</v>
      </c>
      <c r="Z50" s="4" t="str">
        <f>IF(C50="Ocupada", TEXT(E50 - D50 + "0:15", "h:mm"), TEXT(E50 - D50, "h:mm"))</f>
        <v>3:45</v>
      </c>
      <c r="AH50">
        <f t="shared" si="0"/>
        <v>61</v>
      </c>
    </row>
    <row r="51" spans="1:34" x14ac:dyDescent="0.2">
      <c r="A51">
        <v>19</v>
      </c>
      <c r="B51" t="s">
        <v>134</v>
      </c>
      <c r="C51">
        <v>5</v>
      </c>
      <c r="D51" s="5">
        <v>45017.162499999999</v>
      </c>
      <c r="E51" s="5">
        <v>45017.289583333331</v>
      </c>
      <c r="F51" s="5">
        <f>IF(K51="Ocupada", E51 - D51 + (15/1440), E51 - D51)</f>
        <v>0.13749999999951493</v>
      </c>
      <c r="G51" t="s">
        <v>28</v>
      </c>
      <c r="H51" t="s">
        <v>9</v>
      </c>
      <c r="I51" t="s">
        <v>1308</v>
      </c>
      <c r="J51" t="s">
        <v>135</v>
      </c>
      <c r="K51" t="s">
        <v>36</v>
      </c>
      <c r="L51">
        <v>50</v>
      </c>
      <c r="M51" t="s">
        <v>88</v>
      </c>
      <c r="N51" s="1" t="s">
        <v>460</v>
      </c>
      <c r="O51" t="s">
        <v>370</v>
      </c>
      <c r="P51" t="s">
        <v>1318</v>
      </c>
      <c r="Q51" t="s">
        <v>1318</v>
      </c>
      <c r="R51" s="2">
        <f>IFERROR(VLOOKUP(N51,$AB$2:$AC$21,2,FALSE),0) +
IFERROR(VLOOKUP(O51,$AB$2:$AC$21,2,FALSE),0) +
IFERROR(VLOOKUP(P51,$AB$2:$AC$21,2,FALSE),0) +
IFERROR(VLOOKUP(Q51,$AB$2:$AC$21,2,FALSE),0)</f>
        <v>54</v>
      </c>
      <c r="S51" s="3">
        <v>45017</v>
      </c>
      <c r="T51" t="s">
        <v>1348</v>
      </c>
      <c r="Z51" s="4" t="str">
        <f>IF(C51="Ocupada", TEXT(E51 - D51 + "0:15", "h:mm"), TEXT(E51 - D51, "h:mm"))</f>
        <v>3:03</v>
      </c>
      <c r="AH51">
        <f t="shared" si="0"/>
        <v>125</v>
      </c>
    </row>
    <row r="52" spans="1:34" x14ac:dyDescent="0.2">
      <c r="A52">
        <v>12</v>
      </c>
      <c r="B52" t="s">
        <v>136</v>
      </c>
      <c r="C52">
        <v>1</v>
      </c>
      <c r="D52" s="5">
        <v>45017.070833333331</v>
      </c>
      <c r="E52" s="5">
        <v>45017.126388888886</v>
      </c>
      <c r="F52" s="5">
        <f>IF(K52="Ocupada", E52 - D52 + (15/1440), E52 - D52)</f>
        <v>5.5555555554747116E-2</v>
      </c>
      <c r="G52" t="s">
        <v>24</v>
      </c>
      <c r="H52" t="s">
        <v>31</v>
      </c>
      <c r="I52" t="s">
        <v>1309</v>
      </c>
      <c r="J52" t="s">
        <v>137</v>
      </c>
      <c r="K52" t="s">
        <v>11</v>
      </c>
      <c r="L52">
        <v>51</v>
      </c>
      <c r="M52" t="s">
        <v>1307</v>
      </c>
      <c r="N52" s="1" t="s">
        <v>365</v>
      </c>
      <c r="O52" t="s">
        <v>492</v>
      </c>
      <c r="P52" t="s">
        <v>370</v>
      </c>
      <c r="Q52" t="s">
        <v>125</v>
      </c>
      <c r="R52" s="2">
        <f>IFERROR(VLOOKUP(N52,$AB$2:$AC$21,2,FALSE),0) +
IFERROR(VLOOKUP(O52,$AB$2:$AC$21,2,FALSE),0) +
IFERROR(VLOOKUP(P52,$AB$2:$AC$21,2,FALSE),0) +
IFERROR(VLOOKUP(Q52,$AB$2:$AC$21,2,FALSE),0)</f>
        <v>96</v>
      </c>
      <c r="S52" s="3">
        <v>45017</v>
      </c>
      <c r="T52" t="s">
        <v>1341</v>
      </c>
      <c r="Z52" s="4" t="str">
        <f>IF(C52="Ocupada", TEXT(E52 - D52 + "0:15", "h:mm"), TEXT(E52 - D52, "h:mm"))</f>
        <v>1:20</v>
      </c>
      <c r="AH52">
        <f t="shared" si="0"/>
        <v>98</v>
      </c>
    </row>
    <row r="53" spans="1:34" x14ac:dyDescent="0.2">
      <c r="A53">
        <v>7</v>
      </c>
      <c r="B53" t="s">
        <v>138</v>
      </c>
      <c r="C53">
        <v>4</v>
      </c>
      <c r="D53" s="5">
        <v>45017.000694444447</v>
      </c>
      <c r="E53" s="5">
        <v>45017.049305555556</v>
      </c>
      <c r="F53" s="5">
        <f>IF(K53="Ocupada", E53 - D53 + (15/1440), E53 - D53)</f>
        <v>4.8611111109494232E-2</v>
      </c>
      <c r="G53" t="s">
        <v>8</v>
      </c>
      <c r="H53" t="s">
        <v>9</v>
      </c>
      <c r="I53" t="s">
        <v>1309</v>
      </c>
      <c r="J53" t="s">
        <v>139</v>
      </c>
      <c r="K53" t="s">
        <v>21</v>
      </c>
      <c r="L53">
        <v>52</v>
      </c>
      <c r="M53" t="s">
        <v>26</v>
      </c>
      <c r="N53" s="1" t="s">
        <v>492</v>
      </c>
      <c r="O53" t="s">
        <v>198</v>
      </c>
      <c r="P53" t="s">
        <v>81</v>
      </c>
      <c r="Q53" t="s">
        <v>1318</v>
      </c>
      <c r="R53" s="2">
        <f>IFERROR(VLOOKUP(N53,$AB$2:$AC$21,2,FALSE),0) +
IFERROR(VLOOKUP(O53,$AB$2:$AC$21,2,FALSE),0) +
IFERROR(VLOOKUP(P53,$AB$2:$AC$21,2,FALSE),0) +
IFERROR(VLOOKUP(Q53,$AB$2:$AC$21,2,FALSE),0)</f>
        <v>98</v>
      </c>
      <c r="S53" s="3">
        <v>45017</v>
      </c>
      <c r="T53" t="s">
        <v>1346</v>
      </c>
      <c r="Z53" s="4" t="str">
        <f>IF(C53="Ocupada", TEXT(E53 - D53 + "0:15", "h:mm"), TEXT(E53 - D53, "h:mm"))</f>
        <v>1:10</v>
      </c>
      <c r="AH53">
        <f t="shared" si="0"/>
        <v>93</v>
      </c>
    </row>
    <row r="54" spans="1:34" x14ac:dyDescent="0.2">
      <c r="A54">
        <v>16</v>
      </c>
      <c r="B54" t="s">
        <v>140</v>
      </c>
      <c r="C54">
        <v>5</v>
      </c>
      <c r="D54" s="5">
        <v>45017.125694444447</v>
      </c>
      <c r="E54" s="5">
        <v>45017.197222222225</v>
      </c>
      <c r="F54" s="5">
        <f>IF(K54="Ocupada", E54 - D54 + (15/1440), E54 - D54)</f>
        <v>7.1527777778101154E-2</v>
      </c>
      <c r="G54" t="s">
        <v>24</v>
      </c>
      <c r="H54" t="s">
        <v>9</v>
      </c>
      <c r="I54" t="s">
        <v>1308</v>
      </c>
      <c r="J54" t="s">
        <v>141</v>
      </c>
      <c r="K54" t="s">
        <v>21</v>
      </c>
      <c r="L54">
        <v>53</v>
      </c>
      <c r="M54" t="s">
        <v>26</v>
      </c>
      <c r="N54" s="1" t="s">
        <v>365</v>
      </c>
      <c r="O54" t="s">
        <v>105</v>
      </c>
      <c r="P54" t="s">
        <v>113</v>
      </c>
      <c r="Q54" t="s">
        <v>1318</v>
      </c>
      <c r="R54" s="2">
        <f>IFERROR(VLOOKUP(N54,$AB$2:$AC$21,2,FALSE),0) +
IFERROR(VLOOKUP(O54,$AB$2:$AC$21,2,FALSE),0) +
IFERROR(VLOOKUP(P54,$AB$2:$AC$21,2,FALSE),0) +
IFERROR(VLOOKUP(Q54,$AB$2:$AC$21,2,FALSE),0)</f>
        <v>89</v>
      </c>
      <c r="S54" s="3">
        <v>45017</v>
      </c>
      <c r="T54" t="s">
        <v>1337</v>
      </c>
      <c r="Z54" s="4" t="str">
        <f>IF(C54="Ocupada", TEXT(E54 - D54 + "0:15", "h:mm"), TEXT(E54 - D54, "h:mm"))</f>
        <v>1:43</v>
      </c>
      <c r="AH54">
        <f t="shared" si="0"/>
        <v>126</v>
      </c>
    </row>
    <row r="55" spans="1:34" x14ac:dyDescent="0.2">
      <c r="A55">
        <v>6</v>
      </c>
      <c r="B55" t="s">
        <v>142</v>
      </c>
      <c r="C55">
        <v>6</v>
      </c>
      <c r="D55" s="5">
        <v>45017.027777777781</v>
      </c>
      <c r="E55" s="5">
        <v>45017.176388888889</v>
      </c>
      <c r="F55" s="5">
        <f>IF(K55="Ocupada", E55 - D55 + (15/1440), E55 - D55)</f>
        <v>0.14861111110803904</v>
      </c>
      <c r="G55" t="s">
        <v>28</v>
      </c>
      <c r="H55" t="s">
        <v>31</v>
      </c>
      <c r="I55" t="s">
        <v>1309</v>
      </c>
      <c r="J55" t="s">
        <v>143</v>
      </c>
      <c r="K55" t="s">
        <v>11</v>
      </c>
      <c r="L55">
        <v>54</v>
      </c>
      <c r="M55" t="s">
        <v>42</v>
      </c>
      <c r="N55" s="1" t="s">
        <v>33</v>
      </c>
      <c r="O55" t="s">
        <v>198</v>
      </c>
      <c r="P55" t="s">
        <v>125</v>
      </c>
      <c r="Q55" t="s">
        <v>492</v>
      </c>
      <c r="R55" s="2">
        <f>IFERROR(VLOOKUP(N55,$AB$2:$AC$21,2,FALSE),0) +
IFERROR(VLOOKUP(O55,$AB$2:$AC$21,2,FALSE),0) +
IFERROR(VLOOKUP(P55,$AB$2:$AC$21,2,FALSE),0) +
IFERROR(VLOOKUP(Q55,$AB$2:$AC$21,2,FALSE),0)</f>
        <v>117</v>
      </c>
      <c r="S55" s="3">
        <v>45017</v>
      </c>
      <c r="T55" t="s">
        <v>1338</v>
      </c>
      <c r="Z55" s="4" t="str">
        <f>IF(C55="Ocupada", TEXT(E55 - D55 + "0:15", "h:mm"), TEXT(E55 - D55, "h:mm"))</f>
        <v>3:34</v>
      </c>
      <c r="AH55">
        <f t="shared" si="0"/>
        <v>126</v>
      </c>
    </row>
    <row r="56" spans="1:34" x14ac:dyDescent="0.2">
      <c r="A56">
        <v>20</v>
      </c>
      <c r="B56" t="s">
        <v>144</v>
      </c>
      <c r="C56">
        <v>5</v>
      </c>
      <c r="D56" s="5">
        <v>45017.0625</v>
      </c>
      <c r="E56" s="5">
        <v>45017.208333333336</v>
      </c>
      <c r="F56" s="5">
        <f>IF(K56="Ocupada", E56 - D56 + (15/1440), E56 - D56)</f>
        <v>0.15625000000242531</v>
      </c>
      <c r="G56" t="s">
        <v>28</v>
      </c>
      <c r="H56" t="s">
        <v>31</v>
      </c>
      <c r="I56" t="s">
        <v>1309</v>
      </c>
      <c r="J56" t="s">
        <v>145</v>
      </c>
      <c r="K56" t="s">
        <v>36</v>
      </c>
      <c r="L56">
        <v>55</v>
      </c>
      <c r="M56" t="s">
        <v>1305</v>
      </c>
      <c r="N56" s="1" t="s">
        <v>492</v>
      </c>
      <c r="O56" t="s">
        <v>280</v>
      </c>
      <c r="P56" t="s">
        <v>113</v>
      </c>
      <c r="Q56" t="s">
        <v>460</v>
      </c>
      <c r="R56" s="2">
        <f>IFERROR(VLOOKUP(N56,$AB$2:$AC$21,2,FALSE),0) +
IFERROR(VLOOKUP(O56,$AB$2:$AC$21,2,FALSE),0) +
IFERROR(VLOOKUP(P56,$AB$2:$AC$21,2,FALSE),0) +
IFERROR(VLOOKUP(Q56,$AB$2:$AC$21,2,FALSE),0)</f>
        <v>125</v>
      </c>
      <c r="S56" s="3">
        <v>45017</v>
      </c>
      <c r="T56" t="s">
        <v>1338</v>
      </c>
      <c r="Z56" s="4" t="str">
        <f>IF(C56="Ocupada", TEXT(E56 - D56 + "0:15", "h:mm"), TEXT(E56 - D56, "h:mm"))</f>
        <v>3:30</v>
      </c>
      <c r="AH56">
        <f t="shared" si="0"/>
        <v>63</v>
      </c>
    </row>
    <row r="57" spans="1:34" x14ac:dyDescent="0.2">
      <c r="A57">
        <v>1</v>
      </c>
      <c r="B57" t="s">
        <v>55</v>
      </c>
      <c r="C57">
        <v>3</v>
      </c>
      <c r="D57" s="5">
        <v>45017.055555555555</v>
      </c>
      <c r="E57" s="5">
        <v>45017.206250000003</v>
      </c>
      <c r="F57" s="5">
        <f>IF(K57="Ocupada", E57 - D57 + (15/1440), E57 - D57)</f>
        <v>0.15069444444816327</v>
      </c>
      <c r="G57" t="s">
        <v>24</v>
      </c>
      <c r="H57" t="s">
        <v>9</v>
      </c>
      <c r="I57" t="s">
        <v>1308</v>
      </c>
      <c r="J57" t="s">
        <v>146</v>
      </c>
      <c r="K57" t="s">
        <v>21</v>
      </c>
      <c r="L57">
        <v>56</v>
      </c>
      <c r="M57" t="s">
        <v>62</v>
      </c>
      <c r="N57" s="1" t="s">
        <v>52</v>
      </c>
      <c r="O57" t="s">
        <v>191</v>
      </c>
      <c r="P57" t="s">
        <v>1318</v>
      </c>
      <c r="Q57" t="s">
        <v>1318</v>
      </c>
      <c r="R57" s="2">
        <f>IFERROR(VLOOKUP(N57,$AB$2:$AC$21,2,FALSE),0) +
IFERROR(VLOOKUP(O57,$AB$2:$AC$21,2,FALSE),0) +
IFERROR(VLOOKUP(P57,$AB$2:$AC$21,2,FALSE),0) +
IFERROR(VLOOKUP(Q57,$AB$2:$AC$21,2,FALSE),0)</f>
        <v>48</v>
      </c>
      <c r="S57" s="3">
        <v>45017</v>
      </c>
      <c r="T57" t="s">
        <v>1332</v>
      </c>
      <c r="Z57" s="4" t="str">
        <f>IF(C57="Ocupada", TEXT(E57 - D57 + "0:15", "h:mm"), TEXT(E57 - D57, "h:mm"))</f>
        <v>3:37</v>
      </c>
      <c r="AH57">
        <f t="shared" si="0"/>
        <v>126</v>
      </c>
    </row>
    <row r="58" spans="1:34" x14ac:dyDescent="0.2">
      <c r="A58">
        <v>18</v>
      </c>
      <c r="B58" t="s">
        <v>147</v>
      </c>
      <c r="C58">
        <v>2</v>
      </c>
      <c r="D58" s="5">
        <v>45017.12777777778</v>
      </c>
      <c r="E58" s="5">
        <v>45017.202777777777</v>
      </c>
      <c r="F58" s="5">
        <f>IF(K58="Ocupada", E58 - D58 + (15/1440), E58 - D58)</f>
        <v>7.4999999997089617E-2</v>
      </c>
      <c r="G58" t="s">
        <v>19</v>
      </c>
      <c r="H58" t="s">
        <v>9</v>
      </c>
      <c r="I58" t="s">
        <v>1309</v>
      </c>
      <c r="J58" t="s">
        <v>148</v>
      </c>
      <c r="K58" t="s">
        <v>21</v>
      </c>
      <c r="L58">
        <v>57</v>
      </c>
      <c r="M58" t="s">
        <v>17</v>
      </c>
      <c r="N58" s="1" t="s">
        <v>33</v>
      </c>
      <c r="O58" t="s">
        <v>68</v>
      </c>
      <c r="P58" t="s">
        <v>370</v>
      </c>
      <c r="Q58" t="s">
        <v>113</v>
      </c>
      <c r="R58" s="2">
        <f>IFERROR(VLOOKUP(N58,$AB$2:$AC$21,2,FALSE),0) +
IFERROR(VLOOKUP(O58,$AB$2:$AC$21,2,FALSE),0) +
IFERROR(VLOOKUP(P58,$AB$2:$AC$21,2,FALSE),0) +
IFERROR(VLOOKUP(Q58,$AB$2:$AC$21,2,FALSE),0)</f>
        <v>133</v>
      </c>
      <c r="S58" s="3">
        <v>45017</v>
      </c>
      <c r="T58" t="s">
        <v>1338</v>
      </c>
      <c r="Z58" s="4" t="str">
        <f>IF(C58="Ocupada", TEXT(E58 - D58 + "0:15", "h:mm"), TEXT(E58 - D58, "h:mm"))</f>
        <v>1:48</v>
      </c>
      <c r="AH58">
        <f t="shared" si="0"/>
        <v>68</v>
      </c>
    </row>
    <row r="59" spans="1:34" x14ac:dyDescent="0.2">
      <c r="A59">
        <v>8</v>
      </c>
      <c r="B59" t="s">
        <v>149</v>
      </c>
      <c r="C59">
        <v>3</v>
      </c>
      <c r="D59" s="5">
        <v>45017.063194444447</v>
      </c>
      <c r="E59" s="5">
        <v>45017.181250000001</v>
      </c>
      <c r="F59" s="5">
        <f>IF(K59="Ocupada", E59 - D59 + (15/1440), E59 - D59)</f>
        <v>0.11805555555474712</v>
      </c>
      <c r="G59" t="s">
        <v>13</v>
      </c>
      <c r="H59" t="s">
        <v>31</v>
      </c>
      <c r="I59" t="s">
        <v>1309</v>
      </c>
      <c r="J59" t="s">
        <v>150</v>
      </c>
      <c r="K59" t="s">
        <v>11</v>
      </c>
      <c r="L59">
        <v>58</v>
      </c>
      <c r="M59" t="s">
        <v>22</v>
      </c>
      <c r="N59" s="1" t="s">
        <v>370</v>
      </c>
      <c r="O59" t="s">
        <v>259</v>
      </c>
      <c r="P59" t="s">
        <v>1318</v>
      </c>
      <c r="Q59" t="s">
        <v>1318</v>
      </c>
      <c r="R59" s="2">
        <f>IFERROR(VLOOKUP(N59,$AB$2:$AC$21,2,FALSE),0) +
IFERROR(VLOOKUP(O59,$AB$2:$AC$21,2,FALSE),0) +
IFERROR(VLOOKUP(P59,$AB$2:$AC$21,2,FALSE),0) +
IFERROR(VLOOKUP(Q59,$AB$2:$AC$21,2,FALSE),0)</f>
        <v>42</v>
      </c>
      <c r="S59" s="3">
        <v>45017</v>
      </c>
      <c r="T59" t="s">
        <v>1349</v>
      </c>
      <c r="Z59" s="4" t="str">
        <f>IF(C59="Ocupada", TEXT(E59 - D59 + "0:15", "h:mm"), TEXT(E59 - D59, "h:mm"))</f>
        <v>2:50</v>
      </c>
      <c r="AH59">
        <f t="shared" si="0"/>
        <v>125</v>
      </c>
    </row>
    <row r="60" spans="1:34" x14ac:dyDescent="0.2">
      <c r="A60">
        <v>8</v>
      </c>
      <c r="B60" t="s">
        <v>151</v>
      </c>
      <c r="C60">
        <v>4</v>
      </c>
      <c r="D60" s="5">
        <v>45017.056250000001</v>
      </c>
      <c r="E60" s="5">
        <v>45017.211111111108</v>
      </c>
      <c r="F60" s="5">
        <f>IF(K60="Ocupada", E60 - D60 + (15/1440), E60 - D60)</f>
        <v>0.15486111110658385</v>
      </c>
      <c r="G60" t="s">
        <v>13</v>
      </c>
      <c r="H60" t="s">
        <v>9</v>
      </c>
      <c r="I60" t="s">
        <v>15</v>
      </c>
      <c r="J60" t="s">
        <v>152</v>
      </c>
      <c r="K60" t="s">
        <v>21</v>
      </c>
      <c r="L60">
        <v>59</v>
      </c>
      <c r="M60" t="s">
        <v>17</v>
      </c>
      <c r="N60" s="1" t="s">
        <v>191</v>
      </c>
      <c r="O60" t="s">
        <v>365</v>
      </c>
      <c r="P60" t="s">
        <v>125</v>
      </c>
      <c r="Q60" t="s">
        <v>68</v>
      </c>
      <c r="R60" s="2">
        <f>IFERROR(VLOOKUP(N60,$AB$2:$AC$21,2,FALSE),0) +
IFERROR(VLOOKUP(O60,$AB$2:$AC$21,2,FALSE),0) +
IFERROR(VLOOKUP(P60,$AB$2:$AC$21,2,FALSE),0) +
IFERROR(VLOOKUP(Q60,$AB$2:$AC$21,2,FALSE),0)</f>
        <v>100</v>
      </c>
      <c r="S60" s="3">
        <v>45017</v>
      </c>
      <c r="T60" t="s">
        <v>1341</v>
      </c>
      <c r="Z60" s="4" t="str">
        <f>IF(C60="Ocupada", TEXT(E60 - D60 + "0:15", "h:mm"), TEXT(E60 - D60, "h:mm"))</f>
        <v>3:43</v>
      </c>
      <c r="AH60">
        <f t="shared" si="0"/>
        <v>64</v>
      </c>
    </row>
    <row r="61" spans="1:34" x14ac:dyDescent="0.2">
      <c r="A61">
        <v>6</v>
      </c>
      <c r="B61" t="s">
        <v>153</v>
      </c>
      <c r="C61">
        <v>1</v>
      </c>
      <c r="D61" s="5">
        <v>45017.089583333334</v>
      </c>
      <c r="E61" s="5">
        <v>45017.240277777775</v>
      </c>
      <c r="F61" s="5">
        <f>IF(K61="Ocupada", E61 - D61 + (15/1440), E61 - D61)</f>
        <v>0.15069444444088731</v>
      </c>
      <c r="G61" t="s">
        <v>13</v>
      </c>
      <c r="H61" t="s">
        <v>9</v>
      </c>
      <c r="I61" t="s">
        <v>1309</v>
      </c>
      <c r="J61" t="s">
        <v>154</v>
      </c>
      <c r="K61" t="s">
        <v>11</v>
      </c>
      <c r="L61">
        <v>60</v>
      </c>
      <c r="M61" t="s">
        <v>42</v>
      </c>
      <c r="N61" s="1" t="s">
        <v>125</v>
      </c>
      <c r="O61" t="s">
        <v>492</v>
      </c>
      <c r="P61" t="s">
        <v>1318</v>
      </c>
      <c r="Q61" t="s">
        <v>1318</v>
      </c>
      <c r="R61" s="2">
        <f>IFERROR(VLOOKUP(N61,$AB$2:$AC$21,2,FALSE),0) +
IFERROR(VLOOKUP(O61,$AB$2:$AC$21,2,FALSE),0) +
IFERROR(VLOOKUP(P61,$AB$2:$AC$21,2,FALSE),0) +
IFERROR(VLOOKUP(Q61,$AB$2:$AC$21,2,FALSE),0)</f>
        <v>51</v>
      </c>
      <c r="S61" s="3">
        <v>45017</v>
      </c>
      <c r="T61" t="s">
        <v>1325</v>
      </c>
      <c r="Z61" s="4" t="str">
        <f>IF(C61="Ocupada", TEXT(E61 - D61 + "0:15", "h:mm"), TEXT(E61 - D61, "h:mm"))</f>
        <v>3:37</v>
      </c>
      <c r="AH61">
        <f t="shared" si="0"/>
        <v>127</v>
      </c>
    </row>
    <row r="62" spans="1:34" x14ac:dyDescent="0.2">
      <c r="A62">
        <v>10</v>
      </c>
      <c r="B62" t="s">
        <v>155</v>
      </c>
      <c r="C62">
        <v>5</v>
      </c>
      <c r="D62" s="5">
        <v>45017.15902777778</v>
      </c>
      <c r="E62" s="5">
        <v>45017.265277777777</v>
      </c>
      <c r="F62" s="5">
        <f>IF(K62="Ocupada", E62 - D62 + (15/1440), E62 - D62)</f>
        <v>0.11666666666375629</v>
      </c>
      <c r="G62" t="s">
        <v>19</v>
      </c>
      <c r="H62" t="s">
        <v>9</v>
      </c>
      <c r="I62" t="s">
        <v>1309</v>
      </c>
      <c r="J62" t="s">
        <v>156</v>
      </c>
      <c r="K62" t="s">
        <v>36</v>
      </c>
      <c r="L62">
        <v>61</v>
      </c>
      <c r="M62" t="s">
        <v>67</v>
      </c>
      <c r="N62" s="1" t="s">
        <v>68</v>
      </c>
      <c r="O62" t="s">
        <v>125</v>
      </c>
      <c r="P62" t="s">
        <v>105</v>
      </c>
      <c r="Q62" t="s">
        <v>59</v>
      </c>
      <c r="R62" s="2">
        <f>IFERROR(VLOOKUP(N62,$AB$2:$AC$21,2,FALSE),0) +
IFERROR(VLOOKUP(O62,$AB$2:$AC$21,2,FALSE),0) +
IFERROR(VLOOKUP(P62,$AB$2:$AC$21,2,FALSE),0) +
IFERROR(VLOOKUP(Q62,$AB$2:$AC$21,2,FALSE),0)</f>
        <v>116</v>
      </c>
      <c r="S62" s="3">
        <v>45017</v>
      </c>
      <c r="T62" t="s">
        <v>1326</v>
      </c>
      <c r="Z62" s="4" t="str">
        <f>IF(C62="Ocupada", TEXT(E62 - D62 + "0:15", "h:mm"), TEXT(E62 - D62, "h:mm"))</f>
        <v>2:33</v>
      </c>
      <c r="AH62">
        <f t="shared" si="0"/>
        <v>97</v>
      </c>
    </row>
    <row r="63" spans="1:34" x14ac:dyDescent="0.2">
      <c r="A63">
        <v>2</v>
      </c>
      <c r="B63" t="s">
        <v>157</v>
      </c>
      <c r="C63">
        <v>1</v>
      </c>
      <c r="D63" s="5">
        <v>45017.115972222222</v>
      </c>
      <c r="E63" s="5">
        <v>45017.26666666667</v>
      </c>
      <c r="F63" s="5">
        <f>IF(K63="Ocupada", E63 - D63 + (15/1440), E63 - D63)</f>
        <v>0.16111111111482992</v>
      </c>
      <c r="G63" t="s">
        <v>13</v>
      </c>
      <c r="H63" t="s">
        <v>31</v>
      </c>
      <c r="I63" t="s">
        <v>1309</v>
      </c>
      <c r="J63" t="s">
        <v>158</v>
      </c>
      <c r="K63" t="s">
        <v>36</v>
      </c>
      <c r="L63">
        <v>62</v>
      </c>
      <c r="M63" t="s">
        <v>88</v>
      </c>
      <c r="N63" s="1" t="s">
        <v>105</v>
      </c>
      <c r="O63" t="s">
        <v>191</v>
      </c>
      <c r="P63" t="s">
        <v>198</v>
      </c>
      <c r="Q63" t="s">
        <v>1318</v>
      </c>
      <c r="R63" s="2">
        <f>IFERROR(VLOOKUP(N63,$AB$2:$AC$21,2,FALSE),0) +
IFERROR(VLOOKUP(O63,$AB$2:$AC$21,2,FALSE),0) +
IFERROR(VLOOKUP(P63,$AB$2:$AC$21,2,FALSE),0) +
IFERROR(VLOOKUP(Q63,$AB$2:$AC$21,2,FALSE),0)</f>
        <v>80</v>
      </c>
      <c r="S63" s="3">
        <v>45017</v>
      </c>
      <c r="T63" t="s">
        <v>1347</v>
      </c>
      <c r="Z63" s="4" t="str">
        <f>IF(C63="Ocupada", TEXT(E63 - D63 + "0:15", "h:mm"), TEXT(E63 - D63, "h:mm"))</f>
        <v>3:37</v>
      </c>
      <c r="AH63">
        <f t="shared" si="0"/>
        <v>66</v>
      </c>
    </row>
    <row r="64" spans="1:34" x14ac:dyDescent="0.2">
      <c r="A64">
        <v>17</v>
      </c>
      <c r="B64" t="s">
        <v>46</v>
      </c>
      <c r="C64">
        <v>4</v>
      </c>
      <c r="D64" s="5">
        <v>45017.02847222222</v>
      </c>
      <c r="E64" s="5">
        <v>45017.17083333333</v>
      </c>
      <c r="F64" s="5">
        <f>IF(K64="Ocupada", E64 - D64 + (15/1440), E64 - D64)</f>
        <v>0.14236111110949423</v>
      </c>
      <c r="G64" t="s">
        <v>28</v>
      </c>
      <c r="H64" t="s">
        <v>9</v>
      </c>
      <c r="I64" t="s">
        <v>1309</v>
      </c>
      <c r="J64" t="s">
        <v>159</v>
      </c>
      <c r="K64" t="s">
        <v>11</v>
      </c>
      <c r="L64">
        <v>63</v>
      </c>
      <c r="M64" t="s">
        <v>17</v>
      </c>
      <c r="N64" s="1" t="s">
        <v>259</v>
      </c>
      <c r="O64" t="s">
        <v>33</v>
      </c>
      <c r="P64" t="s">
        <v>1318</v>
      </c>
      <c r="Q64" t="s">
        <v>1318</v>
      </c>
      <c r="R64" s="2">
        <f>IFERROR(VLOOKUP(N64,$AB$2:$AC$21,2,FALSE),0) +
IFERROR(VLOOKUP(O64,$AB$2:$AC$21,2,FALSE),0) +
IFERROR(VLOOKUP(P64,$AB$2:$AC$21,2,FALSE),0) +
IFERROR(VLOOKUP(Q64,$AB$2:$AC$21,2,FALSE),0)</f>
        <v>55</v>
      </c>
      <c r="S64" s="3">
        <v>45017</v>
      </c>
      <c r="T64" t="s">
        <v>1324</v>
      </c>
      <c r="Z64" s="4" t="str">
        <f>IF(C64="Ocupada", TEXT(E64 - D64 + "0:15", "h:mm"), TEXT(E64 - D64, "h:mm"))</f>
        <v>3:25</v>
      </c>
      <c r="AH64">
        <f t="shared" si="0"/>
        <v>100</v>
      </c>
    </row>
    <row r="65" spans="1:34" x14ac:dyDescent="0.2">
      <c r="A65">
        <v>3</v>
      </c>
      <c r="B65" t="s">
        <v>160</v>
      </c>
      <c r="C65">
        <v>3</v>
      </c>
      <c r="D65" s="5">
        <v>45017.069444444445</v>
      </c>
      <c r="E65" s="5">
        <v>45017.168055555558</v>
      </c>
      <c r="F65" s="5">
        <f>IF(K65="Ocupada", E65 - D65 + (15/1440), E65 - D65)</f>
        <v>9.8611111112404615E-2</v>
      </c>
      <c r="G65" t="s">
        <v>24</v>
      </c>
      <c r="H65" t="s">
        <v>14</v>
      </c>
      <c r="I65" t="s">
        <v>15</v>
      </c>
      <c r="J65" t="s">
        <v>161</v>
      </c>
      <c r="K65" t="s">
        <v>11</v>
      </c>
      <c r="L65">
        <v>64</v>
      </c>
      <c r="M65" t="s">
        <v>1305</v>
      </c>
      <c r="N65" s="1" t="s">
        <v>259</v>
      </c>
      <c r="O65" t="s">
        <v>68</v>
      </c>
      <c r="P65" t="s">
        <v>113</v>
      </c>
      <c r="Q65" t="s">
        <v>1318</v>
      </c>
      <c r="R65" s="2">
        <f>IFERROR(VLOOKUP(N65,$AB$2:$AC$21,2,FALSE),0) +
IFERROR(VLOOKUP(O65,$AB$2:$AC$21,2,FALSE),0) +
IFERROR(VLOOKUP(P65,$AB$2:$AC$21,2,FALSE),0) +
IFERROR(VLOOKUP(Q65,$AB$2:$AC$21,2,FALSE),0)</f>
        <v>96</v>
      </c>
      <c r="S65" s="3">
        <v>45017</v>
      </c>
      <c r="T65" t="s">
        <v>1350</v>
      </c>
      <c r="Z65" s="4" t="str">
        <f>IF(C65="Ocupada", TEXT(E65 - D65 + "0:15", "h:mm"), TEXT(E65 - D65, "h:mm"))</f>
        <v>2:22</v>
      </c>
      <c r="AH65">
        <f t="shared" si="0"/>
        <v>127</v>
      </c>
    </row>
    <row r="66" spans="1:34" x14ac:dyDescent="0.2">
      <c r="A66">
        <v>5</v>
      </c>
      <c r="B66" t="s">
        <v>162</v>
      </c>
      <c r="C66">
        <v>1</v>
      </c>
      <c r="D66" s="5">
        <v>45017.07916666667</v>
      </c>
      <c r="E66" s="5">
        <v>45017.127083333333</v>
      </c>
      <c r="F66" s="5">
        <f>IF(K66="Ocupada", E66 - D66 + (15/1440), E66 - D66)</f>
        <v>5.833333332945282E-2</v>
      </c>
      <c r="G66" t="s">
        <v>8</v>
      </c>
      <c r="H66" t="s">
        <v>9</v>
      </c>
      <c r="I66" t="s">
        <v>1308</v>
      </c>
      <c r="J66" t="s">
        <v>163</v>
      </c>
      <c r="K66" t="s">
        <v>36</v>
      </c>
      <c r="L66">
        <v>65</v>
      </c>
      <c r="M66" t="s">
        <v>42</v>
      </c>
      <c r="N66" s="1" t="s">
        <v>59</v>
      </c>
      <c r="O66" t="s">
        <v>198</v>
      </c>
      <c r="P66" t="s">
        <v>191</v>
      </c>
      <c r="Q66" t="s">
        <v>68</v>
      </c>
      <c r="R66" s="2">
        <f>IFERROR(VLOOKUP(N66,$AB$2:$AC$21,2,FALSE),0) +
IFERROR(VLOOKUP(O66,$AB$2:$AC$21,2,FALSE),0) +
IFERROR(VLOOKUP(P66,$AB$2:$AC$21,2,FALSE),0) +
IFERROR(VLOOKUP(Q66,$AB$2:$AC$21,2,FALSE),0)</f>
        <v>118</v>
      </c>
      <c r="S66" s="3">
        <v>45017</v>
      </c>
      <c r="T66" t="s">
        <v>1326</v>
      </c>
      <c r="Z66" s="4" t="str">
        <f>IF(C66="Ocupada", TEXT(E66 - D66 + "0:15", "h:mm"), TEXT(E66 - D66, "h:mm"))</f>
        <v>1:09</v>
      </c>
      <c r="AH66">
        <f t="shared" ref="AH66:AH129" si="1">IFERROR(IF(N67&lt;&gt;"",VLOOKUP(N67,$AF$2:$AG$21,2,FALSE),0),0) +
 IFERROR(IF(O67&lt;&gt;"",VLOOKUP(O67,$AF$2:$AG$21,2,FALSE),0),0) +
 IFERROR(IF(P67&lt;&gt;"",VLOOKUP(P67,$AF$2:$AG$21,2,FALSE),0),0) +
 IFERROR(IF(Q67&lt;&gt;"",VLOOKUP(Q67,$AF$2:$AG$21,2,FALSE),0),0)</f>
        <v>95</v>
      </c>
    </row>
    <row r="67" spans="1:34" x14ac:dyDescent="0.2">
      <c r="A67">
        <v>18</v>
      </c>
      <c r="B67" t="s">
        <v>164</v>
      </c>
      <c r="C67">
        <v>2</v>
      </c>
      <c r="D67" s="5">
        <v>45017.102777777778</v>
      </c>
      <c r="E67" s="5">
        <v>45017.262499999997</v>
      </c>
      <c r="F67" s="5">
        <f>IF(K67="Ocupada", E67 - D67 + (15/1440), E67 - D67)</f>
        <v>0.15972222221898846</v>
      </c>
      <c r="G67" t="s">
        <v>24</v>
      </c>
      <c r="H67" t="s">
        <v>9</v>
      </c>
      <c r="I67" t="s">
        <v>1309</v>
      </c>
      <c r="J67" t="s">
        <v>165</v>
      </c>
      <c r="K67" t="s">
        <v>11</v>
      </c>
      <c r="L67">
        <v>66</v>
      </c>
      <c r="M67" t="s">
        <v>1307</v>
      </c>
      <c r="N67" s="1" t="s">
        <v>113</v>
      </c>
      <c r="O67" t="s">
        <v>68</v>
      </c>
      <c r="P67" t="s">
        <v>125</v>
      </c>
      <c r="Q67" t="s">
        <v>1318</v>
      </c>
      <c r="R67" s="2">
        <f>IFERROR(VLOOKUP(N67,$AB$2:$AC$21,2,FALSE),0) +
IFERROR(VLOOKUP(O67,$AB$2:$AC$21,2,FALSE),0) +
IFERROR(VLOOKUP(P67,$AB$2:$AC$21,2,FALSE),0) +
IFERROR(VLOOKUP(Q67,$AB$2:$AC$21,2,FALSE),0)</f>
        <v>94</v>
      </c>
      <c r="S67" s="3">
        <v>45017</v>
      </c>
      <c r="T67" t="s">
        <v>1331</v>
      </c>
      <c r="Z67" s="4" t="str">
        <f>IF(C67="Ocupada", TEXT(E67 - D67 + "0:15", "h:mm"), TEXT(E67 - D67, "h:mm"))</f>
        <v>3:50</v>
      </c>
      <c r="AH67">
        <f t="shared" si="1"/>
        <v>130</v>
      </c>
    </row>
    <row r="68" spans="1:34" x14ac:dyDescent="0.2">
      <c r="A68">
        <v>2</v>
      </c>
      <c r="B68" t="s">
        <v>166</v>
      </c>
      <c r="C68">
        <v>6</v>
      </c>
      <c r="D68" s="5">
        <v>45017.15625</v>
      </c>
      <c r="E68" s="5">
        <v>45017.215277777781</v>
      </c>
      <c r="F68" s="5">
        <f>IF(K68="Ocupada", E68 - D68 + (15/1440), E68 - D68)</f>
        <v>5.9027777781011537E-2</v>
      </c>
      <c r="G68" t="s">
        <v>19</v>
      </c>
      <c r="H68" t="s">
        <v>9</v>
      </c>
      <c r="I68" t="s">
        <v>1308</v>
      </c>
      <c r="J68" t="s">
        <v>167</v>
      </c>
      <c r="K68" t="s">
        <v>11</v>
      </c>
      <c r="L68">
        <v>67</v>
      </c>
      <c r="M68" t="s">
        <v>1305</v>
      </c>
      <c r="N68" s="1" t="s">
        <v>68</v>
      </c>
      <c r="O68" t="s">
        <v>113</v>
      </c>
      <c r="P68" t="s">
        <v>277</v>
      </c>
      <c r="Q68" t="s">
        <v>105</v>
      </c>
      <c r="R68" s="2">
        <f>IFERROR(VLOOKUP(N68,$AB$2:$AC$21,2,FALSE),0) +
IFERROR(VLOOKUP(O68,$AB$2:$AC$21,2,FALSE),0) +
IFERROR(VLOOKUP(P68,$AB$2:$AC$21,2,FALSE),0) +
IFERROR(VLOOKUP(Q68,$AB$2:$AC$21,2,FALSE),0)</f>
        <v>132</v>
      </c>
      <c r="S68" s="3">
        <v>45017</v>
      </c>
      <c r="T68" t="s">
        <v>1340</v>
      </c>
      <c r="Z68" s="4" t="str">
        <f>IF(C68="Ocupada", TEXT(E68 - D68 + "0:15", "h:mm"), TEXT(E68 - D68, "h:mm"))</f>
        <v>1:25</v>
      </c>
      <c r="AH68">
        <f t="shared" si="1"/>
        <v>120</v>
      </c>
    </row>
    <row r="69" spans="1:34" x14ac:dyDescent="0.2">
      <c r="A69">
        <v>8</v>
      </c>
      <c r="B69" t="s">
        <v>168</v>
      </c>
      <c r="C69">
        <v>4</v>
      </c>
      <c r="D69" s="5">
        <v>45017.001388888886</v>
      </c>
      <c r="E69" s="5">
        <v>45017.135416666664</v>
      </c>
      <c r="F69" s="5">
        <f>IF(K69="Ocupada", E69 - D69 + (15/1440), E69 - D69)</f>
        <v>0.14444444444476781</v>
      </c>
      <c r="G69" t="s">
        <v>24</v>
      </c>
      <c r="H69" t="s">
        <v>31</v>
      </c>
      <c r="I69" t="s">
        <v>1309</v>
      </c>
      <c r="J69" t="s">
        <v>169</v>
      </c>
      <c r="K69" t="s">
        <v>36</v>
      </c>
      <c r="L69">
        <v>68</v>
      </c>
      <c r="M69" t="s">
        <v>22</v>
      </c>
      <c r="N69" s="1" t="s">
        <v>365</v>
      </c>
      <c r="O69" t="s">
        <v>59</v>
      </c>
      <c r="P69" t="s">
        <v>460</v>
      </c>
      <c r="Q69" t="s">
        <v>209</v>
      </c>
      <c r="R69" s="2">
        <f>IFERROR(VLOOKUP(N69,$AB$2:$AC$21,2,FALSE),0) +
IFERROR(VLOOKUP(O69,$AB$2:$AC$21,2,FALSE),0) +
IFERROR(VLOOKUP(P69,$AB$2:$AC$21,2,FALSE),0) +
IFERROR(VLOOKUP(Q69,$AB$2:$AC$21,2,FALSE),0)</f>
        <v>108</v>
      </c>
      <c r="S69" s="3">
        <v>45017</v>
      </c>
      <c r="T69" t="s">
        <v>1351</v>
      </c>
      <c r="Z69" s="4" t="str">
        <f>IF(C69="Ocupada", TEXT(E69 - D69 + "0:15", "h:mm"), TEXT(E69 - D69, "h:mm"))</f>
        <v>3:13</v>
      </c>
      <c r="AH69">
        <f t="shared" si="1"/>
        <v>96</v>
      </c>
    </row>
    <row r="70" spans="1:34" x14ac:dyDescent="0.2">
      <c r="A70">
        <v>5</v>
      </c>
      <c r="B70" t="s">
        <v>170</v>
      </c>
      <c r="C70">
        <v>4</v>
      </c>
      <c r="D70" s="5">
        <v>45017.084722222222</v>
      </c>
      <c r="E70" s="5">
        <v>45017.164583333331</v>
      </c>
      <c r="F70" s="5">
        <f>IF(K70="Ocupada", E70 - D70 + (15/1440), E70 - D70)</f>
        <v>7.9861111109494232E-2</v>
      </c>
      <c r="G70" t="s">
        <v>19</v>
      </c>
      <c r="H70" t="s">
        <v>9</v>
      </c>
      <c r="I70" t="s">
        <v>1309</v>
      </c>
      <c r="J70" t="s">
        <v>171</v>
      </c>
      <c r="K70" t="s">
        <v>21</v>
      </c>
      <c r="L70">
        <v>69</v>
      </c>
      <c r="M70" t="s">
        <v>1305</v>
      </c>
      <c r="N70" s="1" t="s">
        <v>108</v>
      </c>
      <c r="O70" t="s">
        <v>280</v>
      </c>
      <c r="P70" t="s">
        <v>492</v>
      </c>
      <c r="Q70" t="s">
        <v>1318</v>
      </c>
      <c r="R70" s="2">
        <f>IFERROR(VLOOKUP(N70,$AB$2:$AC$21,2,FALSE),0) +
IFERROR(VLOOKUP(O70,$AB$2:$AC$21,2,FALSE),0) +
IFERROR(VLOOKUP(P70,$AB$2:$AC$21,2,FALSE),0) +
IFERROR(VLOOKUP(Q70,$AB$2:$AC$21,2,FALSE),0)</f>
        <v>78</v>
      </c>
      <c r="S70" s="3">
        <v>45017</v>
      </c>
      <c r="T70" t="s">
        <v>1352</v>
      </c>
      <c r="Z70" s="4" t="str">
        <f>IF(C70="Ocupada", TEXT(E70 - D70 + "0:15", "h:mm"), TEXT(E70 - D70, "h:mm"))</f>
        <v>1:55</v>
      </c>
      <c r="AH70">
        <f t="shared" si="1"/>
        <v>65</v>
      </c>
    </row>
    <row r="71" spans="1:34" x14ac:dyDescent="0.2">
      <c r="A71">
        <v>17</v>
      </c>
      <c r="B71" t="s">
        <v>172</v>
      </c>
      <c r="C71">
        <v>4</v>
      </c>
      <c r="D71" s="5">
        <v>45017.007638888892</v>
      </c>
      <c r="E71" s="5">
        <v>45017.056944444441</v>
      </c>
      <c r="F71" s="5">
        <f>IF(K71="Ocupada", E71 - D71 + (15/1440), E71 - D71)</f>
        <v>4.930555554892635E-2</v>
      </c>
      <c r="G71" t="s">
        <v>28</v>
      </c>
      <c r="H71" t="s">
        <v>9</v>
      </c>
      <c r="I71" t="s">
        <v>1308</v>
      </c>
      <c r="J71" t="s">
        <v>173</v>
      </c>
      <c r="K71" t="s">
        <v>21</v>
      </c>
      <c r="L71">
        <v>70</v>
      </c>
      <c r="M71" t="s">
        <v>26</v>
      </c>
      <c r="N71" s="1" t="s">
        <v>209</v>
      </c>
      <c r="O71" t="s">
        <v>81</v>
      </c>
      <c r="P71" t="s">
        <v>1318</v>
      </c>
      <c r="Q71" t="s">
        <v>1318</v>
      </c>
      <c r="R71" s="2">
        <f>IFERROR(VLOOKUP(N71,$AB$2:$AC$21,2,FALSE),0) +
IFERROR(VLOOKUP(O71,$AB$2:$AC$21,2,FALSE),0) +
IFERROR(VLOOKUP(P71,$AB$2:$AC$21,2,FALSE),0) +
IFERROR(VLOOKUP(Q71,$AB$2:$AC$21,2,FALSE),0)</f>
        <v>59</v>
      </c>
      <c r="S71" s="3">
        <v>45017</v>
      </c>
      <c r="T71" t="s">
        <v>1328</v>
      </c>
      <c r="Z71" s="4" t="str">
        <f>IF(C71="Ocupada", TEXT(E71 - D71 + "0:15", "h:mm"), TEXT(E71 - D71, "h:mm"))</f>
        <v>1:11</v>
      </c>
      <c r="AH71">
        <f t="shared" si="1"/>
        <v>62</v>
      </c>
    </row>
    <row r="72" spans="1:34" x14ac:dyDescent="0.2">
      <c r="A72">
        <v>18</v>
      </c>
      <c r="B72" t="s">
        <v>174</v>
      </c>
      <c r="C72">
        <v>4</v>
      </c>
      <c r="D72" s="5">
        <v>45017.081250000003</v>
      </c>
      <c r="E72" s="5">
        <v>45017.24722222222</v>
      </c>
      <c r="F72" s="5">
        <f>IF(K72="Ocupada", E72 - D72 + (15/1440), E72 - D72)</f>
        <v>0.17638888888419993</v>
      </c>
      <c r="G72" t="s">
        <v>8</v>
      </c>
      <c r="H72" t="s">
        <v>9</v>
      </c>
      <c r="I72" t="s">
        <v>1309</v>
      </c>
      <c r="J72" t="s">
        <v>175</v>
      </c>
      <c r="K72" t="s">
        <v>36</v>
      </c>
      <c r="L72">
        <v>71</v>
      </c>
      <c r="M72" t="s">
        <v>26</v>
      </c>
      <c r="N72" s="1" t="s">
        <v>105</v>
      </c>
      <c r="O72" t="s">
        <v>365</v>
      </c>
      <c r="P72" t="s">
        <v>1318</v>
      </c>
      <c r="Q72" t="s">
        <v>1318</v>
      </c>
      <c r="R72" s="2">
        <f>IFERROR(VLOOKUP(N72,$AB$2:$AC$21,2,FALSE),0) +
IFERROR(VLOOKUP(O72,$AB$2:$AC$21,2,FALSE),0) +
IFERROR(VLOOKUP(P72,$AB$2:$AC$21,2,FALSE),0) +
IFERROR(VLOOKUP(Q72,$AB$2:$AC$21,2,FALSE),0)</f>
        <v>53</v>
      </c>
      <c r="S72" s="3">
        <v>45017</v>
      </c>
      <c r="T72" t="s">
        <v>1343</v>
      </c>
      <c r="Z72" s="4" t="str">
        <f>IF(C72="Ocupada", TEXT(E72 - D72 + "0:15", "h:mm"), TEXT(E72 - D72, "h:mm"))</f>
        <v>3:59</v>
      </c>
      <c r="AH72">
        <f t="shared" si="1"/>
        <v>61</v>
      </c>
    </row>
    <row r="73" spans="1:34" x14ac:dyDescent="0.2">
      <c r="A73">
        <v>17</v>
      </c>
      <c r="B73" t="s">
        <v>176</v>
      </c>
      <c r="C73">
        <v>1</v>
      </c>
      <c r="D73" s="5">
        <v>45017.112500000003</v>
      </c>
      <c r="E73" s="5">
        <v>45017.243750000001</v>
      </c>
      <c r="F73" s="5">
        <f>IF(K73="Ocupada", E73 - D73 + (15/1440), E73 - D73)</f>
        <v>0.13124999999854481</v>
      </c>
      <c r="G73" t="s">
        <v>19</v>
      </c>
      <c r="H73" t="s">
        <v>9</v>
      </c>
      <c r="I73" t="s">
        <v>1309</v>
      </c>
      <c r="J73" t="s">
        <v>177</v>
      </c>
      <c r="K73" t="s">
        <v>11</v>
      </c>
      <c r="L73">
        <v>72</v>
      </c>
      <c r="M73" t="s">
        <v>1305</v>
      </c>
      <c r="N73" s="1" t="s">
        <v>108</v>
      </c>
      <c r="O73" t="s">
        <v>125</v>
      </c>
      <c r="P73" t="s">
        <v>1318</v>
      </c>
      <c r="Q73" t="s">
        <v>1318</v>
      </c>
      <c r="R73" s="2">
        <f>IFERROR(VLOOKUP(N73,$AB$2:$AC$21,2,FALSE),0) +
IFERROR(VLOOKUP(O73,$AB$2:$AC$21,2,FALSE),0) +
IFERROR(VLOOKUP(P73,$AB$2:$AC$21,2,FALSE),0) +
IFERROR(VLOOKUP(Q73,$AB$2:$AC$21,2,FALSE),0)</f>
        <v>39</v>
      </c>
      <c r="S73" s="3">
        <v>45017</v>
      </c>
      <c r="T73" t="s">
        <v>1348</v>
      </c>
      <c r="Z73" s="4" t="str">
        <f>IF(C73="Ocupada", TEXT(E73 - D73 + "0:15", "h:mm"), TEXT(E73 - D73, "h:mm"))</f>
        <v>3:09</v>
      </c>
      <c r="AH73">
        <f t="shared" si="1"/>
        <v>32</v>
      </c>
    </row>
    <row r="74" spans="1:34" x14ac:dyDescent="0.2">
      <c r="A74">
        <v>1</v>
      </c>
      <c r="B74" t="s">
        <v>178</v>
      </c>
      <c r="C74">
        <v>4</v>
      </c>
      <c r="D74" s="5">
        <v>45017.11041666667</v>
      </c>
      <c r="E74" s="5">
        <v>45017.256249999999</v>
      </c>
      <c r="F74" s="5">
        <f>IF(K74="Ocupada", E74 - D74 + (15/1440), E74 - D74)</f>
        <v>0.14583333332848269</v>
      </c>
      <c r="G74" t="s">
        <v>28</v>
      </c>
      <c r="H74" t="s">
        <v>14</v>
      </c>
      <c r="I74" t="s">
        <v>1309</v>
      </c>
      <c r="J74" t="s">
        <v>179</v>
      </c>
      <c r="K74" t="s">
        <v>21</v>
      </c>
      <c r="L74">
        <v>73</v>
      </c>
      <c r="M74" t="s">
        <v>88</v>
      </c>
      <c r="N74" s="1" t="s">
        <v>180</v>
      </c>
      <c r="O74" t="s">
        <v>1318</v>
      </c>
      <c r="P74" t="s">
        <v>1318</v>
      </c>
      <c r="Q74" t="s">
        <v>1318</v>
      </c>
      <c r="R74" s="2">
        <f>IFERROR(VLOOKUP(N74,$AB$2:$AC$21,2,FALSE),0) +
IFERROR(VLOOKUP(O74,$AB$2:$AC$21,2,FALSE),0) +
IFERROR(VLOOKUP(P74,$AB$2:$AC$21,2,FALSE),0) +
IFERROR(VLOOKUP(Q74,$AB$2:$AC$21,2,FALSE),0)</f>
        <v>27</v>
      </c>
      <c r="S74" s="3">
        <v>45017</v>
      </c>
      <c r="T74" t="s">
        <v>1353</v>
      </c>
      <c r="Z74" s="4" t="str">
        <f>IF(C74="Ocupada", TEXT(E74 - D74 + "0:15", "h:mm"), TEXT(E74 - D74, "h:mm"))</f>
        <v>3:30</v>
      </c>
      <c r="AH74">
        <f t="shared" si="1"/>
        <v>95</v>
      </c>
    </row>
    <row r="75" spans="1:34" x14ac:dyDescent="0.2">
      <c r="A75">
        <v>19</v>
      </c>
      <c r="B75" t="s">
        <v>181</v>
      </c>
      <c r="C75">
        <v>4</v>
      </c>
      <c r="D75" s="5">
        <v>45017.044444444444</v>
      </c>
      <c r="E75" s="5">
        <v>45017.175694444442</v>
      </c>
      <c r="F75" s="5">
        <f>IF(K75="Ocupada", E75 - D75 + (15/1440), E75 - D75)</f>
        <v>0.13124999999854481</v>
      </c>
      <c r="G75" t="s">
        <v>28</v>
      </c>
      <c r="H75" t="s">
        <v>9</v>
      </c>
      <c r="I75" t="s">
        <v>1309</v>
      </c>
      <c r="J75" t="s">
        <v>182</v>
      </c>
      <c r="K75" t="s">
        <v>21</v>
      </c>
      <c r="L75">
        <v>74</v>
      </c>
      <c r="M75" t="s">
        <v>22</v>
      </c>
      <c r="N75" s="1" t="s">
        <v>277</v>
      </c>
      <c r="O75" t="s">
        <v>81</v>
      </c>
      <c r="P75" t="s">
        <v>460</v>
      </c>
      <c r="Q75" t="s">
        <v>1318</v>
      </c>
      <c r="R75" s="2">
        <f>IFERROR(VLOOKUP(N75,$AB$2:$AC$21,2,FALSE),0) +
IFERROR(VLOOKUP(O75,$AB$2:$AC$21,2,FALSE),0) +
IFERROR(VLOOKUP(P75,$AB$2:$AC$21,2,FALSE),0) +
IFERROR(VLOOKUP(Q75,$AB$2:$AC$21,2,FALSE),0)</f>
        <v>92</v>
      </c>
      <c r="S75" s="3">
        <v>45017</v>
      </c>
      <c r="T75" t="s">
        <v>1331</v>
      </c>
      <c r="Z75" s="4" t="str">
        <f>IF(C75="Ocupada", TEXT(E75 - D75 + "0:15", "h:mm"), TEXT(E75 - D75, "h:mm"))</f>
        <v>3:09</v>
      </c>
      <c r="AH75">
        <f t="shared" si="1"/>
        <v>62</v>
      </c>
    </row>
    <row r="76" spans="1:34" x14ac:dyDescent="0.2">
      <c r="A76">
        <v>19</v>
      </c>
      <c r="B76" t="s">
        <v>183</v>
      </c>
      <c r="C76">
        <v>5</v>
      </c>
      <c r="D76" s="5">
        <v>45017.15</v>
      </c>
      <c r="E76" s="5">
        <v>45017.200694444444</v>
      </c>
      <c r="F76" s="5">
        <f>IF(K76="Ocupada", E76 - D76 + (15/1440), E76 - D76)</f>
        <v>6.1111111109009165E-2</v>
      </c>
      <c r="G76" t="s">
        <v>24</v>
      </c>
      <c r="H76" t="s">
        <v>9</v>
      </c>
      <c r="I76" t="s">
        <v>1309</v>
      </c>
      <c r="J76" t="s">
        <v>184</v>
      </c>
      <c r="K76" t="s">
        <v>36</v>
      </c>
      <c r="L76">
        <v>75</v>
      </c>
      <c r="M76" t="s">
        <v>37</v>
      </c>
      <c r="N76" s="1" t="s">
        <v>68</v>
      </c>
      <c r="O76" t="s">
        <v>365</v>
      </c>
      <c r="P76" t="s">
        <v>1318</v>
      </c>
      <c r="Q76" t="s">
        <v>1318</v>
      </c>
      <c r="R76" s="2">
        <f>IFERROR(VLOOKUP(N76,$AB$2:$AC$21,2,FALSE),0) +
IFERROR(VLOOKUP(O76,$AB$2:$AC$21,2,FALSE),0) +
IFERROR(VLOOKUP(P76,$AB$2:$AC$21,2,FALSE),0) +
IFERROR(VLOOKUP(Q76,$AB$2:$AC$21,2,FALSE),0)</f>
        <v>63</v>
      </c>
      <c r="S76" s="3">
        <v>45017</v>
      </c>
      <c r="T76" t="s">
        <v>1343</v>
      </c>
      <c r="Z76" s="4" t="str">
        <f>IF(C76="Ocupada", TEXT(E76 - D76 + "0:15", "h:mm"), TEXT(E76 - D76, "h:mm"))</f>
        <v>1:13</v>
      </c>
      <c r="AH76">
        <f t="shared" si="1"/>
        <v>130</v>
      </c>
    </row>
    <row r="77" spans="1:34" x14ac:dyDescent="0.2">
      <c r="A77">
        <v>17</v>
      </c>
      <c r="B77" t="s">
        <v>185</v>
      </c>
      <c r="C77">
        <v>3</v>
      </c>
      <c r="D77" s="5">
        <v>45017.122916666667</v>
      </c>
      <c r="E77" s="5">
        <v>45017.224999999999</v>
      </c>
      <c r="F77" s="5">
        <f>IF(K77="Ocupada", E77 - D77 + (15/1440), E77 - D77)</f>
        <v>0.10208333333139308</v>
      </c>
      <c r="G77" t="s">
        <v>13</v>
      </c>
      <c r="H77" t="s">
        <v>9</v>
      </c>
      <c r="I77" t="s">
        <v>1309</v>
      </c>
      <c r="J77" t="s">
        <v>186</v>
      </c>
      <c r="K77" t="s">
        <v>11</v>
      </c>
      <c r="L77">
        <v>76</v>
      </c>
      <c r="M77" t="s">
        <v>88</v>
      </c>
      <c r="N77" s="1" t="s">
        <v>105</v>
      </c>
      <c r="O77" t="s">
        <v>125</v>
      </c>
      <c r="P77" t="s">
        <v>280</v>
      </c>
      <c r="Q77" t="s">
        <v>277</v>
      </c>
      <c r="R77" s="2">
        <f>IFERROR(VLOOKUP(N77,$AB$2:$AC$21,2,FALSE),0) +
IFERROR(VLOOKUP(O77,$AB$2:$AC$21,2,FALSE),0) +
IFERROR(VLOOKUP(P77,$AB$2:$AC$21,2,FALSE),0) +
IFERROR(VLOOKUP(Q77,$AB$2:$AC$21,2,FALSE),0)</f>
        <v>98</v>
      </c>
      <c r="S77" s="3">
        <v>45017</v>
      </c>
      <c r="T77" t="s">
        <v>1340</v>
      </c>
      <c r="Z77" s="4" t="str">
        <f>IF(C77="Ocupada", TEXT(E77 - D77 + "0:15", "h:mm"), TEXT(E77 - D77, "h:mm"))</f>
        <v>2:27</v>
      </c>
      <c r="AH77">
        <f t="shared" si="1"/>
        <v>97</v>
      </c>
    </row>
    <row r="78" spans="1:34" x14ac:dyDescent="0.2">
      <c r="A78">
        <v>3</v>
      </c>
      <c r="B78" t="s">
        <v>187</v>
      </c>
      <c r="C78">
        <v>1</v>
      </c>
      <c r="D78" s="5">
        <v>45017.115277777775</v>
      </c>
      <c r="E78" s="5">
        <v>45017.260416666664</v>
      </c>
      <c r="F78" s="5">
        <f>IF(K78="Ocupada", E78 - D78 + (15/1440), E78 - D78)</f>
        <v>0.14513888888905058</v>
      </c>
      <c r="G78" t="s">
        <v>8</v>
      </c>
      <c r="H78" t="s">
        <v>31</v>
      </c>
      <c r="I78" t="s">
        <v>1309</v>
      </c>
      <c r="J78" t="s">
        <v>188</v>
      </c>
      <c r="K78" t="s">
        <v>21</v>
      </c>
      <c r="L78">
        <v>77</v>
      </c>
      <c r="M78" t="s">
        <v>42</v>
      </c>
      <c r="N78" s="1" t="s">
        <v>125</v>
      </c>
      <c r="O78" t="s">
        <v>280</v>
      </c>
      <c r="P78" t="s">
        <v>492</v>
      </c>
      <c r="Q78" t="s">
        <v>1318</v>
      </c>
      <c r="R78" s="2">
        <f>IFERROR(VLOOKUP(N78,$AB$2:$AC$21,2,FALSE),0) +
IFERROR(VLOOKUP(O78,$AB$2:$AC$21,2,FALSE),0) +
IFERROR(VLOOKUP(P78,$AB$2:$AC$21,2,FALSE),0) +
IFERROR(VLOOKUP(Q78,$AB$2:$AC$21,2,FALSE),0)</f>
        <v>75</v>
      </c>
      <c r="S78" s="3">
        <v>45017</v>
      </c>
      <c r="T78" t="s">
        <v>1347</v>
      </c>
      <c r="Z78" s="4" t="str">
        <f>IF(C78="Ocupada", TEXT(E78 - D78 + "0:15", "h:mm"), TEXT(E78 - D78, "h:mm"))</f>
        <v>3:29</v>
      </c>
      <c r="AH78">
        <f t="shared" si="1"/>
        <v>32</v>
      </c>
    </row>
    <row r="79" spans="1:34" x14ac:dyDescent="0.2">
      <c r="A79">
        <v>7</v>
      </c>
      <c r="B79" t="s">
        <v>189</v>
      </c>
      <c r="C79">
        <v>4</v>
      </c>
      <c r="D79" s="5">
        <v>45017.06527777778</v>
      </c>
      <c r="E79" s="5">
        <v>45017.127083333333</v>
      </c>
      <c r="F79" s="5">
        <f>IF(K79="Ocupada", E79 - D79 + (15/1440), E79 - D79)</f>
        <v>6.1805555553291924E-2</v>
      </c>
      <c r="G79" t="s">
        <v>8</v>
      </c>
      <c r="H79" t="s">
        <v>9</v>
      </c>
      <c r="I79" t="s">
        <v>1309</v>
      </c>
      <c r="J79" t="s">
        <v>190</v>
      </c>
      <c r="K79" t="s">
        <v>21</v>
      </c>
      <c r="L79">
        <v>78</v>
      </c>
      <c r="M79" t="s">
        <v>17</v>
      </c>
      <c r="N79" s="1" t="s">
        <v>191</v>
      </c>
      <c r="O79" t="s">
        <v>1318</v>
      </c>
      <c r="P79" t="s">
        <v>1318</v>
      </c>
      <c r="Q79" t="s">
        <v>1318</v>
      </c>
      <c r="R79" s="2">
        <f>IFERROR(VLOOKUP(N79,$AB$2:$AC$21,2,FALSE),0) +
IFERROR(VLOOKUP(O79,$AB$2:$AC$21,2,FALSE),0) +
IFERROR(VLOOKUP(P79,$AB$2:$AC$21,2,FALSE),0) +
IFERROR(VLOOKUP(Q79,$AB$2:$AC$21,2,FALSE),0)</f>
        <v>19</v>
      </c>
      <c r="S79" s="3">
        <v>45017</v>
      </c>
      <c r="T79" t="s">
        <v>1353</v>
      </c>
      <c r="Z79" s="4" t="str">
        <f>IF(C79="Ocupada", TEXT(E79 - D79 + "0:15", "h:mm"), TEXT(E79 - D79, "h:mm"))</f>
        <v>1:29</v>
      </c>
      <c r="AH79">
        <f t="shared" si="1"/>
        <v>130</v>
      </c>
    </row>
    <row r="80" spans="1:34" x14ac:dyDescent="0.2">
      <c r="A80">
        <v>16</v>
      </c>
      <c r="B80" t="s">
        <v>192</v>
      </c>
      <c r="C80">
        <v>2</v>
      </c>
      <c r="D80" s="5">
        <v>45017.06527777778</v>
      </c>
      <c r="E80" s="5">
        <v>45017.213888888888</v>
      </c>
      <c r="F80" s="5">
        <f>IF(K80="Ocupada", E80 - D80 + (15/1440), E80 - D80)</f>
        <v>0.14861111110803904</v>
      </c>
      <c r="G80" t="s">
        <v>8</v>
      </c>
      <c r="H80" t="s">
        <v>9</v>
      </c>
      <c r="I80" t="s">
        <v>1309</v>
      </c>
      <c r="J80" t="s">
        <v>193</v>
      </c>
      <c r="K80" t="s">
        <v>21</v>
      </c>
      <c r="L80">
        <v>79</v>
      </c>
      <c r="M80" t="s">
        <v>37</v>
      </c>
      <c r="N80" s="1" t="s">
        <v>52</v>
      </c>
      <c r="O80" t="s">
        <v>492</v>
      </c>
      <c r="P80" t="s">
        <v>259</v>
      </c>
      <c r="Q80" t="s">
        <v>108</v>
      </c>
      <c r="R80" s="2">
        <f>IFERROR(VLOOKUP(N80,$AB$2:$AC$21,2,FALSE),0) +
IFERROR(VLOOKUP(O80,$AB$2:$AC$21,2,FALSE),0) +
IFERROR(VLOOKUP(P80,$AB$2:$AC$21,2,FALSE),0) +
IFERROR(VLOOKUP(Q80,$AB$2:$AC$21,2,FALSE),0)</f>
        <v>103</v>
      </c>
      <c r="S80" s="3">
        <v>45017</v>
      </c>
      <c r="T80" t="s">
        <v>1340</v>
      </c>
      <c r="Z80" s="4" t="str">
        <f>IF(C80="Ocupada", TEXT(E80 - D80 + "0:15", "h:mm"), TEXT(E80 - D80, "h:mm"))</f>
        <v>3:34</v>
      </c>
      <c r="AH80">
        <f t="shared" si="1"/>
        <v>96</v>
      </c>
    </row>
    <row r="81" spans="1:34" x14ac:dyDescent="0.2">
      <c r="A81">
        <v>18</v>
      </c>
      <c r="B81" t="s">
        <v>194</v>
      </c>
      <c r="C81">
        <v>6</v>
      </c>
      <c r="D81" s="5">
        <v>45017.093055555553</v>
      </c>
      <c r="E81" s="5">
        <v>45017.156944444447</v>
      </c>
      <c r="F81" s="5">
        <f>IF(K81="Ocupada", E81 - D81 + (15/1440), E81 - D81)</f>
        <v>6.3888888893416151E-2</v>
      </c>
      <c r="G81" t="s">
        <v>28</v>
      </c>
      <c r="H81" t="s">
        <v>9</v>
      </c>
      <c r="I81" t="s">
        <v>1309</v>
      </c>
      <c r="J81" t="s">
        <v>195</v>
      </c>
      <c r="K81" t="s">
        <v>21</v>
      </c>
      <c r="L81">
        <v>80</v>
      </c>
      <c r="M81" t="s">
        <v>37</v>
      </c>
      <c r="N81" s="1" t="s">
        <v>370</v>
      </c>
      <c r="O81" t="s">
        <v>52</v>
      </c>
      <c r="P81" t="s">
        <v>280</v>
      </c>
      <c r="Q81" t="s">
        <v>1318</v>
      </c>
      <c r="R81" s="2">
        <f>IFERROR(VLOOKUP(N81,$AB$2:$AC$21,2,FALSE),0) +
IFERROR(VLOOKUP(O81,$AB$2:$AC$21,2,FALSE),0) +
IFERROR(VLOOKUP(P81,$AB$2:$AC$21,2,FALSE),0) +
IFERROR(VLOOKUP(Q81,$AB$2:$AC$21,2,FALSE),0)</f>
        <v>75</v>
      </c>
      <c r="S81" s="3">
        <v>45017</v>
      </c>
      <c r="T81" t="s">
        <v>1352</v>
      </c>
      <c r="Z81" s="4" t="str">
        <f>IF(C81="Ocupada", TEXT(E81 - D81 + "0:15", "h:mm"), TEXT(E81 - D81, "h:mm"))</f>
        <v>1:32</v>
      </c>
      <c r="AH81">
        <f t="shared" si="1"/>
        <v>32</v>
      </c>
    </row>
    <row r="82" spans="1:34" x14ac:dyDescent="0.2">
      <c r="A82">
        <v>17</v>
      </c>
      <c r="B82" t="s">
        <v>196</v>
      </c>
      <c r="C82">
        <v>4</v>
      </c>
      <c r="D82" s="5">
        <v>45017.152777777781</v>
      </c>
      <c r="E82" s="5">
        <v>45017.271527777775</v>
      </c>
      <c r="F82" s="5">
        <f>IF(K82="Ocupada", E82 - D82 + (15/1440), E82 - D82)</f>
        <v>0.12916666666084589</v>
      </c>
      <c r="G82" t="s">
        <v>24</v>
      </c>
      <c r="H82" t="s">
        <v>31</v>
      </c>
      <c r="I82" t="s">
        <v>1309</v>
      </c>
      <c r="J82" t="s">
        <v>197</v>
      </c>
      <c r="K82" t="s">
        <v>36</v>
      </c>
      <c r="L82">
        <v>81</v>
      </c>
      <c r="M82" t="s">
        <v>45</v>
      </c>
      <c r="N82" s="1" t="s">
        <v>198</v>
      </c>
      <c r="O82" t="s">
        <v>1318</v>
      </c>
      <c r="P82" t="s">
        <v>1318</v>
      </c>
      <c r="Q82" t="s">
        <v>1318</v>
      </c>
      <c r="R82" s="2">
        <f>IFERROR(VLOOKUP(N82,$AB$2:$AC$21,2,FALSE),0) +
IFERROR(VLOOKUP(O82,$AB$2:$AC$21,2,FALSE),0) +
IFERROR(VLOOKUP(P82,$AB$2:$AC$21,2,FALSE),0) +
IFERROR(VLOOKUP(Q82,$AB$2:$AC$21,2,FALSE),0)</f>
        <v>31</v>
      </c>
      <c r="S82" s="3">
        <v>45017</v>
      </c>
      <c r="T82" t="s">
        <v>1353</v>
      </c>
      <c r="Z82" s="4" t="str">
        <f>IF(C82="Ocupada", TEXT(E82 - D82 + "0:15", "h:mm"), TEXT(E82 - D82, "h:mm"))</f>
        <v>2:51</v>
      </c>
      <c r="AH82">
        <f t="shared" si="1"/>
        <v>65</v>
      </c>
    </row>
    <row r="83" spans="1:34" x14ac:dyDescent="0.2">
      <c r="A83">
        <v>16</v>
      </c>
      <c r="B83" t="s">
        <v>199</v>
      </c>
      <c r="C83">
        <v>3</v>
      </c>
      <c r="D83" s="5">
        <v>45017.142361111109</v>
      </c>
      <c r="E83" s="5">
        <v>45017.298611111109</v>
      </c>
      <c r="F83" s="5">
        <f>IF(K83="Ocupada", E83 - D83 + (15/1440), E83 - D83)</f>
        <v>0.15625</v>
      </c>
      <c r="G83" t="s">
        <v>24</v>
      </c>
      <c r="H83" t="s">
        <v>14</v>
      </c>
      <c r="I83" t="s">
        <v>1309</v>
      </c>
      <c r="J83" t="s">
        <v>200</v>
      </c>
      <c r="K83" t="s">
        <v>21</v>
      </c>
      <c r="L83">
        <v>82</v>
      </c>
      <c r="M83" t="s">
        <v>26</v>
      </c>
      <c r="N83" s="1" t="s">
        <v>209</v>
      </c>
      <c r="O83" t="s">
        <v>105</v>
      </c>
      <c r="P83" t="s">
        <v>1318</v>
      </c>
      <c r="Q83" t="s">
        <v>1318</v>
      </c>
      <c r="R83" s="2">
        <f>IFERROR(VLOOKUP(N83,$AB$2:$AC$21,2,FALSE),0) +
IFERROR(VLOOKUP(O83,$AB$2:$AC$21,2,FALSE),0) +
IFERROR(VLOOKUP(P83,$AB$2:$AC$21,2,FALSE),0) +
IFERROR(VLOOKUP(Q83,$AB$2:$AC$21,2,FALSE),0)</f>
        <v>55</v>
      </c>
      <c r="S83" s="3">
        <v>45017</v>
      </c>
      <c r="T83" t="s">
        <v>1328</v>
      </c>
      <c r="Z83" s="4" t="str">
        <f>IF(C83="Ocupada", TEXT(E83 - D83 + "0:15", "h:mm"), TEXT(E83 - D83, "h:mm"))</f>
        <v>3:45</v>
      </c>
      <c r="AH83">
        <f t="shared" si="1"/>
        <v>97</v>
      </c>
    </row>
    <row r="84" spans="1:34" x14ac:dyDescent="0.2">
      <c r="A84">
        <v>15</v>
      </c>
      <c r="B84" t="s">
        <v>201</v>
      </c>
      <c r="C84">
        <v>1</v>
      </c>
      <c r="D84" s="5">
        <v>45017.154166666667</v>
      </c>
      <c r="E84" s="5">
        <v>45017.277083333334</v>
      </c>
      <c r="F84" s="5">
        <f>IF(K84="Ocupada", E84 - D84 + (15/1440), E84 - D84)</f>
        <v>0.13333333333381839</v>
      </c>
      <c r="G84" t="s">
        <v>13</v>
      </c>
      <c r="H84" t="s">
        <v>31</v>
      </c>
      <c r="I84" t="s">
        <v>1309</v>
      </c>
      <c r="J84" t="s">
        <v>202</v>
      </c>
      <c r="K84" t="s">
        <v>36</v>
      </c>
      <c r="L84">
        <v>83</v>
      </c>
      <c r="M84" t="s">
        <v>88</v>
      </c>
      <c r="N84" s="1" t="s">
        <v>180</v>
      </c>
      <c r="O84" t="s">
        <v>259</v>
      </c>
      <c r="P84" t="s">
        <v>460</v>
      </c>
      <c r="Q84" t="s">
        <v>1318</v>
      </c>
      <c r="R84" s="2">
        <f>IFERROR(VLOOKUP(N84,$AB$2:$AC$21,2,FALSE),0) +
IFERROR(VLOOKUP(O84,$AB$2:$AC$21,2,FALSE),0) +
IFERROR(VLOOKUP(P84,$AB$2:$AC$21,2,FALSE),0) +
IFERROR(VLOOKUP(Q84,$AB$2:$AC$21,2,FALSE),0)</f>
        <v>79</v>
      </c>
      <c r="S84" s="3">
        <v>45017</v>
      </c>
      <c r="T84" t="s">
        <v>1347</v>
      </c>
      <c r="Z84" s="4" t="str">
        <f>IF(C84="Ocupada", TEXT(E84 - D84 + "0:15", "h:mm"), TEXT(E84 - D84, "h:mm"))</f>
        <v>2:57</v>
      </c>
      <c r="AH84">
        <f t="shared" si="1"/>
        <v>33</v>
      </c>
    </row>
    <row r="85" spans="1:34" x14ac:dyDescent="0.2">
      <c r="A85">
        <v>19</v>
      </c>
      <c r="B85" t="s">
        <v>203</v>
      </c>
      <c r="C85">
        <v>5</v>
      </c>
      <c r="D85" s="5">
        <v>45017.070833333331</v>
      </c>
      <c r="E85" s="5">
        <v>45017.137499999997</v>
      </c>
      <c r="F85" s="5">
        <f>IF(K85="Ocupada", E85 - D85 + (15/1440), E85 - D85)</f>
        <v>7.708333333236321E-2</v>
      </c>
      <c r="G85" t="s">
        <v>28</v>
      </c>
      <c r="H85" t="s">
        <v>9</v>
      </c>
      <c r="I85" t="s">
        <v>1309</v>
      </c>
      <c r="J85" t="s">
        <v>204</v>
      </c>
      <c r="K85" t="s">
        <v>36</v>
      </c>
      <c r="L85">
        <v>84</v>
      </c>
      <c r="M85" t="s">
        <v>1305</v>
      </c>
      <c r="N85" s="1" t="s">
        <v>105</v>
      </c>
      <c r="O85" t="s">
        <v>1318</v>
      </c>
      <c r="P85" t="s">
        <v>1318</v>
      </c>
      <c r="Q85" t="s">
        <v>1318</v>
      </c>
      <c r="R85" s="2">
        <f>IFERROR(VLOOKUP(N85,$AB$2:$AC$21,2,FALSE),0) +
IFERROR(VLOOKUP(O85,$AB$2:$AC$21,2,FALSE),0) +
IFERROR(VLOOKUP(P85,$AB$2:$AC$21,2,FALSE),0) +
IFERROR(VLOOKUP(Q85,$AB$2:$AC$21,2,FALSE),0)</f>
        <v>30</v>
      </c>
      <c r="S85" s="3">
        <v>45017</v>
      </c>
      <c r="T85" t="s">
        <v>1327</v>
      </c>
      <c r="Z85" s="4" t="str">
        <f>IF(C85="Ocupada", TEXT(E85 - D85 + "0:15", "h:mm"), TEXT(E85 - D85, "h:mm"))</f>
        <v>1:36</v>
      </c>
      <c r="AH85">
        <f t="shared" si="1"/>
        <v>126</v>
      </c>
    </row>
    <row r="86" spans="1:34" x14ac:dyDescent="0.2">
      <c r="A86">
        <v>8</v>
      </c>
      <c r="B86" t="s">
        <v>205</v>
      </c>
      <c r="C86">
        <v>3</v>
      </c>
      <c r="D86" s="5">
        <v>45017.107638888891</v>
      </c>
      <c r="E86" s="5">
        <v>45017.188194444447</v>
      </c>
      <c r="F86" s="5">
        <f>IF(K86="Ocupada", E86 - D86 + (15/1440), E86 - D86)</f>
        <v>8.0555555556202307E-2</v>
      </c>
      <c r="G86" t="s">
        <v>19</v>
      </c>
      <c r="H86" t="s">
        <v>31</v>
      </c>
      <c r="I86" t="s">
        <v>1309</v>
      </c>
      <c r="J86" t="s">
        <v>206</v>
      </c>
      <c r="K86" t="s">
        <v>21</v>
      </c>
      <c r="L86">
        <v>85</v>
      </c>
      <c r="M86" t="s">
        <v>62</v>
      </c>
      <c r="N86" s="1" t="s">
        <v>59</v>
      </c>
      <c r="O86" t="s">
        <v>113</v>
      </c>
      <c r="P86" t="s">
        <v>259</v>
      </c>
      <c r="Q86" t="s">
        <v>460</v>
      </c>
      <c r="R86" s="2">
        <f>IFERROR(VLOOKUP(N86,$AB$2:$AC$21,2,FALSE),0) +
IFERROR(VLOOKUP(O86,$AB$2:$AC$21,2,FALSE),0) +
IFERROR(VLOOKUP(P86,$AB$2:$AC$21,2,FALSE),0) +
IFERROR(VLOOKUP(Q86,$AB$2:$AC$21,2,FALSE),0)</f>
        <v>116</v>
      </c>
      <c r="S86" s="3">
        <v>45017</v>
      </c>
      <c r="T86" t="s">
        <v>1338</v>
      </c>
      <c r="Z86" s="4" t="str">
        <f>IF(C86="Ocupada", TEXT(E86 - D86 + "0:15", "h:mm"), TEXT(E86 - D86, "h:mm"))</f>
        <v>1:56</v>
      </c>
      <c r="AH86">
        <f t="shared" si="1"/>
        <v>32</v>
      </c>
    </row>
    <row r="87" spans="1:34" x14ac:dyDescent="0.2">
      <c r="A87">
        <v>20</v>
      </c>
      <c r="B87" t="s">
        <v>207</v>
      </c>
      <c r="C87">
        <v>3</v>
      </c>
      <c r="D87" s="5">
        <v>45017.001388888886</v>
      </c>
      <c r="E87" s="5">
        <v>45017.088888888888</v>
      </c>
      <c r="F87" s="5">
        <f>IF(K87="Ocupada", E87 - D87 + (15/1440), E87 - D87)</f>
        <v>8.7500000001455192E-2</v>
      </c>
      <c r="G87" t="s">
        <v>24</v>
      </c>
      <c r="H87" t="s">
        <v>9</v>
      </c>
      <c r="I87" t="s">
        <v>1308</v>
      </c>
      <c r="J87" t="s">
        <v>208</v>
      </c>
      <c r="K87" t="s">
        <v>21</v>
      </c>
      <c r="L87">
        <v>86</v>
      </c>
      <c r="M87" t="s">
        <v>1307</v>
      </c>
      <c r="N87" s="1" t="s">
        <v>209</v>
      </c>
      <c r="O87" t="s">
        <v>1318</v>
      </c>
      <c r="P87" t="s">
        <v>1318</v>
      </c>
      <c r="Q87" t="s">
        <v>1318</v>
      </c>
      <c r="R87" s="2">
        <f>IFERROR(VLOOKUP(N87,$AB$2:$AC$21,2,FALSE),0) +
IFERROR(VLOOKUP(O87,$AB$2:$AC$21,2,FALSE),0) +
IFERROR(VLOOKUP(P87,$AB$2:$AC$21,2,FALSE),0) +
IFERROR(VLOOKUP(Q87,$AB$2:$AC$21,2,FALSE),0)</f>
        <v>25</v>
      </c>
      <c r="S87" s="3">
        <v>45017</v>
      </c>
      <c r="T87" t="s">
        <v>1353</v>
      </c>
      <c r="Z87" s="4" t="str">
        <f>IF(C87="Ocupada", TEXT(E87 - D87 + "0:15", "h:mm"), TEXT(E87 - D87, "h:mm"))</f>
        <v>2:06</v>
      </c>
      <c r="AH87">
        <f t="shared" si="1"/>
        <v>92</v>
      </c>
    </row>
    <row r="88" spans="1:34" x14ac:dyDescent="0.2">
      <c r="A88">
        <v>3</v>
      </c>
      <c r="B88" t="s">
        <v>210</v>
      </c>
      <c r="C88">
        <v>2</v>
      </c>
      <c r="D88" s="5">
        <v>45017.073611111111</v>
      </c>
      <c r="E88" s="5">
        <v>45017.137499999997</v>
      </c>
      <c r="F88" s="5">
        <f>IF(K88="Ocupada", E88 - D88 + (15/1440), E88 - D88)</f>
        <v>7.4305555552806865E-2</v>
      </c>
      <c r="G88" t="s">
        <v>28</v>
      </c>
      <c r="H88" t="s">
        <v>9</v>
      </c>
      <c r="I88" t="s">
        <v>1309</v>
      </c>
      <c r="J88" t="s">
        <v>211</v>
      </c>
      <c r="K88" t="s">
        <v>36</v>
      </c>
      <c r="L88">
        <v>87</v>
      </c>
      <c r="M88" t="s">
        <v>37</v>
      </c>
      <c r="N88" s="1" t="s">
        <v>125</v>
      </c>
      <c r="O88" t="s">
        <v>460</v>
      </c>
      <c r="P88" t="s">
        <v>198</v>
      </c>
      <c r="Q88" t="s">
        <v>1318</v>
      </c>
      <c r="R88" s="2">
        <f>IFERROR(VLOOKUP(N88,$AB$2:$AC$21,2,FALSE),0) +
IFERROR(VLOOKUP(O88,$AB$2:$AC$21,2,FALSE),0) +
IFERROR(VLOOKUP(P88,$AB$2:$AC$21,2,FALSE),0) +
IFERROR(VLOOKUP(Q88,$AB$2:$AC$21,2,FALSE),0)</f>
        <v>81</v>
      </c>
      <c r="S88" s="3">
        <v>45017</v>
      </c>
      <c r="T88" t="s">
        <v>1354</v>
      </c>
      <c r="Z88" s="4" t="str">
        <f>IF(C88="Ocupada", TEXT(E88 - D88 + "0:15", "h:mm"), TEXT(E88 - D88, "h:mm"))</f>
        <v>1:32</v>
      </c>
      <c r="AH88">
        <f t="shared" si="1"/>
        <v>98</v>
      </c>
    </row>
    <row r="89" spans="1:34" x14ac:dyDescent="0.2">
      <c r="A89">
        <v>18</v>
      </c>
      <c r="B89" t="s">
        <v>212</v>
      </c>
      <c r="C89">
        <v>1</v>
      </c>
      <c r="D89" s="5">
        <v>45017.145833333336</v>
      </c>
      <c r="E89" s="5">
        <v>45017.277777777781</v>
      </c>
      <c r="F89" s="5">
        <f>IF(K89="Ocupada", E89 - D89 + (15/1440), E89 - D89)</f>
        <v>0.13194444444525288</v>
      </c>
      <c r="G89" t="s">
        <v>28</v>
      </c>
      <c r="H89" t="s">
        <v>9</v>
      </c>
      <c r="I89" t="s">
        <v>1308</v>
      </c>
      <c r="J89" t="s">
        <v>213</v>
      </c>
      <c r="K89" t="s">
        <v>11</v>
      </c>
      <c r="L89">
        <v>88</v>
      </c>
      <c r="M89" t="s">
        <v>62</v>
      </c>
      <c r="N89" s="1" t="s">
        <v>68</v>
      </c>
      <c r="O89" t="s">
        <v>191</v>
      </c>
      <c r="P89" t="s">
        <v>277</v>
      </c>
      <c r="Q89" t="s">
        <v>1318</v>
      </c>
      <c r="R89" s="2">
        <f>IFERROR(VLOOKUP(N89,$AB$2:$AC$21,2,FALSE),0) +
IFERROR(VLOOKUP(O89,$AB$2:$AC$21,2,FALSE),0) +
IFERROR(VLOOKUP(P89,$AB$2:$AC$21,2,FALSE),0) +
IFERROR(VLOOKUP(Q89,$AB$2:$AC$21,2,FALSE),0)</f>
        <v>85</v>
      </c>
      <c r="S89" s="3">
        <v>45017</v>
      </c>
      <c r="T89" t="s">
        <v>1346</v>
      </c>
      <c r="Z89" s="4" t="str">
        <f>IF(C89="Ocupada", TEXT(E89 - D89 + "0:15", "h:mm"), TEXT(E89 - D89, "h:mm"))</f>
        <v>3:10</v>
      </c>
      <c r="AH89">
        <f t="shared" si="1"/>
        <v>94</v>
      </c>
    </row>
    <row r="90" spans="1:34" x14ac:dyDescent="0.2">
      <c r="A90">
        <v>11</v>
      </c>
      <c r="B90" t="s">
        <v>155</v>
      </c>
      <c r="C90">
        <v>4</v>
      </c>
      <c r="D90" s="5">
        <v>45017.029166666667</v>
      </c>
      <c r="E90" s="5">
        <v>45017.09652777778</v>
      </c>
      <c r="F90" s="5">
        <f>IF(K90="Ocupada", E90 - D90 + (15/1440), E90 - D90)</f>
        <v>6.7361111112404615E-2</v>
      </c>
      <c r="G90" t="s">
        <v>24</v>
      </c>
      <c r="H90" t="s">
        <v>14</v>
      </c>
      <c r="I90" t="s">
        <v>1308</v>
      </c>
      <c r="J90" t="s">
        <v>214</v>
      </c>
      <c r="K90" t="s">
        <v>21</v>
      </c>
      <c r="L90">
        <v>89</v>
      </c>
      <c r="M90" t="s">
        <v>45</v>
      </c>
      <c r="N90" s="1" t="s">
        <v>365</v>
      </c>
      <c r="O90" t="s">
        <v>81</v>
      </c>
      <c r="P90" t="s">
        <v>370</v>
      </c>
      <c r="Q90" t="s">
        <v>1318</v>
      </c>
      <c r="R90" s="2">
        <f>IFERROR(VLOOKUP(N90,$AB$2:$AC$21,2,FALSE),0) +
IFERROR(VLOOKUP(O90,$AB$2:$AC$21,2,FALSE),0) +
IFERROR(VLOOKUP(P90,$AB$2:$AC$21,2,FALSE),0) +
IFERROR(VLOOKUP(Q90,$AB$2:$AC$21,2,FALSE),0)</f>
        <v>79</v>
      </c>
      <c r="S90" s="3">
        <v>45017</v>
      </c>
      <c r="T90" t="s">
        <v>1342</v>
      </c>
      <c r="Z90" s="4" t="str">
        <f>IF(C90="Ocupada", TEXT(E90 - D90 + "0:15", "h:mm"), TEXT(E90 - D90, "h:mm"))</f>
        <v>1:37</v>
      </c>
      <c r="AH90">
        <f t="shared" si="1"/>
        <v>33</v>
      </c>
    </row>
    <row r="91" spans="1:34" x14ac:dyDescent="0.2">
      <c r="A91">
        <v>6</v>
      </c>
      <c r="B91" t="s">
        <v>215</v>
      </c>
      <c r="C91">
        <v>3</v>
      </c>
      <c r="D91" s="5">
        <v>45017.053472222222</v>
      </c>
      <c r="E91" s="5">
        <v>45017.134027777778</v>
      </c>
      <c r="F91" s="5">
        <f>IF(K91="Ocupada", E91 - D91 + (15/1440), E91 - D91)</f>
        <v>8.0555555556202307E-2</v>
      </c>
      <c r="G91" t="s">
        <v>24</v>
      </c>
      <c r="H91" t="s">
        <v>9</v>
      </c>
      <c r="I91" t="s">
        <v>1308</v>
      </c>
      <c r="J91" t="s">
        <v>216</v>
      </c>
      <c r="K91" t="s">
        <v>11</v>
      </c>
      <c r="L91">
        <v>90</v>
      </c>
      <c r="M91" t="s">
        <v>62</v>
      </c>
      <c r="N91" s="1" t="s">
        <v>81</v>
      </c>
      <c r="O91" t="s">
        <v>1318</v>
      </c>
      <c r="P91" t="s">
        <v>1318</v>
      </c>
      <c r="Q91" t="s">
        <v>1318</v>
      </c>
      <c r="R91" s="2">
        <f>IFERROR(VLOOKUP(N91,$AB$2:$AC$21,2,FALSE),0) +
IFERROR(VLOOKUP(O91,$AB$2:$AC$21,2,FALSE),0) +
IFERROR(VLOOKUP(P91,$AB$2:$AC$21,2,FALSE),0) +
IFERROR(VLOOKUP(Q91,$AB$2:$AC$21,2,FALSE),0)</f>
        <v>34</v>
      </c>
      <c r="S91" s="3">
        <v>45017</v>
      </c>
      <c r="T91" t="s">
        <v>1327</v>
      </c>
      <c r="Z91" s="4" t="str">
        <f>IF(C91="Ocupada", TEXT(E91 - D91 + "0:15", "h:mm"), TEXT(E91 - D91, "h:mm"))</f>
        <v>1:56</v>
      </c>
      <c r="AH91">
        <f t="shared" si="1"/>
        <v>124</v>
      </c>
    </row>
    <row r="92" spans="1:34" x14ac:dyDescent="0.2">
      <c r="A92">
        <v>1</v>
      </c>
      <c r="B92" t="s">
        <v>217</v>
      </c>
      <c r="C92">
        <v>5</v>
      </c>
      <c r="D92" s="5">
        <v>45017.151388888888</v>
      </c>
      <c r="E92" s="5">
        <v>45017.224999999999</v>
      </c>
      <c r="F92" s="5">
        <f>IF(K92="Ocupada", E92 - D92 + (15/1440), E92 - D92)</f>
        <v>7.3611111110949423E-2</v>
      </c>
      <c r="G92" t="s">
        <v>24</v>
      </c>
      <c r="H92" t="s">
        <v>9</v>
      </c>
      <c r="I92" t="s">
        <v>1309</v>
      </c>
      <c r="J92" t="s">
        <v>218</v>
      </c>
      <c r="K92" t="s">
        <v>11</v>
      </c>
      <c r="L92">
        <v>91</v>
      </c>
      <c r="M92" t="s">
        <v>1307</v>
      </c>
      <c r="N92" s="1" t="s">
        <v>33</v>
      </c>
      <c r="O92" t="s">
        <v>108</v>
      </c>
      <c r="P92" t="s">
        <v>370</v>
      </c>
      <c r="Q92" t="s">
        <v>180</v>
      </c>
      <c r="R92" s="2">
        <f>IFERROR(VLOOKUP(N92,$AB$2:$AC$21,2,FALSE),0) +
IFERROR(VLOOKUP(O92,$AB$2:$AC$21,2,FALSE),0) +
IFERROR(VLOOKUP(P92,$AB$2:$AC$21,2,FALSE),0) +
IFERROR(VLOOKUP(Q92,$AB$2:$AC$21,2,FALSE),0)</f>
        <v>105</v>
      </c>
      <c r="S92" s="3">
        <v>45017</v>
      </c>
      <c r="T92" t="s">
        <v>1333</v>
      </c>
      <c r="Z92" s="4" t="str">
        <f>IF(C92="Ocupada", TEXT(E92 - D92 + "0:15", "h:mm"), TEXT(E92 - D92, "h:mm"))</f>
        <v>1:46</v>
      </c>
      <c r="AH92">
        <f t="shared" si="1"/>
        <v>64</v>
      </c>
    </row>
    <row r="93" spans="1:34" x14ac:dyDescent="0.2">
      <c r="A93">
        <v>6</v>
      </c>
      <c r="B93" t="s">
        <v>219</v>
      </c>
      <c r="C93">
        <v>2</v>
      </c>
      <c r="D93" s="5">
        <v>45017.149305555555</v>
      </c>
      <c r="E93" s="5">
        <v>45017.256249999999</v>
      </c>
      <c r="F93" s="5">
        <f>IF(K93="Ocupada", E93 - D93 + (15/1440), E93 - D93)</f>
        <v>0.10694444444379769</v>
      </c>
      <c r="G93" t="s">
        <v>19</v>
      </c>
      <c r="H93" t="s">
        <v>14</v>
      </c>
      <c r="I93" t="s">
        <v>1309</v>
      </c>
      <c r="J93" t="s">
        <v>220</v>
      </c>
      <c r="K93" t="s">
        <v>21</v>
      </c>
      <c r="L93">
        <v>92</v>
      </c>
      <c r="M93" t="s">
        <v>37</v>
      </c>
      <c r="N93" s="1" t="s">
        <v>52</v>
      </c>
      <c r="O93" t="s">
        <v>280</v>
      </c>
      <c r="P93" t="s">
        <v>1318</v>
      </c>
      <c r="Q93" t="s">
        <v>1318</v>
      </c>
      <c r="R93" s="2">
        <f>IFERROR(VLOOKUP(N93,$AB$2:$AC$21,2,FALSE),0) +
IFERROR(VLOOKUP(O93,$AB$2:$AC$21,2,FALSE),0) +
IFERROR(VLOOKUP(P93,$AB$2:$AC$21,2,FALSE),0) +
IFERROR(VLOOKUP(Q93,$AB$2:$AC$21,2,FALSE),0)</f>
        <v>53</v>
      </c>
      <c r="S93" s="3">
        <v>45017</v>
      </c>
      <c r="T93" t="s">
        <v>1325</v>
      </c>
      <c r="Z93" s="4" t="str">
        <f>IF(C93="Ocupada", TEXT(E93 - D93 + "0:15", "h:mm"), TEXT(E93 - D93, "h:mm"))</f>
        <v>2:34</v>
      </c>
      <c r="AH93">
        <f t="shared" si="1"/>
        <v>31</v>
      </c>
    </row>
    <row r="94" spans="1:34" x14ac:dyDescent="0.2">
      <c r="A94">
        <v>2</v>
      </c>
      <c r="B94" t="s">
        <v>221</v>
      </c>
      <c r="C94">
        <v>2</v>
      </c>
      <c r="D94" s="5">
        <v>45017.068749999999</v>
      </c>
      <c r="E94" s="5">
        <v>45017.158333333333</v>
      </c>
      <c r="F94" s="5">
        <f>IF(K94="Ocupada", E94 - D94 + (15/1440), E94 - D94)</f>
        <v>8.9583333334303461E-2</v>
      </c>
      <c r="G94" t="s">
        <v>19</v>
      </c>
      <c r="H94" t="s">
        <v>9</v>
      </c>
      <c r="I94" t="s">
        <v>1309</v>
      </c>
      <c r="J94" t="s">
        <v>222</v>
      </c>
      <c r="K94" t="s">
        <v>21</v>
      </c>
      <c r="L94">
        <v>93</v>
      </c>
      <c r="M94" t="s">
        <v>1305</v>
      </c>
      <c r="N94" s="1" t="s">
        <v>52</v>
      </c>
      <c r="O94" t="s">
        <v>1318</v>
      </c>
      <c r="P94" t="s">
        <v>1318</v>
      </c>
      <c r="Q94" t="s">
        <v>1318</v>
      </c>
      <c r="R94" s="2">
        <f>IFERROR(VLOOKUP(N94,$AB$2:$AC$21,2,FALSE),0) +
IFERROR(VLOOKUP(O94,$AB$2:$AC$21,2,FALSE),0) +
IFERROR(VLOOKUP(P94,$AB$2:$AC$21,2,FALSE),0) +
IFERROR(VLOOKUP(Q94,$AB$2:$AC$21,2,FALSE),0)</f>
        <v>29</v>
      </c>
      <c r="S94" s="3">
        <v>45017</v>
      </c>
      <c r="T94" t="s">
        <v>1334</v>
      </c>
      <c r="Z94" s="4" t="str">
        <f>IF(C94="Ocupada", TEXT(E94 - D94 + "0:15", "h:mm"), TEXT(E94 - D94, "h:mm"))</f>
        <v>2:09</v>
      </c>
      <c r="AH94">
        <f t="shared" si="1"/>
        <v>95</v>
      </c>
    </row>
    <row r="95" spans="1:34" x14ac:dyDescent="0.2">
      <c r="A95">
        <v>12</v>
      </c>
      <c r="B95" t="s">
        <v>223</v>
      </c>
      <c r="C95">
        <v>1</v>
      </c>
      <c r="D95" s="5">
        <v>45017.077777777777</v>
      </c>
      <c r="E95" s="5">
        <v>45017.203472222223</v>
      </c>
      <c r="F95" s="5">
        <f>IF(K95="Ocupada", E95 - D95 + (15/1440), E95 - D95)</f>
        <v>0.13611111111337473</v>
      </c>
      <c r="G95" t="s">
        <v>28</v>
      </c>
      <c r="H95" t="s">
        <v>9</v>
      </c>
      <c r="I95" t="s">
        <v>1309</v>
      </c>
      <c r="J95" t="s">
        <v>224</v>
      </c>
      <c r="K95" t="s">
        <v>36</v>
      </c>
      <c r="L95">
        <v>94</v>
      </c>
      <c r="M95" t="s">
        <v>67</v>
      </c>
      <c r="N95" s="1" t="s">
        <v>105</v>
      </c>
      <c r="O95" t="s">
        <v>460</v>
      </c>
      <c r="P95" t="s">
        <v>492</v>
      </c>
      <c r="Q95" t="s">
        <v>1318</v>
      </c>
      <c r="R95" s="2">
        <f>IFERROR(VLOOKUP(N95,$AB$2:$AC$21,2,FALSE),0) +
IFERROR(VLOOKUP(O95,$AB$2:$AC$21,2,FALSE),0) +
IFERROR(VLOOKUP(P95,$AB$2:$AC$21,2,FALSE),0) +
IFERROR(VLOOKUP(Q95,$AB$2:$AC$21,2,FALSE),0)</f>
        <v>95</v>
      </c>
      <c r="S95" s="3">
        <v>45017</v>
      </c>
      <c r="T95" t="s">
        <v>1331</v>
      </c>
      <c r="Z95" s="4" t="str">
        <f>IF(C95="Ocupada", TEXT(E95 - D95 + "0:15", "h:mm"), TEXT(E95 - D95, "h:mm"))</f>
        <v>3:01</v>
      </c>
      <c r="AH95">
        <f t="shared" si="1"/>
        <v>61</v>
      </c>
    </row>
    <row r="96" spans="1:34" x14ac:dyDescent="0.2">
      <c r="A96">
        <v>12</v>
      </c>
      <c r="B96" t="s">
        <v>225</v>
      </c>
      <c r="C96">
        <v>5</v>
      </c>
      <c r="D96" s="5">
        <v>45017.138194444444</v>
      </c>
      <c r="E96" s="5">
        <v>45017.254861111112</v>
      </c>
      <c r="F96" s="5">
        <f>IF(K96="Ocupada", E96 - D96 + (15/1440), E96 - D96)</f>
        <v>0.12708333333527358</v>
      </c>
      <c r="G96" t="s">
        <v>19</v>
      </c>
      <c r="H96" t="s">
        <v>31</v>
      </c>
      <c r="I96" t="s">
        <v>1309</v>
      </c>
      <c r="J96" t="s">
        <v>226</v>
      </c>
      <c r="K96" t="s">
        <v>36</v>
      </c>
      <c r="L96">
        <v>95</v>
      </c>
      <c r="M96" t="s">
        <v>1307</v>
      </c>
      <c r="N96" s="1" t="s">
        <v>191</v>
      </c>
      <c r="O96" t="s">
        <v>460</v>
      </c>
      <c r="P96" t="s">
        <v>1318</v>
      </c>
      <c r="Q96" t="s">
        <v>1318</v>
      </c>
      <c r="R96" s="2">
        <f>IFERROR(VLOOKUP(N96,$AB$2:$AC$21,2,FALSE),0) +
IFERROR(VLOOKUP(O96,$AB$2:$AC$21,2,FALSE),0) +
IFERROR(VLOOKUP(P96,$AB$2:$AC$21,2,FALSE),0) +
IFERROR(VLOOKUP(Q96,$AB$2:$AC$21,2,FALSE),0)</f>
        <v>51</v>
      </c>
      <c r="S96" s="3">
        <v>45017</v>
      </c>
      <c r="T96" t="s">
        <v>1348</v>
      </c>
      <c r="Z96" s="4" t="str">
        <f>IF(C96="Ocupada", TEXT(E96 - D96 + "0:15", "h:mm"), TEXT(E96 - D96, "h:mm"))</f>
        <v>2:48</v>
      </c>
      <c r="AH96">
        <f t="shared" si="1"/>
        <v>98</v>
      </c>
    </row>
    <row r="97" spans="1:34" x14ac:dyDescent="0.2">
      <c r="A97">
        <v>16</v>
      </c>
      <c r="B97" t="s">
        <v>227</v>
      </c>
      <c r="C97">
        <v>5</v>
      </c>
      <c r="D97" s="5">
        <v>45017.082638888889</v>
      </c>
      <c r="E97" s="5">
        <v>45017.226388888892</v>
      </c>
      <c r="F97" s="5">
        <f>IF(K97="Ocupada", E97 - D97 + (15/1440), E97 - D97)</f>
        <v>0.14375000000291038</v>
      </c>
      <c r="G97" t="s">
        <v>28</v>
      </c>
      <c r="H97" t="s">
        <v>14</v>
      </c>
      <c r="I97" t="s">
        <v>1309</v>
      </c>
      <c r="J97" t="s">
        <v>228</v>
      </c>
      <c r="K97" t="s">
        <v>21</v>
      </c>
      <c r="L97">
        <v>96</v>
      </c>
      <c r="M97" t="s">
        <v>42</v>
      </c>
      <c r="N97" s="1" t="s">
        <v>492</v>
      </c>
      <c r="O97" t="s">
        <v>191</v>
      </c>
      <c r="P97" t="s">
        <v>280</v>
      </c>
      <c r="Q97" t="s">
        <v>1318</v>
      </c>
      <c r="R97" s="2">
        <f>IFERROR(VLOOKUP(N97,$AB$2:$AC$21,2,FALSE),0) +
IFERROR(VLOOKUP(O97,$AB$2:$AC$21,2,FALSE),0) +
IFERROR(VLOOKUP(P97,$AB$2:$AC$21,2,FALSE),0) +
IFERROR(VLOOKUP(Q97,$AB$2:$AC$21,2,FALSE),0)</f>
        <v>76</v>
      </c>
      <c r="S97" s="3">
        <v>45017</v>
      </c>
      <c r="T97" t="s">
        <v>1346</v>
      </c>
      <c r="Z97" s="4" t="str">
        <f>IF(C97="Ocupada", TEXT(E97 - D97 + "0:15", "h:mm"), TEXT(E97 - D97, "h:mm"))</f>
        <v>3:27</v>
      </c>
      <c r="AH97">
        <f t="shared" si="1"/>
        <v>102</v>
      </c>
    </row>
    <row r="98" spans="1:34" x14ac:dyDescent="0.2">
      <c r="A98">
        <v>14</v>
      </c>
      <c r="B98" t="s">
        <v>229</v>
      </c>
      <c r="C98">
        <v>2</v>
      </c>
      <c r="D98" s="5">
        <v>45017.073611111111</v>
      </c>
      <c r="E98" s="5">
        <v>45017.127083333333</v>
      </c>
      <c r="F98" s="5">
        <f>IF(K98="Ocupada", E98 - D98 + (15/1440), E98 - D98)</f>
        <v>6.3888888888565518E-2</v>
      </c>
      <c r="G98" t="s">
        <v>19</v>
      </c>
      <c r="H98" t="s">
        <v>31</v>
      </c>
      <c r="I98" t="s">
        <v>1309</v>
      </c>
      <c r="J98" t="s">
        <v>230</v>
      </c>
      <c r="K98" t="s">
        <v>36</v>
      </c>
      <c r="L98">
        <v>97</v>
      </c>
      <c r="M98" t="s">
        <v>62</v>
      </c>
      <c r="N98" s="1" t="s">
        <v>277</v>
      </c>
      <c r="O98" t="s">
        <v>259</v>
      </c>
      <c r="P98" t="s">
        <v>81</v>
      </c>
      <c r="Q98" t="s">
        <v>1318</v>
      </c>
      <c r="R98" s="2">
        <f>IFERROR(VLOOKUP(N98,$AB$2:$AC$21,2,FALSE),0) +
IFERROR(VLOOKUP(O98,$AB$2:$AC$21,2,FALSE),0) +
IFERROR(VLOOKUP(P98,$AB$2:$AC$21,2,FALSE),0) +
IFERROR(VLOOKUP(Q98,$AB$2:$AC$21,2,FALSE),0)</f>
        <v>80</v>
      </c>
      <c r="S98" s="3">
        <v>45017</v>
      </c>
      <c r="T98" t="s">
        <v>1355</v>
      </c>
      <c r="Z98" s="4" t="str">
        <f>IF(C98="Ocupada", TEXT(E98 - D98 + "0:15", "h:mm"), TEXT(E98 - D98, "h:mm"))</f>
        <v>1:17</v>
      </c>
      <c r="AH98">
        <f t="shared" si="1"/>
        <v>99</v>
      </c>
    </row>
    <row r="99" spans="1:34" x14ac:dyDescent="0.2">
      <c r="A99">
        <v>7</v>
      </c>
      <c r="B99" t="s">
        <v>231</v>
      </c>
      <c r="C99">
        <v>3</v>
      </c>
      <c r="D99" s="5">
        <v>45017.042361111111</v>
      </c>
      <c r="E99" s="5">
        <v>45017.140277777777</v>
      </c>
      <c r="F99" s="5">
        <f>IF(K99="Ocupada", E99 - D99 + (15/1440), E99 - D99)</f>
        <v>0.10833333333236321</v>
      </c>
      <c r="G99" t="s">
        <v>24</v>
      </c>
      <c r="H99" t="s">
        <v>9</v>
      </c>
      <c r="I99" t="s">
        <v>1309</v>
      </c>
      <c r="J99" t="s">
        <v>232</v>
      </c>
      <c r="K99" t="s">
        <v>36</v>
      </c>
      <c r="L99">
        <v>98</v>
      </c>
      <c r="M99" t="s">
        <v>42</v>
      </c>
      <c r="N99" s="1" t="s">
        <v>259</v>
      </c>
      <c r="O99" t="s">
        <v>52</v>
      </c>
      <c r="P99" t="s">
        <v>191</v>
      </c>
      <c r="Q99" t="s">
        <v>1318</v>
      </c>
      <c r="R99" s="2">
        <f>IFERROR(VLOOKUP(N99,$AB$2:$AC$21,2,FALSE),0) +
IFERROR(VLOOKUP(O99,$AB$2:$AC$21,2,FALSE),0) +
IFERROR(VLOOKUP(P99,$AB$2:$AC$21,2,FALSE),0) +
IFERROR(VLOOKUP(Q99,$AB$2:$AC$21,2,FALSE),0)</f>
        <v>68</v>
      </c>
      <c r="S99" s="3">
        <v>45017</v>
      </c>
      <c r="T99" t="s">
        <v>1356</v>
      </c>
      <c r="Z99" s="4" t="str">
        <f>IF(C99="Ocupada", TEXT(E99 - D99 + "0:15", "h:mm"), TEXT(E99 - D99, "h:mm"))</f>
        <v>2:21</v>
      </c>
      <c r="AH99">
        <f t="shared" si="1"/>
        <v>128</v>
      </c>
    </row>
    <row r="100" spans="1:34" x14ac:dyDescent="0.2">
      <c r="A100">
        <v>2</v>
      </c>
      <c r="B100" t="s">
        <v>50</v>
      </c>
      <c r="C100">
        <v>6</v>
      </c>
      <c r="D100" s="5">
        <v>45017.098611111112</v>
      </c>
      <c r="E100" s="5">
        <v>45017.262499999997</v>
      </c>
      <c r="F100" s="5">
        <f>IF(K100="Ocupada", E100 - D100 + (15/1440), E100 - D100)</f>
        <v>0.17430555555135166</v>
      </c>
      <c r="G100" t="s">
        <v>19</v>
      </c>
      <c r="H100" t="s">
        <v>9</v>
      </c>
      <c r="I100" t="s">
        <v>1309</v>
      </c>
      <c r="J100" t="s">
        <v>233</v>
      </c>
      <c r="K100" t="s">
        <v>36</v>
      </c>
      <c r="L100">
        <v>99</v>
      </c>
      <c r="M100" t="s">
        <v>67</v>
      </c>
      <c r="N100" s="1" t="s">
        <v>105</v>
      </c>
      <c r="O100" t="s">
        <v>198</v>
      </c>
      <c r="P100" t="s">
        <v>191</v>
      </c>
      <c r="Q100" t="s">
        <v>52</v>
      </c>
      <c r="R100" s="2">
        <f>IFERROR(VLOOKUP(N100,$AB$2:$AC$21,2,FALSE),0) +
IFERROR(VLOOKUP(O100,$AB$2:$AC$21,2,FALSE),0) +
IFERROR(VLOOKUP(P100,$AB$2:$AC$21,2,FALSE),0) +
IFERROR(VLOOKUP(Q100,$AB$2:$AC$21,2,FALSE),0)</f>
        <v>109</v>
      </c>
      <c r="S100" s="3">
        <v>45017</v>
      </c>
      <c r="T100" t="s">
        <v>1357</v>
      </c>
      <c r="Z100" s="4" t="str">
        <f>IF(C100="Ocupada", TEXT(E100 - D100 + "0:15", "h:mm"), TEXT(E100 - D100, "h:mm"))</f>
        <v>3:56</v>
      </c>
      <c r="AH100">
        <f t="shared" si="1"/>
        <v>97</v>
      </c>
    </row>
    <row r="101" spans="1:34" x14ac:dyDescent="0.2">
      <c r="A101">
        <v>18</v>
      </c>
      <c r="B101" t="s">
        <v>30</v>
      </c>
      <c r="C101">
        <v>1</v>
      </c>
      <c r="D101" s="5">
        <v>45017.147222222222</v>
      </c>
      <c r="E101" s="5">
        <v>45017.28125</v>
      </c>
      <c r="F101" s="5">
        <f>IF(K101="Ocupada", E101 - D101 + (15/1440), E101 - D101)</f>
        <v>0.13402777777810115</v>
      </c>
      <c r="G101" t="s">
        <v>13</v>
      </c>
      <c r="H101" t="s">
        <v>9</v>
      </c>
      <c r="I101" t="s">
        <v>1309</v>
      </c>
      <c r="J101" t="s">
        <v>234</v>
      </c>
      <c r="K101" t="s">
        <v>11</v>
      </c>
      <c r="L101">
        <v>100</v>
      </c>
      <c r="M101" t="s">
        <v>26</v>
      </c>
      <c r="N101" s="1" t="s">
        <v>280</v>
      </c>
      <c r="O101" t="s">
        <v>370</v>
      </c>
      <c r="P101" t="s">
        <v>209</v>
      </c>
      <c r="Q101" t="s">
        <v>1318</v>
      </c>
      <c r="R101" s="2">
        <f>IFERROR(VLOOKUP(N101,$AB$2:$AC$21,2,FALSE),0) +
IFERROR(VLOOKUP(O101,$AB$2:$AC$21,2,FALSE),0) +
IFERROR(VLOOKUP(P101,$AB$2:$AC$21,2,FALSE),0) +
IFERROR(VLOOKUP(Q101,$AB$2:$AC$21,2,FALSE),0)</f>
        <v>71</v>
      </c>
      <c r="S101" s="3">
        <v>45017</v>
      </c>
      <c r="T101" t="s">
        <v>1347</v>
      </c>
      <c r="Z101" s="4" t="str">
        <f>IF(C101="Ocupada", TEXT(E101 - D101 + "0:15", "h:mm"), TEXT(E101 - D101, "h:mm"))</f>
        <v>3:13</v>
      </c>
      <c r="AH101">
        <f t="shared" si="1"/>
        <v>126</v>
      </c>
    </row>
    <row r="102" spans="1:34" x14ac:dyDescent="0.2">
      <c r="A102">
        <v>1</v>
      </c>
      <c r="B102" t="s">
        <v>235</v>
      </c>
      <c r="C102">
        <v>5</v>
      </c>
      <c r="D102" s="5">
        <v>45017.009722222225</v>
      </c>
      <c r="E102" s="5">
        <v>45017.09375</v>
      </c>
      <c r="F102" s="5">
        <f>IF(K102="Ocupada", E102 - D102 + (15/1440), E102 - D102)</f>
        <v>8.4027777775190771E-2</v>
      </c>
      <c r="G102" t="s">
        <v>28</v>
      </c>
      <c r="H102" t="s">
        <v>9</v>
      </c>
      <c r="I102" t="s">
        <v>1309</v>
      </c>
      <c r="J102" t="s">
        <v>236</v>
      </c>
      <c r="K102" t="s">
        <v>21</v>
      </c>
      <c r="L102">
        <v>101</v>
      </c>
      <c r="M102" t="s">
        <v>37</v>
      </c>
      <c r="N102" s="1" t="s">
        <v>198</v>
      </c>
      <c r="O102" t="s">
        <v>209</v>
      </c>
      <c r="P102" t="s">
        <v>370</v>
      </c>
      <c r="Q102" t="s">
        <v>33</v>
      </c>
      <c r="R102" s="2">
        <f>IFERROR(VLOOKUP(N102,$AB$2:$AC$21,2,FALSE),0) +
IFERROR(VLOOKUP(O102,$AB$2:$AC$21,2,FALSE),0) +
IFERROR(VLOOKUP(P102,$AB$2:$AC$21,2,FALSE),0) +
IFERROR(VLOOKUP(Q102,$AB$2:$AC$21,2,FALSE),0)</f>
        <v>113</v>
      </c>
      <c r="S102" s="3">
        <v>45017</v>
      </c>
      <c r="T102" t="s">
        <v>1338</v>
      </c>
      <c r="Z102" s="4" t="str">
        <f>IF(C102="Ocupada", TEXT(E102 - D102 + "0:15", "h:mm"), TEXT(E102 - D102, "h:mm"))</f>
        <v>2:01</v>
      </c>
      <c r="AH102">
        <f t="shared" si="1"/>
        <v>61</v>
      </c>
    </row>
    <row r="103" spans="1:34" x14ac:dyDescent="0.2">
      <c r="A103">
        <v>19</v>
      </c>
      <c r="B103" t="s">
        <v>237</v>
      </c>
      <c r="C103">
        <v>2</v>
      </c>
      <c r="D103" s="5">
        <v>45017.064583333333</v>
      </c>
      <c r="E103" s="5">
        <v>45017.176388888889</v>
      </c>
      <c r="F103" s="5">
        <f>IF(K103="Ocupada", E103 - D103 + (15/1440), E103 - D103)</f>
        <v>0.11180555555620231</v>
      </c>
      <c r="G103" t="s">
        <v>8</v>
      </c>
      <c r="H103" t="s">
        <v>9</v>
      </c>
      <c r="I103" t="s">
        <v>1309</v>
      </c>
      <c r="J103" t="s">
        <v>238</v>
      </c>
      <c r="K103" t="s">
        <v>11</v>
      </c>
      <c r="L103">
        <v>102</v>
      </c>
      <c r="M103" t="s">
        <v>37</v>
      </c>
      <c r="N103" s="1" t="s">
        <v>59</v>
      </c>
      <c r="O103" t="s">
        <v>52</v>
      </c>
      <c r="P103" t="s">
        <v>1318</v>
      </c>
      <c r="Q103" t="s">
        <v>1318</v>
      </c>
      <c r="R103" s="2">
        <f>IFERROR(VLOOKUP(N103,$AB$2:$AC$21,2,FALSE),0) +
IFERROR(VLOOKUP(O103,$AB$2:$AC$21,2,FALSE),0) +
IFERROR(VLOOKUP(P103,$AB$2:$AC$21,2,FALSE),0) +
IFERROR(VLOOKUP(Q103,$AB$2:$AC$21,2,FALSE),0)</f>
        <v>57</v>
      </c>
      <c r="S103" s="3">
        <v>45017</v>
      </c>
      <c r="T103" t="s">
        <v>1348</v>
      </c>
      <c r="Z103" s="4" t="str">
        <f>IF(C103="Ocupada", TEXT(E103 - D103 + "0:15", "h:mm"), TEXT(E103 - D103, "h:mm"))</f>
        <v>2:41</v>
      </c>
      <c r="AH103">
        <f t="shared" si="1"/>
        <v>94</v>
      </c>
    </row>
    <row r="104" spans="1:34" x14ac:dyDescent="0.2">
      <c r="A104">
        <v>13</v>
      </c>
      <c r="B104" t="s">
        <v>239</v>
      </c>
      <c r="C104">
        <v>3</v>
      </c>
      <c r="D104" s="5">
        <v>45017.070833333331</v>
      </c>
      <c r="E104" s="5">
        <v>45017.215277777781</v>
      </c>
      <c r="F104" s="5">
        <f>IF(K104="Ocupada", E104 - D104 + (15/1440), E104 - D104)</f>
        <v>0.14444444444961846</v>
      </c>
      <c r="G104" t="s">
        <v>28</v>
      </c>
      <c r="H104" t="s">
        <v>9</v>
      </c>
      <c r="I104" t="s">
        <v>1308</v>
      </c>
      <c r="J104" t="s">
        <v>240</v>
      </c>
      <c r="K104" t="s">
        <v>11</v>
      </c>
      <c r="L104">
        <v>103</v>
      </c>
      <c r="M104" t="s">
        <v>22</v>
      </c>
      <c r="N104" s="1" t="s">
        <v>108</v>
      </c>
      <c r="O104" t="s">
        <v>81</v>
      </c>
      <c r="P104" t="s">
        <v>125</v>
      </c>
      <c r="Q104" t="s">
        <v>1318</v>
      </c>
      <c r="R104" s="2">
        <f>IFERROR(VLOOKUP(N104,$AB$2:$AC$21,2,FALSE),0) +
IFERROR(VLOOKUP(O104,$AB$2:$AC$21,2,FALSE),0) +
IFERROR(VLOOKUP(P104,$AB$2:$AC$21,2,FALSE),0) +
IFERROR(VLOOKUP(Q104,$AB$2:$AC$21,2,FALSE),0)</f>
        <v>73</v>
      </c>
      <c r="S104" s="3">
        <v>45017</v>
      </c>
      <c r="T104" t="s">
        <v>1342</v>
      </c>
      <c r="Z104" s="4" t="str">
        <f>IF(C104="Ocupada", TEXT(E104 - D104 + "0:15", "h:mm"), TEXT(E104 - D104, "h:mm"))</f>
        <v>3:28</v>
      </c>
      <c r="AH104">
        <f t="shared" si="1"/>
        <v>61</v>
      </c>
    </row>
    <row r="105" spans="1:34" x14ac:dyDescent="0.2">
      <c r="A105">
        <v>14</v>
      </c>
      <c r="B105" t="s">
        <v>241</v>
      </c>
      <c r="C105">
        <v>4</v>
      </c>
      <c r="D105" s="5">
        <v>45017.061111111114</v>
      </c>
      <c r="E105" s="5">
        <v>45017.113888888889</v>
      </c>
      <c r="F105" s="5">
        <f>IF(K105="Ocupada", E105 - D105 + (15/1440), E105 - D105)</f>
        <v>5.2777777775190771E-2</v>
      </c>
      <c r="G105" t="s">
        <v>8</v>
      </c>
      <c r="H105" t="s">
        <v>14</v>
      </c>
      <c r="I105" t="s">
        <v>1308</v>
      </c>
      <c r="J105" t="s">
        <v>242</v>
      </c>
      <c r="K105" t="s">
        <v>11</v>
      </c>
      <c r="L105">
        <v>104</v>
      </c>
      <c r="M105" t="s">
        <v>45</v>
      </c>
      <c r="N105" s="1" t="s">
        <v>365</v>
      </c>
      <c r="O105" t="s">
        <v>198</v>
      </c>
      <c r="P105" t="s">
        <v>1318</v>
      </c>
      <c r="Q105" t="s">
        <v>1318</v>
      </c>
      <c r="R105" s="2">
        <f>IFERROR(VLOOKUP(N105,$AB$2:$AC$21,2,FALSE),0) +
IFERROR(VLOOKUP(O105,$AB$2:$AC$21,2,FALSE),0) +
IFERROR(VLOOKUP(P105,$AB$2:$AC$21,2,FALSE),0) +
IFERROR(VLOOKUP(Q105,$AB$2:$AC$21,2,FALSE),0)</f>
        <v>54</v>
      </c>
      <c r="S105" s="3">
        <v>45017</v>
      </c>
      <c r="T105" t="s">
        <v>1348</v>
      </c>
      <c r="Z105" s="4" t="str">
        <f>IF(C105="Ocupada", TEXT(E105 - D105 + "0:15", "h:mm"), TEXT(E105 - D105, "h:mm"))</f>
        <v>1:16</v>
      </c>
      <c r="AH105">
        <f t="shared" si="1"/>
        <v>68</v>
      </c>
    </row>
    <row r="106" spans="1:34" x14ac:dyDescent="0.2">
      <c r="A106">
        <v>14</v>
      </c>
      <c r="B106" t="s">
        <v>243</v>
      </c>
      <c r="C106">
        <v>6</v>
      </c>
      <c r="D106" s="5">
        <v>45017.054166666669</v>
      </c>
      <c r="E106" s="5">
        <v>45017.166666666664</v>
      </c>
      <c r="F106" s="5">
        <f>IF(K106="Ocupada", E106 - D106 + (15/1440), E106 - D106)</f>
        <v>0.11249999999563443</v>
      </c>
      <c r="G106" t="s">
        <v>8</v>
      </c>
      <c r="H106" t="s">
        <v>9</v>
      </c>
      <c r="I106" t="s">
        <v>1309</v>
      </c>
      <c r="J106" t="s">
        <v>244</v>
      </c>
      <c r="K106" t="s">
        <v>21</v>
      </c>
      <c r="L106">
        <v>105</v>
      </c>
      <c r="M106" t="s">
        <v>22</v>
      </c>
      <c r="N106" s="1" t="s">
        <v>259</v>
      </c>
      <c r="O106" t="s">
        <v>180</v>
      </c>
      <c r="P106" t="s">
        <v>1318</v>
      </c>
      <c r="Q106" t="s">
        <v>1318</v>
      </c>
      <c r="R106" s="2">
        <f>IFERROR(VLOOKUP(N106,$AB$2:$AC$21,2,FALSE),0) +
IFERROR(VLOOKUP(O106,$AB$2:$AC$21,2,FALSE),0) +
IFERROR(VLOOKUP(P106,$AB$2:$AC$21,2,FALSE),0) +
IFERROR(VLOOKUP(Q106,$AB$2:$AC$21,2,FALSE),0)</f>
        <v>47</v>
      </c>
      <c r="S106" s="3">
        <v>45017</v>
      </c>
      <c r="T106" t="s">
        <v>1349</v>
      </c>
      <c r="Z106" s="4" t="str">
        <f>IF(C106="Ocupada", TEXT(E106 - D106 + "0:15", "h:mm"), TEXT(E106 - D106, "h:mm"))</f>
        <v>2:42</v>
      </c>
      <c r="AH106">
        <f t="shared" si="1"/>
        <v>33</v>
      </c>
    </row>
    <row r="107" spans="1:34" x14ac:dyDescent="0.2">
      <c r="A107">
        <v>15</v>
      </c>
      <c r="B107" t="s">
        <v>245</v>
      </c>
      <c r="C107">
        <v>3</v>
      </c>
      <c r="D107" s="5">
        <v>45017.083333333336</v>
      </c>
      <c r="E107" s="5">
        <v>45017.213888888888</v>
      </c>
      <c r="F107" s="5">
        <f>IF(K107="Ocupada", E107 - D107 + (15/1440), E107 - D107)</f>
        <v>0.13055555555183673</v>
      </c>
      <c r="G107" t="s">
        <v>28</v>
      </c>
      <c r="H107" t="s">
        <v>14</v>
      </c>
      <c r="I107" t="s">
        <v>15</v>
      </c>
      <c r="J107" t="s">
        <v>246</v>
      </c>
      <c r="K107" t="s">
        <v>21</v>
      </c>
      <c r="L107">
        <v>106</v>
      </c>
      <c r="M107" t="s">
        <v>45</v>
      </c>
      <c r="N107" s="1" t="s">
        <v>81</v>
      </c>
      <c r="O107" t="s">
        <v>1318</v>
      </c>
      <c r="P107" t="s">
        <v>1318</v>
      </c>
      <c r="Q107" t="s">
        <v>1318</v>
      </c>
      <c r="R107" s="2">
        <f>IFERROR(VLOOKUP(N107,$AB$2:$AC$21,2,FALSE),0) +
IFERROR(VLOOKUP(O107,$AB$2:$AC$21,2,FALSE),0) +
IFERROR(VLOOKUP(P107,$AB$2:$AC$21,2,FALSE),0) +
IFERROR(VLOOKUP(Q107,$AB$2:$AC$21,2,FALSE),0)</f>
        <v>34</v>
      </c>
      <c r="S107" s="3">
        <v>45017</v>
      </c>
      <c r="T107" t="s">
        <v>1327</v>
      </c>
      <c r="Z107" s="4" t="str">
        <f>IF(C107="Ocupada", TEXT(E107 - D107 + "0:15", "h:mm"), TEXT(E107 - D107, "h:mm"))</f>
        <v>3:08</v>
      </c>
      <c r="AH107">
        <f t="shared" si="1"/>
        <v>93</v>
      </c>
    </row>
    <row r="108" spans="1:34" x14ac:dyDescent="0.2">
      <c r="A108">
        <v>11</v>
      </c>
      <c r="B108" t="s">
        <v>247</v>
      </c>
      <c r="C108">
        <v>5</v>
      </c>
      <c r="D108" s="5">
        <v>45017.061805555553</v>
      </c>
      <c r="E108" s="5">
        <v>45017.123611111114</v>
      </c>
      <c r="F108" s="5">
        <f>IF(K108="Ocupada", E108 - D108 + (15/1440), E108 - D108)</f>
        <v>6.1805555560567882E-2</v>
      </c>
      <c r="G108" t="s">
        <v>19</v>
      </c>
      <c r="H108" t="s">
        <v>9</v>
      </c>
      <c r="I108" t="s">
        <v>1308</v>
      </c>
      <c r="J108" t="s">
        <v>248</v>
      </c>
      <c r="K108" t="s">
        <v>11</v>
      </c>
      <c r="L108">
        <v>107</v>
      </c>
      <c r="M108" t="s">
        <v>42</v>
      </c>
      <c r="N108" s="1" t="s">
        <v>460</v>
      </c>
      <c r="O108" t="s">
        <v>52</v>
      </c>
      <c r="P108" t="s">
        <v>81</v>
      </c>
      <c r="Q108" t="s">
        <v>1318</v>
      </c>
      <c r="R108" s="2">
        <f>IFERROR(VLOOKUP(N108,$AB$2:$AC$21,2,FALSE),0) +
IFERROR(VLOOKUP(O108,$AB$2:$AC$21,2,FALSE),0) +
IFERROR(VLOOKUP(P108,$AB$2:$AC$21,2,FALSE),0) +
IFERROR(VLOOKUP(Q108,$AB$2:$AC$21,2,FALSE),0)</f>
        <v>95</v>
      </c>
      <c r="S108" s="3">
        <v>45017</v>
      </c>
      <c r="T108" t="s">
        <v>1337</v>
      </c>
      <c r="Z108" s="4" t="str">
        <f>IF(C108="Ocupada", TEXT(E108 - D108 + "0:15", "h:mm"), TEXT(E108 - D108, "h:mm"))</f>
        <v>1:29</v>
      </c>
      <c r="AH108">
        <f t="shared" si="1"/>
        <v>128</v>
      </c>
    </row>
    <row r="109" spans="1:34" x14ac:dyDescent="0.2">
      <c r="A109">
        <v>3</v>
      </c>
      <c r="B109" t="s">
        <v>249</v>
      </c>
      <c r="C109">
        <v>3</v>
      </c>
      <c r="D109" s="5">
        <v>45017.063888888886</v>
      </c>
      <c r="E109" s="5">
        <v>45017.150694444441</v>
      </c>
      <c r="F109" s="5">
        <f>IF(K109="Ocupada", E109 - D109 + (15/1440), E109 - D109)</f>
        <v>8.6805555554747116E-2</v>
      </c>
      <c r="G109" t="s">
        <v>28</v>
      </c>
      <c r="H109" t="s">
        <v>14</v>
      </c>
      <c r="I109" t="s">
        <v>1308</v>
      </c>
      <c r="J109" t="s">
        <v>250</v>
      </c>
      <c r="K109" t="s">
        <v>11</v>
      </c>
      <c r="L109">
        <v>108</v>
      </c>
      <c r="M109" t="s">
        <v>26</v>
      </c>
      <c r="N109" s="1" t="s">
        <v>52</v>
      </c>
      <c r="O109" t="s">
        <v>125</v>
      </c>
      <c r="P109" t="s">
        <v>259</v>
      </c>
      <c r="Q109" t="s">
        <v>59</v>
      </c>
      <c r="R109" s="2">
        <f>IFERROR(VLOOKUP(N109,$AB$2:$AC$21,2,FALSE),0) +
IFERROR(VLOOKUP(O109,$AB$2:$AC$21,2,FALSE),0) +
IFERROR(VLOOKUP(P109,$AB$2:$AC$21,2,FALSE),0) +
IFERROR(VLOOKUP(Q109,$AB$2:$AC$21,2,FALSE),0)</f>
        <v>95</v>
      </c>
      <c r="S109" s="3">
        <v>45017</v>
      </c>
      <c r="T109" t="s">
        <v>1357</v>
      </c>
      <c r="Z109" s="4" t="str">
        <f>IF(C109="Ocupada", TEXT(E109 - D109 + "0:15", "h:mm"), TEXT(E109 - D109, "h:mm"))</f>
        <v>2:05</v>
      </c>
      <c r="AH109">
        <f t="shared" si="1"/>
        <v>94</v>
      </c>
    </row>
    <row r="110" spans="1:34" x14ac:dyDescent="0.2">
      <c r="A110">
        <v>10</v>
      </c>
      <c r="B110" t="s">
        <v>251</v>
      </c>
      <c r="C110">
        <v>2</v>
      </c>
      <c r="D110" s="5">
        <v>45017.059027777781</v>
      </c>
      <c r="E110" s="5">
        <v>45017.101388888892</v>
      </c>
      <c r="F110" s="5">
        <f>IF(K110="Ocupada", E110 - D110 + (15/1440), E110 - D110)</f>
        <v>4.2361111110949423E-2</v>
      </c>
      <c r="G110" t="s">
        <v>28</v>
      </c>
      <c r="H110" t="s">
        <v>14</v>
      </c>
      <c r="I110" t="s">
        <v>1309</v>
      </c>
      <c r="J110" t="s">
        <v>252</v>
      </c>
      <c r="K110" t="s">
        <v>21</v>
      </c>
      <c r="L110">
        <v>109</v>
      </c>
      <c r="M110" t="s">
        <v>62</v>
      </c>
      <c r="N110" s="1" t="s">
        <v>81</v>
      </c>
      <c r="O110" t="s">
        <v>365</v>
      </c>
      <c r="P110" t="s">
        <v>370</v>
      </c>
      <c r="Q110" t="s">
        <v>1318</v>
      </c>
      <c r="R110" s="2">
        <f>IFERROR(VLOOKUP(N110,$AB$2:$AC$21,2,FALSE),0) +
IFERROR(VLOOKUP(O110,$AB$2:$AC$21,2,FALSE),0) +
IFERROR(VLOOKUP(P110,$AB$2:$AC$21,2,FALSE),0) +
IFERROR(VLOOKUP(Q110,$AB$2:$AC$21,2,FALSE),0)</f>
        <v>79</v>
      </c>
      <c r="S110" s="3">
        <v>45017</v>
      </c>
      <c r="T110" t="s">
        <v>1342</v>
      </c>
      <c r="Z110" s="4" t="str">
        <f>IF(C110="Ocupada", TEXT(E110 - D110 + "0:15", "h:mm"), TEXT(E110 - D110, "h:mm"))</f>
        <v>1:01</v>
      </c>
      <c r="AH110">
        <f t="shared" si="1"/>
        <v>96</v>
      </c>
    </row>
    <row r="111" spans="1:34" x14ac:dyDescent="0.2">
      <c r="A111">
        <v>5</v>
      </c>
      <c r="B111" t="s">
        <v>253</v>
      </c>
      <c r="C111">
        <v>1</v>
      </c>
      <c r="D111" s="5">
        <v>45017.147222222222</v>
      </c>
      <c r="E111" s="5">
        <v>45017.275694444441</v>
      </c>
      <c r="F111" s="5">
        <f>IF(K111="Ocupada", E111 - D111 + (15/1440), E111 - D111)</f>
        <v>0.12847222221898846</v>
      </c>
      <c r="G111" t="s">
        <v>13</v>
      </c>
      <c r="H111" t="s">
        <v>9</v>
      </c>
      <c r="I111" t="s">
        <v>1309</v>
      </c>
      <c r="J111" t="s">
        <v>254</v>
      </c>
      <c r="K111" t="s">
        <v>11</v>
      </c>
      <c r="L111">
        <v>110</v>
      </c>
      <c r="M111" t="s">
        <v>26</v>
      </c>
      <c r="N111" s="1" t="s">
        <v>52</v>
      </c>
      <c r="O111" t="s">
        <v>277</v>
      </c>
      <c r="P111" t="s">
        <v>180</v>
      </c>
      <c r="Q111" t="s">
        <v>1318</v>
      </c>
      <c r="R111" s="2">
        <f>IFERROR(VLOOKUP(N111,$AB$2:$AC$21,2,FALSE),0) +
IFERROR(VLOOKUP(O111,$AB$2:$AC$21,2,FALSE),0) +
IFERROR(VLOOKUP(P111,$AB$2:$AC$21,2,FALSE),0) +
IFERROR(VLOOKUP(Q111,$AB$2:$AC$21,2,FALSE),0)</f>
        <v>82</v>
      </c>
      <c r="S111" s="3">
        <v>45017</v>
      </c>
      <c r="T111" t="s">
        <v>1352</v>
      </c>
      <c r="Z111" s="4" t="str">
        <f>IF(C111="Ocupada", TEXT(E111 - D111 + "0:15", "h:mm"), TEXT(E111 - D111, "h:mm"))</f>
        <v>3:05</v>
      </c>
      <c r="AH111">
        <f t="shared" si="1"/>
        <v>125</v>
      </c>
    </row>
    <row r="112" spans="1:34" x14ac:dyDescent="0.2">
      <c r="A112">
        <v>3</v>
      </c>
      <c r="B112" t="s">
        <v>255</v>
      </c>
      <c r="C112">
        <v>2</v>
      </c>
      <c r="D112" s="5">
        <v>45017.074999999997</v>
      </c>
      <c r="E112" s="5">
        <v>45017.213194444441</v>
      </c>
      <c r="F112" s="5">
        <f>IF(K112="Ocupada", E112 - D112 + (15/1440), E112 - D112)</f>
        <v>0.13819444444379769</v>
      </c>
      <c r="G112" t="s">
        <v>8</v>
      </c>
      <c r="H112" t="s">
        <v>14</v>
      </c>
      <c r="I112" t="s">
        <v>1309</v>
      </c>
      <c r="J112" t="s">
        <v>256</v>
      </c>
      <c r="K112" t="s">
        <v>11</v>
      </c>
      <c r="L112">
        <v>111</v>
      </c>
      <c r="M112" t="s">
        <v>62</v>
      </c>
      <c r="N112" s="1" t="s">
        <v>460</v>
      </c>
      <c r="O112" t="s">
        <v>370</v>
      </c>
      <c r="P112" t="s">
        <v>280</v>
      </c>
      <c r="Q112" t="s">
        <v>52</v>
      </c>
      <c r="R112" s="2">
        <f>IFERROR(VLOOKUP(N112,$AB$2:$AC$21,2,FALSE),0) +
IFERROR(VLOOKUP(O112,$AB$2:$AC$21,2,FALSE),0) +
IFERROR(VLOOKUP(P112,$AB$2:$AC$21,2,FALSE),0) +
IFERROR(VLOOKUP(Q112,$AB$2:$AC$21,2,FALSE),0)</f>
        <v>107</v>
      </c>
      <c r="S112" s="3">
        <v>45017</v>
      </c>
      <c r="T112" t="s">
        <v>1341</v>
      </c>
      <c r="Z112" s="4" t="str">
        <f>IF(C112="Ocupada", TEXT(E112 - D112 + "0:15", "h:mm"), TEXT(E112 - D112, "h:mm"))</f>
        <v>3:19</v>
      </c>
      <c r="AH112">
        <f t="shared" si="1"/>
        <v>36</v>
      </c>
    </row>
    <row r="113" spans="1:34" x14ac:dyDescent="0.2">
      <c r="A113">
        <v>6</v>
      </c>
      <c r="B113" t="s">
        <v>257</v>
      </c>
      <c r="C113">
        <v>2</v>
      </c>
      <c r="D113" s="5">
        <v>45017.075694444444</v>
      </c>
      <c r="E113" s="5">
        <v>45017.167361111111</v>
      </c>
      <c r="F113" s="5">
        <f>IF(K113="Ocupada", E113 - D113 + (15/1440), E113 - D113)</f>
        <v>0.1020833333338184</v>
      </c>
      <c r="G113" t="s">
        <v>19</v>
      </c>
      <c r="H113" t="s">
        <v>31</v>
      </c>
      <c r="I113" t="s">
        <v>15</v>
      </c>
      <c r="J113" t="s">
        <v>258</v>
      </c>
      <c r="K113" t="s">
        <v>36</v>
      </c>
      <c r="L113">
        <v>112</v>
      </c>
      <c r="M113" t="s">
        <v>1305</v>
      </c>
      <c r="N113" s="1" t="s">
        <v>259</v>
      </c>
      <c r="O113" t="s">
        <v>1318</v>
      </c>
      <c r="P113" t="s">
        <v>1318</v>
      </c>
      <c r="Q113" t="s">
        <v>1318</v>
      </c>
      <c r="R113" s="2">
        <f>IFERROR(VLOOKUP(N113,$AB$2:$AC$21,2,FALSE),0) +
IFERROR(VLOOKUP(O113,$AB$2:$AC$21,2,FALSE),0) +
IFERROR(VLOOKUP(P113,$AB$2:$AC$21,2,FALSE),0) +
IFERROR(VLOOKUP(Q113,$AB$2:$AC$21,2,FALSE),0)</f>
        <v>20</v>
      </c>
      <c r="S113" s="3">
        <v>45017</v>
      </c>
      <c r="T113" t="s">
        <v>1358</v>
      </c>
      <c r="Z113" s="4" t="str">
        <f>IF(C113="Ocupada", TEXT(E113 - D113 + "0:15", "h:mm"), TEXT(E113 - D113, "h:mm"))</f>
        <v>2:12</v>
      </c>
      <c r="AH113">
        <f t="shared" si="1"/>
        <v>33</v>
      </c>
    </row>
    <row r="114" spans="1:34" x14ac:dyDescent="0.2">
      <c r="A114">
        <v>4</v>
      </c>
      <c r="B114" t="s">
        <v>260</v>
      </c>
      <c r="C114">
        <v>2</v>
      </c>
      <c r="D114" s="5">
        <v>45017.05</v>
      </c>
      <c r="E114" s="5">
        <v>45017.181250000001</v>
      </c>
      <c r="F114" s="5">
        <f>IF(K114="Ocupada", E114 - D114 + (15/1440), E114 - D114)</f>
        <v>0.14166666666521147</v>
      </c>
      <c r="G114" t="s">
        <v>8</v>
      </c>
      <c r="H114" t="s">
        <v>9</v>
      </c>
      <c r="I114" t="s">
        <v>1309</v>
      </c>
      <c r="J114" t="s">
        <v>261</v>
      </c>
      <c r="K114" t="s">
        <v>36</v>
      </c>
      <c r="L114">
        <v>113</v>
      </c>
      <c r="M114" t="s">
        <v>22</v>
      </c>
      <c r="N114" s="1" t="s">
        <v>81</v>
      </c>
      <c r="O114" t="s">
        <v>1318</v>
      </c>
      <c r="P114" t="s">
        <v>1318</v>
      </c>
      <c r="Q114" t="s">
        <v>1318</v>
      </c>
      <c r="R114" s="2">
        <f>IFERROR(VLOOKUP(N114,$AB$2:$AC$21,2,FALSE),0) +
IFERROR(VLOOKUP(O114,$AB$2:$AC$21,2,FALSE),0) +
IFERROR(VLOOKUP(P114,$AB$2:$AC$21,2,FALSE),0) +
IFERROR(VLOOKUP(Q114,$AB$2:$AC$21,2,FALSE),0)</f>
        <v>34</v>
      </c>
      <c r="S114" s="3">
        <v>45017</v>
      </c>
      <c r="T114" t="s">
        <v>1327</v>
      </c>
      <c r="Z114" s="4" t="str">
        <f>IF(C114="Ocupada", TEXT(E114 - D114 + "0:15", "h:mm"), TEXT(E114 - D114, "h:mm"))</f>
        <v>3:09</v>
      </c>
      <c r="AH114">
        <f t="shared" si="1"/>
        <v>127</v>
      </c>
    </row>
    <row r="115" spans="1:34" x14ac:dyDescent="0.2">
      <c r="A115">
        <v>7</v>
      </c>
      <c r="B115" t="s">
        <v>262</v>
      </c>
      <c r="C115">
        <v>6</v>
      </c>
      <c r="D115" s="5">
        <v>45017.03402777778</v>
      </c>
      <c r="E115" s="5">
        <v>45017.145833333336</v>
      </c>
      <c r="F115" s="5">
        <f>IF(K115="Ocupada", E115 - D115 + (15/1440), E115 - D115)</f>
        <v>0.12222222222286898</v>
      </c>
      <c r="G115" t="s">
        <v>13</v>
      </c>
      <c r="H115" t="s">
        <v>9</v>
      </c>
      <c r="I115" t="s">
        <v>1309</v>
      </c>
      <c r="J115" t="s">
        <v>263</v>
      </c>
      <c r="K115" t="s">
        <v>36</v>
      </c>
      <c r="L115">
        <v>114</v>
      </c>
      <c r="M115" t="s">
        <v>67</v>
      </c>
      <c r="N115" s="1" t="s">
        <v>105</v>
      </c>
      <c r="O115" t="s">
        <v>52</v>
      </c>
      <c r="P115" t="s">
        <v>125</v>
      </c>
      <c r="Q115" t="s">
        <v>370</v>
      </c>
      <c r="R115" s="2">
        <f>IFERROR(VLOOKUP(N115,$AB$2:$AC$21,2,FALSE),0) +
IFERROR(VLOOKUP(O115,$AB$2:$AC$21,2,FALSE),0) +
IFERROR(VLOOKUP(P115,$AB$2:$AC$21,2,FALSE),0) +
IFERROR(VLOOKUP(Q115,$AB$2:$AC$21,2,FALSE),0)</f>
        <v>99</v>
      </c>
      <c r="S115" s="3">
        <v>45017</v>
      </c>
      <c r="T115" t="s">
        <v>1326</v>
      </c>
      <c r="Z115" s="4" t="str">
        <f>IF(C115="Ocupada", TEXT(E115 - D115 + "0:15", "h:mm"), TEXT(E115 - D115, "h:mm"))</f>
        <v>2:41</v>
      </c>
      <c r="AH115">
        <f t="shared" si="1"/>
        <v>94</v>
      </c>
    </row>
    <row r="116" spans="1:34" x14ac:dyDescent="0.2">
      <c r="A116">
        <v>12</v>
      </c>
      <c r="B116" t="s">
        <v>235</v>
      </c>
      <c r="C116">
        <v>6</v>
      </c>
      <c r="D116" s="5">
        <v>45017.154861111114</v>
      </c>
      <c r="E116" s="5">
        <v>45017.268055555556</v>
      </c>
      <c r="F116" s="5">
        <f>IF(K116="Ocupada", E116 - D116 + (15/1440), E116 - D116)</f>
        <v>0.12361111110900917</v>
      </c>
      <c r="G116" t="s">
        <v>13</v>
      </c>
      <c r="H116" t="s">
        <v>31</v>
      </c>
      <c r="I116" t="s">
        <v>1308</v>
      </c>
      <c r="J116" t="s">
        <v>264</v>
      </c>
      <c r="K116" t="s">
        <v>36</v>
      </c>
      <c r="L116">
        <v>115</v>
      </c>
      <c r="M116" t="s">
        <v>45</v>
      </c>
      <c r="N116" s="1" t="s">
        <v>180</v>
      </c>
      <c r="O116" t="s">
        <v>105</v>
      </c>
      <c r="P116" t="s">
        <v>460</v>
      </c>
      <c r="Q116" t="s">
        <v>1318</v>
      </c>
      <c r="R116" s="2">
        <f>IFERROR(VLOOKUP(N116,$AB$2:$AC$21,2,FALSE),0) +
IFERROR(VLOOKUP(O116,$AB$2:$AC$21,2,FALSE),0) +
IFERROR(VLOOKUP(P116,$AB$2:$AC$21,2,FALSE),0) +
IFERROR(VLOOKUP(Q116,$AB$2:$AC$21,2,FALSE),0)</f>
        <v>89</v>
      </c>
      <c r="S116" s="3">
        <v>45017</v>
      </c>
      <c r="T116" t="s">
        <v>1342</v>
      </c>
      <c r="Z116" s="4" t="str">
        <f>IF(C116="Ocupada", TEXT(E116 - D116 + "0:15", "h:mm"), TEXT(E116 - D116, "h:mm"))</f>
        <v>2:43</v>
      </c>
      <c r="AH116">
        <f t="shared" si="1"/>
        <v>123</v>
      </c>
    </row>
    <row r="117" spans="1:34" x14ac:dyDescent="0.2">
      <c r="A117">
        <v>8</v>
      </c>
      <c r="B117" t="s">
        <v>265</v>
      </c>
      <c r="C117">
        <v>5</v>
      </c>
      <c r="D117" s="5">
        <v>45017.135416666664</v>
      </c>
      <c r="E117" s="5">
        <v>45017.272916666669</v>
      </c>
      <c r="F117" s="5">
        <f>IF(K117="Ocupada", E117 - D117 + (15/1440), E117 - D117)</f>
        <v>0.14791666667103223</v>
      </c>
      <c r="G117" t="s">
        <v>13</v>
      </c>
      <c r="H117" t="s">
        <v>9</v>
      </c>
      <c r="I117" t="s">
        <v>1309</v>
      </c>
      <c r="J117" t="s">
        <v>266</v>
      </c>
      <c r="K117" t="s">
        <v>36</v>
      </c>
      <c r="L117">
        <v>116</v>
      </c>
      <c r="M117" t="s">
        <v>67</v>
      </c>
      <c r="N117" s="1" t="s">
        <v>460</v>
      </c>
      <c r="O117" t="s">
        <v>33</v>
      </c>
      <c r="P117" t="s">
        <v>113</v>
      </c>
      <c r="Q117" t="s">
        <v>81</v>
      </c>
      <c r="R117" s="2">
        <f>IFERROR(VLOOKUP(N117,$AB$2:$AC$21,2,FALSE),0) +
IFERROR(VLOOKUP(O117,$AB$2:$AC$21,2,FALSE),0) +
IFERROR(VLOOKUP(P117,$AB$2:$AC$21,2,FALSE),0) +
IFERROR(VLOOKUP(Q117,$AB$2:$AC$21,2,FALSE),0)</f>
        <v>137</v>
      </c>
      <c r="S117" s="3">
        <v>45017</v>
      </c>
      <c r="T117" t="s">
        <v>1359</v>
      </c>
      <c r="Z117" s="4" t="str">
        <f>IF(C117="Ocupada", TEXT(E117 - D117 + "0:15", "h:mm"), TEXT(E117 - D117, "h:mm"))</f>
        <v>3:18</v>
      </c>
      <c r="AH117">
        <f t="shared" si="1"/>
        <v>30</v>
      </c>
    </row>
    <row r="118" spans="1:34" x14ac:dyDescent="0.2">
      <c r="A118">
        <v>8</v>
      </c>
      <c r="B118" t="s">
        <v>267</v>
      </c>
      <c r="C118">
        <v>4</v>
      </c>
      <c r="D118" s="5">
        <v>45017.121527777781</v>
      </c>
      <c r="E118" s="5">
        <v>45017.239583333336</v>
      </c>
      <c r="F118" s="5">
        <f>IF(K118="Ocupada", E118 - D118 + (15/1440), E118 - D118)</f>
        <v>0.12847222222141377</v>
      </c>
      <c r="G118" t="s">
        <v>8</v>
      </c>
      <c r="H118" t="s">
        <v>14</v>
      </c>
      <c r="I118" t="s">
        <v>1309</v>
      </c>
      <c r="J118" t="s">
        <v>268</v>
      </c>
      <c r="K118" t="s">
        <v>36</v>
      </c>
      <c r="L118">
        <v>117</v>
      </c>
      <c r="M118" t="s">
        <v>67</v>
      </c>
      <c r="N118" s="1" t="s">
        <v>33</v>
      </c>
      <c r="O118" t="s">
        <v>1318</v>
      </c>
      <c r="P118" t="s">
        <v>1318</v>
      </c>
      <c r="Q118" t="s">
        <v>1318</v>
      </c>
      <c r="R118" s="2">
        <f>IFERROR(VLOOKUP(N118,$AB$2:$AC$21,2,FALSE),0) +
IFERROR(VLOOKUP(O118,$AB$2:$AC$21,2,FALSE),0) +
IFERROR(VLOOKUP(P118,$AB$2:$AC$21,2,FALSE),0) +
IFERROR(VLOOKUP(Q118,$AB$2:$AC$21,2,FALSE),0)</f>
        <v>35</v>
      </c>
      <c r="S118" s="3">
        <v>45017</v>
      </c>
      <c r="T118" t="s">
        <v>1329</v>
      </c>
      <c r="Z118" s="4" t="str">
        <f>IF(C118="Ocupada", TEXT(E118 - D118 + "0:15", "h:mm"), TEXT(E118 - D118, "h:mm"))</f>
        <v>2:50</v>
      </c>
      <c r="AH118">
        <f t="shared" si="1"/>
        <v>121</v>
      </c>
    </row>
    <row r="119" spans="1:34" x14ac:dyDescent="0.2">
      <c r="A119">
        <v>13</v>
      </c>
      <c r="B119" t="s">
        <v>269</v>
      </c>
      <c r="C119">
        <v>1</v>
      </c>
      <c r="D119" s="5">
        <v>45017.023611111108</v>
      </c>
      <c r="E119" s="5">
        <v>45017.072916666664</v>
      </c>
      <c r="F119" s="5">
        <f>IF(K119="Ocupada", E119 - D119 + (15/1440), E119 - D119)</f>
        <v>4.9305555556202307E-2</v>
      </c>
      <c r="G119" t="s">
        <v>24</v>
      </c>
      <c r="H119" t="s">
        <v>31</v>
      </c>
      <c r="I119" t="s">
        <v>1308</v>
      </c>
      <c r="J119" t="s">
        <v>270</v>
      </c>
      <c r="K119" t="s">
        <v>21</v>
      </c>
      <c r="L119">
        <v>118</v>
      </c>
      <c r="M119" t="s">
        <v>42</v>
      </c>
      <c r="N119" s="1" t="s">
        <v>125</v>
      </c>
      <c r="O119" t="s">
        <v>365</v>
      </c>
      <c r="P119" t="s">
        <v>180</v>
      </c>
      <c r="Q119" t="s">
        <v>460</v>
      </c>
      <c r="R119" s="2">
        <f>IFERROR(VLOOKUP(N119,$AB$2:$AC$21,2,FALSE),0) +
IFERROR(VLOOKUP(O119,$AB$2:$AC$21,2,FALSE),0) +
IFERROR(VLOOKUP(P119,$AB$2:$AC$21,2,FALSE),0) +
IFERROR(VLOOKUP(Q119,$AB$2:$AC$21,2,FALSE),0)</f>
        <v>100</v>
      </c>
      <c r="S119" s="3">
        <v>45017</v>
      </c>
      <c r="T119" t="s">
        <v>1360</v>
      </c>
      <c r="Z119" s="4" t="str">
        <f>IF(C119="Ocupada", TEXT(E119 - D119 + "0:15", "h:mm"), TEXT(E119 - D119, "h:mm"))</f>
        <v>1:11</v>
      </c>
      <c r="AH119">
        <f t="shared" si="1"/>
        <v>95</v>
      </c>
    </row>
    <row r="120" spans="1:34" x14ac:dyDescent="0.2">
      <c r="A120">
        <v>17</v>
      </c>
      <c r="B120" t="s">
        <v>271</v>
      </c>
      <c r="C120">
        <v>3</v>
      </c>
      <c r="D120" s="5">
        <v>45018.14166666667</v>
      </c>
      <c r="E120" s="5">
        <v>45018.210416666669</v>
      </c>
      <c r="F120" s="5">
        <f>IF(K120="Ocupada", E120 - D120 + (15/1440), E120 - D120)</f>
        <v>6.8749999998544808E-2</v>
      </c>
      <c r="G120" t="s">
        <v>19</v>
      </c>
      <c r="H120" t="s">
        <v>14</v>
      </c>
      <c r="I120" t="s">
        <v>1309</v>
      </c>
      <c r="J120" t="s">
        <v>272</v>
      </c>
      <c r="K120" t="s">
        <v>11</v>
      </c>
      <c r="L120">
        <v>119</v>
      </c>
      <c r="M120" t="s">
        <v>1305</v>
      </c>
      <c r="N120" s="1" t="s">
        <v>277</v>
      </c>
      <c r="O120" t="s">
        <v>113</v>
      </c>
      <c r="P120" t="s">
        <v>125</v>
      </c>
      <c r="Q120" t="s">
        <v>1318</v>
      </c>
      <c r="R120" s="2">
        <f>IFERROR(VLOOKUP(N120,$AB$2:$AC$21,2,FALSE),0) +
IFERROR(VLOOKUP(O120,$AB$2:$AC$21,2,FALSE),0) +
IFERROR(VLOOKUP(P120,$AB$2:$AC$21,2,FALSE),0) +
IFERROR(VLOOKUP(Q120,$AB$2:$AC$21,2,FALSE),0)</f>
        <v>80</v>
      </c>
      <c r="S120" s="3">
        <v>45018.210416666669</v>
      </c>
      <c r="T120" t="s">
        <v>1331</v>
      </c>
      <c r="Z120" s="4" t="str">
        <f>IF(C120="Ocupada", TEXT(E120 - D120 + "0:15", "h:mm"), TEXT(E120 - D120, "h:mm"))</f>
        <v>1:39</v>
      </c>
      <c r="AH120">
        <f t="shared" si="1"/>
        <v>65</v>
      </c>
    </row>
    <row r="121" spans="1:34" x14ac:dyDescent="0.2">
      <c r="A121">
        <v>4</v>
      </c>
      <c r="B121" t="s">
        <v>273</v>
      </c>
      <c r="C121">
        <v>2</v>
      </c>
      <c r="D121" s="5">
        <v>45018.026388888888</v>
      </c>
      <c r="E121" s="5">
        <v>45018.070833333331</v>
      </c>
      <c r="F121" s="5">
        <f>IF(K121="Ocupada", E121 - D121 + (15/1440), E121 - D121)</f>
        <v>4.4444444443797693E-2</v>
      </c>
      <c r="G121" t="s">
        <v>13</v>
      </c>
      <c r="H121" t="s">
        <v>9</v>
      </c>
      <c r="I121" t="s">
        <v>15</v>
      </c>
      <c r="J121" t="s">
        <v>274</v>
      </c>
      <c r="K121" t="s">
        <v>11</v>
      </c>
      <c r="L121">
        <v>120</v>
      </c>
      <c r="M121" t="s">
        <v>45</v>
      </c>
      <c r="N121" s="1" t="s">
        <v>198</v>
      </c>
      <c r="O121" t="s">
        <v>277</v>
      </c>
      <c r="P121" t="s">
        <v>1318</v>
      </c>
      <c r="Q121" t="s">
        <v>1318</v>
      </c>
      <c r="R121" s="2">
        <f>IFERROR(VLOOKUP(N121,$AB$2:$AC$21,2,FALSE),0) +
IFERROR(VLOOKUP(O121,$AB$2:$AC$21,2,FALSE),0) +
IFERROR(VLOOKUP(P121,$AB$2:$AC$21,2,FALSE),0) +
IFERROR(VLOOKUP(Q121,$AB$2:$AC$21,2,FALSE),0)</f>
        <v>57</v>
      </c>
      <c r="S121" s="3">
        <v>45018.070833333331</v>
      </c>
      <c r="T121" t="s">
        <v>1328</v>
      </c>
      <c r="Z121" s="4" t="str">
        <f>IF(C121="Ocupada", TEXT(E121 - D121 + "0:15", "h:mm"), TEXT(E121 - D121, "h:mm"))</f>
        <v>1:04</v>
      </c>
      <c r="AH121">
        <f t="shared" si="1"/>
        <v>33</v>
      </c>
    </row>
    <row r="122" spans="1:34" x14ac:dyDescent="0.2">
      <c r="A122">
        <v>5</v>
      </c>
      <c r="B122" t="s">
        <v>275</v>
      </c>
      <c r="C122">
        <v>4</v>
      </c>
      <c r="D122" s="5">
        <v>45018.15625</v>
      </c>
      <c r="E122" s="5">
        <v>45018.259027777778</v>
      </c>
      <c r="F122" s="5">
        <f>IF(K122="Ocupada", E122 - D122 + (15/1440), E122 - D122)</f>
        <v>0.10277777777810115</v>
      </c>
      <c r="G122" t="s">
        <v>28</v>
      </c>
      <c r="H122" t="s">
        <v>9</v>
      </c>
      <c r="I122" t="s">
        <v>1309</v>
      </c>
      <c r="J122" t="s">
        <v>276</v>
      </c>
      <c r="K122" t="s">
        <v>11</v>
      </c>
      <c r="L122">
        <v>121</v>
      </c>
      <c r="M122" t="s">
        <v>26</v>
      </c>
      <c r="N122" s="1" t="s">
        <v>277</v>
      </c>
      <c r="O122" t="s">
        <v>1318</v>
      </c>
      <c r="P122" t="s">
        <v>1318</v>
      </c>
      <c r="Q122" t="s">
        <v>1318</v>
      </c>
      <c r="R122" s="2">
        <f>IFERROR(VLOOKUP(N122,$AB$2:$AC$21,2,FALSE),0) +
IFERROR(VLOOKUP(O122,$AB$2:$AC$21,2,FALSE),0) +
IFERROR(VLOOKUP(P122,$AB$2:$AC$21,2,FALSE),0) +
IFERROR(VLOOKUP(Q122,$AB$2:$AC$21,2,FALSE),0)</f>
        <v>26</v>
      </c>
      <c r="S122" s="3">
        <v>45018</v>
      </c>
      <c r="T122" t="s">
        <v>1327</v>
      </c>
      <c r="Z122" s="4" t="str">
        <f>IF(C122="Ocupada", TEXT(E122 - D122 + "0:15", "h:mm"), TEXT(E122 - D122, "h:mm"))</f>
        <v>2:28</v>
      </c>
      <c r="AH122">
        <f t="shared" si="1"/>
        <v>30</v>
      </c>
    </row>
    <row r="123" spans="1:34" x14ac:dyDescent="0.2">
      <c r="A123">
        <v>6</v>
      </c>
      <c r="B123" t="s">
        <v>278</v>
      </c>
      <c r="C123">
        <v>6</v>
      </c>
      <c r="D123" s="5">
        <v>45018.057638888888</v>
      </c>
      <c r="E123" s="5">
        <v>45018.116666666669</v>
      </c>
      <c r="F123" s="5">
        <f>IF(K123="Ocupada", E123 - D123 + (15/1440), E123 - D123)</f>
        <v>6.9444444447678208E-2</v>
      </c>
      <c r="G123" t="s">
        <v>13</v>
      </c>
      <c r="H123" t="s">
        <v>9</v>
      </c>
      <c r="I123" t="s">
        <v>1308</v>
      </c>
      <c r="J123" t="s">
        <v>98</v>
      </c>
      <c r="K123" t="s">
        <v>36</v>
      </c>
      <c r="L123">
        <v>122</v>
      </c>
      <c r="M123" t="s">
        <v>17</v>
      </c>
      <c r="N123" s="1" t="s">
        <v>33</v>
      </c>
      <c r="O123" t="s">
        <v>1318</v>
      </c>
      <c r="P123" t="s">
        <v>1318</v>
      </c>
      <c r="Q123" t="s">
        <v>1318</v>
      </c>
      <c r="R123" s="2">
        <f>IFERROR(VLOOKUP(N123,$AB$2:$AC$21,2,FALSE),0) +
IFERROR(VLOOKUP(O123,$AB$2:$AC$21,2,FALSE),0) +
IFERROR(VLOOKUP(P123,$AB$2:$AC$21,2,FALSE),0) +
IFERROR(VLOOKUP(Q123,$AB$2:$AC$21,2,FALSE),0)</f>
        <v>35</v>
      </c>
      <c r="S123" s="3">
        <v>45018</v>
      </c>
      <c r="T123" t="s">
        <v>1329</v>
      </c>
      <c r="Z123" s="4" t="str">
        <f>IF(C123="Ocupada", TEXT(E123 - D123 + "0:15", "h:mm"), TEXT(E123 - D123, "h:mm"))</f>
        <v>1:25</v>
      </c>
      <c r="AH123">
        <f t="shared" si="1"/>
        <v>33</v>
      </c>
    </row>
    <row r="124" spans="1:34" x14ac:dyDescent="0.2">
      <c r="A124">
        <v>16</v>
      </c>
      <c r="B124" t="s">
        <v>279</v>
      </c>
      <c r="C124">
        <v>6</v>
      </c>
      <c r="D124" s="5">
        <v>45018.131249999999</v>
      </c>
      <c r="E124" s="5">
        <v>45018.173611111109</v>
      </c>
      <c r="F124" s="5">
        <f>IF(K124="Ocupada", E124 - D124 + (15/1440), E124 - D124)</f>
        <v>4.2361111110949423E-2</v>
      </c>
      <c r="G124" t="s">
        <v>28</v>
      </c>
      <c r="H124" t="s">
        <v>9</v>
      </c>
      <c r="I124" t="s">
        <v>1308</v>
      </c>
      <c r="J124" t="s">
        <v>139</v>
      </c>
      <c r="K124" t="s">
        <v>11</v>
      </c>
      <c r="L124">
        <v>123</v>
      </c>
      <c r="M124" t="s">
        <v>88</v>
      </c>
      <c r="N124" s="1" t="s">
        <v>280</v>
      </c>
      <c r="O124" t="s">
        <v>1318</v>
      </c>
      <c r="P124" t="s">
        <v>1318</v>
      </c>
      <c r="Q124" t="s">
        <v>1318</v>
      </c>
      <c r="R124" s="2">
        <f>IFERROR(VLOOKUP(N124,$AB$2:$AC$21,2,FALSE),0) +
IFERROR(VLOOKUP(O124,$AB$2:$AC$21,2,FALSE),0) +
IFERROR(VLOOKUP(P124,$AB$2:$AC$21,2,FALSE),0) +
IFERROR(VLOOKUP(Q124,$AB$2:$AC$21,2,FALSE),0)</f>
        <v>24</v>
      </c>
      <c r="S124" s="3">
        <v>45018</v>
      </c>
      <c r="T124" t="s">
        <v>1327</v>
      </c>
      <c r="Z124" s="4" t="str">
        <f>IF(C124="Ocupada", TEXT(E124 - D124 + "0:15", "h:mm"), TEXT(E124 - D124, "h:mm"))</f>
        <v>1:01</v>
      </c>
      <c r="AH124">
        <f t="shared" si="1"/>
        <v>132</v>
      </c>
    </row>
    <row r="125" spans="1:34" x14ac:dyDescent="0.2">
      <c r="A125">
        <v>16</v>
      </c>
      <c r="B125" t="s">
        <v>281</v>
      </c>
      <c r="C125">
        <v>5</v>
      </c>
      <c r="D125" s="5">
        <v>45018.152083333334</v>
      </c>
      <c r="E125" s="5">
        <v>45018.223611111112</v>
      </c>
      <c r="F125" s="5">
        <f>IF(K125="Ocupada", E125 - D125 + (15/1440), E125 - D125)</f>
        <v>7.1527777778101154E-2</v>
      </c>
      <c r="G125" t="s">
        <v>8</v>
      </c>
      <c r="H125" t="s">
        <v>9</v>
      </c>
      <c r="I125" t="s">
        <v>1308</v>
      </c>
      <c r="J125" t="s">
        <v>282</v>
      </c>
      <c r="K125" t="s">
        <v>21</v>
      </c>
      <c r="L125">
        <v>124</v>
      </c>
      <c r="M125" t="s">
        <v>1307</v>
      </c>
      <c r="N125" s="1" t="s">
        <v>259</v>
      </c>
      <c r="O125" t="s">
        <v>209</v>
      </c>
      <c r="P125" t="s">
        <v>492</v>
      </c>
      <c r="Q125" t="s">
        <v>52</v>
      </c>
      <c r="R125" s="2">
        <f>IFERROR(VLOOKUP(N125,$AB$2:$AC$21,2,FALSE),0) +
IFERROR(VLOOKUP(O125,$AB$2:$AC$21,2,FALSE),0) +
IFERROR(VLOOKUP(P125,$AB$2:$AC$21,2,FALSE),0) +
IFERROR(VLOOKUP(Q125,$AB$2:$AC$21,2,FALSE),0)</f>
        <v>107</v>
      </c>
      <c r="S125" s="3">
        <v>45018</v>
      </c>
      <c r="T125" t="s">
        <v>1361</v>
      </c>
      <c r="Z125" s="4" t="str">
        <f>IF(C125="Ocupada", TEXT(E125 - D125 + "0:15", "h:mm"), TEXT(E125 - D125, "h:mm"))</f>
        <v>1:43</v>
      </c>
      <c r="AH125">
        <f t="shared" si="1"/>
        <v>99</v>
      </c>
    </row>
    <row r="126" spans="1:34" x14ac:dyDescent="0.2">
      <c r="A126">
        <v>14</v>
      </c>
      <c r="B126" t="s">
        <v>283</v>
      </c>
      <c r="C126">
        <v>2</v>
      </c>
      <c r="D126" s="5">
        <v>45018.12222222222</v>
      </c>
      <c r="E126" s="5">
        <v>45018.259027777778</v>
      </c>
      <c r="F126" s="5">
        <f>IF(K126="Ocupada", E126 - D126 + (15/1440), E126 - D126)</f>
        <v>0.1368055555576575</v>
      </c>
      <c r="G126" t="s">
        <v>8</v>
      </c>
      <c r="H126" t="s">
        <v>9</v>
      </c>
      <c r="I126" t="s">
        <v>1309</v>
      </c>
      <c r="J126" t="s">
        <v>284</v>
      </c>
      <c r="K126" t="s">
        <v>21</v>
      </c>
      <c r="L126">
        <v>125</v>
      </c>
      <c r="M126" t="s">
        <v>42</v>
      </c>
      <c r="N126" s="1" t="s">
        <v>59</v>
      </c>
      <c r="O126" t="s">
        <v>81</v>
      </c>
      <c r="P126" t="s">
        <v>259</v>
      </c>
      <c r="Q126" t="s">
        <v>1318</v>
      </c>
      <c r="R126" s="2">
        <f>IFERROR(VLOOKUP(N126,$AB$2:$AC$21,2,FALSE),0) +
IFERROR(VLOOKUP(O126,$AB$2:$AC$21,2,FALSE),0) +
IFERROR(VLOOKUP(P126,$AB$2:$AC$21,2,FALSE),0) +
IFERROR(VLOOKUP(Q126,$AB$2:$AC$21,2,FALSE),0)</f>
        <v>82</v>
      </c>
      <c r="S126" s="3">
        <v>45018</v>
      </c>
      <c r="T126" t="s">
        <v>1356</v>
      </c>
      <c r="Z126" s="4" t="str">
        <f>IF(C126="Ocupada", TEXT(E126 - D126 + "0:15", "h:mm"), TEXT(E126 - D126, "h:mm"))</f>
        <v>3:17</v>
      </c>
      <c r="AH126">
        <f t="shared" si="1"/>
        <v>126</v>
      </c>
    </row>
    <row r="127" spans="1:34" x14ac:dyDescent="0.2">
      <c r="A127">
        <v>18</v>
      </c>
      <c r="B127" t="s">
        <v>285</v>
      </c>
      <c r="C127">
        <v>3</v>
      </c>
      <c r="D127" s="5">
        <v>45018.114583333336</v>
      </c>
      <c r="E127" s="5">
        <v>45018.216666666667</v>
      </c>
      <c r="F127" s="5">
        <f>IF(K127="Ocupada", E127 - D127 + (15/1440), E127 - D127)</f>
        <v>0.10208333333139308</v>
      </c>
      <c r="G127" t="s">
        <v>13</v>
      </c>
      <c r="H127" t="s">
        <v>9</v>
      </c>
      <c r="I127" t="s">
        <v>1309</v>
      </c>
      <c r="J127" t="s">
        <v>286</v>
      </c>
      <c r="K127" t="s">
        <v>21</v>
      </c>
      <c r="L127">
        <v>126</v>
      </c>
      <c r="M127" t="s">
        <v>1305</v>
      </c>
      <c r="N127" s="1" t="s">
        <v>59</v>
      </c>
      <c r="O127" t="s">
        <v>33</v>
      </c>
      <c r="P127" t="s">
        <v>280</v>
      </c>
      <c r="Q127" t="s">
        <v>105</v>
      </c>
      <c r="R127" s="2">
        <f>IFERROR(VLOOKUP(N127,$AB$2:$AC$21,2,FALSE),0) +
IFERROR(VLOOKUP(O127,$AB$2:$AC$21,2,FALSE),0) +
IFERROR(VLOOKUP(P127,$AB$2:$AC$21,2,FALSE),0) +
IFERROR(VLOOKUP(Q127,$AB$2:$AC$21,2,FALSE),0)</f>
        <v>117</v>
      </c>
      <c r="S127" s="3">
        <v>45018</v>
      </c>
      <c r="T127" t="s">
        <v>1338</v>
      </c>
      <c r="Z127" s="4" t="str">
        <f>IF(C127="Ocupada", TEXT(E127 - D127 + "0:15", "h:mm"), TEXT(E127 - D127, "h:mm"))</f>
        <v>2:27</v>
      </c>
      <c r="AH127">
        <f t="shared" si="1"/>
        <v>31</v>
      </c>
    </row>
    <row r="128" spans="1:34" x14ac:dyDescent="0.2">
      <c r="A128">
        <v>6</v>
      </c>
      <c r="B128" t="s">
        <v>287</v>
      </c>
      <c r="C128">
        <v>4</v>
      </c>
      <c r="D128" s="5">
        <v>45018.029166666667</v>
      </c>
      <c r="E128" s="5">
        <v>45018.102777777778</v>
      </c>
      <c r="F128" s="5">
        <f>IF(K128="Ocupada", E128 - D128 + (15/1440), E128 - D128)</f>
        <v>7.3611111110949423E-2</v>
      </c>
      <c r="G128" t="s">
        <v>28</v>
      </c>
      <c r="H128" t="s">
        <v>9</v>
      </c>
      <c r="I128" t="s">
        <v>1309</v>
      </c>
      <c r="J128" t="s">
        <v>288</v>
      </c>
      <c r="K128" t="s">
        <v>21</v>
      </c>
      <c r="L128">
        <v>127</v>
      </c>
      <c r="M128" t="s">
        <v>88</v>
      </c>
      <c r="N128" s="1" t="s">
        <v>113</v>
      </c>
      <c r="O128" t="s">
        <v>1318</v>
      </c>
      <c r="P128" t="s">
        <v>1318</v>
      </c>
      <c r="Q128" t="s">
        <v>1318</v>
      </c>
      <c r="R128" s="2">
        <f>IFERROR(VLOOKUP(N128,$AB$2:$AC$21,2,FALSE),0) +
IFERROR(VLOOKUP(O128,$AB$2:$AC$21,2,FALSE),0) +
IFERROR(VLOOKUP(P128,$AB$2:$AC$21,2,FALSE),0) +
IFERROR(VLOOKUP(Q128,$AB$2:$AC$21,2,FALSE),0)</f>
        <v>36</v>
      </c>
      <c r="S128" s="3">
        <v>45018</v>
      </c>
      <c r="T128" t="s">
        <v>1334</v>
      </c>
      <c r="Z128" s="4" t="str">
        <f>IF(C128="Ocupada", TEXT(E128 - D128 + "0:15", "h:mm"), TEXT(E128 - D128, "h:mm"))</f>
        <v>1:46</v>
      </c>
      <c r="AH128">
        <f t="shared" si="1"/>
        <v>128</v>
      </c>
    </row>
    <row r="129" spans="1:34" x14ac:dyDescent="0.2">
      <c r="A129">
        <v>2</v>
      </c>
      <c r="B129" t="s">
        <v>289</v>
      </c>
      <c r="C129">
        <v>5</v>
      </c>
      <c r="D129" s="5">
        <v>45018.063194444447</v>
      </c>
      <c r="E129" s="5">
        <v>45018.144444444442</v>
      </c>
      <c r="F129" s="5">
        <f>IF(K129="Ocupada", E129 - D129 + (15/1440), E129 - D129)</f>
        <v>9.1666666662301097E-2</v>
      </c>
      <c r="G129" t="s">
        <v>19</v>
      </c>
      <c r="H129" t="s">
        <v>9</v>
      </c>
      <c r="I129" t="s">
        <v>15</v>
      </c>
      <c r="J129" t="s">
        <v>290</v>
      </c>
      <c r="K129" t="s">
        <v>36</v>
      </c>
      <c r="L129">
        <v>128</v>
      </c>
      <c r="M129" t="s">
        <v>45</v>
      </c>
      <c r="N129" s="1" t="s">
        <v>209</v>
      </c>
      <c r="O129" t="s">
        <v>125</v>
      </c>
      <c r="P129" t="s">
        <v>280</v>
      </c>
      <c r="Q129" t="s">
        <v>198</v>
      </c>
      <c r="R129" s="2">
        <f>IFERROR(VLOOKUP(N129,$AB$2:$AC$21,2,FALSE),0) +
IFERROR(VLOOKUP(O129,$AB$2:$AC$21,2,FALSE),0) +
IFERROR(VLOOKUP(P129,$AB$2:$AC$21,2,FALSE),0) +
IFERROR(VLOOKUP(Q129,$AB$2:$AC$21,2,FALSE),0)</f>
        <v>98</v>
      </c>
      <c r="S129" s="3">
        <v>45018</v>
      </c>
      <c r="T129" t="s">
        <v>1357</v>
      </c>
      <c r="Z129" s="4" t="str">
        <f>IF(C129="Ocupada", TEXT(E129 - D129 + "0:15", "h:mm"), TEXT(E129 - D129, "h:mm"))</f>
        <v>1:57</v>
      </c>
      <c r="AH129">
        <f t="shared" si="1"/>
        <v>99</v>
      </c>
    </row>
    <row r="130" spans="1:34" x14ac:dyDescent="0.2">
      <c r="A130">
        <v>16</v>
      </c>
      <c r="B130" t="s">
        <v>291</v>
      </c>
      <c r="C130">
        <v>5</v>
      </c>
      <c r="D130" s="5">
        <v>45018.02847222222</v>
      </c>
      <c r="E130" s="5">
        <v>45018.111805555556</v>
      </c>
      <c r="F130" s="5">
        <f>IF(K130="Ocupada", E130 - D130 + (15/1440), E130 - D130)</f>
        <v>8.3333333335758653E-2</v>
      </c>
      <c r="G130" t="s">
        <v>19</v>
      </c>
      <c r="H130" t="s">
        <v>9</v>
      </c>
      <c r="I130" t="s">
        <v>1309</v>
      </c>
      <c r="J130" t="s">
        <v>292</v>
      </c>
      <c r="K130" t="s">
        <v>11</v>
      </c>
      <c r="L130">
        <v>129</v>
      </c>
      <c r="M130" t="s">
        <v>1305</v>
      </c>
      <c r="N130" s="1" t="s">
        <v>191</v>
      </c>
      <c r="O130" t="s">
        <v>259</v>
      </c>
      <c r="P130" t="s">
        <v>52</v>
      </c>
      <c r="Q130" t="s">
        <v>1318</v>
      </c>
      <c r="R130" s="2">
        <f>IFERROR(VLOOKUP(N130,$AB$2:$AC$21,2,FALSE),0) +
IFERROR(VLOOKUP(O130,$AB$2:$AC$21,2,FALSE),0) +
IFERROR(VLOOKUP(P130,$AB$2:$AC$21,2,FALSE),0) +
IFERROR(VLOOKUP(Q130,$AB$2:$AC$21,2,FALSE),0)</f>
        <v>68</v>
      </c>
      <c r="S130" s="3">
        <v>45018</v>
      </c>
      <c r="T130" t="s">
        <v>1356</v>
      </c>
      <c r="Z130" s="4" t="str">
        <f>IF(C130="Ocupada", TEXT(E130 - D130 + "0:15", "h:mm"), TEXT(E130 - D130, "h:mm"))</f>
        <v>2:00</v>
      </c>
      <c r="AH130">
        <f t="shared" ref="AH130:AH193" si="2">IFERROR(IF(N131&lt;&gt;"",VLOOKUP(N131,$AF$2:$AG$21,2,FALSE),0),0) +
 IFERROR(IF(O131&lt;&gt;"",VLOOKUP(O131,$AF$2:$AG$21,2,FALSE),0),0) +
 IFERROR(IF(P131&lt;&gt;"",VLOOKUP(P131,$AF$2:$AG$21,2,FALSE),0),0) +
 IFERROR(IF(Q131&lt;&gt;"",VLOOKUP(Q131,$AF$2:$AG$21,2,FALSE),0),0)</f>
        <v>30</v>
      </c>
    </row>
    <row r="131" spans="1:34" x14ac:dyDescent="0.2">
      <c r="A131">
        <v>10</v>
      </c>
      <c r="B131" t="s">
        <v>293</v>
      </c>
      <c r="C131">
        <v>4</v>
      </c>
      <c r="D131" s="5">
        <v>45018.018055555556</v>
      </c>
      <c r="E131" s="5">
        <v>45018.063888888886</v>
      </c>
      <c r="F131" s="5">
        <f>IF(K131="Ocupada", E131 - D131 + (15/1440), E131 - D131)</f>
        <v>4.5833333329937886E-2</v>
      </c>
      <c r="G131" t="s">
        <v>19</v>
      </c>
      <c r="H131" t="s">
        <v>9</v>
      </c>
      <c r="I131" t="s">
        <v>1309</v>
      </c>
      <c r="J131" t="s">
        <v>294</v>
      </c>
      <c r="K131" t="s">
        <v>21</v>
      </c>
      <c r="L131">
        <v>130</v>
      </c>
      <c r="M131" t="s">
        <v>17</v>
      </c>
      <c r="N131" s="1" t="s">
        <v>33</v>
      </c>
      <c r="O131" t="s">
        <v>1318</v>
      </c>
      <c r="P131" t="s">
        <v>1318</v>
      </c>
      <c r="Q131" t="s">
        <v>1318</v>
      </c>
      <c r="R131" s="2">
        <f>IFERROR(VLOOKUP(N131,$AB$2:$AC$21,2,FALSE),0) +
IFERROR(VLOOKUP(O131,$AB$2:$AC$21,2,FALSE),0) +
IFERROR(VLOOKUP(P131,$AB$2:$AC$21,2,FALSE),0) +
IFERROR(VLOOKUP(Q131,$AB$2:$AC$21,2,FALSE),0)</f>
        <v>35</v>
      </c>
      <c r="S131" s="3">
        <v>45018</v>
      </c>
      <c r="T131" t="s">
        <v>1329</v>
      </c>
      <c r="Z131" s="4" t="str">
        <f>IF(C131="Ocupada", TEXT(E131 - D131 + "0:15", "h:mm"), TEXT(E131 - D131, "h:mm"))</f>
        <v>1:06</v>
      </c>
      <c r="AH131">
        <f t="shared" si="2"/>
        <v>94</v>
      </c>
    </row>
    <row r="132" spans="1:34" x14ac:dyDescent="0.2">
      <c r="A132">
        <v>7</v>
      </c>
      <c r="B132" t="s">
        <v>55</v>
      </c>
      <c r="C132">
        <v>5</v>
      </c>
      <c r="D132" s="5">
        <v>45018.029861111114</v>
      </c>
      <c r="E132" s="5">
        <v>45018.179166666669</v>
      </c>
      <c r="F132" s="5">
        <f>IF(K132="Ocupada", E132 - D132 + (15/1440), E132 - D132)</f>
        <v>0.15972222222141377</v>
      </c>
      <c r="G132" t="s">
        <v>28</v>
      </c>
      <c r="H132" t="s">
        <v>9</v>
      </c>
      <c r="I132" t="s">
        <v>1309</v>
      </c>
      <c r="J132" t="s">
        <v>295</v>
      </c>
      <c r="K132" t="s">
        <v>36</v>
      </c>
      <c r="L132">
        <v>131</v>
      </c>
      <c r="M132" t="s">
        <v>62</v>
      </c>
      <c r="N132" s="1" t="s">
        <v>68</v>
      </c>
      <c r="O132" t="s">
        <v>125</v>
      </c>
      <c r="P132" t="s">
        <v>108</v>
      </c>
      <c r="Q132" t="s">
        <v>1318</v>
      </c>
      <c r="R132" s="2">
        <f>IFERROR(VLOOKUP(N132,$AB$2:$AC$21,2,FALSE),0) +
IFERROR(VLOOKUP(O132,$AB$2:$AC$21,2,FALSE),0) +
IFERROR(VLOOKUP(P132,$AB$2:$AC$21,2,FALSE),0) +
IFERROR(VLOOKUP(Q132,$AB$2:$AC$21,2,FALSE),0)</f>
        <v>79</v>
      </c>
      <c r="S132" s="3">
        <v>45018</v>
      </c>
      <c r="T132" t="s">
        <v>1342</v>
      </c>
      <c r="Z132" s="4" t="str">
        <f>IF(C132="Ocupada", TEXT(E132 - D132 + "0:15", "h:mm"), TEXT(E132 - D132, "h:mm"))</f>
        <v>3:35</v>
      </c>
      <c r="AH132">
        <f t="shared" si="2"/>
        <v>120</v>
      </c>
    </row>
    <row r="133" spans="1:34" x14ac:dyDescent="0.2">
      <c r="A133">
        <v>9</v>
      </c>
      <c r="B133" t="s">
        <v>296</v>
      </c>
      <c r="C133">
        <v>2</v>
      </c>
      <c r="D133" s="5">
        <v>45018.05972222222</v>
      </c>
      <c r="E133" s="5">
        <v>45018.113194444442</v>
      </c>
      <c r="F133" s="5">
        <f>IF(K133="Ocupada", E133 - D133 + (15/1440), E133 - D133)</f>
        <v>5.3472222221898846E-2</v>
      </c>
      <c r="G133" t="s">
        <v>8</v>
      </c>
      <c r="H133" t="s">
        <v>31</v>
      </c>
      <c r="I133" t="s">
        <v>1308</v>
      </c>
      <c r="J133" t="s">
        <v>297</v>
      </c>
      <c r="K133" t="s">
        <v>11</v>
      </c>
      <c r="L133">
        <v>132</v>
      </c>
      <c r="M133" t="s">
        <v>42</v>
      </c>
      <c r="N133" s="1" t="s">
        <v>365</v>
      </c>
      <c r="O133" t="s">
        <v>113</v>
      </c>
      <c r="P133" t="s">
        <v>108</v>
      </c>
      <c r="Q133" t="s">
        <v>33</v>
      </c>
      <c r="R133" s="2">
        <f>IFERROR(VLOOKUP(N133,$AB$2:$AC$21,2,FALSE),0) +
IFERROR(VLOOKUP(O133,$AB$2:$AC$21,2,FALSE),0) +
IFERROR(VLOOKUP(P133,$AB$2:$AC$21,2,FALSE),0) +
IFERROR(VLOOKUP(Q133,$AB$2:$AC$21,2,FALSE),0)</f>
        <v>115</v>
      </c>
      <c r="S133" s="3">
        <v>45018</v>
      </c>
      <c r="T133" t="s">
        <v>1351</v>
      </c>
      <c r="Z133" s="4" t="str">
        <f>IF(C133="Ocupada", TEXT(E133 - D133 + "0:15", "h:mm"), TEXT(E133 - D133, "h:mm"))</f>
        <v>1:17</v>
      </c>
      <c r="AH133">
        <f t="shared" si="2"/>
        <v>125</v>
      </c>
    </row>
    <row r="134" spans="1:34" x14ac:dyDescent="0.2">
      <c r="A134">
        <v>20</v>
      </c>
      <c r="B134" t="s">
        <v>298</v>
      </c>
      <c r="C134">
        <v>6</v>
      </c>
      <c r="D134" s="5">
        <v>45018.037499999999</v>
      </c>
      <c r="E134" s="5">
        <v>45018.161111111112</v>
      </c>
      <c r="F134" s="5">
        <f>IF(K134="Ocupada", E134 - D134 + (15/1440), E134 - D134)</f>
        <v>0.13402777778052646</v>
      </c>
      <c r="G134" t="s">
        <v>19</v>
      </c>
      <c r="H134" t="s">
        <v>9</v>
      </c>
      <c r="I134" t="s">
        <v>1309</v>
      </c>
      <c r="J134" t="s">
        <v>299</v>
      </c>
      <c r="K134" t="s">
        <v>36</v>
      </c>
      <c r="L134">
        <v>133</v>
      </c>
      <c r="M134" t="s">
        <v>67</v>
      </c>
      <c r="N134" s="1" t="s">
        <v>460</v>
      </c>
      <c r="O134" t="s">
        <v>81</v>
      </c>
      <c r="P134" t="s">
        <v>198</v>
      </c>
      <c r="Q134" t="s">
        <v>125</v>
      </c>
      <c r="R134" s="2">
        <f>IFERROR(VLOOKUP(N134,$AB$2:$AC$21,2,FALSE),0) +
IFERROR(VLOOKUP(O134,$AB$2:$AC$21,2,FALSE),0) +
IFERROR(VLOOKUP(P134,$AB$2:$AC$21,2,FALSE),0) +
IFERROR(VLOOKUP(Q134,$AB$2:$AC$21,2,FALSE),0)</f>
        <v>115</v>
      </c>
      <c r="S134" s="3">
        <v>45018</v>
      </c>
      <c r="T134" t="s">
        <v>1341</v>
      </c>
      <c r="Z134" s="4" t="str">
        <f>IF(C134="Ocupada", TEXT(E134 - D134 + "0:15", "h:mm"), TEXT(E134 - D134, "h:mm"))</f>
        <v>2:58</v>
      </c>
      <c r="AH134">
        <f t="shared" si="2"/>
        <v>62</v>
      </c>
    </row>
    <row r="135" spans="1:34" x14ac:dyDescent="0.2">
      <c r="A135">
        <v>3</v>
      </c>
      <c r="B135" t="s">
        <v>300</v>
      </c>
      <c r="C135">
        <v>6</v>
      </c>
      <c r="D135" s="5">
        <v>45018.004861111112</v>
      </c>
      <c r="E135" s="5">
        <v>45018.161111111112</v>
      </c>
      <c r="F135" s="5">
        <f>IF(K135="Ocupada", E135 - D135 + (15/1440), E135 - D135)</f>
        <v>0.15625</v>
      </c>
      <c r="G135" t="s">
        <v>13</v>
      </c>
      <c r="H135" t="s">
        <v>31</v>
      </c>
      <c r="I135" t="s">
        <v>1309</v>
      </c>
      <c r="J135" t="s">
        <v>301</v>
      </c>
      <c r="K135" t="s">
        <v>21</v>
      </c>
      <c r="L135">
        <v>134</v>
      </c>
      <c r="M135" t="s">
        <v>45</v>
      </c>
      <c r="N135" s="1" t="s">
        <v>280</v>
      </c>
      <c r="O135" t="s">
        <v>460</v>
      </c>
      <c r="P135" t="s">
        <v>1318</v>
      </c>
      <c r="Q135" t="s">
        <v>1318</v>
      </c>
      <c r="R135" s="2">
        <f>IFERROR(VLOOKUP(N135,$AB$2:$AC$21,2,FALSE),0) +
IFERROR(VLOOKUP(O135,$AB$2:$AC$21,2,FALSE),0) +
IFERROR(VLOOKUP(P135,$AB$2:$AC$21,2,FALSE),0) +
IFERROR(VLOOKUP(Q135,$AB$2:$AC$21,2,FALSE),0)</f>
        <v>56</v>
      </c>
      <c r="S135" s="3">
        <v>45018</v>
      </c>
      <c r="T135" t="s">
        <v>1343</v>
      </c>
      <c r="Z135" s="4" t="str">
        <f>IF(C135="Ocupada", TEXT(E135 - D135 + "0:15", "h:mm"), TEXT(E135 - D135, "h:mm"))</f>
        <v>3:45</v>
      </c>
      <c r="AH135">
        <f t="shared" si="2"/>
        <v>96</v>
      </c>
    </row>
    <row r="136" spans="1:34" x14ac:dyDescent="0.2">
      <c r="A136">
        <v>11</v>
      </c>
      <c r="B136" t="s">
        <v>302</v>
      </c>
      <c r="C136">
        <v>1</v>
      </c>
      <c r="D136" s="5">
        <v>45018.041666666664</v>
      </c>
      <c r="E136" s="5">
        <v>45018.125694444447</v>
      </c>
      <c r="F136" s="5">
        <f>IF(K136="Ocupada", E136 - D136 + (15/1440), E136 - D136)</f>
        <v>9.44444444491334E-2</v>
      </c>
      <c r="G136" t="s">
        <v>24</v>
      </c>
      <c r="H136" t="s">
        <v>31</v>
      </c>
      <c r="I136" t="s">
        <v>1309</v>
      </c>
      <c r="J136" t="s">
        <v>303</v>
      </c>
      <c r="K136" t="s">
        <v>36</v>
      </c>
      <c r="L136">
        <v>135</v>
      </c>
      <c r="M136" t="s">
        <v>22</v>
      </c>
      <c r="N136" s="1" t="s">
        <v>198</v>
      </c>
      <c r="O136" t="s">
        <v>68</v>
      </c>
      <c r="P136" t="s">
        <v>52</v>
      </c>
      <c r="Q136" t="s">
        <v>1318</v>
      </c>
      <c r="R136" s="2">
        <f>IFERROR(VLOOKUP(N136,$AB$2:$AC$21,2,FALSE),0) +
IFERROR(VLOOKUP(O136,$AB$2:$AC$21,2,FALSE),0) +
IFERROR(VLOOKUP(P136,$AB$2:$AC$21,2,FALSE),0) +
IFERROR(VLOOKUP(Q136,$AB$2:$AC$21,2,FALSE),0)</f>
        <v>100</v>
      </c>
      <c r="S136" s="3">
        <v>45018</v>
      </c>
      <c r="T136" t="s">
        <v>1352</v>
      </c>
      <c r="Z136" s="4" t="str">
        <f>IF(C136="Ocupada", TEXT(E136 - D136 + "0:15", "h:mm"), TEXT(E136 - D136, "h:mm"))</f>
        <v>2:01</v>
      </c>
      <c r="AH136">
        <f t="shared" si="2"/>
        <v>33</v>
      </c>
    </row>
    <row r="137" spans="1:34" x14ac:dyDescent="0.2">
      <c r="A137">
        <v>6</v>
      </c>
      <c r="B137" t="s">
        <v>304</v>
      </c>
      <c r="C137">
        <v>1</v>
      </c>
      <c r="D137" s="5">
        <v>45018.076388888891</v>
      </c>
      <c r="E137" s="5">
        <v>45018.209027777775</v>
      </c>
      <c r="F137" s="5">
        <f>IF(K137="Ocupada", E137 - D137 + (15/1440), E137 - D137)</f>
        <v>0.14305555555135166</v>
      </c>
      <c r="G137" t="s">
        <v>13</v>
      </c>
      <c r="H137" t="s">
        <v>9</v>
      </c>
      <c r="I137" t="s">
        <v>1309</v>
      </c>
      <c r="J137" t="s">
        <v>305</v>
      </c>
      <c r="K137" t="s">
        <v>36</v>
      </c>
      <c r="L137">
        <v>136</v>
      </c>
      <c r="M137" t="s">
        <v>42</v>
      </c>
      <c r="N137" s="1" t="s">
        <v>68</v>
      </c>
      <c r="O137" t="s">
        <v>1318</v>
      </c>
      <c r="P137" t="s">
        <v>1318</v>
      </c>
      <c r="Q137" t="s">
        <v>1318</v>
      </c>
      <c r="R137" s="2">
        <f>IFERROR(VLOOKUP(N137,$AB$2:$AC$21,2,FALSE),0) +
IFERROR(VLOOKUP(O137,$AB$2:$AC$21,2,FALSE),0) +
IFERROR(VLOOKUP(P137,$AB$2:$AC$21,2,FALSE),0) +
IFERROR(VLOOKUP(Q137,$AB$2:$AC$21,2,FALSE),0)</f>
        <v>40</v>
      </c>
      <c r="S137" s="3">
        <v>45018</v>
      </c>
      <c r="T137" t="s">
        <v>1327</v>
      </c>
      <c r="Z137" s="4" t="str">
        <f>IF(C137="Ocupada", TEXT(E137 - D137 + "0:15", "h:mm"), TEXT(E137 - D137, "h:mm"))</f>
        <v>3:11</v>
      </c>
      <c r="AH137">
        <f t="shared" si="2"/>
        <v>30</v>
      </c>
    </row>
    <row r="138" spans="1:34" x14ac:dyDescent="0.2">
      <c r="A138">
        <v>13</v>
      </c>
      <c r="B138" t="s">
        <v>306</v>
      </c>
      <c r="C138">
        <v>3</v>
      </c>
      <c r="D138" s="5">
        <v>45018.056250000001</v>
      </c>
      <c r="E138" s="5">
        <v>45018.174305555556</v>
      </c>
      <c r="F138" s="5">
        <f>IF(K138="Ocupada", E138 - D138 + (15/1440), E138 - D138)</f>
        <v>0.12847222222141377</v>
      </c>
      <c r="G138" t="s">
        <v>28</v>
      </c>
      <c r="H138" t="s">
        <v>14</v>
      </c>
      <c r="I138" t="s">
        <v>1309</v>
      </c>
      <c r="J138" t="s">
        <v>307</v>
      </c>
      <c r="K138" t="s">
        <v>36</v>
      </c>
      <c r="L138">
        <v>137</v>
      </c>
      <c r="M138" t="s">
        <v>17</v>
      </c>
      <c r="N138" s="1" t="s">
        <v>108</v>
      </c>
      <c r="O138" t="s">
        <v>1318</v>
      </c>
      <c r="P138" t="s">
        <v>1318</v>
      </c>
      <c r="Q138" t="s">
        <v>1318</v>
      </c>
      <c r="R138" s="2">
        <f>IFERROR(VLOOKUP(N138,$AB$2:$AC$21,2,FALSE),0) +
IFERROR(VLOOKUP(O138,$AB$2:$AC$21,2,FALSE),0) +
IFERROR(VLOOKUP(P138,$AB$2:$AC$21,2,FALSE),0) +
IFERROR(VLOOKUP(Q138,$AB$2:$AC$21,2,FALSE),0)</f>
        <v>21</v>
      </c>
      <c r="S138" s="3">
        <v>45018</v>
      </c>
      <c r="T138" t="s">
        <v>1329</v>
      </c>
      <c r="Z138" s="4" t="str">
        <f>IF(C138="Ocupada", TEXT(E138 - D138 + "0:15", "h:mm"), TEXT(E138 - D138, "h:mm"))</f>
        <v>2:50</v>
      </c>
      <c r="AH138">
        <f t="shared" si="2"/>
        <v>130</v>
      </c>
    </row>
    <row r="139" spans="1:34" x14ac:dyDescent="0.2">
      <c r="A139">
        <v>6</v>
      </c>
      <c r="B139" t="s">
        <v>308</v>
      </c>
      <c r="C139">
        <v>2</v>
      </c>
      <c r="D139" s="5">
        <v>45018.158333333333</v>
      </c>
      <c r="E139" s="5">
        <v>45018.214583333334</v>
      </c>
      <c r="F139" s="5">
        <f>IF(K139="Ocupada", E139 - D139 + (15/1440), E139 - D139)</f>
        <v>6.6666666668121863E-2</v>
      </c>
      <c r="G139" t="s">
        <v>19</v>
      </c>
      <c r="H139" t="s">
        <v>14</v>
      </c>
      <c r="I139" t="s">
        <v>1308</v>
      </c>
      <c r="J139" t="s">
        <v>309</v>
      </c>
      <c r="K139" t="s">
        <v>36</v>
      </c>
      <c r="L139">
        <v>138</v>
      </c>
      <c r="M139" t="s">
        <v>37</v>
      </c>
      <c r="N139" s="1" t="s">
        <v>198</v>
      </c>
      <c r="O139" t="s">
        <v>191</v>
      </c>
      <c r="P139" t="s">
        <v>277</v>
      </c>
      <c r="Q139" t="s">
        <v>105</v>
      </c>
      <c r="R139" s="2">
        <f>IFERROR(VLOOKUP(N139,$AB$2:$AC$21,2,FALSE),0) +
IFERROR(VLOOKUP(O139,$AB$2:$AC$21,2,FALSE),0) +
IFERROR(VLOOKUP(P139,$AB$2:$AC$21,2,FALSE),0) +
IFERROR(VLOOKUP(Q139,$AB$2:$AC$21,2,FALSE),0)</f>
        <v>106</v>
      </c>
      <c r="S139" s="3">
        <v>45018</v>
      </c>
      <c r="T139" t="s">
        <v>1340</v>
      </c>
      <c r="Z139" s="4" t="str">
        <f>IF(C139="Ocupada", TEXT(E139 - D139 + "0:15", "h:mm"), TEXT(E139 - D139, "h:mm"))</f>
        <v>1:21</v>
      </c>
      <c r="AH139">
        <f t="shared" si="2"/>
        <v>30</v>
      </c>
    </row>
    <row r="140" spans="1:34" x14ac:dyDescent="0.2">
      <c r="A140">
        <v>16</v>
      </c>
      <c r="B140" t="s">
        <v>310</v>
      </c>
      <c r="C140">
        <v>3</v>
      </c>
      <c r="D140" s="5">
        <v>45018.027777777781</v>
      </c>
      <c r="E140" s="5">
        <v>45018.193749999999</v>
      </c>
      <c r="F140" s="5">
        <f>IF(K140="Ocupada", E140 - D140 + (15/1440), E140 - D140)</f>
        <v>0.16597222221753327</v>
      </c>
      <c r="G140" t="s">
        <v>19</v>
      </c>
      <c r="H140" t="s">
        <v>9</v>
      </c>
      <c r="I140" t="s">
        <v>1309</v>
      </c>
      <c r="J140" t="s">
        <v>311</v>
      </c>
      <c r="K140" t="s">
        <v>21</v>
      </c>
      <c r="L140">
        <v>139</v>
      </c>
      <c r="M140" t="s">
        <v>67</v>
      </c>
      <c r="N140" s="1" t="s">
        <v>33</v>
      </c>
      <c r="O140" t="s">
        <v>1318</v>
      </c>
      <c r="P140" t="s">
        <v>1318</v>
      </c>
      <c r="Q140" t="s">
        <v>1318</v>
      </c>
      <c r="R140" s="2">
        <f>IFERROR(VLOOKUP(N140,$AB$2:$AC$21,2,FALSE),0) +
IFERROR(VLOOKUP(O140,$AB$2:$AC$21,2,FALSE),0) +
IFERROR(VLOOKUP(P140,$AB$2:$AC$21,2,FALSE),0) +
IFERROR(VLOOKUP(Q140,$AB$2:$AC$21,2,FALSE),0)</f>
        <v>35</v>
      </c>
      <c r="S140" s="3">
        <v>45018</v>
      </c>
      <c r="T140" t="s">
        <v>1329</v>
      </c>
      <c r="Z140" s="4" t="str">
        <f>IF(C140="Ocupada", TEXT(E140 - D140 + "0:15", "h:mm"), TEXT(E140 - D140, "h:mm"))</f>
        <v>3:59</v>
      </c>
      <c r="AH140">
        <f t="shared" si="2"/>
        <v>93</v>
      </c>
    </row>
    <row r="141" spans="1:34" x14ac:dyDescent="0.2">
      <c r="A141">
        <v>11</v>
      </c>
      <c r="B141" t="s">
        <v>312</v>
      </c>
      <c r="C141">
        <v>4</v>
      </c>
      <c r="D141" s="5">
        <v>45018.15902777778</v>
      </c>
      <c r="E141" s="5">
        <v>45018.270138888889</v>
      </c>
      <c r="F141" s="5">
        <f>IF(K141="Ocupada", E141 - D141 + (15/1440), E141 - D141)</f>
        <v>0.11111111110949423</v>
      </c>
      <c r="G141" t="s">
        <v>19</v>
      </c>
      <c r="H141" t="s">
        <v>9</v>
      </c>
      <c r="I141" t="s">
        <v>15</v>
      </c>
      <c r="J141" t="s">
        <v>313</v>
      </c>
      <c r="K141" t="s">
        <v>21</v>
      </c>
      <c r="L141">
        <v>140</v>
      </c>
      <c r="M141" t="s">
        <v>26</v>
      </c>
      <c r="N141" s="1" t="s">
        <v>209</v>
      </c>
      <c r="O141" t="s">
        <v>33</v>
      </c>
      <c r="P141" t="s">
        <v>125</v>
      </c>
      <c r="Q141" t="s">
        <v>1318</v>
      </c>
      <c r="R141" s="2">
        <f>IFERROR(VLOOKUP(N141,$AB$2:$AC$21,2,FALSE),0) +
IFERROR(VLOOKUP(O141,$AB$2:$AC$21,2,FALSE),0) +
IFERROR(VLOOKUP(P141,$AB$2:$AC$21,2,FALSE),0) +
IFERROR(VLOOKUP(Q141,$AB$2:$AC$21,2,FALSE),0)</f>
        <v>78</v>
      </c>
      <c r="S141" s="3">
        <v>45018</v>
      </c>
      <c r="T141" t="s">
        <v>1337</v>
      </c>
      <c r="Z141" s="4" t="str">
        <f>IF(C141="Ocupada", TEXT(E141 - D141 + "0:15", "h:mm"), TEXT(E141 - D141, "h:mm"))</f>
        <v>2:40</v>
      </c>
      <c r="AH141">
        <f t="shared" si="2"/>
        <v>30</v>
      </c>
    </row>
    <row r="142" spans="1:34" x14ac:dyDescent="0.2">
      <c r="A142">
        <v>4</v>
      </c>
      <c r="B142" t="s">
        <v>314</v>
      </c>
      <c r="C142">
        <v>4</v>
      </c>
      <c r="D142" s="5">
        <v>45018.081944444442</v>
      </c>
      <c r="E142" s="5">
        <v>45018.239583333336</v>
      </c>
      <c r="F142" s="5">
        <f>IF(K142="Ocupada", E142 - D142 + (15/1440), E142 - D142)</f>
        <v>0.15763888889341615</v>
      </c>
      <c r="G142" t="s">
        <v>8</v>
      </c>
      <c r="H142" t="s">
        <v>14</v>
      </c>
      <c r="I142" t="s">
        <v>1309</v>
      </c>
      <c r="J142" t="s">
        <v>315</v>
      </c>
      <c r="K142" t="s">
        <v>11</v>
      </c>
      <c r="L142">
        <v>141</v>
      </c>
      <c r="M142" t="s">
        <v>62</v>
      </c>
      <c r="N142" s="1" t="s">
        <v>108</v>
      </c>
      <c r="O142" t="s">
        <v>1318</v>
      </c>
      <c r="P142" t="s">
        <v>1318</v>
      </c>
      <c r="Q142" t="s">
        <v>1318</v>
      </c>
      <c r="R142" s="2">
        <f>IFERROR(VLOOKUP(N142,$AB$2:$AC$21,2,FALSE),0) +
IFERROR(VLOOKUP(O142,$AB$2:$AC$21,2,FALSE),0) +
IFERROR(VLOOKUP(P142,$AB$2:$AC$21,2,FALSE),0) +
IFERROR(VLOOKUP(Q142,$AB$2:$AC$21,2,FALSE),0)</f>
        <v>21</v>
      </c>
      <c r="S142" s="3">
        <v>45018</v>
      </c>
      <c r="T142" t="s">
        <v>1329</v>
      </c>
      <c r="Z142" s="4" t="str">
        <f>IF(C142="Ocupada", TEXT(E142 - D142 + "0:15", "h:mm"), TEXT(E142 - D142, "h:mm"))</f>
        <v>3:47</v>
      </c>
      <c r="AH142">
        <f t="shared" si="2"/>
        <v>95</v>
      </c>
    </row>
    <row r="143" spans="1:34" x14ac:dyDescent="0.2">
      <c r="A143">
        <v>14</v>
      </c>
      <c r="B143" t="s">
        <v>316</v>
      </c>
      <c r="C143">
        <v>3</v>
      </c>
      <c r="D143" s="5">
        <v>45018.086805555555</v>
      </c>
      <c r="E143" s="5">
        <v>45018.170138888891</v>
      </c>
      <c r="F143" s="5">
        <f>IF(K143="Ocupada", E143 - D143 + (15/1440), E143 - D143)</f>
        <v>9.3750000002425324E-2</v>
      </c>
      <c r="G143" t="s">
        <v>28</v>
      </c>
      <c r="H143" t="s">
        <v>9</v>
      </c>
      <c r="I143" t="s">
        <v>1309</v>
      </c>
      <c r="J143" t="s">
        <v>317</v>
      </c>
      <c r="K143" t="s">
        <v>36</v>
      </c>
      <c r="L143">
        <v>142</v>
      </c>
      <c r="M143" t="s">
        <v>88</v>
      </c>
      <c r="N143" s="1" t="s">
        <v>280</v>
      </c>
      <c r="O143" t="s">
        <v>365</v>
      </c>
      <c r="P143" t="s">
        <v>68</v>
      </c>
      <c r="Q143" t="s">
        <v>1318</v>
      </c>
      <c r="R143" s="2">
        <f>IFERROR(VLOOKUP(N143,$AB$2:$AC$21,2,FALSE),0) +
IFERROR(VLOOKUP(O143,$AB$2:$AC$21,2,FALSE),0) +
IFERROR(VLOOKUP(P143,$AB$2:$AC$21,2,FALSE),0) +
IFERROR(VLOOKUP(Q143,$AB$2:$AC$21,2,FALSE),0)</f>
        <v>87</v>
      </c>
      <c r="S143" s="3">
        <v>45018</v>
      </c>
      <c r="T143" t="s">
        <v>1331</v>
      </c>
      <c r="Z143" s="4" t="str">
        <f>IF(C143="Ocupada", TEXT(E143 - D143 + "0:15", "h:mm"), TEXT(E143 - D143, "h:mm"))</f>
        <v>2:00</v>
      </c>
      <c r="AH143">
        <f t="shared" si="2"/>
        <v>32</v>
      </c>
    </row>
    <row r="144" spans="1:34" x14ac:dyDescent="0.2">
      <c r="A144">
        <v>9</v>
      </c>
      <c r="B144" t="s">
        <v>318</v>
      </c>
      <c r="C144">
        <v>4</v>
      </c>
      <c r="D144" s="5">
        <v>45018.022222222222</v>
      </c>
      <c r="E144" s="5">
        <v>45018.1875</v>
      </c>
      <c r="F144" s="5">
        <f>IF(K144="Ocupada", E144 - D144 + (15/1440), E144 - D144)</f>
        <v>0.16527777777810115</v>
      </c>
      <c r="G144" t="s">
        <v>28</v>
      </c>
      <c r="H144" t="s">
        <v>9</v>
      </c>
      <c r="I144" t="s">
        <v>15</v>
      </c>
      <c r="J144" t="s">
        <v>319</v>
      </c>
      <c r="K144" t="s">
        <v>21</v>
      </c>
      <c r="L144">
        <v>143</v>
      </c>
      <c r="M144" t="s">
        <v>1305</v>
      </c>
      <c r="N144" s="1" t="s">
        <v>209</v>
      </c>
      <c r="O144" t="s">
        <v>1318</v>
      </c>
      <c r="P144" t="s">
        <v>1318</v>
      </c>
      <c r="Q144" t="s">
        <v>1318</v>
      </c>
      <c r="R144" s="2">
        <f>IFERROR(VLOOKUP(N144,$AB$2:$AC$21,2,FALSE),0) +
IFERROR(VLOOKUP(O144,$AB$2:$AC$21,2,FALSE),0) +
IFERROR(VLOOKUP(P144,$AB$2:$AC$21,2,FALSE),0) +
IFERROR(VLOOKUP(Q144,$AB$2:$AC$21,2,FALSE),0)</f>
        <v>25</v>
      </c>
      <c r="S144" s="3">
        <v>45018</v>
      </c>
      <c r="T144" t="s">
        <v>1353</v>
      </c>
      <c r="Z144" s="4" t="str">
        <f>IF(C144="Ocupada", TEXT(E144 - D144 + "0:15", "h:mm"), TEXT(E144 - D144, "h:mm"))</f>
        <v>3:58</v>
      </c>
      <c r="AH144">
        <f t="shared" si="2"/>
        <v>127</v>
      </c>
    </row>
    <row r="145" spans="1:34" x14ac:dyDescent="0.2">
      <c r="A145">
        <v>18</v>
      </c>
      <c r="B145" t="s">
        <v>320</v>
      </c>
      <c r="C145">
        <v>1</v>
      </c>
      <c r="D145" s="5">
        <v>45018.123611111114</v>
      </c>
      <c r="E145" s="5">
        <v>45018.230555555558</v>
      </c>
      <c r="F145" s="5">
        <f>IF(K145="Ocupada", E145 - D145 + (15/1440), E145 - D145)</f>
        <v>0.11736111111046436</v>
      </c>
      <c r="G145" t="s">
        <v>28</v>
      </c>
      <c r="H145" t="s">
        <v>31</v>
      </c>
      <c r="I145" t="s">
        <v>1309</v>
      </c>
      <c r="J145" t="s">
        <v>321</v>
      </c>
      <c r="K145" t="s">
        <v>36</v>
      </c>
      <c r="L145">
        <v>144</v>
      </c>
      <c r="M145" t="s">
        <v>1305</v>
      </c>
      <c r="N145" s="1" t="s">
        <v>113</v>
      </c>
      <c r="O145" t="s">
        <v>191</v>
      </c>
      <c r="P145" t="s">
        <v>52</v>
      </c>
      <c r="Q145" t="s">
        <v>81</v>
      </c>
      <c r="R145" s="2">
        <f>IFERROR(VLOOKUP(N145,$AB$2:$AC$21,2,FALSE),0) +
IFERROR(VLOOKUP(O145,$AB$2:$AC$21,2,FALSE),0) +
IFERROR(VLOOKUP(P145,$AB$2:$AC$21,2,FALSE),0) +
IFERROR(VLOOKUP(Q145,$AB$2:$AC$21,2,FALSE),0)</f>
        <v>118</v>
      </c>
      <c r="S145" s="3">
        <v>45018</v>
      </c>
      <c r="T145" t="s">
        <v>1326</v>
      </c>
      <c r="Z145" s="4" t="str">
        <f>IF(C145="Ocupada", TEXT(E145 - D145 + "0:15", "h:mm"), TEXT(E145 - D145, "h:mm"))</f>
        <v>2:34</v>
      </c>
      <c r="AH145">
        <f t="shared" si="2"/>
        <v>65</v>
      </c>
    </row>
    <row r="146" spans="1:34" x14ac:dyDescent="0.2">
      <c r="A146">
        <v>2</v>
      </c>
      <c r="B146" t="s">
        <v>322</v>
      </c>
      <c r="C146">
        <v>5</v>
      </c>
      <c r="D146" s="5">
        <v>45018.025694444441</v>
      </c>
      <c r="E146" s="5">
        <v>45018.070833333331</v>
      </c>
      <c r="F146" s="5">
        <f>IF(K146="Ocupada", E146 - D146 + (15/1440), E146 - D146)</f>
        <v>5.5555555557172433E-2</v>
      </c>
      <c r="G146" t="s">
        <v>19</v>
      </c>
      <c r="H146" t="s">
        <v>31</v>
      </c>
      <c r="I146" t="s">
        <v>1309</v>
      </c>
      <c r="J146" t="s">
        <v>323</v>
      </c>
      <c r="K146" t="s">
        <v>36</v>
      </c>
      <c r="L146">
        <v>145</v>
      </c>
      <c r="M146" t="s">
        <v>37</v>
      </c>
      <c r="N146" s="1" t="s">
        <v>370</v>
      </c>
      <c r="O146" t="s">
        <v>105</v>
      </c>
      <c r="P146" t="s">
        <v>1318</v>
      </c>
      <c r="Q146" t="s">
        <v>1318</v>
      </c>
      <c r="R146" s="2">
        <f>IFERROR(VLOOKUP(N146,$AB$2:$AC$21,2,FALSE),0) +
IFERROR(VLOOKUP(O146,$AB$2:$AC$21,2,FALSE),0) +
IFERROR(VLOOKUP(P146,$AB$2:$AC$21,2,FALSE),0) +
IFERROR(VLOOKUP(Q146,$AB$2:$AC$21,2,FALSE),0)</f>
        <v>52</v>
      </c>
      <c r="S146" s="3">
        <v>45018</v>
      </c>
      <c r="T146" t="s">
        <v>1328</v>
      </c>
      <c r="Z146" s="4" t="str">
        <f>IF(C146="Ocupada", TEXT(E146 - D146 + "0:15", "h:mm"), TEXT(E146 - D146, "h:mm"))</f>
        <v>1:05</v>
      </c>
      <c r="AH146">
        <f t="shared" si="2"/>
        <v>32</v>
      </c>
    </row>
    <row r="147" spans="1:34" x14ac:dyDescent="0.2">
      <c r="A147">
        <v>8</v>
      </c>
      <c r="B147" t="s">
        <v>324</v>
      </c>
      <c r="C147">
        <v>6</v>
      </c>
      <c r="D147" s="5">
        <v>45018.069444444445</v>
      </c>
      <c r="E147" s="5">
        <v>45018.120833333334</v>
      </c>
      <c r="F147" s="5">
        <f>IF(K147="Ocupada", E147 - D147 + (15/1440), E147 - D147)</f>
        <v>5.1388888889050577E-2</v>
      </c>
      <c r="G147" t="s">
        <v>8</v>
      </c>
      <c r="H147" t="s">
        <v>9</v>
      </c>
      <c r="I147" t="s">
        <v>1309</v>
      </c>
      <c r="J147" t="s">
        <v>325</v>
      </c>
      <c r="K147" t="s">
        <v>11</v>
      </c>
      <c r="L147">
        <v>146</v>
      </c>
      <c r="M147" t="s">
        <v>26</v>
      </c>
      <c r="N147" s="1" t="s">
        <v>198</v>
      </c>
      <c r="O147" t="s">
        <v>1318</v>
      </c>
      <c r="P147" t="s">
        <v>1318</v>
      </c>
      <c r="Q147" t="s">
        <v>1318</v>
      </c>
      <c r="R147" s="2">
        <f>IFERROR(VLOOKUP(N147,$AB$2:$AC$21,2,FALSE),0) +
IFERROR(VLOOKUP(O147,$AB$2:$AC$21,2,FALSE),0) +
IFERROR(VLOOKUP(P147,$AB$2:$AC$21,2,FALSE),0) +
IFERROR(VLOOKUP(Q147,$AB$2:$AC$21,2,FALSE),0)</f>
        <v>31</v>
      </c>
      <c r="S147" s="3">
        <v>45018</v>
      </c>
      <c r="T147" t="s">
        <v>1353</v>
      </c>
      <c r="Z147" s="4" t="str">
        <f>IF(C147="Ocupada", TEXT(E147 - D147 + "0:15", "h:mm"), TEXT(E147 - D147, "h:mm"))</f>
        <v>1:14</v>
      </c>
      <c r="AH147">
        <f t="shared" si="2"/>
        <v>65</v>
      </c>
    </row>
    <row r="148" spans="1:34" x14ac:dyDescent="0.2">
      <c r="A148">
        <v>5</v>
      </c>
      <c r="B148" t="s">
        <v>326</v>
      </c>
      <c r="C148">
        <v>4</v>
      </c>
      <c r="D148" s="5">
        <v>45018.137499999997</v>
      </c>
      <c r="E148" s="5">
        <v>45018.206944444442</v>
      </c>
      <c r="F148" s="5">
        <f>IF(K148="Ocupada", E148 - D148 + (15/1440), E148 - D148)</f>
        <v>6.9444444445252884E-2</v>
      </c>
      <c r="G148" t="s">
        <v>8</v>
      </c>
      <c r="H148" t="s">
        <v>14</v>
      </c>
      <c r="I148" t="s">
        <v>1309</v>
      </c>
      <c r="J148" t="s">
        <v>327</v>
      </c>
      <c r="K148" t="s">
        <v>11</v>
      </c>
      <c r="L148">
        <v>147</v>
      </c>
      <c r="M148" t="s">
        <v>17</v>
      </c>
      <c r="N148" s="1" t="s">
        <v>68</v>
      </c>
      <c r="O148" t="s">
        <v>370</v>
      </c>
      <c r="P148" t="s">
        <v>1318</v>
      </c>
      <c r="Q148" t="s">
        <v>1318</v>
      </c>
      <c r="R148" s="2">
        <f>IFERROR(VLOOKUP(N148,$AB$2:$AC$21,2,FALSE),0) +
IFERROR(VLOOKUP(O148,$AB$2:$AC$21,2,FALSE),0) +
IFERROR(VLOOKUP(P148,$AB$2:$AC$21,2,FALSE),0) +
IFERROR(VLOOKUP(Q148,$AB$2:$AC$21,2,FALSE),0)</f>
        <v>62</v>
      </c>
      <c r="S148" s="3">
        <v>45018</v>
      </c>
      <c r="T148" t="s">
        <v>1328</v>
      </c>
      <c r="Z148" s="4" t="str">
        <f>IF(C148="Ocupada", TEXT(E148 - D148 + "0:15", "h:mm"), TEXT(E148 - D148, "h:mm"))</f>
        <v>1:40</v>
      </c>
      <c r="AH148">
        <f t="shared" si="2"/>
        <v>133</v>
      </c>
    </row>
    <row r="149" spans="1:34" x14ac:dyDescent="0.2">
      <c r="A149">
        <v>10</v>
      </c>
      <c r="B149" t="s">
        <v>328</v>
      </c>
      <c r="C149">
        <v>6</v>
      </c>
      <c r="D149" s="5">
        <v>45018.161111111112</v>
      </c>
      <c r="E149" s="5">
        <v>45018.249305555553</v>
      </c>
      <c r="F149" s="5">
        <f>IF(K149="Ocupada", E149 - D149 + (15/1440), E149 - D149)</f>
        <v>9.8611111107553981E-2</v>
      </c>
      <c r="G149" t="s">
        <v>8</v>
      </c>
      <c r="H149" t="s">
        <v>9</v>
      </c>
      <c r="I149" t="s">
        <v>1308</v>
      </c>
      <c r="J149" t="s">
        <v>329</v>
      </c>
      <c r="K149" t="s">
        <v>36</v>
      </c>
      <c r="L149">
        <v>148</v>
      </c>
      <c r="M149" t="s">
        <v>17</v>
      </c>
      <c r="N149" s="1" t="s">
        <v>52</v>
      </c>
      <c r="O149" t="s">
        <v>81</v>
      </c>
      <c r="P149" t="s">
        <v>259</v>
      </c>
      <c r="Q149" t="s">
        <v>277</v>
      </c>
      <c r="R149" s="2">
        <f>IFERROR(VLOOKUP(N149,$AB$2:$AC$21,2,FALSE),0) +
IFERROR(VLOOKUP(O149,$AB$2:$AC$21,2,FALSE),0) +
IFERROR(VLOOKUP(P149,$AB$2:$AC$21,2,FALSE),0) +
IFERROR(VLOOKUP(Q149,$AB$2:$AC$21,2,FALSE),0)</f>
        <v>109</v>
      </c>
      <c r="S149" s="3">
        <v>45018</v>
      </c>
      <c r="T149" t="s">
        <v>1362</v>
      </c>
      <c r="Z149" s="4" t="str">
        <f>IF(C149="Ocupada", TEXT(E149 - D149 + "0:15", "h:mm"), TEXT(E149 - D149, "h:mm"))</f>
        <v>2:07</v>
      </c>
      <c r="AH149">
        <f t="shared" si="2"/>
        <v>128</v>
      </c>
    </row>
    <row r="150" spans="1:34" x14ac:dyDescent="0.2">
      <c r="A150">
        <v>18</v>
      </c>
      <c r="B150" t="s">
        <v>330</v>
      </c>
      <c r="C150">
        <v>4</v>
      </c>
      <c r="D150" s="5">
        <v>45018.065972222219</v>
      </c>
      <c r="E150" s="5">
        <v>45018.201388888891</v>
      </c>
      <c r="F150" s="5">
        <f>IF(K150="Ocupada", E150 - D150 + (15/1440), E150 - D150)</f>
        <v>0.14583333333818396</v>
      </c>
      <c r="G150" t="s">
        <v>24</v>
      </c>
      <c r="H150" t="s">
        <v>14</v>
      </c>
      <c r="I150" t="s">
        <v>1309</v>
      </c>
      <c r="J150" t="s">
        <v>331</v>
      </c>
      <c r="K150" t="s">
        <v>36</v>
      </c>
      <c r="L150">
        <v>149</v>
      </c>
      <c r="M150" t="s">
        <v>22</v>
      </c>
      <c r="N150" s="1" t="s">
        <v>81</v>
      </c>
      <c r="O150" t="s">
        <v>105</v>
      </c>
      <c r="P150" t="s">
        <v>125</v>
      </c>
      <c r="Q150" t="s">
        <v>52</v>
      </c>
      <c r="R150" s="2">
        <f>IFERROR(VLOOKUP(N150,$AB$2:$AC$21,2,FALSE),0) +
IFERROR(VLOOKUP(O150,$AB$2:$AC$21,2,FALSE),0) +
IFERROR(VLOOKUP(P150,$AB$2:$AC$21,2,FALSE),0) +
IFERROR(VLOOKUP(Q150,$AB$2:$AC$21,2,FALSE),0)</f>
        <v>111</v>
      </c>
      <c r="S150" s="3">
        <v>45018</v>
      </c>
      <c r="T150" t="s">
        <v>1357</v>
      </c>
      <c r="Z150" s="4" t="str">
        <f>IF(C150="Ocupada", TEXT(E150 - D150 + "0:15", "h:mm"), TEXT(E150 - D150, "h:mm"))</f>
        <v>3:15</v>
      </c>
      <c r="AH150">
        <f t="shared" si="2"/>
        <v>101</v>
      </c>
    </row>
    <row r="151" spans="1:34" x14ac:dyDescent="0.2">
      <c r="A151">
        <v>18</v>
      </c>
      <c r="B151" t="s">
        <v>332</v>
      </c>
      <c r="C151">
        <v>6</v>
      </c>
      <c r="D151" s="5">
        <v>45018.025694444441</v>
      </c>
      <c r="E151" s="5">
        <v>45018.131944444445</v>
      </c>
      <c r="F151" s="5">
        <f>IF(K151="Ocupada", E151 - D151 + (15/1440), E151 - D151)</f>
        <v>0.10625000000436557</v>
      </c>
      <c r="G151" t="s">
        <v>13</v>
      </c>
      <c r="H151" t="s">
        <v>9</v>
      </c>
      <c r="I151" t="s">
        <v>1308</v>
      </c>
      <c r="J151" t="s">
        <v>333</v>
      </c>
      <c r="K151" t="s">
        <v>21</v>
      </c>
      <c r="L151">
        <v>150</v>
      </c>
      <c r="M151" t="s">
        <v>88</v>
      </c>
      <c r="N151" s="1" t="s">
        <v>370</v>
      </c>
      <c r="O151" t="s">
        <v>492</v>
      </c>
      <c r="P151" t="s">
        <v>259</v>
      </c>
      <c r="Q151" t="s">
        <v>1318</v>
      </c>
      <c r="R151" s="2">
        <f>IFERROR(VLOOKUP(N151,$AB$2:$AC$21,2,FALSE),0) +
IFERROR(VLOOKUP(O151,$AB$2:$AC$21,2,FALSE),0) +
IFERROR(VLOOKUP(P151,$AB$2:$AC$21,2,FALSE),0) +
IFERROR(VLOOKUP(Q151,$AB$2:$AC$21,2,FALSE),0)</f>
        <v>75</v>
      </c>
      <c r="S151" s="3">
        <v>45018</v>
      </c>
      <c r="T151" t="s">
        <v>1363</v>
      </c>
      <c r="Z151" s="4" t="str">
        <f>IF(C151="Ocupada", TEXT(E151 - D151 + "0:15", "h:mm"), TEXT(E151 - D151, "h:mm"))</f>
        <v>2:33</v>
      </c>
      <c r="AH151">
        <f t="shared" si="2"/>
        <v>59</v>
      </c>
    </row>
    <row r="152" spans="1:34" x14ac:dyDescent="0.2">
      <c r="A152">
        <v>6</v>
      </c>
      <c r="B152" t="s">
        <v>334</v>
      </c>
      <c r="C152">
        <v>2</v>
      </c>
      <c r="D152" s="5">
        <v>45018.135416666664</v>
      </c>
      <c r="E152" s="5">
        <v>45018.286805555559</v>
      </c>
      <c r="F152" s="5">
        <f>IF(K152="Ocupada", E152 - D152 + (15/1440), E152 - D152)</f>
        <v>0.161805555561538</v>
      </c>
      <c r="G152" t="s">
        <v>28</v>
      </c>
      <c r="H152" t="s">
        <v>31</v>
      </c>
      <c r="I152" t="s">
        <v>1309</v>
      </c>
      <c r="J152" t="s">
        <v>335</v>
      </c>
      <c r="K152" t="s">
        <v>36</v>
      </c>
      <c r="L152">
        <v>151</v>
      </c>
      <c r="M152" t="s">
        <v>62</v>
      </c>
      <c r="N152" s="1" t="s">
        <v>365</v>
      </c>
      <c r="O152" t="s">
        <v>108</v>
      </c>
      <c r="P152" t="s">
        <v>1318</v>
      </c>
      <c r="Q152" t="s">
        <v>1318</v>
      </c>
      <c r="R152" s="2">
        <f>IFERROR(VLOOKUP(N152,$AB$2:$AC$21,2,FALSE),0) +
IFERROR(VLOOKUP(O152,$AB$2:$AC$21,2,FALSE),0) +
IFERROR(VLOOKUP(P152,$AB$2:$AC$21,2,FALSE),0) +
IFERROR(VLOOKUP(Q152,$AB$2:$AC$21,2,FALSE),0)</f>
        <v>44</v>
      </c>
      <c r="S152" s="3">
        <v>45018</v>
      </c>
      <c r="T152" t="s">
        <v>1364</v>
      </c>
      <c r="Z152" s="4" t="str">
        <f>IF(C152="Ocupada", TEXT(E152 - D152 + "0:15", "h:mm"), TEXT(E152 - D152, "h:mm"))</f>
        <v>3:38</v>
      </c>
      <c r="AH152">
        <f t="shared" si="2"/>
        <v>30</v>
      </c>
    </row>
    <row r="153" spans="1:34" x14ac:dyDescent="0.2">
      <c r="A153">
        <v>5</v>
      </c>
      <c r="B153" t="s">
        <v>336</v>
      </c>
      <c r="C153">
        <v>6</v>
      </c>
      <c r="D153" s="5">
        <v>45018.051388888889</v>
      </c>
      <c r="E153" s="5">
        <v>45018.119444444441</v>
      </c>
      <c r="F153" s="5">
        <f>IF(K153="Ocupada", E153 - D153 + (15/1440), E153 - D153)</f>
        <v>6.8055555551836733E-2</v>
      </c>
      <c r="G153" t="s">
        <v>28</v>
      </c>
      <c r="H153" t="s">
        <v>9</v>
      </c>
      <c r="I153" t="s">
        <v>1308</v>
      </c>
      <c r="J153" t="s">
        <v>337</v>
      </c>
      <c r="K153" t="s">
        <v>11</v>
      </c>
      <c r="L153">
        <v>152</v>
      </c>
      <c r="M153" t="s">
        <v>62</v>
      </c>
      <c r="N153" s="1" t="s">
        <v>59</v>
      </c>
      <c r="O153" t="s">
        <v>1318</v>
      </c>
      <c r="P153" t="s">
        <v>1318</v>
      </c>
      <c r="Q153" t="s">
        <v>1318</v>
      </c>
      <c r="R153" s="2">
        <f>IFERROR(VLOOKUP(N153,$AB$2:$AC$21,2,FALSE),0) +
IFERROR(VLOOKUP(O153,$AB$2:$AC$21,2,FALSE),0) +
IFERROR(VLOOKUP(P153,$AB$2:$AC$21,2,FALSE),0) +
IFERROR(VLOOKUP(Q153,$AB$2:$AC$21,2,FALSE),0)</f>
        <v>28</v>
      </c>
      <c r="S153" s="3">
        <v>45018</v>
      </c>
      <c r="T153" t="s">
        <v>1329</v>
      </c>
      <c r="Z153" s="4" t="str">
        <f>IF(C153="Ocupada", TEXT(E153 - D153 + "0:15", "h:mm"), TEXT(E153 - D153, "h:mm"))</f>
        <v>1:38</v>
      </c>
      <c r="AH153">
        <f t="shared" si="2"/>
        <v>99</v>
      </c>
    </row>
    <row r="154" spans="1:34" x14ac:dyDescent="0.2">
      <c r="A154">
        <v>10</v>
      </c>
      <c r="B154" t="s">
        <v>116</v>
      </c>
      <c r="C154">
        <v>1</v>
      </c>
      <c r="D154" s="5">
        <v>45018.129166666666</v>
      </c>
      <c r="E154" s="5">
        <v>45018.226388888892</v>
      </c>
      <c r="F154" s="5">
        <f>IF(K154="Ocupada", E154 - D154 + (15/1440), E154 - D154)</f>
        <v>0.10763888889293109</v>
      </c>
      <c r="G154" t="s">
        <v>19</v>
      </c>
      <c r="H154" t="s">
        <v>14</v>
      </c>
      <c r="I154" t="s">
        <v>1308</v>
      </c>
      <c r="J154" t="s">
        <v>338</v>
      </c>
      <c r="K154" t="s">
        <v>36</v>
      </c>
      <c r="L154">
        <v>153</v>
      </c>
      <c r="M154" t="s">
        <v>26</v>
      </c>
      <c r="N154" s="1" t="s">
        <v>492</v>
      </c>
      <c r="O154" t="s">
        <v>280</v>
      </c>
      <c r="P154" t="s">
        <v>68</v>
      </c>
      <c r="Q154" t="s">
        <v>1318</v>
      </c>
      <c r="R154" s="2">
        <f>IFERROR(VLOOKUP(N154,$AB$2:$AC$21,2,FALSE),0) +
IFERROR(VLOOKUP(O154,$AB$2:$AC$21,2,FALSE),0) +
IFERROR(VLOOKUP(P154,$AB$2:$AC$21,2,FALSE),0) +
IFERROR(VLOOKUP(Q154,$AB$2:$AC$21,2,FALSE),0)</f>
        <v>97</v>
      </c>
      <c r="S154" s="3">
        <v>45018</v>
      </c>
      <c r="T154" t="s">
        <v>1356</v>
      </c>
      <c r="Z154" s="4" t="str">
        <f>IF(C154="Ocupada", TEXT(E154 - D154 + "0:15", "h:mm"), TEXT(E154 - D154, "h:mm"))</f>
        <v>2:20</v>
      </c>
      <c r="AH154">
        <f t="shared" si="2"/>
        <v>62</v>
      </c>
    </row>
    <row r="155" spans="1:34" x14ac:dyDescent="0.2">
      <c r="A155">
        <v>11</v>
      </c>
      <c r="B155" t="s">
        <v>339</v>
      </c>
      <c r="C155">
        <v>6</v>
      </c>
      <c r="D155" s="5">
        <v>45018.089583333334</v>
      </c>
      <c r="E155" s="5">
        <v>45018.15</v>
      </c>
      <c r="F155" s="5">
        <f>IF(K155="Ocupada", E155 - D155 + (15/1440), E155 - D155)</f>
        <v>6.0416666667151731E-2</v>
      </c>
      <c r="G155" t="s">
        <v>13</v>
      </c>
      <c r="H155" t="s">
        <v>14</v>
      </c>
      <c r="I155" t="s">
        <v>1309</v>
      </c>
      <c r="J155" t="s">
        <v>340</v>
      </c>
      <c r="K155" t="s">
        <v>21</v>
      </c>
      <c r="L155">
        <v>154</v>
      </c>
      <c r="M155" t="s">
        <v>62</v>
      </c>
      <c r="N155" s="1" t="s">
        <v>113</v>
      </c>
      <c r="O155" t="s">
        <v>125</v>
      </c>
      <c r="P155" t="s">
        <v>1318</v>
      </c>
      <c r="Q155" t="s">
        <v>1318</v>
      </c>
      <c r="R155" s="2">
        <f>IFERROR(VLOOKUP(N155,$AB$2:$AC$21,2,FALSE),0) +
IFERROR(VLOOKUP(O155,$AB$2:$AC$21,2,FALSE),0) +
IFERROR(VLOOKUP(P155,$AB$2:$AC$21,2,FALSE),0) +
IFERROR(VLOOKUP(Q155,$AB$2:$AC$21,2,FALSE),0)</f>
        <v>54</v>
      </c>
      <c r="S155" s="3">
        <v>45018</v>
      </c>
      <c r="T155" t="s">
        <v>1343</v>
      </c>
      <c r="Z155" s="4" t="str">
        <f>IF(C155="Ocupada", TEXT(E155 - D155 + "0:15", "h:mm"), TEXT(E155 - D155, "h:mm"))</f>
        <v>1:27</v>
      </c>
      <c r="AH155">
        <f t="shared" si="2"/>
        <v>100</v>
      </c>
    </row>
    <row r="156" spans="1:34" x14ac:dyDescent="0.2">
      <c r="A156">
        <v>7</v>
      </c>
      <c r="B156" t="s">
        <v>341</v>
      </c>
      <c r="C156">
        <v>2</v>
      </c>
      <c r="D156" s="5">
        <v>45018.078472222223</v>
      </c>
      <c r="E156" s="5">
        <v>45018.197222222225</v>
      </c>
      <c r="F156" s="5">
        <f>IF(K156="Ocupada", E156 - D156 + (15/1440), E156 - D156)</f>
        <v>0.11875000000145519</v>
      </c>
      <c r="G156" t="s">
        <v>24</v>
      </c>
      <c r="H156" t="s">
        <v>9</v>
      </c>
      <c r="I156" t="s">
        <v>1309</v>
      </c>
      <c r="J156" t="s">
        <v>342</v>
      </c>
      <c r="K156" t="s">
        <v>11</v>
      </c>
      <c r="L156">
        <v>155</v>
      </c>
      <c r="M156" t="s">
        <v>37</v>
      </c>
      <c r="N156" s="1" t="s">
        <v>180</v>
      </c>
      <c r="O156" t="s">
        <v>198</v>
      </c>
      <c r="P156" t="s">
        <v>259</v>
      </c>
      <c r="Q156" t="s">
        <v>1318</v>
      </c>
      <c r="R156" s="2">
        <f>IFERROR(VLOOKUP(N156,$AB$2:$AC$21,2,FALSE),0) +
IFERROR(VLOOKUP(O156,$AB$2:$AC$21,2,FALSE),0) +
IFERROR(VLOOKUP(P156,$AB$2:$AC$21,2,FALSE),0) +
IFERROR(VLOOKUP(Q156,$AB$2:$AC$21,2,FALSE),0)</f>
        <v>78</v>
      </c>
      <c r="S156" s="3">
        <v>45018</v>
      </c>
      <c r="T156" t="s">
        <v>1350</v>
      </c>
      <c r="Z156" s="4" t="str">
        <f>IF(C156="Ocupada", TEXT(E156 - D156 + "0:15", "h:mm"), TEXT(E156 - D156, "h:mm"))</f>
        <v>2:51</v>
      </c>
      <c r="AH156">
        <f t="shared" si="2"/>
        <v>30</v>
      </c>
    </row>
    <row r="157" spans="1:34" x14ac:dyDescent="0.2">
      <c r="A157">
        <v>6</v>
      </c>
      <c r="B157" t="s">
        <v>343</v>
      </c>
      <c r="C157">
        <v>4</v>
      </c>
      <c r="D157" s="5">
        <v>45018.027777777781</v>
      </c>
      <c r="E157" s="5">
        <v>45018.178472222222</v>
      </c>
      <c r="F157" s="5">
        <f>IF(K157="Ocupada", E157 - D157 + (15/1440), E157 - D157)</f>
        <v>0.15069444444088731</v>
      </c>
      <c r="G157" t="s">
        <v>8</v>
      </c>
      <c r="H157" t="s">
        <v>31</v>
      </c>
      <c r="I157" t="s">
        <v>1309</v>
      </c>
      <c r="J157" t="s">
        <v>344</v>
      </c>
      <c r="K157" t="s">
        <v>21</v>
      </c>
      <c r="L157">
        <v>156</v>
      </c>
      <c r="M157" t="s">
        <v>1307</v>
      </c>
      <c r="N157" s="1" t="s">
        <v>59</v>
      </c>
      <c r="O157" t="s">
        <v>1318</v>
      </c>
      <c r="P157" t="s">
        <v>1318</v>
      </c>
      <c r="Q157" t="s">
        <v>1318</v>
      </c>
      <c r="R157" s="2">
        <f>IFERROR(VLOOKUP(N157,$AB$2:$AC$21,2,FALSE),0) +
IFERROR(VLOOKUP(O157,$AB$2:$AC$21,2,FALSE),0) +
IFERROR(VLOOKUP(P157,$AB$2:$AC$21,2,FALSE),0) +
IFERROR(VLOOKUP(Q157,$AB$2:$AC$21,2,FALSE),0)</f>
        <v>28</v>
      </c>
      <c r="S157" s="3">
        <v>45018</v>
      </c>
      <c r="T157" t="s">
        <v>1329</v>
      </c>
      <c r="Z157" s="4" t="str">
        <f>IF(C157="Ocupada", TEXT(E157 - D157 + "0:15", "h:mm"), TEXT(E157 - D157, "h:mm"))</f>
        <v>3:37</v>
      </c>
      <c r="AH157">
        <f t="shared" si="2"/>
        <v>126</v>
      </c>
    </row>
    <row r="158" spans="1:34" x14ac:dyDescent="0.2">
      <c r="A158">
        <v>13</v>
      </c>
      <c r="B158" t="s">
        <v>345</v>
      </c>
      <c r="C158">
        <v>5</v>
      </c>
      <c r="D158" s="5">
        <v>45018.140277777777</v>
      </c>
      <c r="E158" s="5">
        <v>45018.260416666664</v>
      </c>
      <c r="F158" s="5">
        <f>IF(K158="Ocupada", E158 - D158 + (15/1440), E158 - D158)</f>
        <v>0.13055555555426204</v>
      </c>
      <c r="G158" t="s">
        <v>8</v>
      </c>
      <c r="H158" t="s">
        <v>14</v>
      </c>
      <c r="I158" t="s">
        <v>1309</v>
      </c>
      <c r="J158" t="s">
        <v>346</v>
      </c>
      <c r="K158" t="s">
        <v>36</v>
      </c>
      <c r="L158">
        <v>157</v>
      </c>
      <c r="M158" t="s">
        <v>1305</v>
      </c>
      <c r="N158" s="1" t="s">
        <v>209</v>
      </c>
      <c r="O158" t="s">
        <v>59</v>
      </c>
      <c r="P158" t="s">
        <v>105</v>
      </c>
      <c r="Q158" t="s">
        <v>113</v>
      </c>
      <c r="R158" s="2">
        <f>IFERROR(VLOOKUP(N158,$AB$2:$AC$21,2,FALSE),0) +
IFERROR(VLOOKUP(O158,$AB$2:$AC$21,2,FALSE),0) +
IFERROR(VLOOKUP(P158,$AB$2:$AC$21,2,FALSE),0) +
IFERROR(VLOOKUP(Q158,$AB$2:$AC$21,2,FALSE),0)</f>
        <v>119</v>
      </c>
      <c r="S158" s="3">
        <v>45018</v>
      </c>
      <c r="T158" t="s">
        <v>1338</v>
      </c>
      <c r="Z158" s="4" t="str">
        <f>IF(C158="Ocupada", TEXT(E158 - D158 + "0:15", "h:mm"), TEXT(E158 - D158, "h:mm"))</f>
        <v>2:53</v>
      </c>
      <c r="AH158">
        <f t="shared" si="2"/>
        <v>126</v>
      </c>
    </row>
    <row r="159" spans="1:34" x14ac:dyDescent="0.2">
      <c r="A159">
        <v>5</v>
      </c>
      <c r="B159" t="s">
        <v>347</v>
      </c>
      <c r="C159">
        <v>5</v>
      </c>
      <c r="D159" s="5">
        <v>45018.114583333336</v>
      </c>
      <c r="E159" s="5">
        <v>45018.165972222225</v>
      </c>
      <c r="F159" s="5">
        <f>IF(K159="Ocupada", E159 - D159 + (15/1440), E159 - D159)</f>
        <v>5.1388888889050577E-2</v>
      </c>
      <c r="G159" t="s">
        <v>8</v>
      </c>
      <c r="H159" t="s">
        <v>9</v>
      </c>
      <c r="I159" t="s">
        <v>1309</v>
      </c>
      <c r="J159" t="s">
        <v>348</v>
      </c>
      <c r="K159" t="s">
        <v>21</v>
      </c>
      <c r="L159">
        <v>158</v>
      </c>
      <c r="M159" t="s">
        <v>67</v>
      </c>
      <c r="N159" s="1" t="s">
        <v>191</v>
      </c>
      <c r="O159" t="s">
        <v>277</v>
      </c>
      <c r="P159" t="s">
        <v>113</v>
      </c>
      <c r="Q159" t="s">
        <v>33</v>
      </c>
      <c r="R159" s="2">
        <f>IFERROR(VLOOKUP(N159,$AB$2:$AC$21,2,FALSE),0) +
IFERROR(VLOOKUP(O159,$AB$2:$AC$21,2,FALSE),0) +
IFERROR(VLOOKUP(P159,$AB$2:$AC$21,2,FALSE),0) +
IFERROR(VLOOKUP(Q159,$AB$2:$AC$21,2,FALSE),0)</f>
        <v>116</v>
      </c>
      <c r="S159" s="3">
        <v>45018</v>
      </c>
      <c r="T159" t="s">
        <v>1338</v>
      </c>
      <c r="Z159" s="4" t="str">
        <f>IF(C159="Ocupada", TEXT(E159 - D159 + "0:15", "h:mm"), TEXT(E159 - D159, "h:mm"))</f>
        <v>1:14</v>
      </c>
      <c r="AH159">
        <f t="shared" si="2"/>
        <v>127</v>
      </c>
    </row>
    <row r="160" spans="1:34" x14ac:dyDescent="0.2">
      <c r="A160">
        <v>16</v>
      </c>
      <c r="B160" t="s">
        <v>349</v>
      </c>
      <c r="C160">
        <v>1</v>
      </c>
      <c r="D160" s="5">
        <v>45018.006944444445</v>
      </c>
      <c r="E160" s="5">
        <v>45018.052083333336</v>
      </c>
      <c r="F160" s="5">
        <f>IF(K160="Ocupada", E160 - D160 + (15/1440), E160 - D160)</f>
        <v>5.5555555557172433E-2</v>
      </c>
      <c r="G160" t="s">
        <v>8</v>
      </c>
      <c r="H160" t="s">
        <v>14</v>
      </c>
      <c r="I160" t="s">
        <v>1309</v>
      </c>
      <c r="J160" t="s">
        <v>350</v>
      </c>
      <c r="K160" t="s">
        <v>36</v>
      </c>
      <c r="L160">
        <v>159</v>
      </c>
      <c r="M160" t="s">
        <v>22</v>
      </c>
      <c r="N160" s="1" t="s">
        <v>52</v>
      </c>
      <c r="O160" t="s">
        <v>198</v>
      </c>
      <c r="P160" t="s">
        <v>125</v>
      </c>
      <c r="Q160" t="s">
        <v>492</v>
      </c>
      <c r="R160" s="2">
        <f>IFERROR(VLOOKUP(N160,$AB$2:$AC$21,2,FALSE),0) +
IFERROR(VLOOKUP(O160,$AB$2:$AC$21,2,FALSE),0) +
IFERROR(VLOOKUP(P160,$AB$2:$AC$21,2,FALSE),0) +
IFERROR(VLOOKUP(Q160,$AB$2:$AC$21,2,FALSE),0)</f>
        <v>111</v>
      </c>
      <c r="S160" s="3">
        <v>45018</v>
      </c>
      <c r="T160" t="s">
        <v>1326</v>
      </c>
      <c r="Z160" s="4" t="str">
        <f>IF(C160="Ocupada", TEXT(E160 - D160 + "0:15", "h:mm"), TEXT(E160 - D160, "h:mm"))</f>
        <v>1:05</v>
      </c>
      <c r="AH160">
        <f t="shared" si="2"/>
        <v>64</v>
      </c>
    </row>
    <row r="161" spans="1:34" x14ac:dyDescent="0.2">
      <c r="A161">
        <v>19</v>
      </c>
      <c r="B161" t="s">
        <v>351</v>
      </c>
      <c r="C161">
        <v>6</v>
      </c>
      <c r="D161" s="5">
        <v>45018.04583333333</v>
      </c>
      <c r="E161" s="5">
        <v>45018.189583333333</v>
      </c>
      <c r="F161" s="5">
        <f>IF(K161="Ocupada", E161 - D161 + (15/1440), E161 - D161)</f>
        <v>0.14375000000291038</v>
      </c>
      <c r="G161" t="s">
        <v>19</v>
      </c>
      <c r="H161" t="s">
        <v>9</v>
      </c>
      <c r="I161" t="s">
        <v>1309</v>
      </c>
      <c r="J161" t="s">
        <v>352</v>
      </c>
      <c r="K161" t="s">
        <v>11</v>
      </c>
      <c r="L161">
        <v>160</v>
      </c>
      <c r="M161" t="s">
        <v>17</v>
      </c>
      <c r="N161" s="1" t="s">
        <v>113</v>
      </c>
      <c r="O161" t="s">
        <v>280</v>
      </c>
      <c r="P161" t="s">
        <v>1318</v>
      </c>
      <c r="Q161" t="s">
        <v>1318</v>
      </c>
      <c r="R161" s="2">
        <f>IFERROR(VLOOKUP(N161,$AB$2:$AC$21,2,FALSE),0) +
IFERROR(VLOOKUP(O161,$AB$2:$AC$21,2,FALSE),0) +
IFERROR(VLOOKUP(P161,$AB$2:$AC$21,2,FALSE),0) +
IFERROR(VLOOKUP(Q161,$AB$2:$AC$21,2,FALSE),0)</f>
        <v>60</v>
      </c>
      <c r="S161" s="3">
        <v>45018</v>
      </c>
      <c r="T161" t="s">
        <v>1325</v>
      </c>
      <c r="Z161" s="4" t="str">
        <f>IF(C161="Ocupada", TEXT(E161 - D161 + "0:15", "h:mm"), TEXT(E161 - D161, "h:mm"))</f>
        <v>3:27</v>
      </c>
      <c r="AH161">
        <f t="shared" si="2"/>
        <v>30</v>
      </c>
    </row>
    <row r="162" spans="1:34" x14ac:dyDescent="0.2">
      <c r="A162">
        <v>13</v>
      </c>
      <c r="B162" t="s">
        <v>353</v>
      </c>
      <c r="C162">
        <v>6</v>
      </c>
      <c r="D162" s="5">
        <v>45018.03125</v>
      </c>
      <c r="E162" s="5">
        <v>45018.182638888888</v>
      </c>
      <c r="F162" s="5">
        <f>IF(K162="Ocupada", E162 - D162 + (15/1440), E162 - D162)</f>
        <v>0.15138888888759539</v>
      </c>
      <c r="G162" t="s">
        <v>19</v>
      </c>
      <c r="H162" t="s">
        <v>9</v>
      </c>
      <c r="I162" t="s">
        <v>1309</v>
      </c>
      <c r="J162" t="s">
        <v>354</v>
      </c>
      <c r="K162" t="s">
        <v>11</v>
      </c>
      <c r="L162">
        <v>161</v>
      </c>
      <c r="M162" t="s">
        <v>26</v>
      </c>
      <c r="N162" s="1" t="s">
        <v>59</v>
      </c>
      <c r="O162" t="s">
        <v>1318</v>
      </c>
      <c r="P162" t="s">
        <v>1318</v>
      </c>
      <c r="Q162" t="s">
        <v>1318</v>
      </c>
      <c r="R162" s="2">
        <f>IFERROR(VLOOKUP(N162,$AB$2:$AC$21,2,FALSE),0) +
IFERROR(VLOOKUP(O162,$AB$2:$AC$21,2,FALSE),0) +
IFERROR(VLOOKUP(P162,$AB$2:$AC$21,2,FALSE),0) +
IFERROR(VLOOKUP(Q162,$AB$2:$AC$21,2,FALSE),0)</f>
        <v>28</v>
      </c>
      <c r="S162" s="3">
        <v>45018</v>
      </c>
      <c r="T162" t="s">
        <v>1329</v>
      </c>
      <c r="Z162" s="4" t="str">
        <f>IF(C162="Ocupada", TEXT(E162 - D162 + "0:15", "h:mm"), TEXT(E162 - D162, "h:mm"))</f>
        <v>3:38</v>
      </c>
      <c r="AH162">
        <f t="shared" si="2"/>
        <v>33</v>
      </c>
    </row>
    <row r="163" spans="1:34" x14ac:dyDescent="0.2">
      <c r="A163">
        <v>14</v>
      </c>
      <c r="B163" t="s">
        <v>355</v>
      </c>
      <c r="C163">
        <v>4</v>
      </c>
      <c r="D163" s="5">
        <v>45018.039583333331</v>
      </c>
      <c r="E163" s="5">
        <v>45018.106944444444</v>
      </c>
      <c r="F163" s="5">
        <f>IF(K163="Ocupada", E163 - D163 + (15/1440), E163 - D163)</f>
        <v>6.7361111112404615E-2</v>
      </c>
      <c r="G163" t="s">
        <v>13</v>
      </c>
      <c r="H163" t="s">
        <v>9</v>
      </c>
      <c r="I163" t="s">
        <v>1309</v>
      </c>
      <c r="J163" t="s">
        <v>356</v>
      </c>
      <c r="K163" t="s">
        <v>11</v>
      </c>
      <c r="L163">
        <v>162</v>
      </c>
      <c r="M163" t="s">
        <v>26</v>
      </c>
      <c r="N163" s="1" t="s">
        <v>280</v>
      </c>
      <c r="O163" t="s">
        <v>1318</v>
      </c>
      <c r="P163" t="s">
        <v>1318</v>
      </c>
      <c r="Q163" t="s">
        <v>1318</v>
      </c>
      <c r="R163" s="2">
        <f>IFERROR(VLOOKUP(N163,$AB$2:$AC$21,2,FALSE),0) +
IFERROR(VLOOKUP(O163,$AB$2:$AC$21,2,FALSE),0) +
IFERROR(VLOOKUP(P163,$AB$2:$AC$21,2,FALSE),0) +
IFERROR(VLOOKUP(Q163,$AB$2:$AC$21,2,FALSE),0)</f>
        <v>24</v>
      </c>
      <c r="S163" s="3">
        <v>45018</v>
      </c>
      <c r="T163" t="s">
        <v>1327</v>
      </c>
      <c r="Z163" s="4" t="str">
        <f>IF(C163="Ocupada", TEXT(E163 - D163 + "0:15", "h:mm"), TEXT(E163 - D163, "h:mm"))</f>
        <v>1:37</v>
      </c>
      <c r="AH163">
        <f t="shared" si="2"/>
        <v>130</v>
      </c>
    </row>
    <row r="164" spans="1:34" x14ac:dyDescent="0.2">
      <c r="A164">
        <v>6</v>
      </c>
      <c r="B164" t="s">
        <v>357</v>
      </c>
      <c r="C164">
        <v>1</v>
      </c>
      <c r="D164" s="5">
        <v>45018.065972222219</v>
      </c>
      <c r="E164" s="5">
        <v>45018.17291666667</v>
      </c>
      <c r="F164" s="5">
        <f>IF(K164="Ocupada", E164 - D164 + (15/1440), E164 - D164)</f>
        <v>0.11736111111774032</v>
      </c>
      <c r="G164" t="s">
        <v>24</v>
      </c>
      <c r="H164" t="s">
        <v>9</v>
      </c>
      <c r="I164" t="s">
        <v>1309</v>
      </c>
      <c r="J164" t="s">
        <v>358</v>
      </c>
      <c r="K164" t="s">
        <v>36</v>
      </c>
      <c r="L164">
        <v>163</v>
      </c>
      <c r="M164" t="s">
        <v>67</v>
      </c>
      <c r="N164" s="1" t="s">
        <v>198</v>
      </c>
      <c r="O164" t="s">
        <v>105</v>
      </c>
      <c r="P164" t="s">
        <v>492</v>
      </c>
      <c r="Q164" t="s">
        <v>370</v>
      </c>
      <c r="R164" s="2">
        <f>IFERROR(VLOOKUP(N164,$AB$2:$AC$21,2,FALSE),0) +
IFERROR(VLOOKUP(O164,$AB$2:$AC$21,2,FALSE),0) +
IFERROR(VLOOKUP(P164,$AB$2:$AC$21,2,FALSE),0) +
IFERROR(VLOOKUP(Q164,$AB$2:$AC$21,2,FALSE),0)</f>
        <v>116</v>
      </c>
      <c r="S164" s="3">
        <v>45018</v>
      </c>
      <c r="T164" t="s">
        <v>1340</v>
      </c>
      <c r="Z164" s="4" t="str">
        <f>IF(C164="Ocupada", TEXT(E164 - D164 + "0:15", "h:mm"), TEXT(E164 - D164, "h:mm"))</f>
        <v>2:34</v>
      </c>
      <c r="AH164">
        <f t="shared" si="2"/>
        <v>125</v>
      </c>
    </row>
    <row r="165" spans="1:34" x14ac:dyDescent="0.2">
      <c r="A165">
        <v>8</v>
      </c>
      <c r="B165" t="s">
        <v>359</v>
      </c>
      <c r="C165">
        <v>2</v>
      </c>
      <c r="D165" s="5">
        <v>45018.106944444444</v>
      </c>
      <c r="E165" s="5">
        <v>45018.251388888886</v>
      </c>
      <c r="F165" s="5">
        <f>IF(K165="Ocupada", E165 - D165 + (15/1440), E165 - D165)</f>
        <v>0.1444444444423425</v>
      </c>
      <c r="G165" t="s">
        <v>28</v>
      </c>
      <c r="H165" t="s">
        <v>31</v>
      </c>
      <c r="I165" t="s">
        <v>1309</v>
      </c>
      <c r="J165" t="s">
        <v>360</v>
      </c>
      <c r="K165" t="s">
        <v>11</v>
      </c>
      <c r="L165">
        <v>164</v>
      </c>
      <c r="M165" t="s">
        <v>17</v>
      </c>
      <c r="N165" s="1" t="s">
        <v>370</v>
      </c>
      <c r="O165" t="s">
        <v>113</v>
      </c>
      <c r="P165" t="s">
        <v>460</v>
      </c>
      <c r="Q165" t="s">
        <v>280</v>
      </c>
      <c r="R165" s="2">
        <f>IFERROR(VLOOKUP(N165,$AB$2:$AC$21,2,FALSE),0) +
IFERROR(VLOOKUP(O165,$AB$2:$AC$21,2,FALSE),0) +
IFERROR(VLOOKUP(P165,$AB$2:$AC$21,2,FALSE),0) +
IFERROR(VLOOKUP(Q165,$AB$2:$AC$21,2,FALSE),0)</f>
        <v>114</v>
      </c>
      <c r="S165" s="3">
        <v>45018</v>
      </c>
      <c r="T165" t="s">
        <v>1341</v>
      </c>
      <c r="Z165" s="4" t="str">
        <f>IF(C165="Ocupada", TEXT(E165 - D165 + "0:15", "h:mm"), TEXT(E165 - D165, "h:mm"))</f>
        <v>3:28</v>
      </c>
      <c r="AH165">
        <f t="shared" si="2"/>
        <v>63</v>
      </c>
    </row>
    <row r="166" spans="1:34" x14ac:dyDescent="0.2">
      <c r="A166">
        <v>10</v>
      </c>
      <c r="B166" t="s">
        <v>361</v>
      </c>
      <c r="C166">
        <v>3</v>
      </c>
      <c r="D166" s="5">
        <v>45018.097916666666</v>
      </c>
      <c r="E166" s="5">
        <v>45018.216666666667</v>
      </c>
      <c r="F166" s="5">
        <f>IF(K166="Ocupada", E166 - D166 + (15/1440), E166 - D166)</f>
        <v>0.12916666666812185</v>
      </c>
      <c r="G166" t="s">
        <v>8</v>
      </c>
      <c r="H166" t="s">
        <v>31</v>
      </c>
      <c r="I166" t="s">
        <v>1309</v>
      </c>
      <c r="J166" t="s">
        <v>362</v>
      </c>
      <c r="K166" t="s">
        <v>36</v>
      </c>
      <c r="L166">
        <v>165</v>
      </c>
      <c r="M166" t="s">
        <v>1305</v>
      </c>
      <c r="N166" s="1" t="s">
        <v>280</v>
      </c>
      <c r="O166" t="s">
        <v>108</v>
      </c>
      <c r="P166" t="s">
        <v>1318</v>
      </c>
      <c r="Q166" t="s">
        <v>1318</v>
      </c>
      <c r="R166" s="2">
        <f>IFERROR(VLOOKUP(N166,$AB$2:$AC$21,2,FALSE),0) +
IFERROR(VLOOKUP(O166,$AB$2:$AC$21,2,FALSE),0) +
IFERROR(VLOOKUP(P166,$AB$2:$AC$21,2,FALSE),0) +
IFERROR(VLOOKUP(Q166,$AB$2:$AC$21,2,FALSE),0)</f>
        <v>45</v>
      </c>
      <c r="S166" s="3">
        <v>45018</v>
      </c>
      <c r="T166" t="s">
        <v>1332</v>
      </c>
      <c r="Z166" s="4" t="str">
        <f>IF(C166="Ocupada", TEXT(E166 - D166 + "0:15", "h:mm"), TEXT(E166 - D166, "h:mm"))</f>
        <v>2:51</v>
      </c>
      <c r="AH166">
        <f t="shared" si="2"/>
        <v>29</v>
      </c>
    </row>
    <row r="167" spans="1:34" x14ac:dyDescent="0.2">
      <c r="A167">
        <v>12</v>
      </c>
      <c r="B167" t="s">
        <v>363</v>
      </c>
      <c r="C167">
        <v>1</v>
      </c>
      <c r="D167" s="5">
        <v>45018.054166666669</v>
      </c>
      <c r="E167" s="5">
        <v>45018.113888888889</v>
      </c>
      <c r="F167" s="5">
        <f>IF(K167="Ocupada", E167 - D167 + (15/1440), E167 - D167)</f>
        <v>7.0138888887110326E-2</v>
      </c>
      <c r="G167" t="s">
        <v>28</v>
      </c>
      <c r="H167" t="s">
        <v>9</v>
      </c>
      <c r="I167" t="s">
        <v>15</v>
      </c>
      <c r="J167" t="s">
        <v>364</v>
      </c>
      <c r="K167" t="s">
        <v>36</v>
      </c>
      <c r="L167">
        <v>166</v>
      </c>
      <c r="M167" t="s">
        <v>1305</v>
      </c>
      <c r="N167" s="1" t="s">
        <v>365</v>
      </c>
      <c r="O167" t="s">
        <v>1318</v>
      </c>
      <c r="P167" t="s">
        <v>1318</v>
      </c>
      <c r="Q167" t="s">
        <v>1318</v>
      </c>
      <c r="R167" s="2">
        <f>IFERROR(VLOOKUP(N167,$AB$2:$AC$21,2,FALSE),0) +
IFERROR(VLOOKUP(O167,$AB$2:$AC$21,2,FALSE),0) +
IFERROR(VLOOKUP(P167,$AB$2:$AC$21,2,FALSE),0) +
IFERROR(VLOOKUP(Q167,$AB$2:$AC$21,2,FALSE),0)</f>
        <v>23</v>
      </c>
      <c r="S167" s="3">
        <v>45018</v>
      </c>
      <c r="T167" t="s">
        <v>1365</v>
      </c>
      <c r="Z167" s="4" t="str">
        <f>IF(C167="Ocupada", TEXT(E167 - D167 + "0:15", "h:mm"), TEXT(E167 - D167, "h:mm"))</f>
        <v>1:26</v>
      </c>
      <c r="AH167">
        <f t="shared" si="2"/>
        <v>97</v>
      </c>
    </row>
    <row r="168" spans="1:34" x14ac:dyDescent="0.2">
      <c r="A168">
        <v>5</v>
      </c>
      <c r="B168" t="s">
        <v>366</v>
      </c>
      <c r="C168">
        <v>6</v>
      </c>
      <c r="D168" s="5">
        <v>45018.054861111108</v>
      </c>
      <c r="E168" s="5">
        <v>45018.115277777775</v>
      </c>
      <c r="F168" s="5">
        <f>IF(K168="Ocupada", E168 - D168 + (15/1440), E168 - D168)</f>
        <v>6.0416666667151731E-2</v>
      </c>
      <c r="G168" t="s">
        <v>19</v>
      </c>
      <c r="H168" t="s">
        <v>9</v>
      </c>
      <c r="I168" t="s">
        <v>1308</v>
      </c>
      <c r="J168" t="s">
        <v>367</v>
      </c>
      <c r="K168" t="s">
        <v>11</v>
      </c>
      <c r="L168">
        <v>167</v>
      </c>
      <c r="M168" t="s">
        <v>88</v>
      </c>
      <c r="N168" s="1" t="s">
        <v>191</v>
      </c>
      <c r="O168" t="s">
        <v>81</v>
      </c>
      <c r="P168" t="s">
        <v>198</v>
      </c>
      <c r="Q168" t="s">
        <v>1318</v>
      </c>
      <c r="R168" s="2">
        <f>IFERROR(VLOOKUP(N168,$AB$2:$AC$21,2,FALSE),0) +
IFERROR(VLOOKUP(O168,$AB$2:$AC$21,2,FALSE),0) +
IFERROR(VLOOKUP(P168,$AB$2:$AC$21,2,FALSE),0) +
IFERROR(VLOOKUP(Q168,$AB$2:$AC$21,2,FALSE),0)</f>
        <v>84</v>
      </c>
      <c r="S168" s="3">
        <v>45018</v>
      </c>
      <c r="T168" t="s">
        <v>1347</v>
      </c>
      <c r="Z168" s="4" t="str">
        <f>IF(C168="Ocupada", TEXT(E168 - D168 + "0:15", "h:mm"), TEXT(E168 - D168, "h:mm"))</f>
        <v>1:27</v>
      </c>
      <c r="AH168">
        <f t="shared" si="2"/>
        <v>32</v>
      </c>
    </row>
    <row r="169" spans="1:34" x14ac:dyDescent="0.2">
      <c r="A169">
        <v>17</v>
      </c>
      <c r="B169" t="s">
        <v>368</v>
      </c>
      <c r="C169">
        <v>4</v>
      </c>
      <c r="D169" s="5">
        <v>45018.086805555555</v>
      </c>
      <c r="E169" s="5">
        <v>45018.140972222223</v>
      </c>
      <c r="F169" s="5">
        <f>IF(K169="Ocupada", E169 - D169 + (15/1440), E169 - D169)</f>
        <v>5.4166666668606922E-2</v>
      </c>
      <c r="G169" t="s">
        <v>13</v>
      </c>
      <c r="H169" t="s">
        <v>9</v>
      </c>
      <c r="I169" t="s">
        <v>1309</v>
      </c>
      <c r="J169" t="s">
        <v>369</v>
      </c>
      <c r="K169" t="s">
        <v>11</v>
      </c>
      <c r="L169">
        <v>168</v>
      </c>
      <c r="M169" t="s">
        <v>37</v>
      </c>
      <c r="N169" s="1" t="s">
        <v>370</v>
      </c>
      <c r="O169" t="s">
        <v>1318</v>
      </c>
      <c r="P169" t="s">
        <v>1318</v>
      </c>
      <c r="Q169" t="s">
        <v>1318</v>
      </c>
      <c r="R169" s="2">
        <f>IFERROR(VLOOKUP(N169,$AB$2:$AC$21,2,FALSE),0) +
IFERROR(VLOOKUP(O169,$AB$2:$AC$21,2,FALSE),0) +
IFERROR(VLOOKUP(P169,$AB$2:$AC$21,2,FALSE),0) +
IFERROR(VLOOKUP(Q169,$AB$2:$AC$21,2,FALSE),0)</f>
        <v>22</v>
      </c>
      <c r="S169" s="3">
        <v>45018</v>
      </c>
      <c r="T169" t="s">
        <v>1353</v>
      </c>
      <c r="Z169" s="4" t="str">
        <f>IF(C169="Ocupada", TEXT(E169 - D169 + "0:15", "h:mm"), TEXT(E169 - D169, "h:mm"))</f>
        <v>1:18</v>
      </c>
      <c r="AH169">
        <f t="shared" si="2"/>
        <v>95</v>
      </c>
    </row>
    <row r="170" spans="1:34" x14ac:dyDescent="0.2">
      <c r="A170">
        <v>19</v>
      </c>
      <c r="B170" t="s">
        <v>371</v>
      </c>
      <c r="C170">
        <v>1</v>
      </c>
      <c r="D170" s="5">
        <v>45018.080555555556</v>
      </c>
      <c r="E170" s="5">
        <v>45018.218055555553</v>
      </c>
      <c r="F170" s="5">
        <f>IF(K170="Ocupada", E170 - D170 + (15/1440), E170 - D170)</f>
        <v>0.13749999999708962</v>
      </c>
      <c r="G170" t="s">
        <v>8</v>
      </c>
      <c r="H170" t="s">
        <v>9</v>
      </c>
      <c r="I170" t="s">
        <v>1308</v>
      </c>
      <c r="J170" t="s">
        <v>372</v>
      </c>
      <c r="K170" t="s">
        <v>21</v>
      </c>
      <c r="L170">
        <v>169</v>
      </c>
      <c r="M170" t="s">
        <v>26</v>
      </c>
      <c r="N170" s="1" t="s">
        <v>108</v>
      </c>
      <c r="O170" t="s">
        <v>81</v>
      </c>
      <c r="P170" t="s">
        <v>370</v>
      </c>
      <c r="Q170" t="s">
        <v>1318</v>
      </c>
      <c r="R170" s="2">
        <f>IFERROR(VLOOKUP(N170,$AB$2:$AC$21,2,FALSE),0) +
IFERROR(VLOOKUP(O170,$AB$2:$AC$21,2,FALSE),0) +
IFERROR(VLOOKUP(P170,$AB$2:$AC$21,2,FALSE),0) +
IFERROR(VLOOKUP(Q170,$AB$2:$AC$21,2,FALSE),0)</f>
        <v>77</v>
      </c>
      <c r="S170" s="3">
        <v>45018</v>
      </c>
      <c r="T170" t="s">
        <v>1331</v>
      </c>
      <c r="Z170" s="4" t="str">
        <f>IF(C170="Ocupada", TEXT(E170 - D170 + "0:15", "h:mm"), TEXT(E170 - D170, "h:mm"))</f>
        <v>3:18</v>
      </c>
      <c r="AH170">
        <f t="shared" si="2"/>
        <v>131</v>
      </c>
    </row>
    <row r="171" spans="1:34" x14ac:dyDescent="0.2">
      <c r="A171">
        <v>12</v>
      </c>
      <c r="B171" t="s">
        <v>373</v>
      </c>
      <c r="C171">
        <v>2</v>
      </c>
      <c r="D171" s="5">
        <v>45018.109027777777</v>
      </c>
      <c r="E171" s="5">
        <v>45018.226388888892</v>
      </c>
      <c r="F171" s="5">
        <f>IF(K171="Ocupada", E171 - D171 + (15/1440), E171 - D171)</f>
        <v>0.117361111115315</v>
      </c>
      <c r="G171" t="s">
        <v>19</v>
      </c>
      <c r="H171" t="s">
        <v>31</v>
      </c>
      <c r="I171" t="s">
        <v>1309</v>
      </c>
      <c r="J171" t="s">
        <v>374</v>
      </c>
      <c r="K171" t="s">
        <v>21</v>
      </c>
      <c r="L171">
        <v>170</v>
      </c>
      <c r="M171" t="s">
        <v>17</v>
      </c>
      <c r="N171" s="1" t="s">
        <v>259</v>
      </c>
      <c r="O171" t="s">
        <v>52</v>
      </c>
      <c r="P171" t="s">
        <v>113</v>
      </c>
      <c r="Q171" t="s">
        <v>105</v>
      </c>
      <c r="R171" s="2">
        <f>IFERROR(VLOOKUP(N171,$AB$2:$AC$21,2,FALSE),0) +
IFERROR(VLOOKUP(O171,$AB$2:$AC$21,2,FALSE),0) +
IFERROR(VLOOKUP(P171,$AB$2:$AC$21,2,FALSE),0) +
IFERROR(VLOOKUP(Q171,$AB$2:$AC$21,2,FALSE),0)</f>
        <v>115</v>
      </c>
      <c r="S171" s="3">
        <v>45018</v>
      </c>
      <c r="T171" t="s">
        <v>1335</v>
      </c>
      <c r="Z171" s="4" t="str">
        <f>IF(C171="Ocupada", TEXT(E171 - D171 + "0:15", "h:mm"), TEXT(E171 - D171, "h:mm"))</f>
        <v>2:49</v>
      </c>
      <c r="AH171">
        <f t="shared" si="2"/>
        <v>64</v>
      </c>
    </row>
    <row r="172" spans="1:34" x14ac:dyDescent="0.2">
      <c r="A172">
        <v>16</v>
      </c>
      <c r="B172" t="s">
        <v>375</v>
      </c>
      <c r="C172">
        <v>6</v>
      </c>
      <c r="D172" s="5">
        <v>45018.078472222223</v>
      </c>
      <c r="E172" s="5">
        <v>45018.12777777778</v>
      </c>
      <c r="F172" s="5">
        <f>IF(K172="Ocupada", E172 - D172 + (15/1440), E172 - D172)</f>
        <v>4.9305555556202307E-2</v>
      </c>
      <c r="G172" t="s">
        <v>19</v>
      </c>
      <c r="H172" t="s">
        <v>31</v>
      </c>
      <c r="I172" t="s">
        <v>1309</v>
      </c>
      <c r="J172" t="s">
        <v>376</v>
      </c>
      <c r="K172" t="s">
        <v>21</v>
      </c>
      <c r="L172">
        <v>171</v>
      </c>
      <c r="M172" t="s">
        <v>22</v>
      </c>
      <c r="N172" s="1" t="s">
        <v>277</v>
      </c>
      <c r="O172" t="s">
        <v>52</v>
      </c>
      <c r="P172" t="s">
        <v>1318</v>
      </c>
      <c r="Q172" t="s">
        <v>1318</v>
      </c>
      <c r="R172" s="2">
        <f>IFERROR(VLOOKUP(N172,$AB$2:$AC$21,2,FALSE),0) +
IFERROR(VLOOKUP(O172,$AB$2:$AC$21,2,FALSE),0) +
IFERROR(VLOOKUP(P172,$AB$2:$AC$21,2,FALSE),0) +
IFERROR(VLOOKUP(Q172,$AB$2:$AC$21,2,FALSE),0)</f>
        <v>55</v>
      </c>
      <c r="S172" s="3">
        <v>45018</v>
      </c>
      <c r="T172" t="s">
        <v>1325</v>
      </c>
      <c r="Z172" s="4" t="str">
        <f>IF(C172="Ocupada", TEXT(E172 - D172 + "0:15", "h:mm"), TEXT(E172 - D172, "h:mm"))</f>
        <v>1:11</v>
      </c>
      <c r="AH172">
        <f t="shared" si="2"/>
        <v>33</v>
      </c>
    </row>
    <row r="173" spans="1:34" x14ac:dyDescent="0.2">
      <c r="A173">
        <v>12</v>
      </c>
      <c r="B173" t="s">
        <v>377</v>
      </c>
      <c r="C173">
        <v>3</v>
      </c>
      <c r="D173" s="5">
        <v>45018.117361111108</v>
      </c>
      <c r="E173" s="5">
        <v>45018.254166666666</v>
      </c>
      <c r="F173" s="5">
        <f>IF(K173="Ocupada", E173 - D173 + (15/1440), E173 - D173)</f>
        <v>0.14722222222432416</v>
      </c>
      <c r="G173" t="s">
        <v>13</v>
      </c>
      <c r="H173" t="s">
        <v>9</v>
      </c>
      <c r="I173" t="s">
        <v>1309</v>
      </c>
      <c r="J173" t="s">
        <v>378</v>
      </c>
      <c r="K173" t="s">
        <v>36</v>
      </c>
      <c r="L173">
        <v>172</v>
      </c>
      <c r="M173" t="s">
        <v>42</v>
      </c>
      <c r="N173" s="1" t="s">
        <v>81</v>
      </c>
      <c r="O173" t="s">
        <v>1318</v>
      </c>
      <c r="P173" t="s">
        <v>1318</v>
      </c>
      <c r="Q173" t="s">
        <v>1318</v>
      </c>
      <c r="R173" s="2">
        <f>IFERROR(VLOOKUP(N173,$AB$2:$AC$21,2,FALSE),0) +
IFERROR(VLOOKUP(O173,$AB$2:$AC$21,2,FALSE),0) +
IFERROR(VLOOKUP(P173,$AB$2:$AC$21,2,FALSE),0) +
IFERROR(VLOOKUP(Q173,$AB$2:$AC$21,2,FALSE),0)</f>
        <v>34</v>
      </c>
      <c r="S173" s="3">
        <v>45018</v>
      </c>
      <c r="T173" t="s">
        <v>1327</v>
      </c>
      <c r="Z173" s="4" t="str">
        <f>IF(C173="Ocupada", TEXT(E173 - D173 + "0:15", "h:mm"), TEXT(E173 - D173, "h:mm"))</f>
        <v>3:17</v>
      </c>
      <c r="AH173">
        <f t="shared" si="2"/>
        <v>61</v>
      </c>
    </row>
    <row r="174" spans="1:34" x14ac:dyDescent="0.2">
      <c r="A174">
        <v>11</v>
      </c>
      <c r="B174" t="s">
        <v>379</v>
      </c>
      <c r="C174">
        <v>3</v>
      </c>
      <c r="D174" s="5">
        <v>45018.012499999997</v>
      </c>
      <c r="E174" s="5">
        <v>45018.154861111114</v>
      </c>
      <c r="F174" s="5">
        <f>IF(K174="Ocupada", E174 - D174 + (15/1440), E174 - D174)</f>
        <v>0.15277777778343685</v>
      </c>
      <c r="G174" t="s">
        <v>28</v>
      </c>
      <c r="H174" t="s">
        <v>9</v>
      </c>
      <c r="I174" t="s">
        <v>1309</v>
      </c>
      <c r="J174" t="s">
        <v>380</v>
      </c>
      <c r="K174" t="s">
        <v>36</v>
      </c>
      <c r="L174">
        <v>173</v>
      </c>
      <c r="M174" t="s">
        <v>67</v>
      </c>
      <c r="N174" s="1" t="s">
        <v>180</v>
      </c>
      <c r="O174" t="s">
        <v>460</v>
      </c>
      <c r="P174" t="s">
        <v>1318</v>
      </c>
      <c r="Q174" t="s">
        <v>1318</v>
      </c>
      <c r="R174" s="2">
        <f>IFERROR(VLOOKUP(N174,$AB$2:$AC$21,2,FALSE),0) +
IFERROR(VLOOKUP(O174,$AB$2:$AC$21,2,FALSE),0) +
IFERROR(VLOOKUP(P174,$AB$2:$AC$21,2,FALSE),0) +
IFERROR(VLOOKUP(Q174,$AB$2:$AC$21,2,FALSE),0)</f>
        <v>59</v>
      </c>
      <c r="S174" s="3">
        <v>45018</v>
      </c>
      <c r="T174" t="s">
        <v>1348</v>
      </c>
      <c r="Z174" s="4" t="str">
        <f>IF(C174="Ocupada", TEXT(E174 - D174 + "0:15", "h:mm"), TEXT(E174 - D174, "h:mm"))</f>
        <v>3:25</v>
      </c>
      <c r="AH174">
        <f t="shared" si="2"/>
        <v>33</v>
      </c>
    </row>
    <row r="175" spans="1:34" x14ac:dyDescent="0.2">
      <c r="A175">
        <v>10</v>
      </c>
      <c r="B175" t="s">
        <v>381</v>
      </c>
      <c r="C175">
        <v>5</v>
      </c>
      <c r="D175" s="5">
        <v>45018.006249999999</v>
      </c>
      <c r="E175" s="5">
        <v>45018.05</v>
      </c>
      <c r="F175" s="5">
        <f>IF(K175="Ocupada", E175 - D175 + (15/1440), E175 - D175)</f>
        <v>4.3750000004365575E-2</v>
      </c>
      <c r="G175" t="s">
        <v>28</v>
      </c>
      <c r="H175" t="s">
        <v>9</v>
      </c>
      <c r="I175" t="s">
        <v>1309</v>
      </c>
      <c r="J175" t="s">
        <v>382</v>
      </c>
      <c r="K175" t="s">
        <v>11</v>
      </c>
      <c r="L175">
        <v>174</v>
      </c>
      <c r="M175" t="s">
        <v>37</v>
      </c>
      <c r="N175" s="1" t="s">
        <v>105</v>
      </c>
      <c r="O175" t="s">
        <v>1318</v>
      </c>
      <c r="P175" t="s">
        <v>1318</v>
      </c>
      <c r="Q175" t="s">
        <v>1318</v>
      </c>
      <c r="R175" s="2">
        <f>IFERROR(VLOOKUP(N175,$AB$2:$AC$21,2,FALSE),0) +
IFERROR(VLOOKUP(O175,$AB$2:$AC$21,2,FALSE),0) +
IFERROR(VLOOKUP(P175,$AB$2:$AC$21,2,FALSE),0) +
IFERROR(VLOOKUP(Q175,$AB$2:$AC$21,2,FALSE),0)</f>
        <v>30</v>
      </c>
      <c r="S175" s="3">
        <v>45018</v>
      </c>
      <c r="T175" t="s">
        <v>1327</v>
      </c>
      <c r="Z175" s="4" t="str">
        <f>IF(C175="Ocupada", TEXT(E175 - D175 + "0:15", "h:mm"), TEXT(E175 - D175, "h:mm"))</f>
        <v>1:03</v>
      </c>
      <c r="AH175">
        <f t="shared" si="2"/>
        <v>62</v>
      </c>
    </row>
    <row r="176" spans="1:34" x14ac:dyDescent="0.2">
      <c r="A176">
        <v>14</v>
      </c>
      <c r="B176" t="s">
        <v>205</v>
      </c>
      <c r="C176">
        <v>3</v>
      </c>
      <c r="D176" s="5">
        <v>45018.060416666667</v>
      </c>
      <c r="E176" s="5">
        <v>45018.12777777778</v>
      </c>
      <c r="F176" s="5">
        <f>IF(K176="Ocupada", E176 - D176 + (15/1440), E176 - D176)</f>
        <v>6.7361111112404615E-2</v>
      </c>
      <c r="G176" t="s">
        <v>8</v>
      </c>
      <c r="H176" t="s">
        <v>9</v>
      </c>
      <c r="I176" t="s">
        <v>1309</v>
      </c>
      <c r="J176" t="s">
        <v>383</v>
      </c>
      <c r="K176" t="s">
        <v>11</v>
      </c>
      <c r="L176">
        <v>175</v>
      </c>
      <c r="M176" t="s">
        <v>17</v>
      </c>
      <c r="N176" s="1" t="s">
        <v>460</v>
      </c>
      <c r="O176" t="s">
        <v>280</v>
      </c>
      <c r="P176" t="s">
        <v>1318</v>
      </c>
      <c r="Q176" t="s">
        <v>1318</v>
      </c>
      <c r="R176" s="2">
        <f>IFERROR(VLOOKUP(N176,$AB$2:$AC$21,2,FALSE),0) +
IFERROR(VLOOKUP(O176,$AB$2:$AC$21,2,FALSE),0) +
IFERROR(VLOOKUP(P176,$AB$2:$AC$21,2,FALSE),0) +
IFERROR(VLOOKUP(Q176,$AB$2:$AC$21,2,FALSE),0)</f>
        <v>56</v>
      </c>
      <c r="S176" s="3">
        <v>45018</v>
      </c>
      <c r="T176" t="s">
        <v>1343</v>
      </c>
      <c r="Z176" s="4" t="str">
        <f>IF(C176="Ocupada", TEXT(E176 - D176 + "0:15", "h:mm"), TEXT(E176 - D176, "h:mm"))</f>
        <v>1:37</v>
      </c>
      <c r="AH176">
        <f t="shared" si="2"/>
        <v>30</v>
      </c>
    </row>
    <row r="177" spans="1:34" x14ac:dyDescent="0.2">
      <c r="A177">
        <v>20</v>
      </c>
      <c r="B177" t="s">
        <v>384</v>
      </c>
      <c r="C177">
        <v>4</v>
      </c>
      <c r="D177" s="5">
        <v>45018.102083333331</v>
      </c>
      <c r="E177" s="5">
        <v>45018.188888888886</v>
      </c>
      <c r="F177" s="5">
        <f>IF(K177="Ocupada", E177 - D177 + (15/1440), E177 - D177)</f>
        <v>9.7222222221413787E-2</v>
      </c>
      <c r="G177" t="s">
        <v>19</v>
      </c>
      <c r="H177" t="s">
        <v>9</v>
      </c>
      <c r="I177" t="s">
        <v>1309</v>
      </c>
      <c r="J177" t="s">
        <v>385</v>
      </c>
      <c r="K177" t="s">
        <v>36</v>
      </c>
      <c r="L177">
        <v>176</v>
      </c>
      <c r="M177" t="s">
        <v>67</v>
      </c>
      <c r="N177" s="1" t="s">
        <v>108</v>
      </c>
      <c r="O177" t="s">
        <v>1318</v>
      </c>
      <c r="P177" t="s">
        <v>1318</v>
      </c>
      <c r="Q177" t="s">
        <v>1318</v>
      </c>
      <c r="R177" s="2">
        <f>IFERROR(VLOOKUP(N177,$AB$2:$AC$21,2,FALSE),0) +
IFERROR(VLOOKUP(O177,$AB$2:$AC$21,2,FALSE),0) +
IFERROR(VLOOKUP(P177,$AB$2:$AC$21,2,FALSE),0) +
IFERROR(VLOOKUP(Q177,$AB$2:$AC$21,2,FALSE),0)</f>
        <v>21</v>
      </c>
      <c r="S177" s="3">
        <v>45018</v>
      </c>
      <c r="T177" t="s">
        <v>1329</v>
      </c>
      <c r="Z177" s="4" t="str">
        <f>IF(C177="Ocupada", TEXT(E177 - D177 + "0:15", "h:mm"), TEXT(E177 - D177, "h:mm"))</f>
        <v>2:05</v>
      </c>
      <c r="AH177">
        <f t="shared" si="2"/>
        <v>128</v>
      </c>
    </row>
    <row r="178" spans="1:34" x14ac:dyDescent="0.2">
      <c r="A178">
        <v>4</v>
      </c>
      <c r="B178" t="s">
        <v>386</v>
      </c>
      <c r="C178">
        <v>1</v>
      </c>
      <c r="D178" s="5">
        <v>45018.009722222225</v>
      </c>
      <c r="E178" s="5">
        <v>45018.051388888889</v>
      </c>
      <c r="F178" s="5">
        <f>IF(K178="Ocupada", E178 - D178 + (15/1440), E178 - D178)</f>
        <v>5.2083333330908012E-2</v>
      </c>
      <c r="G178" t="s">
        <v>28</v>
      </c>
      <c r="H178" t="s">
        <v>31</v>
      </c>
      <c r="I178" t="s">
        <v>1309</v>
      </c>
      <c r="J178" t="s">
        <v>107</v>
      </c>
      <c r="K178" t="s">
        <v>36</v>
      </c>
      <c r="L178">
        <v>177</v>
      </c>
      <c r="M178" t="s">
        <v>1305</v>
      </c>
      <c r="N178" s="1" t="s">
        <v>280</v>
      </c>
      <c r="O178" t="s">
        <v>277</v>
      </c>
      <c r="P178" t="s">
        <v>108</v>
      </c>
      <c r="Q178" t="s">
        <v>191</v>
      </c>
      <c r="R178" s="2">
        <f>IFERROR(VLOOKUP(N178,$AB$2:$AC$21,2,FALSE),0) +
IFERROR(VLOOKUP(O178,$AB$2:$AC$21,2,FALSE),0) +
IFERROR(VLOOKUP(P178,$AB$2:$AC$21,2,FALSE),0) +
IFERROR(VLOOKUP(Q178,$AB$2:$AC$21,2,FALSE),0)</f>
        <v>90</v>
      </c>
      <c r="S178" s="3">
        <v>45018</v>
      </c>
      <c r="T178" t="s">
        <v>1357</v>
      </c>
      <c r="Z178" s="4" t="str">
        <f>IF(C178="Ocupada", TEXT(E178 - D178 + "0:15", "h:mm"), TEXT(E178 - D178, "h:mm"))</f>
        <v>1:00</v>
      </c>
      <c r="AH178">
        <f t="shared" si="2"/>
        <v>128</v>
      </c>
    </row>
    <row r="179" spans="1:34" x14ac:dyDescent="0.2">
      <c r="A179">
        <v>11</v>
      </c>
      <c r="B179" t="s">
        <v>387</v>
      </c>
      <c r="C179">
        <v>6</v>
      </c>
      <c r="D179" s="5">
        <v>45018.078472222223</v>
      </c>
      <c r="E179" s="5">
        <v>45018.220833333333</v>
      </c>
      <c r="F179" s="5">
        <f>IF(K179="Ocupada", E179 - D179 + (15/1440), E179 - D179)</f>
        <v>0.14236111110949423</v>
      </c>
      <c r="G179" t="s">
        <v>8</v>
      </c>
      <c r="H179" t="s">
        <v>31</v>
      </c>
      <c r="I179" t="s">
        <v>1309</v>
      </c>
      <c r="J179" t="s">
        <v>388</v>
      </c>
      <c r="K179" t="s">
        <v>11</v>
      </c>
      <c r="L179">
        <v>178</v>
      </c>
      <c r="M179" t="s">
        <v>37</v>
      </c>
      <c r="N179" s="1" t="s">
        <v>105</v>
      </c>
      <c r="O179" t="s">
        <v>33</v>
      </c>
      <c r="P179" t="s">
        <v>370</v>
      </c>
      <c r="Q179" t="s">
        <v>492</v>
      </c>
      <c r="R179" s="2">
        <f>IFERROR(VLOOKUP(N179,$AB$2:$AC$21,2,FALSE),0) +
IFERROR(VLOOKUP(O179,$AB$2:$AC$21,2,FALSE),0) +
IFERROR(VLOOKUP(P179,$AB$2:$AC$21,2,FALSE),0) +
IFERROR(VLOOKUP(Q179,$AB$2:$AC$21,2,FALSE),0)</f>
        <v>120</v>
      </c>
      <c r="S179" s="3">
        <v>45018</v>
      </c>
      <c r="T179" t="s">
        <v>1357</v>
      </c>
      <c r="Z179" s="4" t="str">
        <f>IF(C179="Ocupada", TEXT(E179 - D179 + "0:15", "h:mm"), TEXT(E179 - D179, "h:mm"))</f>
        <v>3:25</v>
      </c>
      <c r="AH179">
        <f t="shared" si="2"/>
        <v>32</v>
      </c>
    </row>
    <row r="180" spans="1:34" x14ac:dyDescent="0.2">
      <c r="A180">
        <v>12</v>
      </c>
      <c r="B180" t="s">
        <v>389</v>
      </c>
      <c r="C180">
        <v>2</v>
      </c>
      <c r="D180" s="5">
        <v>45018.030555555553</v>
      </c>
      <c r="E180" s="5">
        <v>45018.130555555559</v>
      </c>
      <c r="F180" s="5">
        <f>IF(K180="Ocupada", E180 - D180 + (15/1440), E180 - D180)</f>
        <v>0.10000000000582077</v>
      </c>
      <c r="G180" t="s">
        <v>28</v>
      </c>
      <c r="H180" t="s">
        <v>14</v>
      </c>
      <c r="I180" t="s">
        <v>1309</v>
      </c>
      <c r="J180" t="s">
        <v>390</v>
      </c>
      <c r="K180" t="s">
        <v>11</v>
      </c>
      <c r="L180">
        <v>179</v>
      </c>
      <c r="M180" t="s">
        <v>17</v>
      </c>
      <c r="N180" s="1" t="s">
        <v>198</v>
      </c>
      <c r="O180" t="s">
        <v>1318</v>
      </c>
      <c r="P180" t="s">
        <v>1318</v>
      </c>
      <c r="Q180" t="s">
        <v>1318</v>
      </c>
      <c r="R180" s="2">
        <f>IFERROR(VLOOKUP(N180,$AB$2:$AC$21,2,FALSE),0) +
IFERROR(VLOOKUP(O180,$AB$2:$AC$21,2,FALSE),0) +
IFERROR(VLOOKUP(P180,$AB$2:$AC$21,2,FALSE),0) +
IFERROR(VLOOKUP(Q180,$AB$2:$AC$21,2,FALSE),0)</f>
        <v>31</v>
      </c>
      <c r="S180" s="3">
        <v>45018</v>
      </c>
      <c r="T180" t="s">
        <v>1353</v>
      </c>
      <c r="Z180" s="4" t="str">
        <f>IF(C180="Ocupada", TEXT(E180 - D180 + "0:15", "h:mm"), TEXT(E180 - D180, "h:mm"))</f>
        <v>2:24</v>
      </c>
      <c r="AH180">
        <f t="shared" si="2"/>
        <v>132</v>
      </c>
    </row>
    <row r="181" spans="1:34" x14ac:dyDescent="0.2">
      <c r="A181">
        <v>10</v>
      </c>
      <c r="B181" t="s">
        <v>391</v>
      </c>
      <c r="C181">
        <v>1</v>
      </c>
      <c r="D181" s="5">
        <v>45018.097916666666</v>
      </c>
      <c r="E181" s="5">
        <v>45018.214583333334</v>
      </c>
      <c r="F181" s="5">
        <f>IF(K181="Ocupada", E181 - D181 + (15/1440), E181 - D181)</f>
        <v>0.11666666666860692</v>
      </c>
      <c r="G181" t="s">
        <v>19</v>
      </c>
      <c r="H181" t="s">
        <v>31</v>
      </c>
      <c r="I181" t="s">
        <v>1309</v>
      </c>
      <c r="J181" t="s">
        <v>392</v>
      </c>
      <c r="K181" t="s">
        <v>11</v>
      </c>
      <c r="L181">
        <v>180</v>
      </c>
      <c r="M181" t="s">
        <v>22</v>
      </c>
      <c r="N181" s="1" t="s">
        <v>52</v>
      </c>
      <c r="O181" t="s">
        <v>105</v>
      </c>
      <c r="P181" t="s">
        <v>259</v>
      </c>
      <c r="Q181" t="s">
        <v>180</v>
      </c>
      <c r="R181" s="2">
        <f>IFERROR(VLOOKUP(N181,$AB$2:$AC$21,2,FALSE),0) +
IFERROR(VLOOKUP(O181,$AB$2:$AC$21,2,FALSE),0) +
IFERROR(VLOOKUP(P181,$AB$2:$AC$21,2,FALSE),0) +
IFERROR(VLOOKUP(Q181,$AB$2:$AC$21,2,FALSE),0)</f>
        <v>106</v>
      </c>
      <c r="S181" s="3">
        <v>45018</v>
      </c>
      <c r="T181" t="s">
        <v>1361</v>
      </c>
      <c r="Z181" s="4" t="str">
        <f>IF(C181="Ocupada", TEXT(E181 - D181 + "0:15", "h:mm"), TEXT(E181 - D181, "h:mm"))</f>
        <v>2:48</v>
      </c>
      <c r="AH181">
        <f t="shared" si="2"/>
        <v>32</v>
      </c>
    </row>
    <row r="182" spans="1:34" x14ac:dyDescent="0.2">
      <c r="A182">
        <v>15</v>
      </c>
      <c r="B182" t="s">
        <v>393</v>
      </c>
      <c r="C182">
        <v>1</v>
      </c>
      <c r="D182" s="5">
        <v>45018.114583333336</v>
      </c>
      <c r="E182" s="5">
        <v>45018.162499999999</v>
      </c>
      <c r="F182" s="5">
        <f>IF(K182="Ocupada", E182 - D182 + (15/1440), E182 - D182)</f>
        <v>5.833333332945282E-2</v>
      </c>
      <c r="G182" t="s">
        <v>13</v>
      </c>
      <c r="H182" t="s">
        <v>31</v>
      </c>
      <c r="I182" t="s">
        <v>1309</v>
      </c>
      <c r="J182" t="s">
        <v>394</v>
      </c>
      <c r="K182" t="s">
        <v>36</v>
      </c>
      <c r="L182">
        <v>181</v>
      </c>
      <c r="M182" t="s">
        <v>26</v>
      </c>
      <c r="N182" s="1" t="s">
        <v>180</v>
      </c>
      <c r="O182" t="s">
        <v>1318</v>
      </c>
      <c r="P182" t="s">
        <v>1318</v>
      </c>
      <c r="Q182" t="s">
        <v>1318</v>
      </c>
      <c r="R182" s="2">
        <f>IFERROR(VLOOKUP(N182,$AB$2:$AC$21,2,FALSE),0) +
IFERROR(VLOOKUP(O182,$AB$2:$AC$21,2,FALSE),0) +
IFERROR(VLOOKUP(P182,$AB$2:$AC$21,2,FALSE),0) +
IFERROR(VLOOKUP(Q182,$AB$2:$AC$21,2,FALSE),0)</f>
        <v>27</v>
      </c>
      <c r="S182" s="3">
        <v>45018</v>
      </c>
      <c r="T182" t="s">
        <v>1353</v>
      </c>
      <c r="Z182" s="4" t="str">
        <f>IF(C182="Ocupada", TEXT(E182 - D182 + "0:15", "h:mm"), TEXT(E182 - D182, "h:mm"))</f>
        <v>1:09</v>
      </c>
      <c r="AH182">
        <f t="shared" si="2"/>
        <v>32</v>
      </c>
    </row>
    <row r="183" spans="1:34" x14ac:dyDescent="0.2">
      <c r="A183">
        <v>18</v>
      </c>
      <c r="B183" t="s">
        <v>395</v>
      </c>
      <c r="C183">
        <v>2</v>
      </c>
      <c r="D183" s="5">
        <v>45018.161805555559</v>
      </c>
      <c r="E183" s="5">
        <v>45018.270833333336</v>
      </c>
      <c r="F183" s="5">
        <f>IF(K183="Ocupada", E183 - D183 + (15/1440), E183 - D183)</f>
        <v>0.10902777777664596</v>
      </c>
      <c r="G183" t="s">
        <v>8</v>
      </c>
      <c r="H183" t="s">
        <v>9</v>
      </c>
      <c r="I183" t="s">
        <v>1308</v>
      </c>
      <c r="J183" t="s">
        <v>396</v>
      </c>
      <c r="K183" t="s">
        <v>21</v>
      </c>
      <c r="L183">
        <v>182</v>
      </c>
      <c r="M183" t="s">
        <v>26</v>
      </c>
      <c r="N183" s="1" t="s">
        <v>191</v>
      </c>
      <c r="O183" t="s">
        <v>1318</v>
      </c>
      <c r="P183" t="s">
        <v>1318</v>
      </c>
      <c r="Q183" t="s">
        <v>1318</v>
      </c>
      <c r="R183" s="2">
        <f>IFERROR(VLOOKUP(N183,$AB$2:$AC$21,2,FALSE),0) +
IFERROR(VLOOKUP(O183,$AB$2:$AC$21,2,FALSE),0) +
IFERROR(VLOOKUP(P183,$AB$2:$AC$21,2,FALSE),0) +
IFERROR(VLOOKUP(Q183,$AB$2:$AC$21,2,FALSE),0)</f>
        <v>19</v>
      </c>
      <c r="S183" s="3">
        <v>45018</v>
      </c>
      <c r="T183" t="s">
        <v>1353</v>
      </c>
      <c r="Z183" s="4" t="str">
        <f>IF(C183="Ocupada", TEXT(E183 - D183 + "0:15", "h:mm"), TEXT(E183 - D183, "h:mm"))</f>
        <v>2:37</v>
      </c>
      <c r="AH183">
        <f t="shared" si="2"/>
        <v>128</v>
      </c>
    </row>
    <row r="184" spans="1:34" x14ac:dyDescent="0.2">
      <c r="A184">
        <v>18</v>
      </c>
      <c r="B184" t="s">
        <v>397</v>
      </c>
      <c r="C184">
        <v>1</v>
      </c>
      <c r="D184" s="5">
        <v>45018.115277777775</v>
      </c>
      <c r="E184" s="5">
        <v>45018.269444444442</v>
      </c>
      <c r="F184" s="5">
        <f>IF(K184="Ocupada", E184 - D184 + (15/1440), E184 - D184)</f>
        <v>0.16458333333381839</v>
      </c>
      <c r="G184" t="s">
        <v>13</v>
      </c>
      <c r="H184" t="s">
        <v>9</v>
      </c>
      <c r="I184" t="s">
        <v>1309</v>
      </c>
      <c r="J184" t="s">
        <v>398</v>
      </c>
      <c r="K184" t="s">
        <v>36</v>
      </c>
      <c r="L184">
        <v>183</v>
      </c>
      <c r="M184" t="s">
        <v>45</v>
      </c>
      <c r="N184" s="1" t="s">
        <v>460</v>
      </c>
      <c r="O184" t="s">
        <v>277</v>
      </c>
      <c r="P184" t="s">
        <v>259</v>
      </c>
      <c r="Q184" t="s">
        <v>33</v>
      </c>
      <c r="R184" s="2">
        <f>IFERROR(VLOOKUP(N184,$AB$2:$AC$21,2,FALSE),0) +
IFERROR(VLOOKUP(O184,$AB$2:$AC$21,2,FALSE),0) +
IFERROR(VLOOKUP(P184,$AB$2:$AC$21,2,FALSE),0) +
IFERROR(VLOOKUP(Q184,$AB$2:$AC$21,2,FALSE),0)</f>
        <v>113</v>
      </c>
      <c r="S184" s="3">
        <v>45018</v>
      </c>
      <c r="T184" t="s">
        <v>1357</v>
      </c>
      <c r="Z184" s="4" t="str">
        <f>IF(C184="Ocupada", TEXT(E184 - D184 + "0:15", "h:mm"), TEXT(E184 - D184, "h:mm"))</f>
        <v>3:42</v>
      </c>
      <c r="AH184">
        <f t="shared" si="2"/>
        <v>98</v>
      </c>
    </row>
    <row r="185" spans="1:34" x14ac:dyDescent="0.2">
      <c r="A185">
        <v>4</v>
      </c>
      <c r="B185" t="s">
        <v>399</v>
      </c>
      <c r="C185">
        <v>6</v>
      </c>
      <c r="D185" s="5">
        <v>45018.163194444445</v>
      </c>
      <c r="E185" s="5">
        <v>45018.292361111111</v>
      </c>
      <c r="F185" s="5">
        <f>IF(K185="Ocupada", E185 - D185 + (15/1440), E185 - D185)</f>
        <v>0.1395833333323632</v>
      </c>
      <c r="G185" t="s">
        <v>24</v>
      </c>
      <c r="H185" t="s">
        <v>9</v>
      </c>
      <c r="I185" t="s">
        <v>1309</v>
      </c>
      <c r="J185" t="s">
        <v>400</v>
      </c>
      <c r="K185" t="s">
        <v>36</v>
      </c>
      <c r="L185">
        <v>184</v>
      </c>
      <c r="M185" t="s">
        <v>67</v>
      </c>
      <c r="N185" s="1" t="s">
        <v>59</v>
      </c>
      <c r="O185" t="s">
        <v>180</v>
      </c>
      <c r="P185" t="s">
        <v>259</v>
      </c>
      <c r="Q185" t="s">
        <v>1318</v>
      </c>
      <c r="R185" s="2">
        <f>IFERROR(VLOOKUP(N185,$AB$2:$AC$21,2,FALSE),0) +
IFERROR(VLOOKUP(O185,$AB$2:$AC$21,2,FALSE),0) +
IFERROR(VLOOKUP(P185,$AB$2:$AC$21,2,FALSE),0) +
IFERROR(VLOOKUP(Q185,$AB$2:$AC$21,2,FALSE),0)</f>
        <v>75</v>
      </c>
      <c r="S185" s="3">
        <v>45018</v>
      </c>
      <c r="T185" t="s">
        <v>1346</v>
      </c>
      <c r="Z185" s="4" t="str">
        <f>IF(C185="Ocupada", TEXT(E185 - D185 + "0:15", "h:mm"), TEXT(E185 - D185, "h:mm"))</f>
        <v>3:06</v>
      </c>
      <c r="AH185">
        <f t="shared" si="2"/>
        <v>60</v>
      </c>
    </row>
    <row r="186" spans="1:34" x14ac:dyDescent="0.2">
      <c r="A186">
        <v>16</v>
      </c>
      <c r="B186" t="s">
        <v>324</v>
      </c>
      <c r="C186">
        <v>2</v>
      </c>
      <c r="D186" s="5">
        <v>45018.115972222222</v>
      </c>
      <c r="E186" s="5">
        <v>45018.268055555556</v>
      </c>
      <c r="F186" s="5">
        <f>IF(K186="Ocupada", E186 - D186 + (15/1440), E186 - D186)</f>
        <v>0.15208333333430346</v>
      </c>
      <c r="G186" t="s">
        <v>13</v>
      </c>
      <c r="H186" t="s">
        <v>14</v>
      </c>
      <c r="I186" t="s">
        <v>1309</v>
      </c>
      <c r="J186" t="s">
        <v>401</v>
      </c>
      <c r="K186" t="s">
        <v>21</v>
      </c>
      <c r="L186">
        <v>185</v>
      </c>
      <c r="M186" t="s">
        <v>45</v>
      </c>
      <c r="N186" s="1" t="s">
        <v>108</v>
      </c>
      <c r="O186" t="s">
        <v>59</v>
      </c>
      <c r="P186" t="s">
        <v>1318</v>
      </c>
      <c r="Q186" t="s">
        <v>1318</v>
      </c>
      <c r="R186" s="2">
        <f>IFERROR(VLOOKUP(N186,$AB$2:$AC$21,2,FALSE),0) +
IFERROR(VLOOKUP(O186,$AB$2:$AC$21,2,FALSE),0) +
IFERROR(VLOOKUP(P186,$AB$2:$AC$21,2,FALSE),0) +
IFERROR(VLOOKUP(Q186,$AB$2:$AC$21,2,FALSE),0)</f>
        <v>49</v>
      </c>
      <c r="S186" s="3">
        <v>45018</v>
      </c>
      <c r="T186" t="s">
        <v>1330</v>
      </c>
      <c r="Z186" s="4" t="str">
        <f>IF(C186="Ocupada", TEXT(E186 - D186 + "0:15", "h:mm"), TEXT(E186 - D186, "h:mm"))</f>
        <v>3:39</v>
      </c>
      <c r="AH186">
        <f t="shared" si="2"/>
        <v>93</v>
      </c>
    </row>
    <row r="187" spans="1:34" x14ac:dyDescent="0.2">
      <c r="A187">
        <v>13</v>
      </c>
      <c r="B187" t="s">
        <v>402</v>
      </c>
      <c r="C187">
        <v>6</v>
      </c>
      <c r="D187" s="5">
        <v>45018.027777777781</v>
      </c>
      <c r="E187" s="5">
        <v>45018.176388888889</v>
      </c>
      <c r="F187" s="5">
        <f>IF(K187="Ocupada", E187 - D187 + (15/1440), E187 - D187)</f>
        <v>0.14861111110803904</v>
      </c>
      <c r="G187" t="s">
        <v>13</v>
      </c>
      <c r="H187" t="s">
        <v>9</v>
      </c>
      <c r="I187" t="s">
        <v>1309</v>
      </c>
      <c r="J187" t="s">
        <v>356</v>
      </c>
      <c r="K187" t="s">
        <v>11</v>
      </c>
      <c r="L187">
        <v>186</v>
      </c>
      <c r="M187" t="s">
        <v>17</v>
      </c>
      <c r="N187" s="1" t="s">
        <v>180</v>
      </c>
      <c r="O187" t="s">
        <v>460</v>
      </c>
      <c r="P187" t="s">
        <v>198</v>
      </c>
      <c r="Q187" t="s">
        <v>1318</v>
      </c>
      <c r="R187" s="2">
        <f>IFERROR(VLOOKUP(N187,$AB$2:$AC$21,2,FALSE),0) +
IFERROR(VLOOKUP(O187,$AB$2:$AC$21,2,FALSE),0) +
IFERROR(VLOOKUP(P187,$AB$2:$AC$21,2,FALSE),0) +
IFERROR(VLOOKUP(Q187,$AB$2:$AC$21,2,FALSE),0)</f>
        <v>90</v>
      </c>
      <c r="S187" s="3">
        <v>45018</v>
      </c>
      <c r="T187" t="s">
        <v>1337</v>
      </c>
      <c r="Z187" s="4" t="str">
        <f>IF(C187="Ocupada", TEXT(E187 - D187 + "0:15", "h:mm"), TEXT(E187 - D187, "h:mm"))</f>
        <v>3:34</v>
      </c>
      <c r="AH187">
        <f t="shared" si="2"/>
        <v>129</v>
      </c>
    </row>
    <row r="188" spans="1:34" x14ac:dyDescent="0.2">
      <c r="A188">
        <v>5</v>
      </c>
      <c r="B188" t="s">
        <v>403</v>
      </c>
      <c r="C188">
        <v>1</v>
      </c>
      <c r="D188" s="5">
        <v>45018.099305555559</v>
      </c>
      <c r="E188" s="5">
        <v>45018.227777777778</v>
      </c>
      <c r="F188" s="5">
        <f>IF(K188="Ocupada", E188 - D188 + (15/1440), E188 - D188)</f>
        <v>0.12847222221898846</v>
      </c>
      <c r="G188" t="s">
        <v>28</v>
      </c>
      <c r="H188" t="s">
        <v>9</v>
      </c>
      <c r="I188" t="s">
        <v>1309</v>
      </c>
      <c r="J188" t="s">
        <v>404</v>
      </c>
      <c r="K188" t="s">
        <v>21</v>
      </c>
      <c r="L188">
        <v>187</v>
      </c>
      <c r="M188" t="s">
        <v>37</v>
      </c>
      <c r="N188" s="1" t="s">
        <v>81</v>
      </c>
      <c r="O188" t="s">
        <v>277</v>
      </c>
      <c r="P188" t="s">
        <v>52</v>
      </c>
      <c r="Q188" t="s">
        <v>180</v>
      </c>
      <c r="R188" s="2">
        <f>IFERROR(VLOOKUP(N188,$AB$2:$AC$21,2,FALSE),0) +
IFERROR(VLOOKUP(O188,$AB$2:$AC$21,2,FALSE),0) +
IFERROR(VLOOKUP(P188,$AB$2:$AC$21,2,FALSE),0) +
IFERROR(VLOOKUP(Q188,$AB$2:$AC$21,2,FALSE),0)</f>
        <v>116</v>
      </c>
      <c r="S188" s="3">
        <v>45018</v>
      </c>
      <c r="T188" t="s">
        <v>1345</v>
      </c>
      <c r="Z188" s="4" t="str">
        <f>IF(C188="Ocupada", TEXT(E188 - D188 + "0:15", "h:mm"), TEXT(E188 - D188, "h:mm"))</f>
        <v>3:05</v>
      </c>
      <c r="AH188">
        <f t="shared" si="2"/>
        <v>65</v>
      </c>
    </row>
    <row r="189" spans="1:34" x14ac:dyDescent="0.2">
      <c r="A189">
        <v>20</v>
      </c>
      <c r="B189" t="s">
        <v>405</v>
      </c>
      <c r="C189">
        <v>4</v>
      </c>
      <c r="D189" s="5">
        <v>45018.152777777781</v>
      </c>
      <c r="E189" s="5">
        <v>45018.222916666666</v>
      </c>
      <c r="F189" s="5">
        <f>IF(K189="Ocupada", E189 - D189 + (15/1440), E189 - D189)</f>
        <v>7.0138888884685002E-2</v>
      </c>
      <c r="G189" t="s">
        <v>8</v>
      </c>
      <c r="H189" t="s">
        <v>14</v>
      </c>
      <c r="I189" t="s">
        <v>1309</v>
      </c>
      <c r="J189" t="s">
        <v>406</v>
      </c>
      <c r="K189" t="s">
        <v>11</v>
      </c>
      <c r="L189">
        <v>188</v>
      </c>
      <c r="M189" t="s">
        <v>17</v>
      </c>
      <c r="N189" s="1" t="s">
        <v>198</v>
      </c>
      <c r="O189" t="s">
        <v>277</v>
      </c>
      <c r="P189" t="s">
        <v>1318</v>
      </c>
      <c r="Q189" t="s">
        <v>1318</v>
      </c>
      <c r="R189" s="2">
        <f>IFERROR(VLOOKUP(N189,$AB$2:$AC$21,2,FALSE),0) +
IFERROR(VLOOKUP(O189,$AB$2:$AC$21,2,FALSE),0) +
IFERROR(VLOOKUP(P189,$AB$2:$AC$21,2,FALSE),0) +
IFERROR(VLOOKUP(Q189,$AB$2:$AC$21,2,FALSE),0)</f>
        <v>57</v>
      </c>
      <c r="S189" s="3">
        <v>45018</v>
      </c>
      <c r="T189" t="s">
        <v>1328</v>
      </c>
      <c r="Z189" s="4" t="str">
        <f>IF(C189="Ocupada", TEXT(E189 - D189 + "0:15", "h:mm"), TEXT(E189 - D189, "h:mm"))</f>
        <v>1:41</v>
      </c>
      <c r="AH189">
        <f t="shared" si="2"/>
        <v>99</v>
      </c>
    </row>
    <row r="190" spans="1:34" x14ac:dyDescent="0.2">
      <c r="A190">
        <v>11</v>
      </c>
      <c r="B190" t="s">
        <v>407</v>
      </c>
      <c r="C190">
        <v>4</v>
      </c>
      <c r="D190" s="5">
        <v>45018.158333333333</v>
      </c>
      <c r="E190" s="5">
        <v>45018.256944444445</v>
      </c>
      <c r="F190" s="5">
        <f>IF(K190="Ocupada", E190 - D190 + (15/1440), E190 - D190)</f>
        <v>9.8611111112404615E-2</v>
      </c>
      <c r="G190" t="s">
        <v>19</v>
      </c>
      <c r="H190" t="s">
        <v>9</v>
      </c>
      <c r="I190" t="s">
        <v>1309</v>
      </c>
      <c r="J190" t="s">
        <v>408</v>
      </c>
      <c r="K190" t="s">
        <v>11</v>
      </c>
      <c r="L190">
        <v>189</v>
      </c>
      <c r="M190" t="s">
        <v>1307</v>
      </c>
      <c r="N190" s="1" t="s">
        <v>81</v>
      </c>
      <c r="O190" t="s">
        <v>277</v>
      </c>
      <c r="P190" t="s">
        <v>280</v>
      </c>
      <c r="Q190" t="s">
        <v>1318</v>
      </c>
      <c r="R190" s="2">
        <f>IFERROR(VLOOKUP(N190,$AB$2:$AC$21,2,FALSE),0) +
IFERROR(VLOOKUP(O190,$AB$2:$AC$21,2,FALSE),0) +
IFERROR(VLOOKUP(P190,$AB$2:$AC$21,2,FALSE),0) +
IFERROR(VLOOKUP(Q190,$AB$2:$AC$21,2,FALSE),0)</f>
        <v>84</v>
      </c>
      <c r="S190" s="3">
        <v>45018</v>
      </c>
      <c r="T190" t="s">
        <v>1356</v>
      </c>
      <c r="Z190" s="4" t="str">
        <f>IF(C190="Ocupada", TEXT(E190 - D190 + "0:15", "h:mm"), TEXT(E190 - D190, "h:mm"))</f>
        <v>2:22</v>
      </c>
      <c r="AH190">
        <f t="shared" si="2"/>
        <v>123</v>
      </c>
    </row>
    <row r="191" spans="1:34" x14ac:dyDescent="0.2">
      <c r="A191">
        <v>5</v>
      </c>
      <c r="B191" t="s">
        <v>330</v>
      </c>
      <c r="C191">
        <v>2</v>
      </c>
      <c r="D191" s="5">
        <v>45018.063194444447</v>
      </c>
      <c r="E191" s="5">
        <v>45018.140277777777</v>
      </c>
      <c r="F191" s="5">
        <f>IF(K191="Ocupada", E191 - D191 + (15/1440), E191 - D191)</f>
        <v>7.7083333329937886E-2</v>
      </c>
      <c r="G191" t="s">
        <v>19</v>
      </c>
      <c r="H191" t="s">
        <v>9</v>
      </c>
      <c r="I191" t="s">
        <v>1309</v>
      </c>
      <c r="J191" t="s">
        <v>409</v>
      </c>
      <c r="K191" t="s">
        <v>21</v>
      </c>
      <c r="L191">
        <v>190</v>
      </c>
      <c r="M191" t="s">
        <v>17</v>
      </c>
      <c r="N191" s="1" t="s">
        <v>125</v>
      </c>
      <c r="O191" t="s">
        <v>68</v>
      </c>
      <c r="P191" t="s">
        <v>33</v>
      </c>
      <c r="Q191" t="s">
        <v>365</v>
      </c>
      <c r="R191" s="2">
        <f>IFERROR(VLOOKUP(N191,$AB$2:$AC$21,2,FALSE),0) +
IFERROR(VLOOKUP(O191,$AB$2:$AC$21,2,FALSE),0) +
IFERROR(VLOOKUP(P191,$AB$2:$AC$21,2,FALSE),0) +
IFERROR(VLOOKUP(Q191,$AB$2:$AC$21,2,FALSE),0)</f>
        <v>116</v>
      </c>
      <c r="S191" s="3">
        <v>45018</v>
      </c>
      <c r="T191" t="s">
        <v>1359</v>
      </c>
      <c r="Z191" s="4" t="str">
        <f>IF(C191="Ocupada", TEXT(E191 - D191 + "0:15", "h:mm"), TEXT(E191 - D191, "h:mm"))</f>
        <v>1:51</v>
      </c>
      <c r="AH191">
        <f t="shared" si="2"/>
        <v>63</v>
      </c>
    </row>
    <row r="192" spans="1:34" x14ac:dyDescent="0.2">
      <c r="A192">
        <v>12</v>
      </c>
      <c r="B192" t="s">
        <v>410</v>
      </c>
      <c r="C192">
        <v>6</v>
      </c>
      <c r="D192" s="5">
        <v>45018</v>
      </c>
      <c r="E192" s="5">
        <v>45018.10833333333</v>
      </c>
      <c r="F192" s="5">
        <f>IF(K192="Ocupada", E192 - D192 + (15/1440), E192 - D192)</f>
        <v>0.11874999999660456</v>
      </c>
      <c r="G192" t="s">
        <v>19</v>
      </c>
      <c r="H192" t="s">
        <v>9</v>
      </c>
      <c r="I192" t="s">
        <v>1309</v>
      </c>
      <c r="J192" t="s">
        <v>411</v>
      </c>
      <c r="K192" t="s">
        <v>36</v>
      </c>
      <c r="L192">
        <v>191</v>
      </c>
      <c r="M192" t="s">
        <v>26</v>
      </c>
      <c r="N192" s="1" t="s">
        <v>209</v>
      </c>
      <c r="O192" t="s">
        <v>52</v>
      </c>
      <c r="P192" t="s">
        <v>1318</v>
      </c>
      <c r="Q192" t="s">
        <v>1318</v>
      </c>
      <c r="R192" s="2">
        <f>IFERROR(VLOOKUP(N192,$AB$2:$AC$21,2,FALSE),0) +
IFERROR(VLOOKUP(O192,$AB$2:$AC$21,2,FALSE),0) +
IFERROR(VLOOKUP(P192,$AB$2:$AC$21,2,FALSE),0) +
IFERROR(VLOOKUP(Q192,$AB$2:$AC$21,2,FALSE),0)</f>
        <v>54</v>
      </c>
      <c r="S192" s="3">
        <v>45018</v>
      </c>
      <c r="T192" t="s">
        <v>1332</v>
      </c>
      <c r="Z192" s="4" t="str">
        <f>IF(C192="Ocupada", TEXT(E192 - D192 + "0:15", "h:mm"), TEXT(E192 - D192, "h:mm"))</f>
        <v>2:36</v>
      </c>
      <c r="AH192">
        <f t="shared" si="2"/>
        <v>32</v>
      </c>
    </row>
    <row r="193" spans="1:34" x14ac:dyDescent="0.2">
      <c r="A193">
        <v>17</v>
      </c>
      <c r="B193" t="s">
        <v>412</v>
      </c>
      <c r="C193">
        <v>4</v>
      </c>
      <c r="D193" s="5">
        <v>45018.10833333333</v>
      </c>
      <c r="E193" s="5">
        <v>45018.203472222223</v>
      </c>
      <c r="F193" s="5">
        <f>IF(K193="Ocupada", E193 - D193 + (15/1440), E193 - D193)</f>
        <v>9.5138888893416151E-2</v>
      </c>
      <c r="G193" t="s">
        <v>19</v>
      </c>
      <c r="H193" t="s">
        <v>14</v>
      </c>
      <c r="I193" t="s">
        <v>15</v>
      </c>
      <c r="J193" t="s">
        <v>413</v>
      </c>
      <c r="K193" t="s">
        <v>21</v>
      </c>
      <c r="L193">
        <v>192</v>
      </c>
      <c r="M193" t="s">
        <v>67</v>
      </c>
      <c r="N193" s="1" t="s">
        <v>209</v>
      </c>
      <c r="O193" t="s">
        <v>1318</v>
      </c>
      <c r="P193" t="s">
        <v>1318</v>
      </c>
      <c r="Q193" t="s">
        <v>1318</v>
      </c>
      <c r="R193" s="2">
        <f>IFERROR(VLOOKUP(N193,$AB$2:$AC$21,2,FALSE),0) +
IFERROR(VLOOKUP(O193,$AB$2:$AC$21,2,FALSE),0) +
IFERROR(VLOOKUP(P193,$AB$2:$AC$21,2,FALSE),0) +
IFERROR(VLOOKUP(Q193,$AB$2:$AC$21,2,FALSE),0)</f>
        <v>25</v>
      </c>
      <c r="S193" s="3">
        <v>45018</v>
      </c>
      <c r="T193" t="s">
        <v>1353</v>
      </c>
      <c r="Z193" s="4" t="str">
        <f>IF(C193="Ocupada", TEXT(E193 - D193 + "0:15", "h:mm"), TEXT(E193 - D193, "h:mm"))</f>
        <v>2:17</v>
      </c>
      <c r="AH193">
        <f t="shared" si="2"/>
        <v>125</v>
      </c>
    </row>
    <row r="194" spans="1:34" x14ac:dyDescent="0.2">
      <c r="A194">
        <v>3</v>
      </c>
      <c r="B194" t="s">
        <v>414</v>
      </c>
      <c r="C194">
        <v>5</v>
      </c>
      <c r="D194" s="5">
        <v>45018.008333333331</v>
      </c>
      <c r="E194" s="5">
        <v>45018.12777777778</v>
      </c>
      <c r="F194" s="5">
        <f>IF(K194="Ocupada", E194 - D194 + (15/1440), E194 - D194)</f>
        <v>0.11944444444816327</v>
      </c>
      <c r="G194" t="s">
        <v>24</v>
      </c>
      <c r="H194" t="s">
        <v>14</v>
      </c>
      <c r="I194" t="s">
        <v>1309</v>
      </c>
      <c r="J194" t="s">
        <v>415</v>
      </c>
      <c r="K194" t="s">
        <v>11</v>
      </c>
      <c r="L194">
        <v>193</v>
      </c>
      <c r="M194" t="s">
        <v>88</v>
      </c>
      <c r="N194" s="1" t="s">
        <v>277</v>
      </c>
      <c r="O194" t="s">
        <v>113</v>
      </c>
      <c r="P194" t="s">
        <v>180</v>
      </c>
      <c r="Q194" t="s">
        <v>365</v>
      </c>
      <c r="R194" s="2">
        <f>IFERROR(VLOOKUP(N194,$AB$2:$AC$21,2,FALSE),0) +
IFERROR(VLOOKUP(O194,$AB$2:$AC$21,2,FALSE),0) +
IFERROR(VLOOKUP(P194,$AB$2:$AC$21,2,FALSE),0) +
IFERROR(VLOOKUP(Q194,$AB$2:$AC$21,2,FALSE),0)</f>
        <v>112</v>
      </c>
      <c r="S194" s="3">
        <v>45018</v>
      </c>
      <c r="T194" t="s">
        <v>1341</v>
      </c>
      <c r="Z194" s="4" t="str">
        <f>IF(C194="Ocupada", TEXT(E194 - D194 + "0:15", "h:mm"), TEXT(E194 - D194, "h:mm"))</f>
        <v>2:52</v>
      </c>
      <c r="AG194">
        <v>23</v>
      </c>
      <c r="AH194">
        <f t="shared" ref="AH194:AH257" si="3">IFERROR(IF(N195&lt;&gt;"",VLOOKUP(N195,$AF$2:$AG$21,2,FALSE),0),0) +
 IFERROR(IF(O195&lt;&gt;"",VLOOKUP(O195,$AF$2:$AG$21,2,FALSE),0),0) +
 IFERROR(IF(P195&lt;&gt;"",VLOOKUP(P195,$AF$2:$AG$21,2,FALSE),0),0) +
 IFERROR(IF(Q195&lt;&gt;"",VLOOKUP(Q195,$AF$2:$AG$21,2,FALSE),0),0)</f>
        <v>66</v>
      </c>
    </row>
    <row r="195" spans="1:34" x14ac:dyDescent="0.2">
      <c r="A195">
        <v>3</v>
      </c>
      <c r="B195" t="s">
        <v>416</v>
      </c>
      <c r="C195">
        <v>6</v>
      </c>
      <c r="D195" s="5">
        <v>45018.111111111109</v>
      </c>
      <c r="E195" s="5">
        <v>45018.163888888892</v>
      </c>
      <c r="F195" s="5">
        <f>IF(K195="Ocupada", E195 - D195 + (15/1440), E195 - D195)</f>
        <v>5.2777777782466728E-2</v>
      </c>
      <c r="G195" t="s">
        <v>24</v>
      </c>
      <c r="H195" t="s">
        <v>9</v>
      </c>
      <c r="I195" t="s">
        <v>1308</v>
      </c>
      <c r="J195" t="s">
        <v>417</v>
      </c>
      <c r="K195" t="s">
        <v>11</v>
      </c>
      <c r="L195">
        <v>194</v>
      </c>
      <c r="M195" t="s">
        <v>1305</v>
      </c>
      <c r="N195" s="1" t="s">
        <v>492</v>
      </c>
      <c r="O195" t="s">
        <v>105</v>
      </c>
      <c r="P195" t="s">
        <v>1318</v>
      </c>
      <c r="Q195" t="s">
        <v>1318</v>
      </c>
      <c r="R195" s="2">
        <f>IFERROR(VLOOKUP(N195,$AB$2:$AC$21,2,FALSE),0) +
IFERROR(VLOOKUP(O195,$AB$2:$AC$21,2,FALSE),0) +
IFERROR(VLOOKUP(P195,$AB$2:$AC$21,2,FALSE),0) +
IFERROR(VLOOKUP(Q195,$AB$2:$AC$21,2,FALSE),0)</f>
        <v>63</v>
      </c>
      <c r="S195" s="3">
        <v>45018</v>
      </c>
      <c r="T195" t="s">
        <v>1324</v>
      </c>
      <c r="Z195" s="4" t="str">
        <f>IF(C195="Ocupada", TEXT(E195 - D195 + "0:15", "h:mm"), TEXT(E195 - D195, "h:mm"))</f>
        <v>1:16</v>
      </c>
      <c r="AG195">
        <v>26</v>
      </c>
      <c r="AH195">
        <f t="shared" si="3"/>
        <v>32</v>
      </c>
    </row>
    <row r="196" spans="1:34" x14ac:dyDescent="0.2">
      <c r="A196">
        <v>2</v>
      </c>
      <c r="B196" t="s">
        <v>418</v>
      </c>
      <c r="C196">
        <v>1</v>
      </c>
      <c r="D196" s="5">
        <v>45018.12777777778</v>
      </c>
      <c r="E196" s="5">
        <v>45018.17291666667</v>
      </c>
      <c r="F196" s="5">
        <f>IF(K196="Ocupada", E196 - D196 + (15/1440), E196 - D196)</f>
        <v>5.5555555557172433E-2</v>
      </c>
      <c r="G196" t="s">
        <v>8</v>
      </c>
      <c r="H196" t="s">
        <v>9</v>
      </c>
      <c r="I196" t="s">
        <v>1308</v>
      </c>
      <c r="J196" t="s">
        <v>419</v>
      </c>
      <c r="K196" t="s">
        <v>36</v>
      </c>
      <c r="L196">
        <v>195</v>
      </c>
      <c r="M196" t="s">
        <v>17</v>
      </c>
      <c r="N196" s="1" t="s">
        <v>209</v>
      </c>
      <c r="O196" t="s">
        <v>1318</v>
      </c>
      <c r="P196" t="s">
        <v>1318</v>
      </c>
      <c r="Q196" t="s">
        <v>1318</v>
      </c>
      <c r="R196" s="2">
        <f>IFERROR(VLOOKUP(N196,$AB$2:$AC$21,2,FALSE),0) +
IFERROR(VLOOKUP(O196,$AB$2:$AC$21,2,FALSE),0) +
IFERROR(VLOOKUP(P196,$AB$2:$AC$21,2,FALSE),0) +
IFERROR(VLOOKUP(Q196,$AB$2:$AC$21,2,FALSE),0)</f>
        <v>25</v>
      </c>
      <c r="S196" s="3">
        <v>45018</v>
      </c>
      <c r="T196" t="s">
        <v>1353</v>
      </c>
      <c r="Z196" s="4" t="str">
        <f>IF(C196="Ocupada", TEXT(E196 - D196 + "0:15", "h:mm"), TEXT(E196 - D196, "h:mm"))</f>
        <v>1:05</v>
      </c>
      <c r="AG196">
        <v>20</v>
      </c>
      <c r="AH196">
        <f t="shared" si="3"/>
        <v>126</v>
      </c>
    </row>
    <row r="197" spans="1:34" x14ac:dyDescent="0.2">
      <c r="A197">
        <v>4</v>
      </c>
      <c r="B197" t="s">
        <v>30</v>
      </c>
      <c r="C197">
        <v>3</v>
      </c>
      <c r="D197" s="5">
        <v>45018.007638888892</v>
      </c>
      <c r="E197" s="5">
        <v>45018.173611111109</v>
      </c>
      <c r="F197" s="5">
        <f>IF(K197="Ocupada", E197 - D197 + (15/1440), E197 - D197)</f>
        <v>0.16597222221753327</v>
      </c>
      <c r="G197" t="s">
        <v>19</v>
      </c>
      <c r="H197" t="s">
        <v>9</v>
      </c>
      <c r="I197" t="s">
        <v>1309</v>
      </c>
      <c r="J197" t="s">
        <v>420</v>
      </c>
      <c r="K197" t="s">
        <v>11</v>
      </c>
      <c r="L197">
        <v>196</v>
      </c>
      <c r="M197" t="s">
        <v>1307</v>
      </c>
      <c r="N197" s="1" t="s">
        <v>259</v>
      </c>
      <c r="O197" t="s">
        <v>365</v>
      </c>
      <c r="P197" t="s">
        <v>52</v>
      </c>
      <c r="Q197" t="s">
        <v>59</v>
      </c>
      <c r="R197" s="2">
        <f>IFERROR(VLOOKUP(N197,$AB$2:$AC$21,2,FALSE),0) +
IFERROR(VLOOKUP(O197,$AB$2:$AC$21,2,FALSE),0) +
IFERROR(VLOOKUP(P197,$AB$2:$AC$21,2,FALSE),0) +
IFERROR(VLOOKUP(Q197,$AB$2:$AC$21,2,FALSE),0)</f>
        <v>100</v>
      </c>
      <c r="S197" s="3">
        <v>45018</v>
      </c>
      <c r="T197" t="s">
        <v>1338</v>
      </c>
      <c r="Z197" s="4" t="str">
        <f>IF(C197="Ocupada", TEXT(E197 - D197 + "0:15", "h:mm"), TEXT(E197 - D197, "h:mm"))</f>
        <v>3:59</v>
      </c>
      <c r="AG197">
        <v>21</v>
      </c>
      <c r="AH197">
        <f t="shared" si="3"/>
        <v>65</v>
      </c>
    </row>
    <row r="198" spans="1:34" x14ac:dyDescent="0.2">
      <c r="A198">
        <v>5</v>
      </c>
      <c r="B198" t="s">
        <v>421</v>
      </c>
      <c r="C198">
        <v>6</v>
      </c>
      <c r="D198" s="5">
        <v>45018.115277777775</v>
      </c>
      <c r="E198" s="5">
        <v>45018.20416666667</v>
      </c>
      <c r="F198" s="5">
        <f>IF(K198="Ocupada", E198 - D198 + (15/1440), E198 - D198)</f>
        <v>9.9305555561538014E-2</v>
      </c>
      <c r="G198" t="s">
        <v>19</v>
      </c>
      <c r="H198" t="s">
        <v>14</v>
      </c>
      <c r="I198" t="s">
        <v>1308</v>
      </c>
      <c r="J198" t="s">
        <v>422</v>
      </c>
      <c r="K198" t="s">
        <v>36</v>
      </c>
      <c r="L198">
        <v>197</v>
      </c>
      <c r="M198" t="s">
        <v>17</v>
      </c>
      <c r="N198" s="1" t="s">
        <v>81</v>
      </c>
      <c r="O198" t="s">
        <v>180</v>
      </c>
      <c r="P198" t="s">
        <v>1318</v>
      </c>
      <c r="Q198" t="s">
        <v>1318</v>
      </c>
      <c r="R198" s="2">
        <f>IFERROR(VLOOKUP(N198,$AB$2:$AC$21,2,FALSE),0) +
IFERROR(VLOOKUP(O198,$AB$2:$AC$21,2,FALSE),0) +
IFERROR(VLOOKUP(P198,$AB$2:$AC$21,2,FALSE),0) +
IFERROR(VLOOKUP(Q198,$AB$2:$AC$21,2,FALSE),0)</f>
        <v>61</v>
      </c>
      <c r="S198" s="3">
        <v>45018</v>
      </c>
      <c r="T198" t="s">
        <v>1328</v>
      </c>
      <c r="Z198" s="4" t="str">
        <f>IF(C198="Ocupada", TEXT(E198 - D198 + "0:15", "h:mm"), TEXT(E198 - D198, "h:mm"))</f>
        <v>2:08</v>
      </c>
      <c r="AG198">
        <v>50</v>
      </c>
      <c r="AH198">
        <f t="shared" si="3"/>
        <v>32</v>
      </c>
    </row>
    <row r="199" spans="1:34" x14ac:dyDescent="0.2">
      <c r="A199">
        <v>9</v>
      </c>
      <c r="B199" t="s">
        <v>423</v>
      </c>
      <c r="C199">
        <v>4</v>
      </c>
      <c r="D199" s="5">
        <v>45018.025000000001</v>
      </c>
      <c r="E199" s="5">
        <v>45018.128472222219</v>
      </c>
      <c r="F199" s="5">
        <f>IF(K199="Ocupada", E199 - D199 + (15/1440), E199 - D199)</f>
        <v>0.10347222221753327</v>
      </c>
      <c r="G199" t="s">
        <v>13</v>
      </c>
      <c r="H199" t="s">
        <v>9</v>
      </c>
      <c r="I199" t="s">
        <v>1309</v>
      </c>
      <c r="J199" t="s">
        <v>424</v>
      </c>
      <c r="K199" t="s">
        <v>11</v>
      </c>
      <c r="L199">
        <v>198</v>
      </c>
      <c r="M199" t="s">
        <v>1307</v>
      </c>
      <c r="N199" s="1" t="s">
        <v>180</v>
      </c>
      <c r="O199" t="s">
        <v>1318</v>
      </c>
      <c r="P199" t="s">
        <v>1318</v>
      </c>
      <c r="Q199" t="s">
        <v>1318</v>
      </c>
      <c r="R199" s="2">
        <f>IFERROR(VLOOKUP(N199,$AB$2:$AC$21,2,FALSE),0) +
IFERROR(VLOOKUP(O199,$AB$2:$AC$21,2,FALSE),0) +
IFERROR(VLOOKUP(P199,$AB$2:$AC$21,2,FALSE),0) +
IFERROR(VLOOKUP(Q199,$AB$2:$AC$21,2,FALSE),0)</f>
        <v>27</v>
      </c>
      <c r="S199" s="3">
        <v>45018</v>
      </c>
      <c r="T199" t="s">
        <v>1353</v>
      </c>
      <c r="Z199" s="4" t="str">
        <f>IF(C199="Ocupada", TEXT(E199 - D199 + "0:15", "h:mm"), TEXT(E199 - D199, "h:mm"))</f>
        <v>2:29</v>
      </c>
      <c r="AG199">
        <v>56</v>
      </c>
      <c r="AH199">
        <f t="shared" si="3"/>
        <v>123</v>
      </c>
    </row>
    <row r="200" spans="1:34" x14ac:dyDescent="0.2">
      <c r="A200">
        <v>11</v>
      </c>
      <c r="B200" t="s">
        <v>425</v>
      </c>
      <c r="C200">
        <v>5</v>
      </c>
      <c r="D200" s="5">
        <v>45018.080555555556</v>
      </c>
      <c r="E200" s="5">
        <v>45018.236111111109</v>
      </c>
      <c r="F200" s="5">
        <f>IF(K200="Ocupada", E200 - D200 + (15/1440), E200 - D200)</f>
        <v>0.15555555555329192</v>
      </c>
      <c r="G200" t="s">
        <v>19</v>
      </c>
      <c r="H200" t="s">
        <v>31</v>
      </c>
      <c r="I200" t="s">
        <v>1308</v>
      </c>
      <c r="J200" t="s">
        <v>426</v>
      </c>
      <c r="K200" t="s">
        <v>21</v>
      </c>
      <c r="L200">
        <v>199</v>
      </c>
      <c r="M200" t="s">
        <v>26</v>
      </c>
      <c r="N200" s="1" t="s">
        <v>52</v>
      </c>
      <c r="O200" t="s">
        <v>33</v>
      </c>
      <c r="P200" t="s">
        <v>108</v>
      </c>
      <c r="Q200" t="s">
        <v>180</v>
      </c>
      <c r="R200" s="2">
        <f>IFERROR(VLOOKUP(N200,$AB$2:$AC$21,2,FALSE),0) +
IFERROR(VLOOKUP(O200,$AB$2:$AC$21,2,FALSE),0) +
IFERROR(VLOOKUP(P200,$AB$2:$AC$21,2,FALSE),0) +
IFERROR(VLOOKUP(Q200,$AB$2:$AC$21,2,FALSE),0)</f>
        <v>112</v>
      </c>
      <c r="S200" s="3">
        <v>45018</v>
      </c>
      <c r="T200" t="s">
        <v>1359</v>
      </c>
      <c r="Z200" s="4" t="str">
        <f>IF(C200="Ocupada", TEXT(E200 - D200 + "0:15", "h:mm"), TEXT(E200 - D200, "h:mm"))</f>
        <v>3:44</v>
      </c>
      <c r="AG200">
        <v>32</v>
      </c>
      <c r="AH200">
        <f t="shared" si="3"/>
        <v>64</v>
      </c>
    </row>
    <row r="201" spans="1:34" x14ac:dyDescent="0.2">
      <c r="A201">
        <v>11</v>
      </c>
      <c r="B201" t="s">
        <v>427</v>
      </c>
      <c r="C201">
        <v>4</v>
      </c>
      <c r="D201" s="5">
        <v>45018.107638888891</v>
      </c>
      <c r="E201" s="5">
        <v>45018.226388888892</v>
      </c>
      <c r="F201" s="5">
        <f>IF(K201="Ocupada", E201 - D201 + (15/1440), E201 - D201)</f>
        <v>0.11875000000145519</v>
      </c>
      <c r="G201" t="s">
        <v>8</v>
      </c>
      <c r="H201" t="s">
        <v>9</v>
      </c>
      <c r="I201" t="s">
        <v>1309</v>
      </c>
      <c r="J201" t="s">
        <v>380</v>
      </c>
      <c r="K201" t="s">
        <v>11</v>
      </c>
      <c r="L201">
        <v>200</v>
      </c>
      <c r="M201" t="s">
        <v>17</v>
      </c>
      <c r="N201" s="1" t="s">
        <v>191</v>
      </c>
      <c r="O201" t="s">
        <v>209</v>
      </c>
      <c r="P201" t="s">
        <v>1318</v>
      </c>
      <c r="Q201" t="s">
        <v>1318</v>
      </c>
      <c r="R201" s="2">
        <f>IFERROR(VLOOKUP(N201,$AB$2:$AC$21,2,FALSE),0) +
IFERROR(VLOOKUP(O201,$AB$2:$AC$21,2,FALSE),0) +
IFERROR(VLOOKUP(P201,$AB$2:$AC$21,2,FALSE),0) +
IFERROR(VLOOKUP(Q201,$AB$2:$AC$21,2,FALSE),0)</f>
        <v>44</v>
      </c>
      <c r="S201" s="3">
        <v>45018</v>
      </c>
      <c r="T201" t="s">
        <v>1325</v>
      </c>
      <c r="Z201" s="4" t="str">
        <f>IF(C201="Ocupada", TEXT(E201 - D201 + "0:15", "h:mm"), TEXT(E201 - D201, "h:mm"))</f>
        <v>2:51</v>
      </c>
      <c r="AG201">
        <v>56</v>
      </c>
      <c r="AH201">
        <f t="shared" si="3"/>
        <v>33</v>
      </c>
    </row>
    <row r="202" spans="1:34" x14ac:dyDescent="0.2">
      <c r="A202">
        <v>3</v>
      </c>
      <c r="B202" t="s">
        <v>428</v>
      </c>
      <c r="C202">
        <v>5</v>
      </c>
      <c r="D202" s="5">
        <v>45018.012499999997</v>
      </c>
      <c r="E202" s="5">
        <v>45018.076388888891</v>
      </c>
      <c r="F202" s="5">
        <f>IF(K202="Ocupada", E202 - D202 + (15/1440), E202 - D202)</f>
        <v>6.3888888893416151E-2</v>
      </c>
      <c r="G202" t="s">
        <v>13</v>
      </c>
      <c r="H202" t="s">
        <v>31</v>
      </c>
      <c r="I202" t="s">
        <v>1309</v>
      </c>
      <c r="J202" t="s">
        <v>429</v>
      </c>
      <c r="K202" t="s">
        <v>11</v>
      </c>
      <c r="L202">
        <v>201</v>
      </c>
      <c r="M202" t="s">
        <v>1305</v>
      </c>
      <c r="N202" s="1" t="s">
        <v>280</v>
      </c>
      <c r="O202" t="s">
        <v>1318</v>
      </c>
      <c r="P202" t="s">
        <v>1318</v>
      </c>
      <c r="Q202" t="s">
        <v>1318</v>
      </c>
      <c r="R202" s="2">
        <f>IFERROR(VLOOKUP(N202,$AB$2:$AC$21,2,FALSE),0) +
IFERROR(VLOOKUP(O202,$AB$2:$AC$21,2,FALSE),0) +
IFERROR(VLOOKUP(P202,$AB$2:$AC$21,2,FALSE),0) +
IFERROR(VLOOKUP(Q202,$AB$2:$AC$21,2,FALSE),0)</f>
        <v>24</v>
      </c>
      <c r="S202" s="3">
        <v>45018</v>
      </c>
      <c r="T202" t="s">
        <v>1327</v>
      </c>
      <c r="Z202" s="4" t="str">
        <f>IF(C202="Ocupada", TEXT(E202 - D202 + "0:15", "h:mm"), TEXT(E202 - D202, "h:mm"))</f>
        <v>1:32</v>
      </c>
      <c r="AG202">
        <v>13</v>
      </c>
      <c r="AH202">
        <f t="shared" si="3"/>
        <v>130</v>
      </c>
    </row>
    <row r="203" spans="1:34" x14ac:dyDescent="0.2">
      <c r="A203">
        <v>16</v>
      </c>
      <c r="B203" t="s">
        <v>430</v>
      </c>
      <c r="C203">
        <v>5</v>
      </c>
      <c r="D203" s="5">
        <v>45018.040277777778</v>
      </c>
      <c r="E203" s="5">
        <v>45018.083333333336</v>
      </c>
      <c r="F203" s="5">
        <f>IF(K203="Ocupada", E203 - D203 + (15/1440), E203 - D203)</f>
        <v>5.3472222224324163E-2</v>
      </c>
      <c r="G203" t="s">
        <v>8</v>
      </c>
      <c r="H203" t="s">
        <v>9</v>
      </c>
      <c r="I203" t="s">
        <v>1309</v>
      </c>
      <c r="J203" t="s">
        <v>431</v>
      </c>
      <c r="K203" t="s">
        <v>36</v>
      </c>
      <c r="L203">
        <v>202</v>
      </c>
      <c r="M203" t="s">
        <v>42</v>
      </c>
      <c r="N203" s="1" t="s">
        <v>113</v>
      </c>
      <c r="O203" t="s">
        <v>68</v>
      </c>
      <c r="P203" t="s">
        <v>280</v>
      </c>
      <c r="Q203" t="s">
        <v>105</v>
      </c>
      <c r="R203" s="2">
        <f>IFERROR(VLOOKUP(N203,$AB$2:$AC$21,2,FALSE),0) +
IFERROR(VLOOKUP(O203,$AB$2:$AC$21,2,FALSE),0) +
IFERROR(VLOOKUP(P203,$AB$2:$AC$21,2,FALSE),0) +
IFERROR(VLOOKUP(Q203,$AB$2:$AC$21,2,FALSE),0)</f>
        <v>130</v>
      </c>
      <c r="S203" s="3">
        <v>45018</v>
      </c>
      <c r="T203" t="s">
        <v>1340</v>
      </c>
      <c r="Z203" s="4" t="str">
        <f>IF(C203="Ocupada", TEXT(E203 - D203 + "0:15", "h:mm"), TEXT(E203 - D203, "h:mm"))</f>
        <v>1:02</v>
      </c>
      <c r="AG203">
        <v>46</v>
      </c>
      <c r="AH203">
        <f t="shared" si="3"/>
        <v>62</v>
      </c>
    </row>
    <row r="204" spans="1:34" x14ac:dyDescent="0.2">
      <c r="A204">
        <v>5</v>
      </c>
      <c r="B204" t="s">
        <v>432</v>
      </c>
      <c r="C204">
        <v>2</v>
      </c>
      <c r="D204" s="5">
        <v>45018.164583333331</v>
      </c>
      <c r="E204" s="5">
        <v>45018.222916666666</v>
      </c>
      <c r="F204" s="5">
        <f>IF(K204="Ocupada", E204 - D204 + (15/1440), E204 - D204)</f>
        <v>5.8333333334303461E-2</v>
      </c>
      <c r="G204" t="s">
        <v>13</v>
      </c>
      <c r="H204" t="s">
        <v>9</v>
      </c>
      <c r="I204" t="s">
        <v>1309</v>
      </c>
      <c r="J204" t="s">
        <v>433</v>
      </c>
      <c r="K204" t="s">
        <v>21</v>
      </c>
      <c r="L204">
        <v>203</v>
      </c>
      <c r="M204" t="s">
        <v>1305</v>
      </c>
      <c r="N204" s="1" t="s">
        <v>198</v>
      </c>
      <c r="O204" t="s">
        <v>108</v>
      </c>
      <c r="P204" t="s">
        <v>1318</v>
      </c>
      <c r="Q204" t="s">
        <v>1318</v>
      </c>
      <c r="R204" s="2">
        <f>IFERROR(VLOOKUP(N204,$AB$2:$AC$21,2,FALSE),0) +
IFERROR(VLOOKUP(O204,$AB$2:$AC$21,2,FALSE),0) +
IFERROR(VLOOKUP(P204,$AB$2:$AC$21,2,FALSE),0) +
IFERROR(VLOOKUP(Q204,$AB$2:$AC$21,2,FALSE),0)</f>
        <v>52</v>
      </c>
      <c r="S204" s="3">
        <v>45018</v>
      </c>
      <c r="T204" t="s">
        <v>1343</v>
      </c>
      <c r="Z204" s="4" t="str">
        <f>IF(C204="Ocupada", TEXT(E204 - D204 + "0:15", "h:mm"), TEXT(E204 - D204, "h:mm"))</f>
        <v>1:24</v>
      </c>
      <c r="AG204">
        <v>27</v>
      </c>
      <c r="AH204">
        <f t="shared" si="3"/>
        <v>33</v>
      </c>
    </row>
    <row r="205" spans="1:34" x14ac:dyDescent="0.2">
      <c r="A205">
        <v>16</v>
      </c>
      <c r="B205" t="s">
        <v>434</v>
      </c>
      <c r="C205">
        <v>5</v>
      </c>
      <c r="D205" s="5">
        <v>45018.011805555558</v>
      </c>
      <c r="E205" s="5">
        <v>45018.100694444445</v>
      </c>
      <c r="F205" s="5">
        <f>IF(K205="Ocupada", E205 - D205 + (15/1440), E205 - D205)</f>
        <v>8.8888888887595385E-2</v>
      </c>
      <c r="G205" t="s">
        <v>13</v>
      </c>
      <c r="H205" t="s">
        <v>9</v>
      </c>
      <c r="I205" t="s">
        <v>15</v>
      </c>
      <c r="J205" t="s">
        <v>435</v>
      </c>
      <c r="K205" t="s">
        <v>21</v>
      </c>
      <c r="L205">
        <v>204</v>
      </c>
      <c r="M205" t="s">
        <v>45</v>
      </c>
      <c r="N205" s="1" t="s">
        <v>280</v>
      </c>
      <c r="O205" t="s">
        <v>1318</v>
      </c>
      <c r="P205" t="s">
        <v>1318</v>
      </c>
      <c r="Q205" t="s">
        <v>1318</v>
      </c>
      <c r="R205" s="2">
        <f>IFERROR(VLOOKUP(N205,$AB$2:$AC$21,2,FALSE),0) +
IFERROR(VLOOKUP(O205,$AB$2:$AC$21,2,FALSE),0) +
IFERROR(VLOOKUP(P205,$AB$2:$AC$21,2,FALSE),0) +
IFERROR(VLOOKUP(Q205,$AB$2:$AC$21,2,FALSE),0)</f>
        <v>24</v>
      </c>
      <c r="S205" s="3">
        <v>45018</v>
      </c>
      <c r="T205" t="s">
        <v>1327</v>
      </c>
      <c r="Z205" s="4" t="str">
        <f>IF(C205="Ocupada", TEXT(E205 - D205 + "0:15", "h:mm"), TEXT(E205 - D205, "h:mm"))</f>
        <v>2:08</v>
      </c>
      <c r="AG205">
        <v>20</v>
      </c>
      <c r="AH205">
        <f t="shared" si="3"/>
        <v>60</v>
      </c>
    </row>
    <row r="206" spans="1:34" x14ac:dyDescent="0.2">
      <c r="A206">
        <v>14</v>
      </c>
      <c r="B206" t="s">
        <v>436</v>
      </c>
      <c r="C206">
        <v>1</v>
      </c>
      <c r="D206" s="5">
        <v>45018.09375</v>
      </c>
      <c r="E206" s="5">
        <v>45018.259722222225</v>
      </c>
      <c r="F206" s="5">
        <f>IF(K206="Ocupada", E206 - D206 + (15/1440), E206 - D206)</f>
        <v>0.16597222222480923</v>
      </c>
      <c r="G206" t="s">
        <v>19</v>
      </c>
      <c r="H206" t="s">
        <v>9</v>
      </c>
      <c r="I206" t="s">
        <v>1308</v>
      </c>
      <c r="J206" t="s">
        <v>437</v>
      </c>
      <c r="K206" t="s">
        <v>21</v>
      </c>
      <c r="L206">
        <v>205</v>
      </c>
      <c r="M206" t="s">
        <v>67</v>
      </c>
      <c r="N206" s="1" t="s">
        <v>460</v>
      </c>
      <c r="O206" t="s">
        <v>52</v>
      </c>
      <c r="P206" t="s">
        <v>1318</v>
      </c>
      <c r="Q206" t="s">
        <v>1318</v>
      </c>
      <c r="R206" s="2">
        <f>IFERROR(VLOOKUP(N206,$AB$2:$AC$21,2,FALSE),0) +
IFERROR(VLOOKUP(O206,$AB$2:$AC$21,2,FALSE),0) +
IFERROR(VLOOKUP(P206,$AB$2:$AC$21,2,FALSE),0) +
IFERROR(VLOOKUP(Q206,$AB$2:$AC$21,2,FALSE),0)</f>
        <v>61</v>
      </c>
      <c r="S206" s="3">
        <v>45018</v>
      </c>
      <c r="T206" t="s">
        <v>1330</v>
      </c>
      <c r="Z206" s="4" t="str">
        <f>IF(C206="Ocupada", TEXT(E206 - D206 + "0:15", "h:mm"), TEXT(E206 - D206, "h:mm"))</f>
        <v>3:59</v>
      </c>
      <c r="AG206">
        <v>24</v>
      </c>
      <c r="AH206">
        <f t="shared" si="3"/>
        <v>33</v>
      </c>
    </row>
    <row r="207" spans="1:34" x14ac:dyDescent="0.2">
      <c r="A207">
        <v>4</v>
      </c>
      <c r="B207" t="s">
        <v>438</v>
      </c>
      <c r="C207">
        <v>6</v>
      </c>
      <c r="D207" s="5">
        <v>45018.143750000003</v>
      </c>
      <c r="E207" s="5">
        <v>45018.256249999999</v>
      </c>
      <c r="F207" s="5">
        <f>IF(K207="Ocupada", E207 - D207 + (15/1440), E207 - D207)</f>
        <v>0.1229166666623011</v>
      </c>
      <c r="G207" t="s">
        <v>28</v>
      </c>
      <c r="H207" t="s">
        <v>9</v>
      </c>
      <c r="I207" t="s">
        <v>1309</v>
      </c>
      <c r="J207" t="s">
        <v>439</v>
      </c>
      <c r="K207" t="s">
        <v>36</v>
      </c>
      <c r="L207">
        <v>206</v>
      </c>
      <c r="M207" t="s">
        <v>42</v>
      </c>
      <c r="N207" s="1" t="s">
        <v>105</v>
      </c>
      <c r="O207" t="s">
        <v>1318</v>
      </c>
      <c r="P207" t="s">
        <v>1318</v>
      </c>
      <c r="Q207" t="s">
        <v>1318</v>
      </c>
      <c r="R207" s="2">
        <f>IFERROR(VLOOKUP(N207,$AB$2:$AC$21,2,FALSE),0) +
IFERROR(VLOOKUP(O207,$AB$2:$AC$21,2,FALSE),0) +
IFERROR(VLOOKUP(P207,$AB$2:$AC$21,2,FALSE),0) +
IFERROR(VLOOKUP(Q207,$AB$2:$AC$21,2,FALSE),0)</f>
        <v>30</v>
      </c>
      <c r="S207" s="3">
        <v>45018</v>
      </c>
      <c r="T207" t="s">
        <v>1327</v>
      </c>
      <c r="Z207" s="4" t="str">
        <f>IF(C207="Ocupada", TEXT(E207 - D207 + "0:15", "h:mm"), TEXT(E207 - D207, "h:mm"))</f>
        <v>2:42</v>
      </c>
      <c r="AG207">
        <v>8</v>
      </c>
      <c r="AH207">
        <f t="shared" si="3"/>
        <v>95</v>
      </c>
    </row>
    <row r="208" spans="1:34" x14ac:dyDescent="0.2">
      <c r="A208">
        <v>20</v>
      </c>
      <c r="B208" t="s">
        <v>440</v>
      </c>
      <c r="C208">
        <v>3</v>
      </c>
      <c r="D208" s="5">
        <v>45018.117361111108</v>
      </c>
      <c r="E208" s="5">
        <v>45018.168055555558</v>
      </c>
      <c r="F208" s="5">
        <f>IF(K208="Ocupada", E208 - D208 + (15/1440), E208 - D208)</f>
        <v>5.0694444449618459E-2</v>
      </c>
      <c r="G208" t="s">
        <v>24</v>
      </c>
      <c r="H208" t="s">
        <v>31</v>
      </c>
      <c r="I208" t="s">
        <v>1309</v>
      </c>
      <c r="J208" t="s">
        <v>441</v>
      </c>
      <c r="K208" t="s">
        <v>11</v>
      </c>
      <c r="L208">
        <v>207</v>
      </c>
      <c r="M208" t="s">
        <v>22</v>
      </c>
      <c r="N208" s="1" t="s">
        <v>277</v>
      </c>
      <c r="O208" t="s">
        <v>33</v>
      </c>
      <c r="P208" t="s">
        <v>198</v>
      </c>
      <c r="Q208" t="s">
        <v>1318</v>
      </c>
      <c r="R208" s="2">
        <f>IFERROR(VLOOKUP(N208,$AB$2:$AC$21,2,FALSE),0) +
IFERROR(VLOOKUP(O208,$AB$2:$AC$21,2,FALSE),0) +
IFERROR(VLOOKUP(P208,$AB$2:$AC$21,2,FALSE),0) +
IFERROR(VLOOKUP(Q208,$AB$2:$AC$21,2,FALSE),0)</f>
        <v>92</v>
      </c>
      <c r="S208" s="3">
        <v>45018</v>
      </c>
      <c r="T208" t="s">
        <v>1331</v>
      </c>
      <c r="Z208" s="4" t="str">
        <f>IF(C208="Ocupada", TEXT(E208 - D208 + "0:15", "h:mm"), TEXT(E208 - D208, "h:mm"))</f>
        <v>1:13</v>
      </c>
      <c r="AG208">
        <v>14</v>
      </c>
      <c r="AH208">
        <f t="shared" si="3"/>
        <v>96</v>
      </c>
    </row>
    <row r="209" spans="1:34" x14ac:dyDescent="0.2">
      <c r="A209">
        <v>16</v>
      </c>
      <c r="B209" t="s">
        <v>442</v>
      </c>
      <c r="C209">
        <v>4</v>
      </c>
      <c r="D209" s="5">
        <v>45018.147916666669</v>
      </c>
      <c r="E209" s="5">
        <v>45018.275000000001</v>
      </c>
      <c r="F209" s="5">
        <f>IF(K209="Ocupada", E209 - D209 + (15/1440), E209 - D209)</f>
        <v>0.13749999999951493</v>
      </c>
      <c r="G209" t="s">
        <v>13</v>
      </c>
      <c r="H209" t="s">
        <v>9</v>
      </c>
      <c r="I209" t="s">
        <v>1308</v>
      </c>
      <c r="J209" t="s">
        <v>443</v>
      </c>
      <c r="K209" t="s">
        <v>36</v>
      </c>
      <c r="L209">
        <v>208</v>
      </c>
      <c r="M209" t="s">
        <v>1305</v>
      </c>
      <c r="N209" s="1" t="s">
        <v>460</v>
      </c>
      <c r="O209" t="s">
        <v>113</v>
      </c>
      <c r="P209" t="s">
        <v>259</v>
      </c>
      <c r="Q209" t="s">
        <v>1318</v>
      </c>
      <c r="R209" s="2">
        <f>IFERROR(VLOOKUP(N209,$AB$2:$AC$21,2,FALSE),0) +
IFERROR(VLOOKUP(O209,$AB$2:$AC$21,2,FALSE),0) +
IFERROR(VLOOKUP(P209,$AB$2:$AC$21,2,FALSE),0) +
IFERROR(VLOOKUP(Q209,$AB$2:$AC$21,2,FALSE),0)</f>
        <v>88</v>
      </c>
      <c r="S209" s="3">
        <v>45018</v>
      </c>
      <c r="T209" t="s">
        <v>1352</v>
      </c>
      <c r="Z209" s="4" t="str">
        <f>IF(C209="Ocupada", TEXT(E209 - D209 + "0:15", "h:mm"), TEXT(E209 - D209, "h:mm"))</f>
        <v>3:03</v>
      </c>
      <c r="AG209">
        <v>54</v>
      </c>
      <c r="AH209">
        <f t="shared" si="3"/>
        <v>127</v>
      </c>
    </row>
    <row r="210" spans="1:34" x14ac:dyDescent="0.2">
      <c r="A210">
        <v>9</v>
      </c>
      <c r="B210" t="s">
        <v>444</v>
      </c>
      <c r="C210">
        <v>6</v>
      </c>
      <c r="D210" s="5">
        <v>45018.063194444447</v>
      </c>
      <c r="E210" s="5">
        <v>45018.17083333333</v>
      </c>
      <c r="F210" s="5">
        <f>IF(K210="Ocupada", E210 - D210 + (15/1440), E210 - D210)</f>
        <v>0.10763888888322981</v>
      </c>
      <c r="G210" t="s">
        <v>13</v>
      </c>
      <c r="H210" t="s">
        <v>31</v>
      </c>
      <c r="I210" t="s">
        <v>15</v>
      </c>
      <c r="J210" t="s">
        <v>445</v>
      </c>
      <c r="K210" t="s">
        <v>11</v>
      </c>
      <c r="L210">
        <v>209</v>
      </c>
      <c r="M210" t="s">
        <v>42</v>
      </c>
      <c r="N210" s="1" t="s">
        <v>365</v>
      </c>
      <c r="O210" t="s">
        <v>81</v>
      </c>
      <c r="P210" t="s">
        <v>209</v>
      </c>
      <c r="Q210" t="s">
        <v>277</v>
      </c>
      <c r="R210" s="2">
        <f>IFERROR(VLOOKUP(N210,$AB$2:$AC$21,2,FALSE),0) +
IFERROR(VLOOKUP(O210,$AB$2:$AC$21,2,FALSE),0) +
IFERROR(VLOOKUP(P210,$AB$2:$AC$21,2,FALSE),0) +
IFERROR(VLOOKUP(Q210,$AB$2:$AC$21,2,FALSE),0)</f>
        <v>108</v>
      </c>
      <c r="S210" s="3">
        <v>45018</v>
      </c>
      <c r="T210" t="s">
        <v>1326</v>
      </c>
      <c r="Z210" s="4" t="str">
        <f>IF(C210="Ocupada", TEXT(E210 - D210 + "0:15", "h:mm"), TEXT(E210 - D210, "h:mm"))</f>
        <v>2:35</v>
      </c>
      <c r="AG210">
        <v>47</v>
      </c>
      <c r="AH210">
        <f t="shared" si="3"/>
        <v>129</v>
      </c>
    </row>
    <row r="211" spans="1:34" x14ac:dyDescent="0.2">
      <c r="A211">
        <v>10</v>
      </c>
      <c r="B211" t="s">
        <v>446</v>
      </c>
      <c r="C211">
        <v>4</v>
      </c>
      <c r="D211" s="5">
        <v>45018.113194444442</v>
      </c>
      <c r="E211" s="5">
        <v>45018.186805555553</v>
      </c>
      <c r="F211" s="5">
        <f>IF(K211="Ocupada", E211 - D211 + (15/1440), E211 - D211)</f>
        <v>7.3611111110949423E-2</v>
      </c>
      <c r="G211" t="s">
        <v>19</v>
      </c>
      <c r="H211" t="s">
        <v>14</v>
      </c>
      <c r="I211" t="s">
        <v>1309</v>
      </c>
      <c r="J211" t="s">
        <v>447</v>
      </c>
      <c r="K211" t="s">
        <v>21</v>
      </c>
      <c r="L211">
        <v>210</v>
      </c>
      <c r="M211" t="s">
        <v>37</v>
      </c>
      <c r="N211" s="1" t="s">
        <v>108</v>
      </c>
      <c r="O211" t="s">
        <v>105</v>
      </c>
      <c r="P211" t="s">
        <v>280</v>
      </c>
      <c r="Q211" t="s">
        <v>68</v>
      </c>
      <c r="R211" s="2">
        <f>IFERROR(VLOOKUP(N211,$AB$2:$AC$21,2,FALSE),0) +
IFERROR(VLOOKUP(O211,$AB$2:$AC$21,2,FALSE),0) +
IFERROR(VLOOKUP(P211,$AB$2:$AC$21,2,FALSE),0) +
IFERROR(VLOOKUP(Q211,$AB$2:$AC$21,2,FALSE),0)</f>
        <v>115</v>
      </c>
      <c r="S211" s="3">
        <v>45018</v>
      </c>
      <c r="T211" t="s">
        <v>1345</v>
      </c>
      <c r="Z211" s="4" t="str">
        <f>IF(C211="Ocupada", TEXT(E211 - D211 + "0:15", "h:mm"), TEXT(E211 - D211, "h:mm"))</f>
        <v>1:46</v>
      </c>
      <c r="AG211">
        <v>9</v>
      </c>
      <c r="AH211">
        <f t="shared" si="3"/>
        <v>129</v>
      </c>
    </row>
    <row r="212" spans="1:34" x14ac:dyDescent="0.2">
      <c r="A212">
        <v>1</v>
      </c>
      <c r="B212" t="s">
        <v>448</v>
      </c>
      <c r="C212">
        <v>2</v>
      </c>
      <c r="D212" s="5">
        <v>45018.152777777781</v>
      </c>
      <c r="E212" s="5">
        <v>45018.226388888892</v>
      </c>
      <c r="F212" s="5">
        <f>IF(K212="Ocupada", E212 - D212 + (15/1440), E212 - D212)</f>
        <v>7.3611111110949423E-2</v>
      </c>
      <c r="G212" t="s">
        <v>13</v>
      </c>
      <c r="H212" t="s">
        <v>9</v>
      </c>
      <c r="I212" t="s">
        <v>1308</v>
      </c>
      <c r="J212" t="s">
        <v>449</v>
      </c>
      <c r="K212" t="s">
        <v>11</v>
      </c>
      <c r="L212">
        <v>211</v>
      </c>
      <c r="M212" t="s">
        <v>88</v>
      </c>
      <c r="N212" s="1" t="s">
        <v>108</v>
      </c>
      <c r="O212" t="s">
        <v>125</v>
      </c>
      <c r="P212" t="s">
        <v>209</v>
      </c>
      <c r="Q212" t="s">
        <v>259</v>
      </c>
      <c r="R212" s="2">
        <f>IFERROR(VLOOKUP(N212,$AB$2:$AC$21,2,FALSE),0) +
IFERROR(VLOOKUP(O212,$AB$2:$AC$21,2,FALSE),0) +
IFERROR(VLOOKUP(P212,$AB$2:$AC$21,2,FALSE),0) +
IFERROR(VLOOKUP(Q212,$AB$2:$AC$21,2,FALSE),0)</f>
        <v>84</v>
      </c>
      <c r="S212" s="3">
        <v>45018</v>
      </c>
      <c r="T212" t="s">
        <v>1345</v>
      </c>
      <c r="Z212" s="4" t="str">
        <f>IF(C212="Ocupada", TEXT(E212 - D212 + "0:15", "h:mm"), TEXT(E212 - D212, "h:mm"))</f>
        <v>1:46</v>
      </c>
      <c r="AG212">
        <v>57</v>
      </c>
      <c r="AH212">
        <f t="shared" si="3"/>
        <v>126</v>
      </c>
    </row>
    <row r="213" spans="1:34" x14ac:dyDescent="0.2">
      <c r="A213">
        <v>14</v>
      </c>
      <c r="B213" t="s">
        <v>212</v>
      </c>
      <c r="C213">
        <v>6</v>
      </c>
      <c r="D213" s="5">
        <v>45018.107638888891</v>
      </c>
      <c r="E213" s="5">
        <v>45018.152777777781</v>
      </c>
      <c r="F213" s="5">
        <f>IF(K213="Ocupada", E213 - D213 + (15/1440), E213 - D213)</f>
        <v>5.5555555557172433E-2</v>
      </c>
      <c r="G213" t="s">
        <v>28</v>
      </c>
      <c r="H213" t="s">
        <v>9</v>
      </c>
      <c r="I213" t="s">
        <v>1308</v>
      </c>
      <c r="J213" t="s">
        <v>450</v>
      </c>
      <c r="K213" t="s">
        <v>36</v>
      </c>
      <c r="L213">
        <v>212</v>
      </c>
      <c r="M213" t="s">
        <v>1305</v>
      </c>
      <c r="N213" s="1" t="s">
        <v>105</v>
      </c>
      <c r="O213" t="s">
        <v>277</v>
      </c>
      <c r="P213" t="s">
        <v>108</v>
      </c>
      <c r="Q213" t="s">
        <v>59</v>
      </c>
      <c r="R213" s="2">
        <f>IFERROR(VLOOKUP(N213,$AB$2:$AC$21,2,FALSE),0) +
IFERROR(VLOOKUP(O213,$AB$2:$AC$21,2,FALSE),0) +
IFERROR(VLOOKUP(P213,$AB$2:$AC$21,2,FALSE),0) +
IFERROR(VLOOKUP(Q213,$AB$2:$AC$21,2,FALSE),0)</f>
        <v>105</v>
      </c>
      <c r="S213" s="3">
        <v>45018</v>
      </c>
      <c r="T213" t="s">
        <v>1338</v>
      </c>
      <c r="Z213" s="4" t="str">
        <f>IF(C213="Ocupada", TEXT(E213 - D213 + "0:15", "h:mm"), TEXT(E213 - D213, "h:mm"))</f>
        <v>1:05</v>
      </c>
      <c r="AG213">
        <v>10</v>
      </c>
      <c r="AH213">
        <f t="shared" si="3"/>
        <v>65</v>
      </c>
    </row>
    <row r="214" spans="1:34" x14ac:dyDescent="0.2">
      <c r="A214">
        <v>13</v>
      </c>
      <c r="B214" t="s">
        <v>451</v>
      </c>
      <c r="C214">
        <v>6</v>
      </c>
      <c r="D214" s="5">
        <v>45018.073611111111</v>
      </c>
      <c r="E214" s="5">
        <v>45018.206944444442</v>
      </c>
      <c r="F214" s="5">
        <f>IF(K214="Ocupada", E214 - D214 + (15/1440), E214 - D214)</f>
        <v>0.13333333333139308</v>
      </c>
      <c r="G214" t="s">
        <v>24</v>
      </c>
      <c r="H214" t="s">
        <v>9</v>
      </c>
      <c r="I214" t="s">
        <v>1309</v>
      </c>
      <c r="J214" t="s">
        <v>452</v>
      </c>
      <c r="K214" t="s">
        <v>21</v>
      </c>
      <c r="L214">
        <v>213</v>
      </c>
      <c r="M214" t="s">
        <v>1305</v>
      </c>
      <c r="N214" s="1" t="s">
        <v>180</v>
      </c>
      <c r="O214" t="s">
        <v>105</v>
      </c>
      <c r="P214" t="s">
        <v>1318</v>
      </c>
      <c r="Q214" t="s">
        <v>1318</v>
      </c>
      <c r="R214" s="2">
        <f>IFERROR(VLOOKUP(N214,$AB$2:$AC$21,2,FALSE),0) +
IFERROR(VLOOKUP(O214,$AB$2:$AC$21,2,FALSE),0) +
IFERROR(VLOOKUP(P214,$AB$2:$AC$21,2,FALSE),0) +
IFERROR(VLOOKUP(Q214,$AB$2:$AC$21,2,FALSE),0)</f>
        <v>57</v>
      </c>
      <c r="S214" s="3">
        <v>45018</v>
      </c>
      <c r="T214" t="s">
        <v>1328</v>
      </c>
      <c r="Z214" s="4" t="str">
        <f>IF(C214="Ocupada", TEXT(E214 - D214 + "0:15", "h:mm"), TEXT(E214 - D214, "h:mm"))</f>
        <v>3:12</v>
      </c>
      <c r="AG214">
        <v>40</v>
      </c>
      <c r="AH214">
        <f t="shared" si="3"/>
        <v>102</v>
      </c>
    </row>
    <row r="215" spans="1:34" x14ac:dyDescent="0.2">
      <c r="A215">
        <v>2</v>
      </c>
      <c r="B215" t="s">
        <v>453</v>
      </c>
      <c r="C215">
        <v>4</v>
      </c>
      <c r="D215" s="5">
        <v>45018.137499999997</v>
      </c>
      <c r="E215" s="5">
        <v>45018.214583333334</v>
      </c>
      <c r="F215" s="5">
        <f>IF(K215="Ocupada", E215 - D215 + (15/1440), E215 - D215)</f>
        <v>8.7500000003880515E-2</v>
      </c>
      <c r="G215" t="s">
        <v>13</v>
      </c>
      <c r="H215" t="s">
        <v>9</v>
      </c>
      <c r="I215" t="s">
        <v>1308</v>
      </c>
      <c r="J215" t="s">
        <v>454</v>
      </c>
      <c r="K215" t="s">
        <v>36</v>
      </c>
      <c r="L215">
        <v>214</v>
      </c>
      <c r="M215" t="s">
        <v>88</v>
      </c>
      <c r="N215" s="1" t="s">
        <v>81</v>
      </c>
      <c r="O215" t="s">
        <v>68</v>
      </c>
      <c r="P215" t="s">
        <v>259</v>
      </c>
      <c r="Q215" t="s">
        <v>1318</v>
      </c>
      <c r="R215" s="2">
        <f>IFERROR(VLOOKUP(N215,$AB$2:$AC$21,2,FALSE),0) +
IFERROR(VLOOKUP(O215,$AB$2:$AC$21,2,FALSE),0) +
IFERROR(VLOOKUP(P215,$AB$2:$AC$21,2,FALSE),0) +
IFERROR(VLOOKUP(Q215,$AB$2:$AC$21,2,FALSE),0)</f>
        <v>94</v>
      </c>
      <c r="S215" s="3">
        <v>45018</v>
      </c>
      <c r="T215" t="s">
        <v>1355</v>
      </c>
      <c r="Z215" s="4" t="str">
        <f>IF(C215="Ocupada", TEXT(E215 - D215 + "0:15", "h:mm"), TEXT(E215 - D215, "h:mm"))</f>
        <v>1:51</v>
      </c>
      <c r="AG215">
        <v>40</v>
      </c>
      <c r="AH215">
        <f t="shared" si="3"/>
        <v>66</v>
      </c>
    </row>
    <row r="216" spans="1:34" x14ac:dyDescent="0.2">
      <c r="A216">
        <v>6</v>
      </c>
      <c r="B216" t="s">
        <v>455</v>
      </c>
      <c r="C216">
        <v>4</v>
      </c>
      <c r="D216" s="5">
        <v>45018.161111111112</v>
      </c>
      <c r="E216" s="5">
        <v>45018.267361111109</v>
      </c>
      <c r="F216" s="5">
        <f>IF(K216="Ocupada", E216 - D216 + (15/1440), E216 - D216)</f>
        <v>0.11666666666375629</v>
      </c>
      <c r="G216" t="s">
        <v>8</v>
      </c>
      <c r="H216" t="s">
        <v>9</v>
      </c>
      <c r="I216" t="s">
        <v>1308</v>
      </c>
      <c r="J216" t="s">
        <v>456</v>
      </c>
      <c r="K216" t="s">
        <v>36</v>
      </c>
      <c r="L216">
        <v>215</v>
      </c>
      <c r="M216" t="s">
        <v>45</v>
      </c>
      <c r="N216" s="1" t="s">
        <v>81</v>
      </c>
      <c r="O216" t="s">
        <v>105</v>
      </c>
      <c r="P216" t="s">
        <v>1318</v>
      </c>
      <c r="Q216" t="s">
        <v>1318</v>
      </c>
      <c r="R216" s="2">
        <f>IFERROR(VLOOKUP(N216,$AB$2:$AC$21,2,FALSE),0) +
IFERROR(VLOOKUP(O216,$AB$2:$AC$21,2,FALSE),0) +
IFERROR(VLOOKUP(P216,$AB$2:$AC$21,2,FALSE),0) +
IFERROR(VLOOKUP(Q216,$AB$2:$AC$21,2,FALSE),0)</f>
        <v>64</v>
      </c>
      <c r="S216" s="3">
        <v>45018</v>
      </c>
      <c r="T216" t="s">
        <v>1324</v>
      </c>
      <c r="Z216" s="4" t="str">
        <f>IF(C216="Ocupada", TEXT(E216 - D216 + "0:15", "h:mm"), TEXT(E216 - D216, "h:mm"))</f>
        <v>2:33</v>
      </c>
      <c r="AG216">
        <v>55</v>
      </c>
      <c r="AH216">
        <f t="shared" si="3"/>
        <v>94</v>
      </c>
    </row>
    <row r="217" spans="1:34" x14ac:dyDescent="0.2">
      <c r="A217">
        <v>17</v>
      </c>
      <c r="B217" t="s">
        <v>457</v>
      </c>
      <c r="C217">
        <v>6</v>
      </c>
      <c r="D217" s="5">
        <v>45018.073611111111</v>
      </c>
      <c r="E217" s="5">
        <v>45018.23333333333</v>
      </c>
      <c r="F217" s="5">
        <f>IF(K217="Ocupada", E217 - D217 + (15/1440), E217 - D217)</f>
        <v>0.15972222221898846</v>
      </c>
      <c r="G217" t="s">
        <v>19</v>
      </c>
      <c r="H217" t="s">
        <v>9</v>
      </c>
      <c r="I217" t="s">
        <v>1309</v>
      </c>
      <c r="J217" t="s">
        <v>458</v>
      </c>
      <c r="K217" t="s">
        <v>21</v>
      </c>
      <c r="L217">
        <v>216</v>
      </c>
      <c r="M217" t="s">
        <v>45</v>
      </c>
      <c r="N217" s="1" t="s">
        <v>209</v>
      </c>
      <c r="O217" t="s">
        <v>108</v>
      </c>
      <c r="P217" t="s">
        <v>180</v>
      </c>
      <c r="Q217" t="s">
        <v>1318</v>
      </c>
      <c r="R217" s="2">
        <f>IFERROR(VLOOKUP(N217,$AB$2:$AC$21,2,FALSE),0) +
IFERROR(VLOOKUP(O217,$AB$2:$AC$21,2,FALSE),0) +
IFERROR(VLOOKUP(P217,$AB$2:$AC$21,2,FALSE),0) +
IFERROR(VLOOKUP(Q217,$AB$2:$AC$21,2,FALSE),0)</f>
        <v>73</v>
      </c>
      <c r="S217" s="3">
        <v>45018</v>
      </c>
      <c r="T217" t="s">
        <v>1342</v>
      </c>
      <c r="Z217" s="4" t="str">
        <f>IF(C217="Ocupada", TEXT(E217 - D217 + "0:15", "h:mm"), TEXT(E217 - D217, "h:mm"))</f>
        <v>3:50</v>
      </c>
      <c r="AG217">
        <v>18</v>
      </c>
      <c r="AH217">
        <f t="shared" si="3"/>
        <v>29</v>
      </c>
    </row>
    <row r="218" spans="1:34" x14ac:dyDescent="0.2">
      <c r="A218">
        <v>1</v>
      </c>
      <c r="B218" t="s">
        <v>381</v>
      </c>
      <c r="C218">
        <v>2</v>
      </c>
      <c r="D218" s="5">
        <v>45018.037499999999</v>
      </c>
      <c r="E218" s="5">
        <v>45018.197916666664</v>
      </c>
      <c r="F218" s="5">
        <f>IF(K218="Ocupada", E218 - D218 + (15/1440), E218 - D218)</f>
        <v>0.1708333333323632</v>
      </c>
      <c r="G218" t="s">
        <v>8</v>
      </c>
      <c r="H218" t="s">
        <v>31</v>
      </c>
      <c r="I218" t="s">
        <v>1309</v>
      </c>
      <c r="J218" t="s">
        <v>459</v>
      </c>
      <c r="K218" t="s">
        <v>36</v>
      </c>
      <c r="L218">
        <v>217</v>
      </c>
      <c r="M218" t="s">
        <v>17</v>
      </c>
      <c r="N218" s="1" t="s">
        <v>460</v>
      </c>
      <c r="O218" t="s">
        <v>1318</v>
      </c>
      <c r="P218" t="s">
        <v>1318</v>
      </c>
      <c r="Q218" t="s">
        <v>1318</v>
      </c>
      <c r="R218" s="2">
        <f>IFERROR(VLOOKUP(N218,$AB$2:$AC$21,2,FALSE),0) +
IFERROR(VLOOKUP(O218,$AB$2:$AC$21,2,FALSE),0) +
IFERROR(VLOOKUP(P218,$AB$2:$AC$21,2,FALSE),0) +
IFERROR(VLOOKUP(Q218,$AB$2:$AC$21,2,FALSE),0)</f>
        <v>32</v>
      </c>
      <c r="S218" s="3">
        <v>45018</v>
      </c>
      <c r="T218" t="s">
        <v>1365</v>
      </c>
      <c r="Z218" s="4" t="str">
        <f>IF(C218="Ocupada", TEXT(E218 - D218 + "0:15", "h:mm"), TEXT(E218 - D218, "h:mm"))</f>
        <v>3:51</v>
      </c>
      <c r="AG218">
        <v>56</v>
      </c>
      <c r="AH218">
        <f t="shared" si="3"/>
        <v>93</v>
      </c>
    </row>
    <row r="219" spans="1:34" x14ac:dyDescent="0.2">
      <c r="A219">
        <v>13</v>
      </c>
      <c r="B219" t="s">
        <v>461</v>
      </c>
      <c r="C219">
        <v>3</v>
      </c>
      <c r="D219" s="5">
        <v>45018.018750000003</v>
      </c>
      <c r="E219" s="5">
        <v>45018.15347222222</v>
      </c>
      <c r="F219" s="5">
        <f>IF(K219="Ocupada", E219 - D219 + (15/1440), E219 - D219)</f>
        <v>0.14513888888419993</v>
      </c>
      <c r="G219" t="s">
        <v>24</v>
      </c>
      <c r="H219" t="s">
        <v>9</v>
      </c>
      <c r="I219" t="s">
        <v>1309</v>
      </c>
      <c r="J219" t="s">
        <v>462</v>
      </c>
      <c r="K219" t="s">
        <v>36</v>
      </c>
      <c r="L219">
        <v>218</v>
      </c>
      <c r="M219" t="s">
        <v>88</v>
      </c>
      <c r="N219" s="1" t="s">
        <v>191</v>
      </c>
      <c r="O219" t="s">
        <v>180</v>
      </c>
      <c r="P219" t="s">
        <v>365</v>
      </c>
      <c r="Q219" t="s">
        <v>1318</v>
      </c>
      <c r="R219" s="2">
        <f>IFERROR(VLOOKUP(N219,$AB$2:$AC$21,2,FALSE),0) +
IFERROR(VLOOKUP(O219,$AB$2:$AC$21,2,FALSE),0) +
IFERROR(VLOOKUP(P219,$AB$2:$AC$21,2,FALSE),0) +
IFERROR(VLOOKUP(Q219,$AB$2:$AC$21,2,FALSE),0)</f>
        <v>69</v>
      </c>
      <c r="S219" s="3">
        <v>45018</v>
      </c>
      <c r="T219" t="s">
        <v>1337</v>
      </c>
      <c r="Z219" s="4" t="str">
        <f>IF(C219="Ocupada", TEXT(E219 - D219 + "0:15", "h:mm"), TEXT(E219 - D219, "h:mm"))</f>
        <v>3:14</v>
      </c>
      <c r="AG219">
        <v>33</v>
      </c>
      <c r="AH219">
        <f t="shared" si="3"/>
        <v>61</v>
      </c>
    </row>
    <row r="220" spans="1:34" x14ac:dyDescent="0.2">
      <c r="A220">
        <v>1</v>
      </c>
      <c r="B220" t="s">
        <v>463</v>
      </c>
      <c r="C220">
        <v>5</v>
      </c>
      <c r="D220" s="5">
        <v>45018.106249999997</v>
      </c>
      <c r="E220" s="5">
        <v>45018.200694444444</v>
      </c>
      <c r="F220" s="5">
        <f>IF(K220="Ocupada", E220 - D220 + (15/1440), E220 - D220)</f>
        <v>9.4444444446708076E-2</v>
      </c>
      <c r="G220" t="s">
        <v>8</v>
      </c>
      <c r="H220" t="s">
        <v>9</v>
      </c>
      <c r="I220" t="s">
        <v>1309</v>
      </c>
      <c r="J220" t="s">
        <v>464</v>
      </c>
      <c r="K220" t="s">
        <v>21</v>
      </c>
      <c r="L220">
        <v>219</v>
      </c>
      <c r="M220" t="s">
        <v>37</v>
      </c>
      <c r="N220" s="1" t="s">
        <v>365</v>
      </c>
      <c r="O220" t="s">
        <v>198</v>
      </c>
      <c r="P220" t="s">
        <v>1318</v>
      </c>
      <c r="Q220" t="s">
        <v>1318</v>
      </c>
      <c r="R220" s="2">
        <f>IFERROR(VLOOKUP(N220,$AB$2:$AC$21,2,FALSE),0) +
IFERROR(VLOOKUP(O220,$AB$2:$AC$21,2,FALSE),0) +
IFERROR(VLOOKUP(P220,$AB$2:$AC$21,2,FALSE),0) +
IFERROR(VLOOKUP(Q220,$AB$2:$AC$21,2,FALSE),0)</f>
        <v>54</v>
      </c>
      <c r="S220" s="3">
        <v>45018</v>
      </c>
      <c r="T220" t="s">
        <v>1348</v>
      </c>
      <c r="Z220" s="4" t="str">
        <f>IF(C220="Ocupada", TEXT(E220 - D220 + "0:15", "h:mm"), TEXT(E220 - D220, "h:mm"))</f>
        <v>2:16</v>
      </c>
      <c r="AG220">
        <v>51</v>
      </c>
      <c r="AH220">
        <f t="shared" si="3"/>
        <v>33</v>
      </c>
    </row>
    <row r="221" spans="1:34" x14ac:dyDescent="0.2">
      <c r="A221">
        <v>15</v>
      </c>
      <c r="B221" t="s">
        <v>416</v>
      </c>
      <c r="C221">
        <v>6</v>
      </c>
      <c r="D221" s="5">
        <v>45018.042361111111</v>
      </c>
      <c r="E221" s="5">
        <v>45018.206250000003</v>
      </c>
      <c r="F221" s="5">
        <f>IF(K221="Ocupada", E221 - D221 + (15/1440), E221 - D221)</f>
        <v>0.16388888889196096</v>
      </c>
      <c r="G221" t="s">
        <v>24</v>
      </c>
      <c r="H221" t="s">
        <v>9</v>
      </c>
      <c r="I221" t="s">
        <v>1309</v>
      </c>
      <c r="J221" t="s">
        <v>465</v>
      </c>
      <c r="K221" t="s">
        <v>11</v>
      </c>
      <c r="L221">
        <v>220</v>
      </c>
      <c r="M221" t="s">
        <v>62</v>
      </c>
      <c r="N221" s="1" t="s">
        <v>280</v>
      </c>
      <c r="O221" t="s">
        <v>1318</v>
      </c>
      <c r="P221" t="s">
        <v>1318</v>
      </c>
      <c r="Q221" t="s">
        <v>1318</v>
      </c>
      <c r="R221" s="2">
        <f>IFERROR(VLOOKUP(N221,$AB$2:$AC$21,2,FALSE),0) +
IFERROR(VLOOKUP(O221,$AB$2:$AC$21,2,FALSE),0) +
IFERROR(VLOOKUP(P221,$AB$2:$AC$21,2,FALSE),0) +
IFERROR(VLOOKUP(Q221,$AB$2:$AC$21,2,FALSE),0)</f>
        <v>24</v>
      </c>
      <c r="S221" s="3">
        <v>45018</v>
      </c>
      <c r="T221" t="s">
        <v>1327</v>
      </c>
      <c r="Z221" s="4" t="str">
        <f>IF(C221="Ocupada", TEXT(E221 - D221 + "0:15", "h:mm"), TEXT(E221 - D221, "h:mm"))</f>
        <v>3:56</v>
      </c>
      <c r="AG221">
        <v>25</v>
      </c>
      <c r="AH221">
        <f t="shared" si="3"/>
        <v>93</v>
      </c>
    </row>
    <row r="222" spans="1:34" x14ac:dyDescent="0.2">
      <c r="A222">
        <v>16</v>
      </c>
      <c r="B222" t="s">
        <v>466</v>
      </c>
      <c r="C222">
        <v>1</v>
      </c>
      <c r="D222" s="5">
        <v>45018.07708333333</v>
      </c>
      <c r="E222" s="5">
        <v>45018.128472222219</v>
      </c>
      <c r="F222" s="5">
        <f>IF(K222="Ocupada", E222 - D222 + (15/1440), E222 - D222)</f>
        <v>5.1388888889050577E-2</v>
      </c>
      <c r="G222" t="s">
        <v>8</v>
      </c>
      <c r="H222" t="s">
        <v>9</v>
      </c>
      <c r="I222" t="s">
        <v>1309</v>
      </c>
      <c r="J222" t="s">
        <v>467</v>
      </c>
      <c r="K222" t="s">
        <v>21</v>
      </c>
      <c r="L222">
        <v>221</v>
      </c>
      <c r="M222" t="s">
        <v>67</v>
      </c>
      <c r="N222" s="1" t="s">
        <v>460</v>
      </c>
      <c r="O222" t="s">
        <v>81</v>
      </c>
      <c r="P222" t="s">
        <v>52</v>
      </c>
      <c r="Q222" t="s">
        <v>1318</v>
      </c>
      <c r="R222" s="2">
        <f>IFERROR(VLOOKUP(N222,$AB$2:$AC$21,2,FALSE),0) +
IFERROR(VLOOKUP(O222,$AB$2:$AC$21,2,FALSE),0) +
IFERROR(VLOOKUP(P222,$AB$2:$AC$21,2,FALSE),0) +
IFERROR(VLOOKUP(Q222,$AB$2:$AC$21,2,FALSE),0)</f>
        <v>95</v>
      </c>
      <c r="S222" s="3">
        <v>45018</v>
      </c>
      <c r="T222" t="s">
        <v>1337</v>
      </c>
      <c r="Z222" s="4" t="str">
        <f>IF(C222="Ocupada", TEXT(E222 - D222 + "0:15", "h:mm"), TEXT(E222 - D222, "h:mm"))</f>
        <v>1:14</v>
      </c>
      <c r="AG222">
        <v>21</v>
      </c>
      <c r="AH222">
        <f t="shared" si="3"/>
        <v>59</v>
      </c>
    </row>
    <row r="223" spans="1:34" x14ac:dyDescent="0.2">
      <c r="A223">
        <v>3</v>
      </c>
      <c r="B223" t="s">
        <v>468</v>
      </c>
      <c r="C223">
        <v>3</v>
      </c>
      <c r="D223" s="5">
        <v>45018.151388888888</v>
      </c>
      <c r="E223" s="5">
        <v>45018.279166666667</v>
      </c>
      <c r="F223" s="5">
        <f>IF(K223="Ocupada", E223 - D223 + (15/1440), E223 - D223)</f>
        <v>0.12777777777955635</v>
      </c>
      <c r="G223" t="s">
        <v>24</v>
      </c>
      <c r="H223" t="s">
        <v>31</v>
      </c>
      <c r="I223" t="s">
        <v>1308</v>
      </c>
      <c r="J223" t="s">
        <v>469</v>
      </c>
      <c r="K223" t="s">
        <v>21</v>
      </c>
      <c r="L223">
        <v>222</v>
      </c>
      <c r="M223" t="s">
        <v>62</v>
      </c>
      <c r="N223" s="1" t="s">
        <v>365</v>
      </c>
      <c r="O223" t="s">
        <v>59</v>
      </c>
      <c r="P223" t="s">
        <v>1318</v>
      </c>
      <c r="Q223" t="s">
        <v>1318</v>
      </c>
      <c r="R223" s="2">
        <f>IFERROR(VLOOKUP(N223,$AB$2:$AC$21,2,FALSE),0) +
IFERROR(VLOOKUP(O223,$AB$2:$AC$21,2,FALSE),0) +
IFERROR(VLOOKUP(P223,$AB$2:$AC$21,2,FALSE),0) +
IFERROR(VLOOKUP(Q223,$AB$2:$AC$21,2,FALSE),0)</f>
        <v>51</v>
      </c>
      <c r="S223" s="3">
        <v>45018</v>
      </c>
      <c r="T223" t="s">
        <v>1364</v>
      </c>
      <c r="Z223" s="4" t="str">
        <f>IF(C223="Ocupada", TEXT(E223 - D223 + "0:15", "h:mm"), TEXT(E223 - D223, "h:mm"))</f>
        <v>3:04</v>
      </c>
      <c r="AG223">
        <v>5</v>
      </c>
      <c r="AH223">
        <f t="shared" si="3"/>
        <v>29</v>
      </c>
    </row>
    <row r="224" spans="1:34" x14ac:dyDescent="0.2">
      <c r="A224">
        <v>19</v>
      </c>
      <c r="B224" t="s">
        <v>470</v>
      </c>
      <c r="C224">
        <v>2</v>
      </c>
      <c r="D224" s="5">
        <v>45018.052777777775</v>
      </c>
      <c r="E224" s="5">
        <v>45018.118055555555</v>
      </c>
      <c r="F224" s="5">
        <f>IF(K224="Ocupada", E224 - D224 + (15/1440), E224 - D224)</f>
        <v>6.5277777779556345E-2</v>
      </c>
      <c r="G224" t="s">
        <v>24</v>
      </c>
      <c r="H224" t="s">
        <v>31</v>
      </c>
      <c r="I224" t="s">
        <v>1309</v>
      </c>
      <c r="J224" t="s">
        <v>471</v>
      </c>
      <c r="K224" t="s">
        <v>11</v>
      </c>
      <c r="L224">
        <v>223</v>
      </c>
      <c r="M224" t="s">
        <v>88</v>
      </c>
      <c r="N224" s="1" t="s">
        <v>460</v>
      </c>
      <c r="O224" t="s">
        <v>1318</v>
      </c>
      <c r="P224" t="s">
        <v>1318</v>
      </c>
      <c r="Q224" t="s">
        <v>1318</v>
      </c>
      <c r="R224" s="2">
        <f>IFERROR(VLOOKUP(N224,$AB$2:$AC$21,2,FALSE),0) +
IFERROR(VLOOKUP(O224,$AB$2:$AC$21,2,FALSE),0) +
IFERROR(VLOOKUP(P224,$AB$2:$AC$21,2,FALSE),0) +
IFERROR(VLOOKUP(Q224,$AB$2:$AC$21,2,FALSE),0)</f>
        <v>32</v>
      </c>
      <c r="S224" s="3">
        <v>45018</v>
      </c>
      <c r="T224" t="s">
        <v>1365</v>
      </c>
      <c r="Z224" s="4" t="str">
        <f>IF(C224="Ocupada", TEXT(E224 - D224 + "0:15", "h:mm"), TEXT(E224 - D224, "h:mm"))</f>
        <v>1:34</v>
      </c>
      <c r="AG224">
        <v>59</v>
      </c>
      <c r="AH224">
        <f t="shared" si="3"/>
        <v>33</v>
      </c>
    </row>
    <row r="225" spans="1:34" x14ac:dyDescent="0.2">
      <c r="A225">
        <v>7</v>
      </c>
      <c r="B225" t="s">
        <v>472</v>
      </c>
      <c r="C225">
        <v>6</v>
      </c>
      <c r="D225" s="5">
        <v>45018.088194444441</v>
      </c>
      <c r="E225" s="5">
        <v>45018.240972222222</v>
      </c>
      <c r="F225" s="5">
        <f>IF(K225="Ocupada", E225 - D225 + (15/1440), E225 - D225)</f>
        <v>0.16319444444767819</v>
      </c>
      <c r="G225" t="s">
        <v>8</v>
      </c>
      <c r="H225" t="s">
        <v>9</v>
      </c>
      <c r="I225" t="s">
        <v>1309</v>
      </c>
      <c r="J225" t="s">
        <v>473</v>
      </c>
      <c r="K225" t="s">
        <v>36</v>
      </c>
      <c r="L225">
        <v>224</v>
      </c>
      <c r="M225" t="s">
        <v>42</v>
      </c>
      <c r="N225" s="1" t="s">
        <v>277</v>
      </c>
      <c r="O225" t="s">
        <v>1318</v>
      </c>
      <c r="P225" t="s">
        <v>1318</v>
      </c>
      <c r="Q225" t="s">
        <v>1318</v>
      </c>
      <c r="R225" s="2">
        <f>IFERROR(VLOOKUP(N225,$AB$2:$AC$21,2,FALSE),0) +
IFERROR(VLOOKUP(O225,$AB$2:$AC$21,2,FALSE),0) +
IFERROR(VLOOKUP(P225,$AB$2:$AC$21,2,FALSE),0) +
IFERROR(VLOOKUP(Q225,$AB$2:$AC$21,2,FALSE),0)</f>
        <v>26</v>
      </c>
      <c r="S225" s="3">
        <v>45018</v>
      </c>
      <c r="T225" t="s">
        <v>1327</v>
      </c>
      <c r="Z225" s="4" t="str">
        <f>IF(C225="Ocupada", TEXT(E225 - D225 + "0:15", "h:mm"), TEXT(E225 - D225, "h:mm"))</f>
        <v>3:40</v>
      </c>
      <c r="AG225">
        <v>32</v>
      </c>
      <c r="AH225">
        <f t="shared" si="3"/>
        <v>62</v>
      </c>
    </row>
    <row r="226" spans="1:34" x14ac:dyDescent="0.2">
      <c r="A226">
        <v>19</v>
      </c>
      <c r="B226" t="s">
        <v>474</v>
      </c>
      <c r="C226">
        <v>4</v>
      </c>
      <c r="D226" s="5">
        <v>45018.009722222225</v>
      </c>
      <c r="E226" s="5">
        <v>45018.058333333334</v>
      </c>
      <c r="F226" s="5">
        <f>IF(K226="Ocupada", E226 - D226 + (15/1440), E226 - D226)</f>
        <v>4.8611111109494232E-2</v>
      </c>
      <c r="G226" t="s">
        <v>8</v>
      </c>
      <c r="H226" t="s">
        <v>14</v>
      </c>
      <c r="I226" t="s">
        <v>1309</v>
      </c>
      <c r="J226" t="s">
        <v>475</v>
      </c>
      <c r="K226" t="s">
        <v>11</v>
      </c>
      <c r="L226">
        <v>225</v>
      </c>
      <c r="M226" t="s">
        <v>1305</v>
      </c>
      <c r="N226" s="1" t="s">
        <v>492</v>
      </c>
      <c r="O226" t="s">
        <v>365</v>
      </c>
      <c r="P226" t="s">
        <v>1318</v>
      </c>
      <c r="Q226" t="s">
        <v>1318</v>
      </c>
      <c r="R226" s="2">
        <f>IFERROR(VLOOKUP(N226,$AB$2:$AC$21,2,FALSE),0) +
IFERROR(VLOOKUP(O226,$AB$2:$AC$21,2,FALSE),0) +
IFERROR(VLOOKUP(P226,$AB$2:$AC$21,2,FALSE),0) +
IFERROR(VLOOKUP(Q226,$AB$2:$AC$21,2,FALSE),0)</f>
        <v>56</v>
      </c>
      <c r="S226" s="3">
        <v>45018</v>
      </c>
      <c r="T226" t="s">
        <v>1343</v>
      </c>
      <c r="Z226" s="4" t="str">
        <f>IF(C226="Ocupada", TEXT(E226 - D226 + "0:15", "h:mm"), TEXT(E226 - D226, "h:mm"))</f>
        <v>1:10</v>
      </c>
      <c r="AG226">
        <v>9</v>
      </c>
      <c r="AH226">
        <f t="shared" si="3"/>
        <v>129</v>
      </c>
    </row>
    <row r="227" spans="1:34" x14ac:dyDescent="0.2">
      <c r="A227">
        <v>7</v>
      </c>
      <c r="B227" t="s">
        <v>476</v>
      </c>
      <c r="C227">
        <v>6</v>
      </c>
      <c r="D227" s="5">
        <v>45018.040277777778</v>
      </c>
      <c r="E227" s="5">
        <v>45018.17291666667</v>
      </c>
      <c r="F227" s="5">
        <f>IF(K227="Ocupada", E227 - D227 + (15/1440), E227 - D227)</f>
        <v>0.13263888889196096</v>
      </c>
      <c r="G227" t="s">
        <v>13</v>
      </c>
      <c r="H227" t="s">
        <v>31</v>
      </c>
      <c r="I227" t="s">
        <v>1309</v>
      </c>
      <c r="J227" t="s">
        <v>477</v>
      </c>
      <c r="K227" t="s">
        <v>11</v>
      </c>
      <c r="L227">
        <v>226</v>
      </c>
      <c r="M227" t="s">
        <v>37</v>
      </c>
      <c r="N227" s="1" t="s">
        <v>259</v>
      </c>
      <c r="O227" t="s">
        <v>108</v>
      </c>
      <c r="P227" t="s">
        <v>180</v>
      </c>
      <c r="Q227" t="s">
        <v>52</v>
      </c>
      <c r="R227" s="2">
        <f>IFERROR(VLOOKUP(N227,$AB$2:$AC$21,2,FALSE),0) +
IFERROR(VLOOKUP(O227,$AB$2:$AC$21,2,FALSE),0) +
IFERROR(VLOOKUP(P227,$AB$2:$AC$21,2,FALSE),0) +
IFERROR(VLOOKUP(Q227,$AB$2:$AC$21,2,FALSE),0)</f>
        <v>97</v>
      </c>
      <c r="S227" s="3">
        <v>45018</v>
      </c>
      <c r="T227" t="s">
        <v>1345</v>
      </c>
      <c r="Z227" s="4" t="str">
        <f>IF(C227="Ocupada", TEXT(E227 - D227 + "0:15", "h:mm"), TEXT(E227 - D227, "h:mm"))</f>
        <v>3:11</v>
      </c>
      <c r="AG227">
        <v>50</v>
      </c>
      <c r="AH227">
        <f t="shared" si="3"/>
        <v>128</v>
      </c>
    </row>
    <row r="228" spans="1:34" x14ac:dyDescent="0.2">
      <c r="A228">
        <v>17</v>
      </c>
      <c r="B228" t="s">
        <v>219</v>
      </c>
      <c r="C228">
        <v>6</v>
      </c>
      <c r="D228" s="5">
        <v>45018.075694444444</v>
      </c>
      <c r="E228" s="5">
        <v>45018.202777777777</v>
      </c>
      <c r="F228" s="5">
        <f>IF(K228="Ocupada", E228 - D228 + (15/1440), E228 - D228)</f>
        <v>0.12708333333284827</v>
      </c>
      <c r="G228" t="s">
        <v>24</v>
      </c>
      <c r="H228" t="s">
        <v>9</v>
      </c>
      <c r="I228" t="s">
        <v>1309</v>
      </c>
      <c r="J228" t="s">
        <v>478</v>
      </c>
      <c r="K228" t="s">
        <v>21</v>
      </c>
      <c r="L228">
        <v>227</v>
      </c>
      <c r="M228" t="s">
        <v>67</v>
      </c>
      <c r="N228" s="1" t="s">
        <v>280</v>
      </c>
      <c r="O228" t="s">
        <v>198</v>
      </c>
      <c r="P228" t="s">
        <v>59</v>
      </c>
      <c r="Q228" t="s">
        <v>492</v>
      </c>
      <c r="R228" s="2">
        <f>IFERROR(VLOOKUP(N228,$AB$2:$AC$21,2,FALSE),0) +
IFERROR(VLOOKUP(O228,$AB$2:$AC$21,2,FALSE),0) +
IFERROR(VLOOKUP(P228,$AB$2:$AC$21,2,FALSE),0) +
IFERROR(VLOOKUP(Q228,$AB$2:$AC$21,2,FALSE),0)</f>
        <v>116</v>
      </c>
      <c r="S228" s="3">
        <v>45018</v>
      </c>
      <c r="T228" t="s">
        <v>1357</v>
      </c>
      <c r="Z228" s="4" t="str">
        <f>IF(C228="Ocupada", TEXT(E228 - D228 + "0:15", "h:mm"), TEXT(E228 - D228, "h:mm"))</f>
        <v>3:03</v>
      </c>
      <c r="AG228">
        <v>7</v>
      </c>
      <c r="AH228">
        <f t="shared" si="3"/>
        <v>29</v>
      </c>
    </row>
    <row r="229" spans="1:34" x14ac:dyDescent="0.2">
      <c r="A229">
        <v>16</v>
      </c>
      <c r="B229" t="s">
        <v>479</v>
      </c>
      <c r="C229">
        <v>4</v>
      </c>
      <c r="D229" s="5">
        <v>45018.069444444445</v>
      </c>
      <c r="E229" s="5">
        <v>45018.168055555558</v>
      </c>
      <c r="F229" s="5">
        <f>IF(K229="Ocupada", E229 - D229 + (15/1440), E229 - D229)</f>
        <v>0.10902777777907129</v>
      </c>
      <c r="G229" t="s">
        <v>8</v>
      </c>
      <c r="H229" t="s">
        <v>9</v>
      </c>
      <c r="I229" t="s">
        <v>1309</v>
      </c>
      <c r="J229" t="s">
        <v>480</v>
      </c>
      <c r="K229" t="s">
        <v>36</v>
      </c>
      <c r="L229">
        <v>228</v>
      </c>
      <c r="M229" t="s">
        <v>62</v>
      </c>
      <c r="N229" s="1" t="s">
        <v>365</v>
      </c>
      <c r="O229" t="s">
        <v>1318</v>
      </c>
      <c r="P229" t="s">
        <v>1318</v>
      </c>
      <c r="Q229" t="s">
        <v>1318</v>
      </c>
      <c r="R229" s="2">
        <f>IFERROR(VLOOKUP(N229,$AB$2:$AC$21,2,FALSE),0) +
IFERROR(VLOOKUP(O229,$AB$2:$AC$21,2,FALSE),0) +
IFERROR(VLOOKUP(P229,$AB$2:$AC$21,2,FALSE),0) +
IFERROR(VLOOKUP(Q229,$AB$2:$AC$21,2,FALSE),0)</f>
        <v>23</v>
      </c>
      <c r="S229" s="3">
        <v>45018</v>
      </c>
      <c r="T229" t="s">
        <v>1365</v>
      </c>
      <c r="Z229" s="4" t="str">
        <f>IF(C229="Ocupada", TEXT(E229 - D229 + "0:15", "h:mm"), TEXT(E229 - D229, "h:mm"))</f>
        <v>2:22</v>
      </c>
      <c r="AG229">
        <v>18</v>
      </c>
      <c r="AH229">
        <f t="shared" si="3"/>
        <v>123</v>
      </c>
    </row>
    <row r="230" spans="1:34" x14ac:dyDescent="0.2">
      <c r="A230">
        <v>14</v>
      </c>
      <c r="B230" t="s">
        <v>481</v>
      </c>
      <c r="C230">
        <v>3</v>
      </c>
      <c r="D230" s="5">
        <v>45018.106944444444</v>
      </c>
      <c r="E230" s="5">
        <v>45018.1875</v>
      </c>
      <c r="F230" s="5">
        <f>IF(K230="Ocupada", E230 - D230 + (15/1440), E230 - D230)</f>
        <v>8.0555555556202307E-2</v>
      </c>
      <c r="G230" t="s">
        <v>19</v>
      </c>
      <c r="H230" t="s">
        <v>31</v>
      </c>
      <c r="I230" t="s">
        <v>1309</v>
      </c>
      <c r="J230" t="s">
        <v>482</v>
      </c>
      <c r="K230" t="s">
        <v>11</v>
      </c>
      <c r="L230">
        <v>229</v>
      </c>
      <c r="M230" t="s">
        <v>42</v>
      </c>
      <c r="N230" s="1" t="s">
        <v>209</v>
      </c>
      <c r="O230" t="s">
        <v>33</v>
      </c>
      <c r="P230" t="s">
        <v>113</v>
      </c>
      <c r="Q230" t="s">
        <v>59</v>
      </c>
      <c r="R230" s="2">
        <f>IFERROR(VLOOKUP(N230,$AB$2:$AC$21,2,FALSE),0) +
IFERROR(VLOOKUP(O230,$AB$2:$AC$21,2,FALSE),0) +
IFERROR(VLOOKUP(P230,$AB$2:$AC$21,2,FALSE),0) +
IFERROR(VLOOKUP(Q230,$AB$2:$AC$21,2,FALSE),0)</f>
        <v>124</v>
      </c>
      <c r="S230" s="3">
        <v>45018</v>
      </c>
      <c r="T230" t="s">
        <v>1359</v>
      </c>
      <c r="Z230" s="4" t="str">
        <f>IF(C230="Ocupada", TEXT(E230 - D230 + "0:15", "h:mm"), TEXT(E230 - D230, "h:mm"))</f>
        <v>1:56</v>
      </c>
      <c r="AG230">
        <v>45</v>
      </c>
      <c r="AH230">
        <f t="shared" si="3"/>
        <v>91</v>
      </c>
    </row>
    <row r="231" spans="1:34" x14ac:dyDescent="0.2">
      <c r="A231">
        <v>5</v>
      </c>
      <c r="B231" t="s">
        <v>109</v>
      </c>
      <c r="C231">
        <v>5</v>
      </c>
      <c r="D231" s="5">
        <v>45018.09375</v>
      </c>
      <c r="E231" s="5">
        <v>45018.2</v>
      </c>
      <c r="F231" s="5">
        <f>IF(K231="Ocupada", E231 - D231 + (15/1440), E231 - D231)</f>
        <v>0.10624999999708962</v>
      </c>
      <c r="G231" t="s">
        <v>19</v>
      </c>
      <c r="H231" t="s">
        <v>9</v>
      </c>
      <c r="I231" t="s">
        <v>1309</v>
      </c>
      <c r="J231" t="s">
        <v>483</v>
      </c>
      <c r="K231" t="s">
        <v>21</v>
      </c>
      <c r="L231">
        <v>230</v>
      </c>
      <c r="M231" t="s">
        <v>37</v>
      </c>
      <c r="N231" s="1" t="s">
        <v>460</v>
      </c>
      <c r="O231" t="s">
        <v>59</v>
      </c>
      <c r="P231" t="s">
        <v>198</v>
      </c>
      <c r="Q231" t="s">
        <v>1318</v>
      </c>
      <c r="R231" s="2">
        <f>IFERROR(VLOOKUP(N231,$AB$2:$AC$21,2,FALSE),0) +
IFERROR(VLOOKUP(O231,$AB$2:$AC$21,2,FALSE),0) +
IFERROR(VLOOKUP(P231,$AB$2:$AC$21,2,FALSE),0) +
IFERROR(VLOOKUP(Q231,$AB$2:$AC$21,2,FALSE),0)</f>
        <v>91</v>
      </c>
      <c r="S231" s="3">
        <v>45018</v>
      </c>
      <c r="T231" t="s">
        <v>1339</v>
      </c>
      <c r="Z231" s="4" t="str">
        <f>IF(C231="Ocupada", TEXT(E231 - D231 + "0:15", "h:mm"), TEXT(E231 - D231, "h:mm"))</f>
        <v>2:33</v>
      </c>
      <c r="AG231">
        <v>58</v>
      </c>
      <c r="AH231">
        <f t="shared" si="3"/>
        <v>128</v>
      </c>
    </row>
    <row r="232" spans="1:34" x14ac:dyDescent="0.2">
      <c r="A232">
        <v>8</v>
      </c>
      <c r="B232" t="s">
        <v>484</v>
      </c>
      <c r="C232">
        <v>2</v>
      </c>
      <c r="D232" s="5">
        <v>45018.05</v>
      </c>
      <c r="E232" s="5">
        <v>45018.131944444445</v>
      </c>
      <c r="F232" s="5">
        <f>IF(K232="Ocupada", E232 - D232 + (15/1440), E232 - D232)</f>
        <v>9.2361111109009172E-2</v>
      </c>
      <c r="G232" t="s">
        <v>19</v>
      </c>
      <c r="H232" t="s">
        <v>9</v>
      </c>
      <c r="I232" t="s">
        <v>1309</v>
      </c>
      <c r="J232" t="s">
        <v>485</v>
      </c>
      <c r="K232" t="s">
        <v>36</v>
      </c>
      <c r="L232">
        <v>231</v>
      </c>
      <c r="M232" t="s">
        <v>1305</v>
      </c>
      <c r="N232" s="1" t="s">
        <v>108</v>
      </c>
      <c r="O232" t="s">
        <v>81</v>
      </c>
      <c r="P232" t="s">
        <v>198</v>
      </c>
      <c r="Q232" t="s">
        <v>492</v>
      </c>
      <c r="R232" s="2">
        <f>IFERROR(VLOOKUP(N232,$AB$2:$AC$21,2,FALSE),0) +
IFERROR(VLOOKUP(O232,$AB$2:$AC$21,2,FALSE),0) +
IFERROR(VLOOKUP(P232,$AB$2:$AC$21,2,FALSE),0) +
IFERROR(VLOOKUP(Q232,$AB$2:$AC$21,2,FALSE),0)</f>
        <v>119</v>
      </c>
      <c r="S232" s="3">
        <v>45018</v>
      </c>
      <c r="T232" t="s">
        <v>1357</v>
      </c>
      <c r="Z232" s="4" t="str">
        <f>IF(C232="Ocupada", TEXT(E232 - D232 + "0:15", "h:mm"), TEXT(E232 - D232, "h:mm"))</f>
        <v>1:58</v>
      </c>
      <c r="AG232">
        <v>12</v>
      </c>
      <c r="AH232">
        <f t="shared" si="3"/>
        <v>131</v>
      </c>
    </row>
    <row r="233" spans="1:34" x14ac:dyDescent="0.2">
      <c r="A233">
        <v>2</v>
      </c>
      <c r="B233" t="s">
        <v>486</v>
      </c>
      <c r="C233">
        <v>2</v>
      </c>
      <c r="D233" s="5">
        <v>45018.086111111108</v>
      </c>
      <c r="E233" s="5">
        <v>45018.142361111109</v>
      </c>
      <c r="F233" s="5">
        <f>IF(K233="Ocupada", E233 - D233 + (15/1440), E233 - D233)</f>
        <v>5.6250000001455192E-2</v>
      </c>
      <c r="G233" t="s">
        <v>13</v>
      </c>
      <c r="H233" t="s">
        <v>9</v>
      </c>
      <c r="I233" t="s">
        <v>1309</v>
      </c>
      <c r="J233" t="s">
        <v>487</v>
      </c>
      <c r="K233" t="s">
        <v>11</v>
      </c>
      <c r="L233">
        <v>232</v>
      </c>
      <c r="M233" t="s">
        <v>88</v>
      </c>
      <c r="N233" s="1" t="s">
        <v>280</v>
      </c>
      <c r="O233" t="s">
        <v>180</v>
      </c>
      <c r="P233" t="s">
        <v>105</v>
      </c>
      <c r="Q233" t="s">
        <v>277</v>
      </c>
      <c r="R233" s="2">
        <f>IFERROR(VLOOKUP(N233,$AB$2:$AC$21,2,FALSE),0) +
IFERROR(VLOOKUP(O233,$AB$2:$AC$21,2,FALSE),0) +
IFERROR(VLOOKUP(P233,$AB$2:$AC$21,2,FALSE),0) +
IFERROR(VLOOKUP(Q233,$AB$2:$AC$21,2,FALSE),0)</f>
        <v>107</v>
      </c>
      <c r="S233" s="3">
        <v>45018</v>
      </c>
      <c r="T233" t="s">
        <v>1335</v>
      </c>
      <c r="Z233" s="4" t="str">
        <f>IF(C233="Ocupada", TEXT(E233 - D233 + "0:15", "h:mm"), TEXT(E233 - D233, "h:mm"))</f>
        <v>1:21</v>
      </c>
      <c r="AG233">
        <v>40</v>
      </c>
      <c r="AH233">
        <f t="shared" si="3"/>
        <v>32</v>
      </c>
    </row>
    <row r="234" spans="1:34" x14ac:dyDescent="0.2">
      <c r="A234">
        <v>8</v>
      </c>
      <c r="B234" t="s">
        <v>46</v>
      </c>
      <c r="C234">
        <v>1</v>
      </c>
      <c r="D234" s="5">
        <v>45018.036111111112</v>
      </c>
      <c r="E234" s="5">
        <v>45018.11041666667</v>
      </c>
      <c r="F234" s="5">
        <f>IF(K234="Ocupada", E234 - D234 + (15/1440), E234 - D234)</f>
        <v>7.4305555557657499E-2</v>
      </c>
      <c r="G234" t="s">
        <v>19</v>
      </c>
      <c r="H234" t="s">
        <v>14</v>
      </c>
      <c r="I234" t="s">
        <v>1308</v>
      </c>
      <c r="J234" t="s">
        <v>488</v>
      </c>
      <c r="K234" t="s">
        <v>21</v>
      </c>
      <c r="L234">
        <v>233</v>
      </c>
      <c r="M234" t="s">
        <v>88</v>
      </c>
      <c r="N234" s="1" t="s">
        <v>191</v>
      </c>
      <c r="O234" t="s">
        <v>1318</v>
      </c>
      <c r="P234" t="s">
        <v>1318</v>
      </c>
      <c r="Q234" t="s">
        <v>1318</v>
      </c>
      <c r="R234" s="2">
        <f>IFERROR(VLOOKUP(N234,$AB$2:$AC$21,2,FALSE),0) +
IFERROR(VLOOKUP(O234,$AB$2:$AC$21,2,FALSE),0) +
IFERROR(VLOOKUP(P234,$AB$2:$AC$21,2,FALSE),0) +
IFERROR(VLOOKUP(Q234,$AB$2:$AC$21,2,FALSE),0)</f>
        <v>19</v>
      </c>
      <c r="S234" s="3">
        <v>45018</v>
      </c>
      <c r="T234" t="s">
        <v>1353</v>
      </c>
      <c r="Z234" s="4" t="str">
        <f>IF(C234="Ocupada", TEXT(E234 - D234 + "0:15", "h:mm"), TEXT(E234 - D234, "h:mm"))</f>
        <v>1:47</v>
      </c>
      <c r="AG234">
        <v>51</v>
      </c>
      <c r="AH234">
        <f t="shared" si="3"/>
        <v>98</v>
      </c>
    </row>
    <row r="235" spans="1:34" x14ac:dyDescent="0.2">
      <c r="A235">
        <v>17</v>
      </c>
      <c r="B235" t="s">
        <v>489</v>
      </c>
      <c r="C235">
        <v>6</v>
      </c>
      <c r="D235" s="5">
        <v>45018.115277777775</v>
      </c>
      <c r="E235" s="5">
        <v>45018.227777777778</v>
      </c>
      <c r="F235" s="5">
        <f>IF(K235="Ocupada", E235 - D235 + (15/1440), E235 - D235)</f>
        <v>0.11250000000291038</v>
      </c>
      <c r="G235" t="s">
        <v>8</v>
      </c>
      <c r="H235" t="s">
        <v>14</v>
      </c>
      <c r="I235" t="s">
        <v>1309</v>
      </c>
      <c r="J235" t="s">
        <v>490</v>
      </c>
      <c r="K235" t="s">
        <v>21</v>
      </c>
      <c r="L235">
        <v>234</v>
      </c>
      <c r="M235" t="s">
        <v>22</v>
      </c>
      <c r="N235" s="1" t="s">
        <v>105</v>
      </c>
      <c r="O235" t="s">
        <v>280</v>
      </c>
      <c r="P235" t="s">
        <v>198</v>
      </c>
      <c r="Q235" t="s">
        <v>1318</v>
      </c>
      <c r="R235" s="2">
        <f>IFERROR(VLOOKUP(N235,$AB$2:$AC$21,2,FALSE),0) +
IFERROR(VLOOKUP(O235,$AB$2:$AC$21,2,FALSE),0) +
IFERROR(VLOOKUP(P235,$AB$2:$AC$21,2,FALSE),0) +
IFERROR(VLOOKUP(Q235,$AB$2:$AC$21,2,FALSE),0)</f>
        <v>85</v>
      </c>
      <c r="S235" s="3">
        <v>45018</v>
      </c>
      <c r="T235" t="s">
        <v>1346</v>
      </c>
      <c r="Z235" s="4" t="str">
        <f>IF(C235="Ocupada", TEXT(E235 - D235 + "0:15", "h:mm"), TEXT(E235 - D235, "h:mm"))</f>
        <v>2:42</v>
      </c>
      <c r="AG235">
        <v>24</v>
      </c>
      <c r="AH235">
        <f t="shared" si="3"/>
        <v>33</v>
      </c>
    </row>
    <row r="236" spans="1:34" x14ac:dyDescent="0.2">
      <c r="A236">
        <v>13</v>
      </c>
      <c r="B236" t="s">
        <v>118</v>
      </c>
      <c r="C236">
        <v>5</v>
      </c>
      <c r="D236" s="5">
        <v>45018.015277777777</v>
      </c>
      <c r="E236" s="5">
        <v>45018.116666666669</v>
      </c>
      <c r="F236" s="5">
        <f>IF(K236="Ocupada", E236 - D236 + (15/1440), E236 - D236)</f>
        <v>0.10138888889196096</v>
      </c>
      <c r="G236" t="s">
        <v>8</v>
      </c>
      <c r="H236" t="s">
        <v>31</v>
      </c>
      <c r="I236" t="s">
        <v>1309</v>
      </c>
      <c r="J236" t="s">
        <v>491</v>
      </c>
      <c r="K236" t="s">
        <v>11</v>
      </c>
      <c r="L236">
        <v>235</v>
      </c>
      <c r="M236" t="s">
        <v>1307</v>
      </c>
      <c r="N236" s="1" t="s">
        <v>492</v>
      </c>
      <c r="O236" t="s">
        <v>1318</v>
      </c>
      <c r="P236" t="s">
        <v>1318</v>
      </c>
      <c r="Q236" t="s">
        <v>1318</v>
      </c>
      <c r="R236" s="2">
        <f>IFERROR(VLOOKUP(N236,$AB$2:$AC$21,2,FALSE),0) +
IFERROR(VLOOKUP(O236,$AB$2:$AC$21,2,FALSE),0) +
IFERROR(VLOOKUP(P236,$AB$2:$AC$21,2,FALSE),0) +
IFERROR(VLOOKUP(Q236,$AB$2:$AC$21,2,FALSE),0)</f>
        <v>33</v>
      </c>
      <c r="S236" s="3">
        <v>45018</v>
      </c>
      <c r="T236" t="s">
        <v>1327</v>
      </c>
      <c r="Z236" s="4" t="str">
        <f>IF(C236="Ocupada", TEXT(E236 - D236 + "0:15", "h:mm"), TEXT(E236 - D236, "h:mm"))</f>
        <v>2:26</v>
      </c>
      <c r="AG236">
        <v>21</v>
      </c>
      <c r="AH236">
        <f t="shared" si="3"/>
        <v>124</v>
      </c>
    </row>
    <row r="237" spans="1:34" x14ac:dyDescent="0.2">
      <c r="A237">
        <v>12</v>
      </c>
      <c r="B237" t="s">
        <v>493</v>
      </c>
      <c r="C237">
        <v>2</v>
      </c>
      <c r="D237" s="5">
        <v>45018.036111111112</v>
      </c>
      <c r="E237" s="5">
        <v>45018.101388888892</v>
      </c>
      <c r="F237" s="5">
        <f>IF(K237="Ocupada", E237 - D237 + (15/1440), E237 - D237)</f>
        <v>6.5277777779556345E-2</v>
      </c>
      <c r="G237" t="s">
        <v>8</v>
      </c>
      <c r="H237" t="s">
        <v>9</v>
      </c>
      <c r="I237" t="s">
        <v>1309</v>
      </c>
      <c r="J237" t="s">
        <v>494</v>
      </c>
      <c r="K237" t="s">
        <v>21</v>
      </c>
      <c r="L237">
        <v>236</v>
      </c>
      <c r="M237" t="s">
        <v>88</v>
      </c>
      <c r="N237" s="1" t="s">
        <v>492</v>
      </c>
      <c r="O237" t="s">
        <v>370</v>
      </c>
      <c r="P237" t="s">
        <v>33</v>
      </c>
      <c r="Q237" t="s">
        <v>460</v>
      </c>
      <c r="R237" s="2">
        <f>IFERROR(VLOOKUP(N237,$AB$2:$AC$21,2,FALSE),0) +
IFERROR(VLOOKUP(O237,$AB$2:$AC$21,2,FALSE),0) +
IFERROR(VLOOKUP(P237,$AB$2:$AC$21,2,FALSE),0) +
IFERROR(VLOOKUP(Q237,$AB$2:$AC$21,2,FALSE),0)</f>
        <v>122</v>
      </c>
      <c r="S237" s="3">
        <v>45018</v>
      </c>
      <c r="T237" t="s">
        <v>1333</v>
      </c>
      <c r="Z237" s="4" t="str">
        <f>IF(C237="Ocupada", TEXT(E237 - D237 + "0:15", "h:mm"), TEXT(E237 - D237, "h:mm"))</f>
        <v>1:34</v>
      </c>
      <c r="AG237">
        <v>45</v>
      </c>
      <c r="AH237">
        <f t="shared" si="3"/>
        <v>62</v>
      </c>
    </row>
    <row r="238" spans="1:34" x14ac:dyDescent="0.2">
      <c r="A238">
        <v>4</v>
      </c>
      <c r="B238" t="s">
        <v>391</v>
      </c>
      <c r="C238">
        <v>6</v>
      </c>
      <c r="D238" s="5">
        <v>45018.114583333336</v>
      </c>
      <c r="E238" s="5">
        <v>45018.25</v>
      </c>
      <c r="F238" s="5">
        <f>IF(K238="Ocupada", E238 - D238 + (15/1440), E238 - D238)</f>
        <v>0.145833333330908</v>
      </c>
      <c r="G238" t="s">
        <v>19</v>
      </c>
      <c r="H238" t="s">
        <v>9</v>
      </c>
      <c r="I238" t="s">
        <v>1309</v>
      </c>
      <c r="J238" t="s">
        <v>495</v>
      </c>
      <c r="K238" t="s">
        <v>36</v>
      </c>
      <c r="L238">
        <v>237</v>
      </c>
      <c r="M238" t="s">
        <v>1305</v>
      </c>
      <c r="N238" s="1" t="s">
        <v>365</v>
      </c>
      <c r="O238" t="s">
        <v>105</v>
      </c>
      <c r="P238" t="s">
        <v>1318</v>
      </c>
      <c r="Q238" t="s">
        <v>1318</v>
      </c>
      <c r="R238" s="2">
        <f>IFERROR(VLOOKUP(N238,$AB$2:$AC$21,2,FALSE),0) +
IFERROR(VLOOKUP(O238,$AB$2:$AC$21,2,FALSE),0) +
IFERROR(VLOOKUP(P238,$AB$2:$AC$21,2,FALSE),0) +
IFERROR(VLOOKUP(Q238,$AB$2:$AC$21,2,FALSE),0)</f>
        <v>53</v>
      </c>
      <c r="S238" s="3">
        <v>45018</v>
      </c>
      <c r="T238" t="s">
        <v>1343</v>
      </c>
      <c r="Z238" s="4" t="str">
        <f>IF(C238="Ocupada", TEXT(E238 - D238 + "0:15", "h:mm"), TEXT(E238 - D238, "h:mm"))</f>
        <v>3:15</v>
      </c>
      <c r="AG238">
        <v>38</v>
      </c>
      <c r="AH238">
        <f t="shared" si="3"/>
        <v>31</v>
      </c>
    </row>
    <row r="239" spans="1:34" x14ac:dyDescent="0.2">
      <c r="A239">
        <v>13</v>
      </c>
      <c r="B239" t="s">
        <v>496</v>
      </c>
      <c r="C239">
        <v>6</v>
      </c>
      <c r="D239" s="5">
        <v>45018.095138888886</v>
      </c>
      <c r="E239" s="5">
        <v>45018.205555555556</v>
      </c>
      <c r="F239" s="5">
        <f>IF(K239="Ocupada", E239 - D239 + (15/1440), E239 - D239)</f>
        <v>0.11041666667006211</v>
      </c>
      <c r="G239" t="s">
        <v>19</v>
      </c>
      <c r="H239" t="s">
        <v>14</v>
      </c>
      <c r="I239" t="s">
        <v>1309</v>
      </c>
      <c r="J239" t="s">
        <v>497</v>
      </c>
      <c r="K239" t="s">
        <v>21</v>
      </c>
      <c r="L239">
        <v>238</v>
      </c>
      <c r="M239" t="s">
        <v>22</v>
      </c>
      <c r="N239" s="1" t="s">
        <v>113</v>
      </c>
      <c r="O239" t="s">
        <v>1318</v>
      </c>
      <c r="P239" t="s">
        <v>1318</v>
      </c>
      <c r="Q239" t="s">
        <v>1318</v>
      </c>
      <c r="R239" s="2">
        <f>IFERROR(VLOOKUP(N239,$AB$2:$AC$21,2,FALSE),0) +
IFERROR(VLOOKUP(O239,$AB$2:$AC$21,2,FALSE),0) +
IFERROR(VLOOKUP(P239,$AB$2:$AC$21,2,FALSE),0) +
IFERROR(VLOOKUP(Q239,$AB$2:$AC$21,2,FALSE),0)</f>
        <v>36</v>
      </c>
      <c r="S239" s="3">
        <v>45018</v>
      </c>
      <c r="T239" t="s">
        <v>1334</v>
      </c>
      <c r="Z239" s="4" t="str">
        <f>IF(C239="Ocupada", TEXT(E239 - D239 + "0:15", "h:mm"), TEXT(E239 - D239, "h:mm"))</f>
        <v>2:39</v>
      </c>
      <c r="AG239">
        <v>57</v>
      </c>
      <c r="AH239">
        <f t="shared" si="3"/>
        <v>66</v>
      </c>
    </row>
    <row r="240" spans="1:34" x14ac:dyDescent="0.2">
      <c r="A240">
        <v>12</v>
      </c>
      <c r="B240" t="s">
        <v>498</v>
      </c>
      <c r="C240">
        <v>6</v>
      </c>
      <c r="D240" s="5">
        <v>45018.115277777775</v>
      </c>
      <c r="E240" s="5">
        <v>45018.254861111112</v>
      </c>
      <c r="F240" s="5">
        <f>IF(K240="Ocupada", E240 - D240 + (15/1440), E240 - D240)</f>
        <v>0.13958333333721384</v>
      </c>
      <c r="G240" t="s">
        <v>28</v>
      </c>
      <c r="H240" t="s">
        <v>9</v>
      </c>
      <c r="I240" t="s">
        <v>15</v>
      </c>
      <c r="J240" t="s">
        <v>499</v>
      </c>
      <c r="K240" t="s">
        <v>11</v>
      </c>
      <c r="L240">
        <v>239</v>
      </c>
      <c r="M240" t="s">
        <v>22</v>
      </c>
      <c r="N240" s="1" t="s">
        <v>277</v>
      </c>
      <c r="O240" t="s">
        <v>280</v>
      </c>
      <c r="P240" t="s">
        <v>1318</v>
      </c>
      <c r="Q240" t="s">
        <v>1318</v>
      </c>
      <c r="R240" s="2">
        <f>IFERROR(VLOOKUP(N240,$AB$2:$AC$21,2,FALSE),0) +
IFERROR(VLOOKUP(O240,$AB$2:$AC$21,2,FALSE),0) +
IFERROR(VLOOKUP(P240,$AB$2:$AC$21,2,FALSE),0) +
IFERROR(VLOOKUP(Q240,$AB$2:$AC$21,2,FALSE),0)</f>
        <v>50</v>
      </c>
      <c r="S240" s="3">
        <v>45018</v>
      </c>
      <c r="T240" t="s">
        <v>1324</v>
      </c>
      <c r="Z240" s="4" t="str">
        <f>IF(C240="Ocupada", TEXT(E240 - D240 + "0:15", "h:mm"), TEXT(E240 - D240, "h:mm"))</f>
        <v>3:21</v>
      </c>
      <c r="AG240">
        <v>8</v>
      </c>
      <c r="AH240">
        <f t="shared" si="3"/>
        <v>121</v>
      </c>
    </row>
    <row r="241" spans="1:34" x14ac:dyDescent="0.2">
      <c r="A241">
        <v>9</v>
      </c>
      <c r="B241" t="s">
        <v>500</v>
      </c>
      <c r="C241">
        <v>1</v>
      </c>
      <c r="D241" s="5">
        <v>45018.011111111111</v>
      </c>
      <c r="E241" s="5">
        <v>45018.131944444445</v>
      </c>
      <c r="F241" s="5">
        <f>IF(K241="Ocupada", E241 - D241 + (15/1440), E241 - D241)</f>
        <v>0.12083333333430346</v>
      </c>
      <c r="G241" t="s">
        <v>8</v>
      </c>
      <c r="H241" t="s">
        <v>9</v>
      </c>
      <c r="I241" t="s">
        <v>1308</v>
      </c>
      <c r="J241" t="s">
        <v>501</v>
      </c>
      <c r="K241" t="s">
        <v>21</v>
      </c>
      <c r="L241">
        <v>240</v>
      </c>
      <c r="M241" t="s">
        <v>1305</v>
      </c>
      <c r="N241" s="1" t="s">
        <v>198</v>
      </c>
      <c r="O241" t="s">
        <v>365</v>
      </c>
      <c r="P241" t="s">
        <v>125</v>
      </c>
      <c r="Q241" t="s">
        <v>460</v>
      </c>
      <c r="R241" s="2">
        <f>IFERROR(VLOOKUP(N241,$AB$2:$AC$21,2,FALSE),0) +
IFERROR(VLOOKUP(O241,$AB$2:$AC$21,2,FALSE),0) +
IFERROR(VLOOKUP(P241,$AB$2:$AC$21,2,FALSE),0) +
IFERROR(VLOOKUP(Q241,$AB$2:$AC$21,2,FALSE),0)</f>
        <v>104</v>
      </c>
      <c r="S241" s="3">
        <v>45018</v>
      </c>
      <c r="T241" t="s">
        <v>1360</v>
      </c>
      <c r="Z241" s="4" t="str">
        <f>IF(C241="Ocupada", TEXT(E241 - D241 + "0:15", "h:mm"), TEXT(E241 - D241, "h:mm"))</f>
        <v>2:54</v>
      </c>
      <c r="AG241">
        <v>51</v>
      </c>
      <c r="AH241">
        <f t="shared" si="3"/>
        <v>31</v>
      </c>
    </row>
    <row r="242" spans="1:34" x14ac:dyDescent="0.2">
      <c r="A242">
        <v>12</v>
      </c>
      <c r="B242" t="s">
        <v>502</v>
      </c>
      <c r="C242">
        <v>4</v>
      </c>
      <c r="D242" s="5">
        <v>45018.00277777778</v>
      </c>
      <c r="E242" s="5">
        <v>45018.044444444444</v>
      </c>
      <c r="F242" s="5">
        <f>IF(K242="Ocupada", E242 - D242 + (15/1440), E242 - D242)</f>
        <v>5.2083333330908012E-2</v>
      </c>
      <c r="G242" t="s">
        <v>24</v>
      </c>
      <c r="H242" t="s">
        <v>9</v>
      </c>
      <c r="I242" t="s">
        <v>1309</v>
      </c>
      <c r="J242" t="s">
        <v>503</v>
      </c>
      <c r="K242" t="s">
        <v>36</v>
      </c>
      <c r="L242">
        <v>241</v>
      </c>
      <c r="M242" t="s">
        <v>22</v>
      </c>
      <c r="N242" s="1" t="s">
        <v>125</v>
      </c>
      <c r="O242" t="s">
        <v>1318</v>
      </c>
      <c r="P242" t="s">
        <v>1318</v>
      </c>
      <c r="Q242" t="s">
        <v>1318</v>
      </c>
      <c r="R242" s="2">
        <f>IFERROR(VLOOKUP(N242,$AB$2:$AC$21,2,FALSE),0) +
IFERROR(VLOOKUP(O242,$AB$2:$AC$21,2,FALSE),0) +
IFERROR(VLOOKUP(P242,$AB$2:$AC$21,2,FALSE),0) +
IFERROR(VLOOKUP(Q242,$AB$2:$AC$21,2,FALSE),0)</f>
        <v>18</v>
      </c>
      <c r="S242" s="3">
        <v>45018</v>
      </c>
      <c r="T242" t="s">
        <v>1334</v>
      </c>
      <c r="Z242" s="4" t="str">
        <f>IF(C242="Ocupada", TEXT(E242 - D242 + "0:15", "h:mm"), TEXT(E242 - D242, "h:mm"))</f>
        <v>1:00</v>
      </c>
      <c r="AG242">
        <v>35</v>
      </c>
      <c r="AH242">
        <f t="shared" si="3"/>
        <v>98</v>
      </c>
    </row>
    <row r="243" spans="1:34" x14ac:dyDescent="0.2">
      <c r="A243">
        <v>12</v>
      </c>
      <c r="B243" t="s">
        <v>504</v>
      </c>
      <c r="C243">
        <v>2</v>
      </c>
      <c r="D243" s="5">
        <v>45018.154166666667</v>
      </c>
      <c r="E243" s="5">
        <v>45018.214583333334</v>
      </c>
      <c r="F243" s="5">
        <f>IF(K243="Ocupada", E243 - D243 + (15/1440), E243 - D243)</f>
        <v>6.0416666667151731E-2</v>
      </c>
      <c r="G243" t="s">
        <v>19</v>
      </c>
      <c r="H243" t="s">
        <v>9</v>
      </c>
      <c r="I243" t="s">
        <v>1309</v>
      </c>
      <c r="J243" t="s">
        <v>505</v>
      </c>
      <c r="K243" t="s">
        <v>11</v>
      </c>
      <c r="L243">
        <v>242</v>
      </c>
      <c r="M243" t="s">
        <v>37</v>
      </c>
      <c r="N243" s="1" t="s">
        <v>277</v>
      </c>
      <c r="O243" t="s">
        <v>209</v>
      </c>
      <c r="P243" t="s">
        <v>492</v>
      </c>
      <c r="Q243" t="s">
        <v>1318</v>
      </c>
      <c r="R243" s="2">
        <f>IFERROR(VLOOKUP(N243,$AB$2:$AC$21,2,FALSE),0) +
IFERROR(VLOOKUP(O243,$AB$2:$AC$21,2,FALSE),0) +
IFERROR(VLOOKUP(P243,$AB$2:$AC$21,2,FALSE),0) +
IFERROR(VLOOKUP(Q243,$AB$2:$AC$21,2,FALSE),0)</f>
        <v>84</v>
      </c>
      <c r="S243" s="3">
        <v>45018</v>
      </c>
      <c r="T243" t="s">
        <v>1346</v>
      </c>
      <c r="Z243" s="4" t="str">
        <f>IF(C243="Ocupada", TEXT(E243 - D243 + "0:15", "h:mm"), TEXT(E243 - D243, "h:mm"))</f>
        <v>1:27</v>
      </c>
      <c r="AG243">
        <v>40</v>
      </c>
      <c r="AH243">
        <f t="shared" si="3"/>
        <v>33</v>
      </c>
    </row>
    <row r="244" spans="1:34" x14ac:dyDescent="0.2">
      <c r="A244">
        <v>4</v>
      </c>
      <c r="B244" t="s">
        <v>506</v>
      </c>
      <c r="C244">
        <v>4</v>
      </c>
      <c r="D244" s="5">
        <v>45018.029166666667</v>
      </c>
      <c r="E244" s="5">
        <v>45018.174305555556</v>
      </c>
      <c r="F244" s="5">
        <f>IF(K244="Ocupada", E244 - D244 + (15/1440), E244 - D244)</f>
        <v>0.14513888888905058</v>
      </c>
      <c r="G244" t="s">
        <v>19</v>
      </c>
      <c r="H244" t="s">
        <v>9</v>
      </c>
      <c r="I244" t="s">
        <v>1309</v>
      </c>
      <c r="J244" t="s">
        <v>507</v>
      </c>
      <c r="K244" t="s">
        <v>21</v>
      </c>
      <c r="L244">
        <v>243</v>
      </c>
      <c r="M244" t="s">
        <v>1307</v>
      </c>
      <c r="N244" s="1" t="s">
        <v>68</v>
      </c>
      <c r="O244" t="s">
        <v>1318</v>
      </c>
      <c r="P244" t="s">
        <v>1318</v>
      </c>
      <c r="Q244" t="s">
        <v>1318</v>
      </c>
      <c r="R244" s="2">
        <f>IFERROR(VLOOKUP(N244,$AB$2:$AC$21,2,FALSE),0) +
IFERROR(VLOOKUP(O244,$AB$2:$AC$21,2,FALSE),0) +
IFERROR(VLOOKUP(P244,$AB$2:$AC$21,2,FALSE),0) +
IFERROR(VLOOKUP(Q244,$AB$2:$AC$21,2,FALSE),0)</f>
        <v>40</v>
      </c>
      <c r="S244" s="3">
        <v>45018</v>
      </c>
      <c r="T244" t="s">
        <v>1327</v>
      </c>
      <c r="Z244" s="4" t="str">
        <f>IF(C244="Ocupada", TEXT(E244 - D244 + "0:15", "h:mm"), TEXT(E244 - D244, "h:mm"))</f>
        <v>3:29</v>
      </c>
      <c r="AG244">
        <v>43</v>
      </c>
      <c r="AH244">
        <f t="shared" si="3"/>
        <v>65</v>
      </c>
    </row>
    <row r="245" spans="1:34" x14ac:dyDescent="0.2">
      <c r="A245">
        <v>17</v>
      </c>
      <c r="B245" t="s">
        <v>144</v>
      </c>
      <c r="C245">
        <v>6</v>
      </c>
      <c r="D245" s="5">
        <v>45018.155555555553</v>
      </c>
      <c r="E245" s="5">
        <v>45018.250694444447</v>
      </c>
      <c r="F245" s="5">
        <f>IF(K245="Ocupada", E245 - D245 + (15/1440), E245 - D245)</f>
        <v>9.5138888893416151E-2</v>
      </c>
      <c r="G245" t="s">
        <v>8</v>
      </c>
      <c r="H245" t="s">
        <v>9</v>
      </c>
      <c r="I245" t="s">
        <v>15</v>
      </c>
      <c r="J245" t="s">
        <v>508</v>
      </c>
      <c r="K245" t="s">
        <v>11</v>
      </c>
      <c r="L245">
        <v>244</v>
      </c>
      <c r="M245" t="s">
        <v>1305</v>
      </c>
      <c r="N245" s="1" t="s">
        <v>68</v>
      </c>
      <c r="O245" t="s">
        <v>191</v>
      </c>
      <c r="P245" t="s">
        <v>1318</v>
      </c>
      <c r="Q245" t="s">
        <v>1318</v>
      </c>
      <c r="R245" s="2">
        <f>IFERROR(VLOOKUP(N245,$AB$2:$AC$21,2,FALSE),0) +
IFERROR(VLOOKUP(O245,$AB$2:$AC$21,2,FALSE),0) +
IFERROR(VLOOKUP(P245,$AB$2:$AC$21,2,FALSE),0) +
IFERROR(VLOOKUP(Q245,$AB$2:$AC$21,2,FALSE),0)</f>
        <v>59</v>
      </c>
      <c r="S245" s="3">
        <v>45018</v>
      </c>
      <c r="T245" t="s">
        <v>1328</v>
      </c>
      <c r="Z245" s="4" t="str">
        <f>IF(C245="Ocupada", TEXT(E245 - D245 + "0:15", "h:mm"), TEXT(E245 - D245, "h:mm"))</f>
        <v>2:17</v>
      </c>
      <c r="AG245">
        <v>6</v>
      </c>
      <c r="AH245">
        <f t="shared" si="3"/>
        <v>127</v>
      </c>
    </row>
    <row r="246" spans="1:34" x14ac:dyDescent="0.2">
      <c r="A246">
        <v>11</v>
      </c>
      <c r="B246" t="s">
        <v>509</v>
      </c>
      <c r="C246">
        <v>1</v>
      </c>
      <c r="D246" s="5">
        <v>45018.146527777775</v>
      </c>
      <c r="E246" s="5">
        <v>45018.289583333331</v>
      </c>
      <c r="F246" s="5">
        <f>IF(K246="Ocupada", E246 - D246 + (15/1440), E246 - D246)</f>
        <v>0.14305555555620231</v>
      </c>
      <c r="G246" t="s">
        <v>13</v>
      </c>
      <c r="H246" t="s">
        <v>9</v>
      </c>
      <c r="I246" t="s">
        <v>1309</v>
      </c>
      <c r="J246" t="s">
        <v>510</v>
      </c>
      <c r="K246" t="s">
        <v>11</v>
      </c>
      <c r="L246">
        <v>245</v>
      </c>
      <c r="M246" t="s">
        <v>42</v>
      </c>
      <c r="N246" s="1" t="s">
        <v>125</v>
      </c>
      <c r="O246" t="s">
        <v>198</v>
      </c>
      <c r="P246" t="s">
        <v>68</v>
      </c>
      <c r="Q246" t="s">
        <v>113</v>
      </c>
      <c r="R246" s="2">
        <f>IFERROR(VLOOKUP(N246,$AB$2:$AC$21,2,FALSE),0) +
IFERROR(VLOOKUP(O246,$AB$2:$AC$21,2,FALSE),0) +
IFERROR(VLOOKUP(P246,$AB$2:$AC$21,2,FALSE),0) +
IFERROR(VLOOKUP(Q246,$AB$2:$AC$21,2,FALSE),0)</f>
        <v>125</v>
      </c>
      <c r="S246" s="3">
        <v>45018</v>
      </c>
      <c r="T246" t="s">
        <v>1326</v>
      </c>
      <c r="Z246" s="4" t="str">
        <f>IF(C246="Ocupada", TEXT(E246 - D246 + "0:15", "h:mm"), TEXT(E246 - D246, "h:mm"))</f>
        <v>3:26</v>
      </c>
      <c r="AG246">
        <v>11</v>
      </c>
      <c r="AH246">
        <f t="shared" si="3"/>
        <v>127</v>
      </c>
    </row>
    <row r="247" spans="1:34" x14ac:dyDescent="0.2">
      <c r="A247">
        <v>2</v>
      </c>
      <c r="B247" t="s">
        <v>504</v>
      </c>
      <c r="C247">
        <v>6</v>
      </c>
      <c r="D247" s="5">
        <v>45018.076388888891</v>
      </c>
      <c r="E247" s="5">
        <v>45018.17291666667</v>
      </c>
      <c r="F247" s="5">
        <f>IF(K247="Ocupada", E247 - D247 + (15/1440), E247 - D247)</f>
        <v>9.6527777779556345E-2</v>
      </c>
      <c r="G247" t="s">
        <v>19</v>
      </c>
      <c r="H247" t="s">
        <v>9</v>
      </c>
      <c r="I247" t="s">
        <v>1309</v>
      </c>
      <c r="J247" t="s">
        <v>511</v>
      </c>
      <c r="K247" t="s">
        <v>21</v>
      </c>
      <c r="L247">
        <v>246</v>
      </c>
      <c r="M247" t="s">
        <v>42</v>
      </c>
      <c r="N247" s="1" t="s">
        <v>180</v>
      </c>
      <c r="O247" t="s">
        <v>280</v>
      </c>
      <c r="P247" t="s">
        <v>33</v>
      </c>
      <c r="Q247" t="s">
        <v>198</v>
      </c>
      <c r="R247" s="2">
        <f>IFERROR(VLOOKUP(N247,$AB$2:$AC$21,2,FALSE),0) +
IFERROR(VLOOKUP(O247,$AB$2:$AC$21,2,FALSE),0) +
IFERROR(VLOOKUP(P247,$AB$2:$AC$21,2,FALSE),0) +
IFERROR(VLOOKUP(Q247,$AB$2:$AC$21,2,FALSE),0)</f>
        <v>117</v>
      </c>
      <c r="S247" s="3">
        <v>45018</v>
      </c>
      <c r="T247" t="s">
        <v>1326</v>
      </c>
      <c r="Z247" s="4" t="str">
        <f>IF(C247="Ocupada", TEXT(E247 - D247 + "0:15", "h:mm"), TEXT(E247 - D247, "h:mm"))</f>
        <v>2:19</v>
      </c>
      <c r="AG247">
        <v>13</v>
      </c>
      <c r="AH247">
        <f t="shared" si="3"/>
        <v>33</v>
      </c>
    </row>
    <row r="248" spans="1:34" x14ac:dyDescent="0.2">
      <c r="A248">
        <v>11</v>
      </c>
      <c r="B248" t="s">
        <v>351</v>
      </c>
      <c r="C248">
        <v>6</v>
      </c>
      <c r="D248" s="5">
        <v>45018.106944444444</v>
      </c>
      <c r="E248" s="5">
        <v>45018.222916666666</v>
      </c>
      <c r="F248" s="5">
        <f>IF(K248="Ocupada", E248 - D248 + (15/1440), E248 - D248)</f>
        <v>0.1263888888885655</v>
      </c>
      <c r="G248" t="s">
        <v>19</v>
      </c>
      <c r="H248" t="s">
        <v>9</v>
      </c>
      <c r="I248" t="s">
        <v>1309</v>
      </c>
      <c r="J248" t="s">
        <v>512</v>
      </c>
      <c r="K248" t="s">
        <v>36</v>
      </c>
      <c r="L248">
        <v>247</v>
      </c>
      <c r="M248" t="s">
        <v>62</v>
      </c>
      <c r="N248" s="1" t="s">
        <v>492</v>
      </c>
      <c r="O248" t="s">
        <v>1318</v>
      </c>
      <c r="P248" t="s">
        <v>1318</v>
      </c>
      <c r="Q248" t="s">
        <v>1318</v>
      </c>
      <c r="R248" s="2">
        <f>IFERROR(VLOOKUP(N248,$AB$2:$AC$21,2,FALSE),0) +
IFERROR(VLOOKUP(O248,$AB$2:$AC$21,2,FALSE),0) +
IFERROR(VLOOKUP(P248,$AB$2:$AC$21,2,FALSE),0) +
IFERROR(VLOOKUP(Q248,$AB$2:$AC$21,2,FALSE),0)</f>
        <v>33</v>
      </c>
      <c r="S248" s="3">
        <v>45018</v>
      </c>
      <c r="T248" t="s">
        <v>1327</v>
      </c>
      <c r="Z248" s="4" t="str">
        <f>IF(C248="Ocupada", TEXT(E248 - D248 + "0:15", "h:mm"), TEXT(E248 - D248, "h:mm"))</f>
        <v>2:47</v>
      </c>
      <c r="AG248">
        <v>15</v>
      </c>
      <c r="AH248">
        <f t="shared" si="3"/>
        <v>128</v>
      </c>
    </row>
    <row r="249" spans="1:34" x14ac:dyDescent="0.2">
      <c r="A249">
        <v>12</v>
      </c>
      <c r="B249" t="s">
        <v>513</v>
      </c>
      <c r="C249">
        <v>6</v>
      </c>
      <c r="D249" s="5">
        <v>45018.018055555556</v>
      </c>
      <c r="E249" s="5">
        <v>45018.095833333333</v>
      </c>
      <c r="F249" s="5">
        <f>IF(K249="Ocupada", E249 - D249 + (15/1440), E249 - D249)</f>
        <v>8.8194444443312633E-2</v>
      </c>
      <c r="G249" t="s">
        <v>19</v>
      </c>
      <c r="H249" t="s">
        <v>9</v>
      </c>
      <c r="I249" t="s">
        <v>1308</v>
      </c>
      <c r="J249" t="s">
        <v>514</v>
      </c>
      <c r="K249" t="s">
        <v>36</v>
      </c>
      <c r="L249">
        <v>248</v>
      </c>
      <c r="M249" t="s">
        <v>67</v>
      </c>
      <c r="N249" s="1" t="s">
        <v>81</v>
      </c>
      <c r="O249" t="s">
        <v>52</v>
      </c>
      <c r="P249" t="s">
        <v>180</v>
      </c>
      <c r="Q249" t="s">
        <v>209</v>
      </c>
      <c r="R249" s="2">
        <f>IFERROR(VLOOKUP(N249,$AB$2:$AC$21,2,FALSE),0) +
IFERROR(VLOOKUP(O249,$AB$2:$AC$21,2,FALSE),0) +
IFERROR(VLOOKUP(P249,$AB$2:$AC$21,2,FALSE),0) +
IFERROR(VLOOKUP(Q249,$AB$2:$AC$21,2,FALSE),0)</f>
        <v>115</v>
      </c>
      <c r="S249" s="3">
        <v>45018</v>
      </c>
      <c r="T249" t="s">
        <v>1357</v>
      </c>
      <c r="Z249" s="4" t="str">
        <f>IF(C249="Ocupada", TEXT(E249 - D249 + "0:15", "h:mm"), TEXT(E249 - D249, "h:mm"))</f>
        <v>1:52</v>
      </c>
      <c r="AG249">
        <v>36</v>
      </c>
      <c r="AH249">
        <f t="shared" si="3"/>
        <v>63</v>
      </c>
    </row>
    <row r="250" spans="1:34" x14ac:dyDescent="0.2">
      <c r="A250">
        <v>8</v>
      </c>
      <c r="B250" t="s">
        <v>515</v>
      </c>
      <c r="C250">
        <v>6</v>
      </c>
      <c r="D250" s="5">
        <v>45018.040277777778</v>
      </c>
      <c r="E250" s="5">
        <v>45018.163194444445</v>
      </c>
      <c r="F250" s="5">
        <f>IF(K250="Ocupada", E250 - D250 + (15/1440), E250 - D250)</f>
        <v>0.13333333333381839</v>
      </c>
      <c r="G250" t="s">
        <v>19</v>
      </c>
      <c r="H250" t="s">
        <v>31</v>
      </c>
      <c r="I250" t="s">
        <v>1309</v>
      </c>
      <c r="J250" t="s">
        <v>516</v>
      </c>
      <c r="K250" t="s">
        <v>36</v>
      </c>
      <c r="L250">
        <v>249</v>
      </c>
      <c r="M250" t="s">
        <v>1307</v>
      </c>
      <c r="N250" s="1" t="s">
        <v>370</v>
      </c>
      <c r="O250" t="s">
        <v>125</v>
      </c>
      <c r="P250" t="s">
        <v>1318</v>
      </c>
      <c r="Q250" t="s">
        <v>1318</v>
      </c>
      <c r="R250" s="2">
        <f>IFERROR(VLOOKUP(N250,$AB$2:$AC$21,2,FALSE),0) +
IFERROR(VLOOKUP(O250,$AB$2:$AC$21,2,FALSE),0) +
IFERROR(VLOOKUP(P250,$AB$2:$AC$21,2,FALSE),0) +
IFERROR(VLOOKUP(Q250,$AB$2:$AC$21,2,FALSE),0)</f>
        <v>40</v>
      </c>
      <c r="S250" s="3">
        <v>45018</v>
      </c>
      <c r="T250" t="s">
        <v>1332</v>
      </c>
      <c r="Z250" s="4" t="str">
        <f>IF(C250="Ocupada", TEXT(E250 - D250 + "0:15", "h:mm"), TEXT(E250 - D250, "h:mm"))</f>
        <v>2:57</v>
      </c>
      <c r="AG250">
        <v>28</v>
      </c>
      <c r="AH250">
        <f t="shared" si="3"/>
        <v>36</v>
      </c>
    </row>
    <row r="251" spans="1:34" x14ac:dyDescent="0.2">
      <c r="A251">
        <v>8</v>
      </c>
      <c r="B251" t="s">
        <v>517</v>
      </c>
      <c r="C251">
        <v>2</v>
      </c>
      <c r="D251" s="5">
        <v>45018.12222222222</v>
      </c>
      <c r="E251" s="5">
        <v>45018.272916666669</v>
      </c>
      <c r="F251" s="5">
        <f>IF(K251="Ocupada", E251 - D251 + (15/1440), E251 - D251)</f>
        <v>0.15069444444816327</v>
      </c>
      <c r="G251" t="s">
        <v>28</v>
      </c>
      <c r="H251" t="s">
        <v>9</v>
      </c>
      <c r="I251" t="s">
        <v>1309</v>
      </c>
      <c r="J251" t="s">
        <v>518</v>
      </c>
      <c r="K251" t="s">
        <v>21</v>
      </c>
      <c r="L251">
        <v>250</v>
      </c>
      <c r="M251" t="s">
        <v>1307</v>
      </c>
      <c r="N251" s="1" t="s">
        <v>259</v>
      </c>
      <c r="O251" t="s">
        <v>1318</v>
      </c>
      <c r="P251" t="s">
        <v>1318</v>
      </c>
      <c r="Q251" t="s">
        <v>1318</v>
      </c>
      <c r="R251" s="2">
        <f>IFERROR(VLOOKUP(N251,$AB$2:$AC$21,2,FALSE),0) +
IFERROR(VLOOKUP(O251,$AB$2:$AC$21,2,FALSE),0) +
IFERROR(VLOOKUP(P251,$AB$2:$AC$21,2,FALSE),0) +
IFERROR(VLOOKUP(Q251,$AB$2:$AC$21,2,FALSE),0)</f>
        <v>20</v>
      </c>
      <c r="S251" s="3">
        <v>45018</v>
      </c>
      <c r="T251" t="s">
        <v>1358</v>
      </c>
      <c r="Z251" s="4" t="str">
        <f>IF(C251="Ocupada", TEXT(E251 - D251 + "0:15", "h:mm"), TEXT(E251 - D251, "h:mm"))</f>
        <v>3:37</v>
      </c>
      <c r="AG251">
        <v>35</v>
      </c>
      <c r="AH251">
        <f t="shared" si="3"/>
        <v>126</v>
      </c>
    </row>
    <row r="252" spans="1:34" x14ac:dyDescent="0.2">
      <c r="A252">
        <v>12</v>
      </c>
      <c r="B252" t="s">
        <v>519</v>
      </c>
      <c r="C252">
        <v>6</v>
      </c>
      <c r="D252" s="5">
        <v>45018.055555555555</v>
      </c>
      <c r="E252" s="5">
        <v>45018.183333333334</v>
      </c>
      <c r="F252" s="5">
        <f>IF(K252="Ocupada", E252 - D252 + (15/1440), E252 - D252)</f>
        <v>0.138194444446223</v>
      </c>
      <c r="G252" t="s">
        <v>13</v>
      </c>
      <c r="H252" t="s">
        <v>9</v>
      </c>
      <c r="I252" t="s">
        <v>1309</v>
      </c>
      <c r="J252" t="s">
        <v>520</v>
      </c>
      <c r="K252" t="s">
        <v>36</v>
      </c>
      <c r="L252">
        <v>251</v>
      </c>
      <c r="M252" t="s">
        <v>45</v>
      </c>
      <c r="N252" s="1" t="s">
        <v>277</v>
      </c>
      <c r="O252" t="s">
        <v>370</v>
      </c>
      <c r="P252" t="s">
        <v>365</v>
      </c>
      <c r="Q252" t="s">
        <v>191</v>
      </c>
      <c r="R252" s="2">
        <f>IFERROR(VLOOKUP(N252,$AB$2:$AC$21,2,FALSE),0) +
IFERROR(VLOOKUP(O252,$AB$2:$AC$21,2,FALSE),0) +
IFERROR(VLOOKUP(P252,$AB$2:$AC$21,2,FALSE),0) +
IFERROR(VLOOKUP(Q252,$AB$2:$AC$21,2,FALSE),0)</f>
        <v>90</v>
      </c>
      <c r="S252" s="3">
        <v>45018</v>
      </c>
      <c r="T252" t="s">
        <v>1338</v>
      </c>
      <c r="Z252" s="4" t="str">
        <f>IF(C252="Ocupada", TEXT(E252 - D252 + "0:15", "h:mm"), TEXT(E252 - D252, "h:mm"))</f>
        <v>3:04</v>
      </c>
      <c r="AG252">
        <v>48</v>
      </c>
      <c r="AH252">
        <f t="shared" si="3"/>
        <v>65</v>
      </c>
    </row>
    <row r="253" spans="1:34" x14ac:dyDescent="0.2">
      <c r="A253">
        <v>4</v>
      </c>
      <c r="B253" t="s">
        <v>521</v>
      </c>
      <c r="C253">
        <v>3</v>
      </c>
      <c r="D253" s="5">
        <v>45018.027083333334</v>
      </c>
      <c r="E253" s="5">
        <v>45018.183333333334</v>
      </c>
      <c r="F253" s="5">
        <f>IF(K253="Ocupada", E253 - D253 + (15/1440), E253 - D253)</f>
        <v>0.15625</v>
      </c>
      <c r="G253" t="s">
        <v>28</v>
      </c>
      <c r="H253" t="s">
        <v>9</v>
      </c>
      <c r="I253" t="s">
        <v>1309</v>
      </c>
      <c r="J253" t="s">
        <v>522</v>
      </c>
      <c r="K253" t="s">
        <v>21</v>
      </c>
      <c r="L253">
        <v>252</v>
      </c>
      <c r="M253" t="s">
        <v>17</v>
      </c>
      <c r="N253" s="1" t="s">
        <v>209</v>
      </c>
      <c r="O253" t="s">
        <v>277</v>
      </c>
      <c r="P253" t="s">
        <v>1318</v>
      </c>
      <c r="Q253" t="s">
        <v>1318</v>
      </c>
      <c r="R253" s="2">
        <f>IFERROR(VLOOKUP(N253,$AB$2:$AC$21,2,FALSE),0) +
IFERROR(VLOOKUP(O253,$AB$2:$AC$21,2,FALSE),0) +
IFERROR(VLOOKUP(P253,$AB$2:$AC$21,2,FALSE),0) +
IFERROR(VLOOKUP(Q253,$AB$2:$AC$21,2,FALSE),0)</f>
        <v>51</v>
      </c>
      <c r="S253" s="3">
        <v>45018</v>
      </c>
      <c r="T253" t="s">
        <v>1328</v>
      </c>
      <c r="Z253" s="4" t="str">
        <f>IF(C253="Ocupada", TEXT(E253 - D253 + "0:15", "h:mm"), TEXT(E253 - D253, "h:mm"))</f>
        <v>3:45</v>
      </c>
      <c r="AG253">
        <v>22</v>
      </c>
      <c r="AH253">
        <f t="shared" si="3"/>
        <v>93</v>
      </c>
    </row>
    <row r="254" spans="1:34" x14ac:dyDescent="0.2">
      <c r="A254">
        <v>8</v>
      </c>
      <c r="B254" t="s">
        <v>523</v>
      </c>
      <c r="C254">
        <v>2</v>
      </c>
      <c r="D254" s="5">
        <v>45018.037499999999</v>
      </c>
      <c r="E254" s="5">
        <v>45018.15625</v>
      </c>
      <c r="F254" s="5">
        <f>IF(K254="Ocupada", E254 - D254 + (15/1440), E254 - D254)</f>
        <v>0.12916666666812185</v>
      </c>
      <c r="G254" t="s">
        <v>8</v>
      </c>
      <c r="H254" t="s">
        <v>31</v>
      </c>
      <c r="I254" t="s">
        <v>1309</v>
      </c>
      <c r="J254" t="s">
        <v>524</v>
      </c>
      <c r="K254" t="s">
        <v>36</v>
      </c>
      <c r="L254">
        <v>253</v>
      </c>
      <c r="M254" t="s">
        <v>88</v>
      </c>
      <c r="N254" s="1" t="s">
        <v>209</v>
      </c>
      <c r="O254" t="s">
        <v>108</v>
      </c>
      <c r="P254" t="s">
        <v>52</v>
      </c>
      <c r="Q254" t="s">
        <v>1318</v>
      </c>
      <c r="R254" s="2">
        <f>IFERROR(VLOOKUP(N254,$AB$2:$AC$21,2,FALSE),0) +
IFERROR(VLOOKUP(O254,$AB$2:$AC$21,2,FALSE),0) +
IFERROR(VLOOKUP(P254,$AB$2:$AC$21,2,FALSE),0) +
IFERROR(VLOOKUP(Q254,$AB$2:$AC$21,2,FALSE),0)</f>
        <v>75</v>
      </c>
      <c r="S254" s="3">
        <v>45018</v>
      </c>
      <c r="T254" t="s">
        <v>1337</v>
      </c>
      <c r="Z254" s="4" t="str">
        <f>IF(C254="Ocupada", TEXT(E254 - D254 + "0:15", "h:mm"), TEXT(E254 - D254, "h:mm"))</f>
        <v>2:51</v>
      </c>
      <c r="AG254">
        <v>58</v>
      </c>
      <c r="AH254">
        <f t="shared" si="3"/>
        <v>128</v>
      </c>
    </row>
    <row r="255" spans="1:34" x14ac:dyDescent="0.2">
      <c r="A255">
        <v>10</v>
      </c>
      <c r="B255" t="s">
        <v>525</v>
      </c>
      <c r="C255">
        <v>6</v>
      </c>
      <c r="D255" s="5">
        <v>45018.128472222219</v>
      </c>
      <c r="E255" s="5">
        <v>45018.240972222222</v>
      </c>
      <c r="F255" s="5">
        <f>IF(K255="Ocupada", E255 - D255 + (15/1440), E255 - D255)</f>
        <v>0.11250000000291038</v>
      </c>
      <c r="G255" t="s">
        <v>13</v>
      </c>
      <c r="H255" t="s">
        <v>31</v>
      </c>
      <c r="I255" t="s">
        <v>1309</v>
      </c>
      <c r="J255" t="s">
        <v>526</v>
      </c>
      <c r="K255" t="s">
        <v>11</v>
      </c>
      <c r="L255">
        <v>254</v>
      </c>
      <c r="M255" t="s">
        <v>26</v>
      </c>
      <c r="N255" s="1" t="s">
        <v>198</v>
      </c>
      <c r="O255" t="s">
        <v>277</v>
      </c>
      <c r="P255" t="s">
        <v>81</v>
      </c>
      <c r="Q255" t="s">
        <v>59</v>
      </c>
      <c r="R255" s="2">
        <f>IFERROR(VLOOKUP(N255,$AB$2:$AC$21,2,FALSE),0) +
IFERROR(VLOOKUP(O255,$AB$2:$AC$21,2,FALSE),0) +
IFERROR(VLOOKUP(P255,$AB$2:$AC$21,2,FALSE),0) +
IFERROR(VLOOKUP(Q255,$AB$2:$AC$21,2,FALSE),0)</f>
        <v>119</v>
      </c>
      <c r="S255" s="3">
        <v>45018</v>
      </c>
      <c r="T255" t="s">
        <v>1357</v>
      </c>
      <c r="Z255" s="4" t="str">
        <f>IF(C255="Ocupada", TEXT(E255 - D255 + "0:15", "h:mm"), TEXT(E255 - D255, "h:mm"))</f>
        <v>2:42</v>
      </c>
      <c r="AG255">
        <v>21</v>
      </c>
      <c r="AH255">
        <f t="shared" si="3"/>
        <v>32</v>
      </c>
    </row>
    <row r="256" spans="1:34" x14ac:dyDescent="0.2">
      <c r="A256">
        <v>8</v>
      </c>
      <c r="B256" t="s">
        <v>527</v>
      </c>
      <c r="C256">
        <v>4</v>
      </c>
      <c r="D256" s="5">
        <v>45018.099305555559</v>
      </c>
      <c r="E256" s="5">
        <v>45018.165972222225</v>
      </c>
      <c r="F256" s="5">
        <f>IF(K256="Ocupada", E256 - D256 + (15/1440), E256 - D256)</f>
        <v>6.6666666665696539E-2</v>
      </c>
      <c r="G256" t="s">
        <v>19</v>
      </c>
      <c r="H256" t="s">
        <v>31</v>
      </c>
      <c r="I256" t="s">
        <v>15</v>
      </c>
      <c r="J256" t="s">
        <v>528</v>
      </c>
      <c r="K256" t="s">
        <v>11</v>
      </c>
      <c r="L256">
        <v>255</v>
      </c>
      <c r="M256" t="s">
        <v>45</v>
      </c>
      <c r="N256" s="1" t="s">
        <v>209</v>
      </c>
      <c r="O256" t="s">
        <v>1318</v>
      </c>
      <c r="P256" t="s">
        <v>1318</v>
      </c>
      <c r="Q256" t="s">
        <v>1318</v>
      </c>
      <c r="R256" s="2">
        <f>IFERROR(VLOOKUP(N256,$AB$2:$AC$21,2,FALSE),0) +
IFERROR(VLOOKUP(O256,$AB$2:$AC$21,2,FALSE),0) +
IFERROR(VLOOKUP(P256,$AB$2:$AC$21,2,FALSE),0) +
IFERROR(VLOOKUP(Q256,$AB$2:$AC$21,2,FALSE),0)</f>
        <v>25</v>
      </c>
      <c r="S256" s="3">
        <v>45018</v>
      </c>
      <c r="T256" t="s">
        <v>1353</v>
      </c>
      <c r="Z256" s="4" t="str">
        <f>IF(C256="Ocupada", TEXT(E256 - D256 + "0:15", "h:mm"), TEXT(E256 - D256, "h:mm"))</f>
        <v>1:36</v>
      </c>
      <c r="AG256">
        <v>57</v>
      </c>
      <c r="AH256">
        <f t="shared" si="3"/>
        <v>30</v>
      </c>
    </row>
    <row r="257" spans="1:34" x14ac:dyDescent="0.2">
      <c r="A257">
        <v>5</v>
      </c>
      <c r="B257" t="s">
        <v>529</v>
      </c>
      <c r="C257">
        <v>2</v>
      </c>
      <c r="D257" s="5">
        <v>45018.015972222223</v>
      </c>
      <c r="E257" s="5">
        <v>45018.143750000003</v>
      </c>
      <c r="F257" s="5">
        <f>IF(K257="Ocupada", E257 - D257 + (15/1440), E257 - D257)</f>
        <v>0.12777777777955635</v>
      </c>
      <c r="G257" t="s">
        <v>24</v>
      </c>
      <c r="H257" t="s">
        <v>14</v>
      </c>
      <c r="I257" t="s">
        <v>15</v>
      </c>
      <c r="J257" t="s">
        <v>530</v>
      </c>
      <c r="K257" t="s">
        <v>11</v>
      </c>
      <c r="L257">
        <v>256</v>
      </c>
      <c r="M257" t="s">
        <v>88</v>
      </c>
      <c r="N257" s="1" t="s">
        <v>108</v>
      </c>
      <c r="O257" t="s">
        <v>1318</v>
      </c>
      <c r="P257" t="s">
        <v>1318</v>
      </c>
      <c r="Q257" t="s">
        <v>1318</v>
      </c>
      <c r="R257" s="2">
        <f>IFERROR(VLOOKUP(N257,$AB$2:$AC$21,2,FALSE),0) +
IFERROR(VLOOKUP(O257,$AB$2:$AC$21,2,FALSE),0) +
IFERROR(VLOOKUP(P257,$AB$2:$AC$21,2,FALSE),0) +
IFERROR(VLOOKUP(Q257,$AB$2:$AC$21,2,FALSE),0)</f>
        <v>21</v>
      </c>
      <c r="S257" s="3">
        <v>45018</v>
      </c>
      <c r="T257" t="s">
        <v>1329</v>
      </c>
      <c r="Z257" s="4" t="str">
        <f>IF(C257="Ocupada", TEXT(E257 - D257 + "0:15", "h:mm"), TEXT(E257 - D257, "h:mm"))</f>
        <v>3:04</v>
      </c>
      <c r="AG257">
        <v>54</v>
      </c>
      <c r="AH257">
        <f t="shared" si="3"/>
        <v>29</v>
      </c>
    </row>
    <row r="258" spans="1:34" x14ac:dyDescent="0.2">
      <c r="A258">
        <v>12</v>
      </c>
      <c r="B258" t="s">
        <v>531</v>
      </c>
      <c r="C258">
        <v>5</v>
      </c>
      <c r="D258" s="5">
        <v>45018.088888888888</v>
      </c>
      <c r="E258" s="5">
        <v>45018.136805555558</v>
      </c>
      <c r="F258" s="5">
        <f>IF(K258="Ocupada", E258 - D258 + (15/1440), E258 - D258)</f>
        <v>4.7916666670062114E-2</v>
      </c>
      <c r="G258" t="s">
        <v>19</v>
      </c>
      <c r="H258" t="s">
        <v>9</v>
      </c>
      <c r="I258" t="s">
        <v>1309</v>
      </c>
      <c r="J258" t="s">
        <v>532</v>
      </c>
      <c r="K258" t="s">
        <v>11</v>
      </c>
      <c r="L258">
        <v>257</v>
      </c>
      <c r="M258" t="s">
        <v>62</v>
      </c>
      <c r="N258" s="1" t="s">
        <v>365</v>
      </c>
      <c r="O258" t="s">
        <v>1318</v>
      </c>
      <c r="P258" t="s">
        <v>1318</v>
      </c>
      <c r="Q258" t="s">
        <v>1318</v>
      </c>
      <c r="R258" s="2">
        <f>IFERROR(VLOOKUP(N258,$AB$2:$AC$21,2,FALSE),0) +
IFERROR(VLOOKUP(O258,$AB$2:$AC$21,2,FALSE),0) +
IFERROR(VLOOKUP(P258,$AB$2:$AC$21,2,FALSE),0) +
IFERROR(VLOOKUP(Q258,$AB$2:$AC$21,2,FALSE),0)</f>
        <v>23</v>
      </c>
      <c r="S258" s="3">
        <v>45018</v>
      </c>
      <c r="T258" t="s">
        <v>1365</v>
      </c>
      <c r="Z258" s="4" t="str">
        <f>IF(C258="Ocupada", TEXT(E258 - D258 + "0:15", "h:mm"), TEXT(E258 - D258, "h:mm"))</f>
        <v>1:09</v>
      </c>
      <c r="AG258">
        <v>57</v>
      </c>
      <c r="AH258">
        <f t="shared" ref="AH258:AH321" si="4">IFERROR(IF(N259&lt;&gt;"",VLOOKUP(N259,$AF$2:$AG$21,2,FALSE),0),0) +
 IFERROR(IF(O259&lt;&gt;"",VLOOKUP(O259,$AF$2:$AG$21,2,FALSE),0),0) +
 IFERROR(IF(P259&lt;&gt;"",VLOOKUP(P259,$AF$2:$AG$21,2,FALSE),0),0) +
 IFERROR(IF(Q259&lt;&gt;"",VLOOKUP(Q259,$AF$2:$AG$21,2,FALSE),0),0)</f>
        <v>130</v>
      </c>
    </row>
    <row r="259" spans="1:34" x14ac:dyDescent="0.2">
      <c r="A259">
        <v>12</v>
      </c>
      <c r="B259" t="s">
        <v>533</v>
      </c>
      <c r="C259">
        <v>1</v>
      </c>
      <c r="D259" s="5">
        <v>45018.027083333334</v>
      </c>
      <c r="E259" s="5">
        <v>45018.188888888886</v>
      </c>
      <c r="F259" s="5">
        <f>IF(K259="Ocupada", E259 - D259 + (15/1440), E259 - D259)</f>
        <v>0.16180555555183673</v>
      </c>
      <c r="G259" t="s">
        <v>19</v>
      </c>
      <c r="H259" t="s">
        <v>14</v>
      </c>
      <c r="I259" t="s">
        <v>1309</v>
      </c>
      <c r="J259" t="s">
        <v>534</v>
      </c>
      <c r="K259" t="s">
        <v>11</v>
      </c>
      <c r="L259">
        <v>258</v>
      </c>
      <c r="M259" t="s">
        <v>42</v>
      </c>
      <c r="N259" s="1" t="s">
        <v>209</v>
      </c>
      <c r="O259" t="s">
        <v>259</v>
      </c>
      <c r="P259" t="s">
        <v>460</v>
      </c>
      <c r="Q259" t="s">
        <v>68</v>
      </c>
      <c r="R259" s="2">
        <f>IFERROR(VLOOKUP(N259,$AB$2:$AC$21,2,FALSE),0) +
IFERROR(VLOOKUP(O259,$AB$2:$AC$21,2,FALSE),0) +
IFERROR(VLOOKUP(P259,$AB$2:$AC$21,2,FALSE),0) +
IFERROR(VLOOKUP(Q259,$AB$2:$AC$21,2,FALSE),0)</f>
        <v>117</v>
      </c>
      <c r="S259" s="3">
        <v>45018</v>
      </c>
      <c r="T259" t="s">
        <v>1340</v>
      </c>
      <c r="Z259" s="4" t="str">
        <f>IF(C259="Ocupada", TEXT(E259 - D259 + "0:15", "h:mm"), TEXT(E259 - D259, "h:mm"))</f>
        <v>3:53</v>
      </c>
      <c r="AG259">
        <v>41</v>
      </c>
      <c r="AH259">
        <f t="shared" si="4"/>
        <v>32</v>
      </c>
    </row>
    <row r="260" spans="1:34" x14ac:dyDescent="0.2">
      <c r="A260">
        <v>10</v>
      </c>
      <c r="B260" t="s">
        <v>155</v>
      </c>
      <c r="C260">
        <v>5</v>
      </c>
      <c r="D260" s="5">
        <v>45018.143750000003</v>
      </c>
      <c r="E260" s="5">
        <v>45018.261111111111</v>
      </c>
      <c r="F260" s="5">
        <f>IF(K260="Ocupada", E260 - D260 + (15/1440), E260 - D260)</f>
        <v>0.1277777777747057</v>
      </c>
      <c r="G260" t="s">
        <v>13</v>
      </c>
      <c r="H260" t="s">
        <v>9</v>
      </c>
      <c r="I260" t="s">
        <v>1309</v>
      </c>
      <c r="J260" t="s">
        <v>535</v>
      </c>
      <c r="K260" t="s">
        <v>36</v>
      </c>
      <c r="L260">
        <v>259</v>
      </c>
      <c r="M260" t="s">
        <v>37</v>
      </c>
      <c r="N260" s="1" t="s">
        <v>180</v>
      </c>
      <c r="O260" t="s">
        <v>1318</v>
      </c>
      <c r="P260" t="s">
        <v>1318</v>
      </c>
      <c r="Q260" t="s">
        <v>1318</v>
      </c>
      <c r="R260" s="2">
        <f>IFERROR(VLOOKUP(N260,$AB$2:$AC$21,2,FALSE),0) +
IFERROR(VLOOKUP(O260,$AB$2:$AC$21,2,FALSE),0) +
IFERROR(VLOOKUP(P260,$AB$2:$AC$21,2,FALSE),0) +
IFERROR(VLOOKUP(Q260,$AB$2:$AC$21,2,FALSE),0)</f>
        <v>27</v>
      </c>
      <c r="S260" s="3">
        <v>45018</v>
      </c>
      <c r="T260" t="s">
        <v>1353</v>
      </c>
      <c r="Z260" s="4" t="str">
        <f>IF(C260="Ocupada", TEXT(E260 - D260 + "0:15", "h:mm"), TEXT(E260 - D260, "h:mm"))</f>
        <v>2:49</v>
      </c>
      <c r="AG260">
        <v>21</v>
      </c>
      <c r="AH260">
        <f t="shared" si="4"/>
        <v>29</v>
      </c>
    </row>
    <row r="261" spans="1:34" x14ac:dyDescent="0.2">
      <c r="A261">
        <v>20</v>
      </c>
      <c r="B261" t="s">
        <v>536</v>
      </c>
      <c r="C261">
        <v>6</v>
      </c>
      <c r="D261" s="5">
        <v>45018.057638888888</v>
      </c>
      <c r="E261" s="5">
        <v>45018.193055555559</v>
      </c>
      <c r="F261" s="5">
        <f>IF(K261="Ocupada", E261 - D261 + (15/1440), E261 - D261)</f>
        <v>0.14583333333818396</v>
      </c>
      <c r="G261" t="s">
        <v>24</v>
      </c>
      <c r="H261" t="s">
        <v>9</v>
      </c>
      <c r="I261" t="s">
        <v>15</v>
      </c>
      <c r="J261" t="s">
        <v>537</v>
      </c>
      <c r="K261" t="s">
        <v>36</v>
      </c>
      <c r="L261">
        <v>260</v>
      </c>
      <c r="M261" t="s">
        <v>45</v>
      </c>
      <c r="N261" s="1" t="s">
        <v>365</v>
      </c>
      <c r="O261" t="s">
        <v>1318</v>
      </c>
      <c r="P261" t="s">
        <v>1318</v>
      </c>
      <c r="Q261" t="s">
        <v>1318</v>
      </c>
      <c r="R261" s="2">
        <f>IFERROR(VLOOKUP(N261,$AB$2:$AC$21,2,FALSE),0) +
IFERROR(VLOOKUP(O261,$AB$2:$AC$21,2,FALSE),0) +
IFERROR(VLOOKUP(P261,$AB$2:$AC$21,2,FALSE),0) +
IFERROR(VLOOKUP(Q261,$AB$2:$AC$21,2,FALSE),0)</f>
        <v>23</v>
      </c>
      <c r="S261" s="3">
        <v>45018</v>
      </c>
      <c r="T261" t="s">
        <v>1365</v>
      </c>
      <c r="Z261" s="4" t="str">
        <f>IF(C261="Ocupada", TEXT(E261 - D261 + "0:15", "h:mm"), TEXT(E261 - D261, "h:mm"))</f>
        <v>3:15</v>
      </c>
      <c r="AG261">
        <v>34</v>
      </c>
      <c r="AH261">
        <f t="shared" si="4"/>
        <v>60</v>
      </c>
    </row>
    <row r="262" spans="1:34" x14ac:dyDescent="0.2">
      <c r="A262">
        <v>8</v>
      </c>
      <c r="B262" t="s">
        <v>538</v>
      </c>
      <c r="C262">
        <v>1</v>
      </c>
      <c r="D262" s="5">
        <v>45018.047222222223</v>
      </c>
      <c r="E262" s="5">
        <v>45018.121527777781</v>
      </c>
      <c r="F262" s="5">
        <f>IF(K262="Ocupada", E262 - D262 + (15/1440), E262 - D262)</f>
        <v>8.472222222432417E-2</v>
      </c>
      <c r="G262" t="s">
        <v>28</v>
      </c>
      <c r="H262" t="s">
        <v>9</v>
      </c>
      <c r="I262" t="s">
        <v>1309</v>
      </c>
      <c r="J262" t="s">
        <v>539</v>
      </c>
      <c r="K262" t="s">
        <v>36</v>
      </c>
      <c r="L262">
        <v>261</v>
      </c>
      <c r="M262" t="s">
        <v>67</v>
      </c>
      <c r="N262" s="1" t="s">
        <v>460</v>
      </c>
      <c r="O262" t="s">
        <v>52</v>
      </c>
      <c r="P262" t="s">
        <v>1318</v>
      </c>
      <c r="Q262" t="s">
        <v>1318</v>
      </c>
      <c r="R262" s="2">
        <f>IFERROR(VLOOKUP(N262,$AB$2:$AC$21,2,FALSE),0) +
IFERROR(VLOOKUP(O262,$AB$2:$AC$21,2,FALSE),0) +
IFERROR(VLOOKUP(P262,$AB$2:$AC$21,2,FALSE),0) +
IFERROR(VLOOKUP(Q262,$AB$2:$AC$21,2,FALSE),0)</f>
        <v>61</v>
      </c>
      <c r="S262" s="3">
        <v>45018</v>
      </c>
      <c r="T262" t="s">
        <v>1330</v>
      </c>
      <c r="Z262" s="4" t="str">
        <f>IF(C262="Ocupada", TEXT(E262 - D262 + "0:15", "h:mm"), TEXT(E262 - D262, "h:mm"))</f>
        <v>1:47</v>
      </c>
      <c r="AG262">
        <v>38</v>
      </c>
      <c r="AH262">
        <f t="shared" si="4"/>
        <v>64</v>
      </c>
    </row>
    <row r="263" spans="1:34" x14ac:dyDescent="0.2">
      <c r="A263">
        <v>18</v>
      </c>
      <c r="B263" t="s">
        <v>540</v>
      </c>
      <c r="C263">
        <v>4</v>
      </c>
      <c r="D263" s="5">
        <v>45018.155555555553</v>
      </c>
      <c r="E263" s="5">
        <v>45018.306250000001</v>
      </c>
      <c r="F263" s="5">
        <f>IF(K263="Ocupada", E263 - D263 + (15/1440), E263 - D263)</f>
        <v>0.16111111111482992</v>
      </c>
      <c r="G263" t="s">
        <v>19</v>
      </c>
      <c r="H263" t="s">
        <v>9</v>
      </c>
      <c r="I263" t="s">
        <v>1309</v>
      </c>
      <c r="J263" t="s">
        <v>541</v>
      </c>
      <c r="K263" t="s">
        <v>36</v>
      </c>
      <c r="L263">
        <v>262</v>
      </c>
      <c r="M263" t="s">
        <v>37</v>
      </c>
      <c r="N263" s="1" t="s">
        <v>370</v>
      </c>
      <c r="O263" t="s">
        <v>198</v>
      </c>
      <c r="P263" t="s">
        <v>1318</v>
      </c>
      <c r="Q263" t="s">
        <v>1318</v>
      </c>
      <c r="R263" s="2">
        <f>IFERROR(VLOOKUP(N263,$AB$2:$AC$21,2,FALSE),0) +
IFERROR(VLOOKUP(O263,$AB$2:$AC$21,2,FALSE),0) +
IFERROR(VLOOKUP(P263,$AB$2:$AC$21,2,FALSE),0) +
IFERROR(VLOOKUP(Q263,$AB$2:$AC$21,2,FALSE),0)</f>
        <v>53</v>
      </c>
      <c r="S263" s="3">
        <v>45018</v>
      </c>
      <c r="T263" t="s">
        <v>1325</v>
      </c>
      <c r="Z263" s="4" t="str">
        <f>IF(C263="Ocupada", TEXT(E263 - D263 + "0:15", "h:mm"), TEXT(E263 - D263, "h:mm"))</f>
        <v>3:37</v>
      </c>
      <c r="AG263">
        <v>46</v>
      </c>
      <c r="AH263">
        <f t="shared" si="4"/>
        <v>125</v>
      </c>
    </row>
    <row r="264" spans="1:34" x14ac:dyDescent="0.2">
      <c r="A264">
        <v>5</v>
      </c>
      <c r="B264" t="s">
        <v>283</v>
      </c>
      <c r="C264">
        <v>1</v>
      </c>
      <c r="D264" s="5">
        <v>45018.120138888888</v>
      </c>
      <c r="E264" s="5">
        <v>45018.226388888892</v>
      </c>
      <c r="F264" s="5">
        <f>IF(K264="Ocupada", E264 - D264 + (15/1440), E264 - D264)</f>
        <v>0.10625000000436557</v>
      </c>
      <c r="G264" t="s">
        <v>13</v>
      </c>
      <c r="H264" t="s">
        <v>14</v>
      </c>
      <c r="I264" t="s">
        <v>1309</v>
      </c>
      <c r="J264" t="s">
        <v>542</v>
      </c>
      <c r="K264" t="s">
        <v>21</v>
      </c>
      <c r="L264">
        <v>263</v>
      </c>
      <c r="M264" t="s">
        <v>45</v>
      </c>
      <c r="N264" s="1" t="s">
        <v>460</v>
      </c>
      <c r="O264" t="s">
        <v>33</v>
      </c>
      <c r="P264" t="s">
        <v>105</v>
      </c>
      <c r="Q264" t="s">
        <v>280</v>
      </c>
      <c r="R264" s="2">
        <f>IFERROR(VLOOKUP(N264,$AB$2:$AC$21,2,FALSE),0) +
IFERROR(VLOOKUP(O264,$AB$2:$AC$21,2,FALSE),0) +
IFERROR(VLOOKUP(P264,$AB$2:$AC$21,2,FALSE),0) +
IFERROR(VLOOKUP(Q264,$AB$2:$AC$21,2,FALSE),0)</f>
        <v>121</v>
      </c>
      <c r="S264" s="3">
        <v>45018</v>
      </c>
      <c r="T264" t="s">
        <v>1341</v>
      </c>
      <c r="Z264" s="4" t="str">
        <f>IF(C264="Ocupada", TEXT(E264 - D264 + "0:15", "h:mm"), TEXT(E264 - D264, "h:mm"))</f>
        <v>2:33</v>
      </c>
      <c r="AG264">
        <v>30</v>
      </c>
      <c r="AH264">
        <f t="shared" si="4"/>
        <v>124</v>
      </c>
    </row>
    <row r="265" spans="1:34" x14ac:dyDescent="0.2">
      <c r="A265">
        <v>2</v>
      </c>
      <c r="B265" t="s">
        <v>543</v>
      </c>
      <c r="C265">
        <v>1</v>
      </c>
      <c r="D265" s="5">
        <v>45018.132638888892</v>
      </c>
      <c r="E265" s="5">
        <v>45018.18472222222</v>
      </c>
      <c r="F265" s="5">
        <f>IF(K265="Ocupada", E265 - D265 + (15/1440), E265 - D265)</f>
        <v>5.2083333328482695E-2</v>
      </c>
      <c r="G265" t="s">
        <v>13</v>
      </c>
      <c r="H265" t="s">
        <v>9</v>
      </c>
      <c r="I265" t="s">
        <v>1309</v>
      </c>
      <c r="J265" t="s">
        <v>544</v>
      </c>
      <c r="K265" t="s">
        <v>21</v>
      </c>
      <c r="L265">
        <v>264</v>
      </c>
      <c r="M265" t="s">
        <v>42</v>
      </c>
      <c r="N265" s="1" t="s">
        <v>33</v>
      </c>
      <c r="O265" t="s">
        <v>460</v>
      </c>
      <c r="P265" t="s">
        <v>105</v>
      </c>
      <c r="Q265" t="s">
        <v>209</v>
      </c>
      <c r="R265" s="2">
        <f>IFERROR(VLOOKUP(N265,$AB$2:$AC$21,2,FALSE),0) +
IFERROR(VLOOKUP(O265,$AB$2:$AC$21,2,FALSE),0) +
IFERROR(VLOOKUP(P265,$AB$2:$AC$21,2,FALSE),0) +
IFERROR(VLOOKUP(Q265,$AB$2:$AC$21,2,FALSE),0)</f>
        <v>122</v>
      </c>
      <c r="S265" s="3">
        <v>45018</v>
      </c>
      <c r="T265" t="s">
        <v>1333</v>
      </c>
      <c r="Z265" s="4" t="str">
        <f>IF(C265="Ocupada", TEXT(E265 - D265 + "0:15", "h:mm"), TEXT(E265 - D265, "h:mm"))</f>
        <v>1:15</v>
      </c>
      <c r="AG265">
        <v>15</v>
      </c>
      <c r="AH265">
        <f t="shared" si="4"/>
        <v>126</v>
      </c>
    </row>
    <row r="266" spans="1:34" x14ac:dyDescent="0.2">
      <c r="A266">
        <v>6</v>
      </c>
      <c r="B266" t="s">
        <v>545</v>
      </c>
      <c r="C266">
        <v>1</v>
      </c>
      <c r="D266" s="5">
        <v>45018.120833333334</v>
      </c>
      <c r="E266" s="5">
        <v>45018.260416666664</v>
      </c>
      <c r="F266" s="5">
        <f>IF(K266="Ocupada", E266 - D266 + (15/1440), E266 - D266)</f>
        <v>0.13958333332993789</v>
      </c>
      <c r="G266" t="s">
        <v>19</v>
      </c>
      <c r="H266" t="s">
        <v>14</v>
      </c>
      <c r="I266" t="s">
        <v>1308</v>
      </c>
      <c r="J266" t="s">
        <v>546</v>
      </c>
      <c r="K266" t="s">
        <v>21</v>
      </c>
      <c r="L266">
        <v>265</v>
      </c>
      <c r="M266" t="s">
        <v>67</v>
      </c>
      <c r="N266" s="1" t="s">
        <v>365</v>
      </c>
      <c r="O266" t="s">
        <v>198</v>
      </c>
      <c r="P266" t="s">
        <v>180</v>
      </c>
      <c r="Q266" t="s">
        <v>105</v>
      </c>
      <c r="R266" s="2">
        <f>IFERROR(VLOOKUP(N266,$AB$2:$AC$21,2,FALSE),0) +
IFERROR(VLOOKUP(O266,$AB$2:$AC$21,2,FALSE),0) +
IFERROR(VLOOKUP(P266,$AB$2:$AC$21,2,FALSE),0) +
IFERROR(VLOOKUP(Q266,$AB$2:$AC$21,2,FALSE),0)</f>
        <v>111</v>
      </c>
      <c r="S266" s="3">
        <v>45018</v>
      </c>
      <c r="T266" t="s">
        <v>1338</v>
      </c>
      <c r="Z266" s="4" t="str">
        <f>IF(C266="Ocupada", TEXT(E266 - D266 + "0:15", "h:mm"), TEXT(E266 - D266, "h:mm"))</f>
        <v>3:21</v>
      </c>
      <c r="AG266">
        <v>47</v>
      </c>
      <c r="AH266">
        <f t="shared" si="4"/>
        <v>65</v>
      </c>
    </row>
    <row r="267" spans="1:34" x14ac:dyDescent="0.2">
      <c r="A267">
        <v>4</v>
      </c>
      <c r="B267" t="s">
        <v>547</v>
      </c>
      <c r="C267">
        <v>4</v>
      </c>
      <c r="D267" s="5">
        <v>45018.020833333336</v>
      </c>
      <c r="E267" s="5">
        <v>45018.086111111108</v>
      </c>
      <c r="F267" s="5">
        <f>IF(K267="Ocupada", E267 - D267 + (15/1440), E267 - D267)</f>
        <v>6.5277777772280388E-2</v>
      </c>
      <c r="G267" t="s">
        <v>19</v>
      </c>
      <c r="H267" t="s">
        <v>9</v>
      </c>
      <c r="I267" t="s">
        <v>1309</v>
      </c>
      <c r="J267" t="s">
        <v>548</v>
      </c>
      <c r="K267" t="s">
        <v>11</v>
      </c>
      <c r="L267">
        <v>266</v>
      </c>
      <c r="M267" t="s">
        <v>26</v>
      </c>
      <c r="N267" s="1" t="s">
        <v>280</v>
      </c>
      <c r="O267" t="s">
        <v>209</v>
      </c>
      <c r="P267" t="s">
        <v>1318</v>
      </c>
      <c r="Q267" t="s">
        <v>1318</v>
      </c>
      <c r="R267" s="2">
        <f>IFERROR(VLOOKUP(N267,$AB$2:$AC$21,2,FALSE),0) +
IFERROR(VLOOKUP(O267,$AB$2:$AC$21,2,FALSE),0) +
IFERROR(VLOOKUP(P267,$AB$2:$AC$21,2,FALSE),0) +
IFERROR(VLOOKUP(Q267,$AB$2:$AC$21,2,FALSE),0)</f>
        <v>49</v>
      </c>
      <c r="S267" s="3">
        <v>45018</v>
      </c>
      <c r="T267" t="s">
        <v>1328</v>
      </c>
      <c r="Z267" s="4" t="str">
        <f>IF(C267="Ocupada", TEXT(E267 - D267 + "0:15", "h:mm"), TEXT(E267 - D267, "h:mm"))</f>
        <v>1:34</v>
      </c>
      <c r="AG267">
        <v>5</v>
      </c>
      <c r="AH267">
        <f t="shared" si="4"/>
        <v>92</v>
      </c>
    </row>
    <row r="268" spans="1:34" x14ac:dyDescent="0.2">
      <c r="A268">
        <v>7</v>
      </c>
      <c r="B268" t="s">
        <v>549</v>
      </c>
      <c r="C268">
        <v>5</v>
      </c>
      <c r="D268" s="5">
        <v>45019.088194444441</v>
      </c>
      <c r="E268" s="5">
        <v>45019.158333333333</v>
      </c>
      <c r="F268" s="5">
        <f>IF(K268="Ocupada", E268 - D268 + (15/1440), E268 - D268)</f>
        <v>8.0555555558627631E-2</v>
      </c>
      <c r="G268" t="s">
        <v>19</v>
      </c>
      <c r="H268" t="s">
        <v>31</v>
      </c>
      <c r="I268" t="s">
        <v>1309</v>
      </c>
      <c r="J268" t="s">
        <v>550</v>
      </c>
      <c r="K268" t="s">
        <v>36</v>
      </c>
      <c r="L268">
        <v>267</v>
      </c>
      <c r="M268" t="s">
        <v>1307</v>
      </c>
      <c r="N268" s="1" t="s">
        <v>460</v>
      </c>
      <c r="O268" t="s">
        <v>59</v>
      </c>
      <c r="P268" t="s">
        <v>105</v>
      </c>
      <c r="Q268" t="s">
        <v>1318</v>
      </c>
      <c r="R268" s="2">
        <f>IFERROR(VLOOKUP(N268,$AB$2:$AC$21,2,FALSE),0) +
IFERROR(VLOOKUP(O268,$AB$2:$AC$21,2,FALSE),0) +
IFERROR(VLOOKUP(P268,$AB$2:$AC$21,2,FALSE),0) +
IFERROR(VLOOKUP(Q268,$AB$2:$AC$21,2,FALSE),0)</f>
        <v>90</v>
      </c>
      <c r="S268" s="3">
        <v>45019.158333333333</v>
      </c>
      <c r="T268" t="s">
        <v>1354</v>
      </c>
      <c r="Z268" s="4" t="str">
        <f>IF(C268="Ocupada", TEXT(E268 - D268 + "0:15", "h:mm"), TEXT(E268 - D268, "h:mm"))</f>
        <v>1:41</v>
      </c>
      <c r="AG268">
        <v>5</v>
      </c>
      <c r="AH268">
        <f t="shared" si="4"/>
        <v>65</v>
      </c>
    </row>
    <row r="269" spans="1:34" x14ac:dyDescent="0.2">
      <c r="A269">
        <v>14</v>
      </c>
      <c r="B269" t="s">
        <v>551</v>
      </c>
      <c r="C269">
        <v>1</v>
      </c>
      <c r="D269" s="5">
        <v>45019.031944444447</v>
      </c>
      <c r="E269" s="5">
        <v>45019.155555555553</v>
      </c>
      <c r="F269" s="5">
        <f>IF(K269="Ocupada", E269 - D269 + (15/1440), E269 - D269)</f>
        <v>0.12361111110658385</v>
      </c>
      <c r="G269" t="s">
        <v>8</v>
      </c>
      <c r="H269" t="s">
        <v>9</v>
      </c>
      <c r="I269" t="s">
        <v>1308</v>
      </c>
      <c r="J269" t="s">
        <v>552</v>
      </c>
      <c r="K269" t="s">
        <v>21</v>
      </c>
      <c r="L269">
        <v>268</v>
      </c>
      <c r="M269" t="s">
        <v>45</v>
      </c>
      <c r="N269" s="1" t="s">
        <v>280</v>
      </c>
      <c r="O269" t="s">
        <v>370</v>
      </c>
      <c r="P269" t="s">
        <v>1318</v>
      </c>
      <c r="Q269" t="s">
        <v>1318</v>
      </c>
      <c r="R269" s="2">
        <f>IFERROR(VLOOKUP(N269,$AB$2:$AC$21,2,FALSE),0) +
IFERROR(VLOOKUP(O269,$AB$2:$AC$21,2,FALSE),0) +
IFERROR(VLOOKUP(P269,$AB$2:$AC$21,2,FALSE),0) +
IFERROR(VLOOKUP(Q269,$AB$2:$AC$21,2,FALSE),0)</f>
        <v>46</v>
      </c>
      <c r="S269" s="3">
        <v>45019.155555555553</v>
      </c>
      <c r="T269" t="s">
        <v>1328</v>
      </c>
      <c r="Z269" s="4" t="str">
        <f>IF(C269="Ocupada", TEXT(E269 - D269 + "0:15", "h:mm"), TEXT(E269 - D269, "h:mm"))</f>
        <v>2:58</v>
      </c>
      <c r="AG269">
        <v>47</v>
      </c>
      <c r="AH269">
        <f t="shared" si="4"/>
        <v>97</v>
      </c>
    </row>
    <row r="270" spans="1:34" x14ac:dyDescent="0.2">
      <c r="A270">
        <v>11</v>
      </c>
      <c r="B270" t="s">
        <v>553</v>
      </c>
      <c r="C270">
        <v>2</v>
      </c>
      <c r="D270" s="5">
        <v>45019.123611111114</v>
      </c>
      <c r="E270" s="5">
        <v>45019.177083333336</v>
      </c>
      <c r="F270" s="5">
        <f>IF(K270="Ocupada", E270 - D270 + (15/1440), E270 - D270)</f>
        <v>5.3472222221898846E-2</v>
      </c>
      <c r="G270" t="s">
        <v>19</v>
      </c>
      <c r="H270" t="s">
        <v>9</v>
      </c>
      <c r="I270" t="s">
        <v>1308</v>
      </c>
      <c r="J270" t="s">
        <v>554</v>
      </c>
      <c r="K270" t="s">
        <v>21</v>
      </c>
      <c r="L270">
        <v>269</v>
      </c>
      <c r="M270" t="s">
        <v>37</v>
      </c>
      <c r="N270" s="1" t="s">
        <v>113</v>
      </c>
      <c r="O270" t="s">
        <v>68</v>
      </c>
      <c r="P270" t="s">
        <v>81</v>
      </c>
      <c r="Q270" t="s">
        <v>1318</v>
      </c>
      <c r="R270" s="2">
        <f>IFERROR(VLOOKUP(N270,$AB$2:$AC$21,2,FALSE),0) +
IFERROR(VLOOKUP(O270,$AB$2:$AC$21,2,FALSE),0) +
IFERROR(VLOOKUP(P270,$AB$2:$AC$21,2,FALSE),0) +
IFERROR(VLOOKUP(Q270,$AB$2:$AC$21,2,FALSE),0)</f>
        <v>110</v>
      </c>
      <c r="S270" s="3">
        <v>45019</v>
      </c>
      <c r="T270" t="s">
        <v>1347</v>
      </c>
      <c r="Z270" s="4" t="str">
        <f>IF(C270="Ocupada", TEXT(E270 - D270 + "0:15", "h:mm"), TEXT(E270 - D270, "h:mm"))</f>
        <v>1:17</v>
      </c>
      <c r="AG270">
        <v>23</v>
      </c>
      <c r="AH270">
        <f t="shared" si="4"/>
        <v>33</v>
      </c>
    </row>
    <row r="271" spans="1:34" x14ac:dyDescent="0.2">
      <c r="A271">
        <v>10</v>
      </c>
      <c r="B271" t="s">
        <v>84</v>
      </c>
      <c r="C271">
        <v>1</v>
      </c>
      <c r="D271" s="5">
        <v>45019.049305555556</v>
      </c>
      <c r="E271" s="5">
        <v>45019.207638888889</v>
      </c>
      <c r="F271" s="5">
        <f>IF(K271="Ocupada", E271 - D271 + (15/1440), E271 - D271)</f>
        <v>0.15833333333284827</v>
      </c>
      <c r="G271" t="s">
        <v>28</v>
      </c>
      <c r="H271" t="s">
        <v>9</v>
      </c>
      <c r="I271" t="s">
        <v>1309</v>
      </c>
      <c r="J271" t="s">
        <v>555</v>
      </c>
      <c r="K271" t="s">
        <v>21</v>
      </c>
      <c r="L271">
        <v>270</v>
      </c>
      <c r="M271" t="s">
        <v>62</v>
      </c>
      <c r="N271" s="1" t="s">
        <v>81</v>
      </c>
      <c r="O271" t="s">
        <v>1318</v>
      </c>
      <c r="P271" t="s">
        <v>1318</v>
      </c>
      <c r="Q271" t="s">
        <v>1318</v>
      </c>
      <c r="R271" s="2">
        <f>IFERROR(VLOOKUP(N271,$AB$2:$AC$21,2,FALSE),0) +
IFERROR(VLOOKUP(O271,$AB$2:$AC$21,2,FALSE),0) +
IFERROR(VLOOKUP(P271,$AB$2:$AC$21,2,FALSE),0) +
IFERROR(VLOOKUP(Q271,$AB$2:$AC$21,2,FALSE),0)</f>
        <v>34</v>
      </c>
      <c r="S271" s="3">
        <v>45019</v>
      </c>
      <c r="T271" t="s">
        <v>1327</v>
      </c>
      <c r="Z271" s="4" t="str">
        <f>IF(C271="Ocupada", TEXT(E271 - D271 + "0:15", "h:mm"), TEXT(E271 - D271, "h:mm"))</f>
        <v>3:48</v>
      </c>
      <c r="AG271">
        <v>56</v>
      </c>
      <c r="AH271">
        <f t="shared" si="4"/>
        <v>32</v>
      </c>
    </row>
    <row r="272" spans="1:34" x14ac:dyDescent="0.2">
      <c r="A272">
        <v>3</v>
      </c>
      <c r="B272" t="s">
        <v>556</v>
      </c>
      <c r="C272">
        <v>3</v>
      </c>
      <c r="D272" s="5">
        <v>45019.069444444445</v>
      </c>
      <c r="E272" s="5">
        <v>45019.215277777781</v>
      </c>
      <c r="F272" s="5">
        <f>IF(K272="Ocupada", E272 - D272 + (15/1440), E272 - D272)</f>
        <v>0.15625000000242531</v>
      </c>
      <c r="G272" t="s">
        <v>8</v>
      </c>
      <c r="H272" t="s">
        <v>9</v>
      </c>
      <c r="I272" t="s">
        <v>1309</v>
      </c>
      <c r="J272" t="s">
        <v>557</v>
      </c>
      <c r="K272" t="s">
        <v>36</v>
      </c>
      <c r="L272">
        <v>271</v>
      </c>
      <c r="M272" t="s">
        <v>42</v>
      </c>
      <c r="N272" s="1" t="s">
        <v>370</v>
      </c>
      <c r="O272" t="s">
        <v>1318</v>
      </c>
      <c r="P272" t="s">
        <v>1318</v>
      </c>
      <c r="Q272" t="s">
        <v>1318</v>
      </c>
      <c r="R272" s="2">
        <f>IFERROR(VLOOKUP(N272,$AB$2:$AC$21,2,FALSE),0) +
IFERROR(VLOOKUP(O272,$AB$2:$AC$21,2,FALSE),0) +
IFERROR(VLOOKUP(P272,$AB$2:$AC$21,2,FALSE),0) +
IFERROR(VLOOKUP(Q272,$AB$2:$AC$21,2,FALSE),0)</f>
        <v>22</v>
      </c>
      <c r="S272" s="3">
        <v>45019</v>
      </c>
      <c r="T272" t="s">
        <v>1353</v>
      </c>
      <c r="Z272" s="4" t="str">
        <f>IF(C272="Ocupada", TEXT(E272 - D272 + "0:15", "h:mm"), TEXT(E272 - D272, "h:mm"))</f>
        <v>3:30</v>
      </c>
      <c r="AG272">
        <v>18</v>
      </c>
      <c r="AH272">
        <f t="shared" si="4"/>
        <v>63</v>
      </c>
    </row>
    <row r="273" spans="1:34" x14ac:dyDescent="0.2">
      <c r="A273">
        <v>7</v>
      </c>
      <c r="B273" t="s">
        <v>558</v>
      </c>
      <c r="C273">
        <v>1</v>
      </c>
      <c r="D273" s="5">
        <v>45019.023611111108</v>
      </c>
      <c r="E273" s="5">
        <v>45019.183333333334</v>
      </c>
      <c r="F273" s="5">
        <f>IF(K273="Ocupada", E273 - D273 + (15/1440), E273 - D273)</f>
        <v>0.15972222222626442</v>
      </c>
      <c r="G273" t="s">
        <v>28</v>
      </c>
      <c r="H273" t="s">
        <v>9</v>
      </c>
      <c r="I273" t="s">
        <v>1309</v>
      </c>
      <c r="J273" t="s">
        <v>559</v>
      </c>
      <c r="K273" t="s">
        <v>11</v>
      </c>
      <c r="L273">
        <v>272</v>
      </c>
      <c r="M273" t="s">
        <v>1307</v>
      </c>
      <c r="N273" s="1" t="s">
        <v>280</v>
      </c>
      <c r="O273" t="s">
        <v>33</v>
      </c>
      <c r="P273" t="s">
        <v>1318</v>
      </c>
      <c r="Q273" t="s">
        <v>1318</v>
      </c>
      <c r="R273" s="2">
        <f>IFERROR(VLOOKUP(N273,$AB$2:$AC$21,2,FALSE),0) +
IFERROR(VLOOKUP(O273,$AB$2:$AC$21,2,FALSE),0) +
IFERROR(VLOOKUP(P273,$AB$2:$AC$21,2,FALSE),0) +
IFERROR(VLOOKUP(Q273,$AB$2:$AC$21,2,FALSE),0)</f>
        <v>59</v>
      </c>
      <c r="S273" s="3">
        <v>45019</v>
      </c>
      <c r="T273" t="s">
        <v>1332</v>
      </c>
      <c r="Z273" s="4" t="str">
        <f>IF(C273="Ocupada", TEXT(E273 - D273 + "0:15", "h:mm"), TEXT(E273 - D273, "h:mm"))</f>
        <v>3:50</v>
      </c>
      <c r="AG273">
        <v>43</v>
      </c>
      <c r="AH273">
        <f t="shared" si="4"/>
        <v>93</v>
      </c>
    </row>
    <row r="274" spans="1:34" x14ac:dyDescent="0.2">
      <c r="A274">
        <v>20</v>
      </c>
      <c r="B274" t="s">
        <v>330</v>
      </c>
      <c r="C274">
        <v>5</v>
      </c>
      <c r="D274" s="5">
        <v>45019.074305555558</v>
      </c>
      <c r="E274" s="5">
        <v>45019.145138888889</v>
      </c>
      <c r="F274" s="5">
        <f>IF(K274="Ocupada", E274 - D274 + (15/1440), E274 - D274)</f>
        <v>8.1249999998059749E-2</v>
      </c>
      <c r="G274" t="s">
        <v>19</v>
      </c>
      <c r="H274" t="s">
        <v>9</v>
      </c>
      <c r="I274" t="s">
        <v>15</v>
      </c>
      <c r="J274" t="s">
        <v>560</v>
      </c>
      <c r="K274" t="s">
        <v>36</v>
      </c>
      <c r="L274">
        <v>273</v>
      </c>
      <c r="M274" t="s">
        <v>17</v>
      </c>
      <c r="N274" s="1" t="s">
        <v>460</v>
      </c>
      <c r="O274" t="s">
        <v>370</v>
      </c>
      <c r="P274" t="s">
        <v>209</v>
      </c>
      <c r="Q274" t="s">
        <v>1318</v>
      </c>
      <c r="R274" s="2">
        <f>IFERROR(VLOOKUP(N274,$AB$2:$AC$21,2,FALSE),0) +
IFERROR(VLOOKUP(O274,$AB$2:$AC$21,2,FALSE),0) +
IFERROR(VLOOKUP(P274,$AB$2:$AC$21,2,FALSE),0) +
IFERROR(VLOOKUP(Q274,$AB$2:$AC$21,2,FALSE),0)</f>
        <v>79</v>
      </c>
      <c r="S274" s="3">
        <v>45019</v>
      </c>
      <c r="T274" t="s">
        <v>1337</v>
      </c>
      <c r="Z274" s="4" t="str">
        <f>IF(C274="Ocupada", TEXT(E274 - D274 + "0:15", "h:mm"), TEXT(E274 - D274, "h:mm"))</f>
        <v>1:42</v>
      </c>
      <c r="AG274">
        <v>29</v>
      </c>
      <c r="AH274">
        <f t="shared" si="4"/>
        <v>65</v>
      </c>
    </row>
    <row r="275" spans="1:34" x14ac:dyDescent="0.2">
      <c r="A275">
        <v>7</v>
      </c>
      <c r="B275" t="s">
        <v>561</v>
      </c>
      <c r="C275">
        <v>1</v>
      </c>
      <c r="D275" s="5">
        <v>45019.135416666664</v>
      </c>
      <c r="E275" s="5">
        <v>45019.244444444441</v>
      </c>
      <c r="F275" s="5">
        <f>IF(K275="Ocupada", E275 - D275 + (15/1440), E275 - D275)</f>
        <v>0.11944444444331263</v>
      </c>
      <c r="G275" t="s">
        <v>13</v>
      </c>
      <c r="H275" t="s">
        <v>9</v>
      </c>
      <c r="I275" t="s">
        <v>1308</v>
      </c>
      <c r="J275" t="s">
        <v>562</v>
      </c>
      <c r="K275" t="s">
        <v>36</v>
      </c>
      <c r="L275">
        <v>274</v>
      </c>
      <c r="M275" t="s">
        <v>22</v>
      </c>
      <c r="N275" s="1" t="s">
        <v>277</v>
      </c>
      <c r="O275" t="s">
        <v>191</v>
      </c>
      <c r="P275" t="s">
        <v>1318</v>
      </c>
      <c r="Q275" t="s">
        <v>1318</v>
      </c>
      <c r="R275" s="2">
        <f>IFERROR(VLOOKUP(N275,$AB$2:$AC$21,2,FALSE),0) +
IFERROR(VLOOKUP(O275,$AB$2:$AC$21,2,FALSE),0) +
IFERROR(VLOOKUP(P275,$AB$2:$AC$21,2,FALSE),0) +
IFERROR(VLOOKUP(Q275,$AB$2:$AC$21,2,FALSE),0)</f>
        <v>45</v>
      </c>
      <c r="S275" s="3">
        <v>45019</v>
      </c>
      <c r="T275" t="s">
        <v>1328</v>
      </c>
      <c r="Z275" s="4" t="str">
        <f>IF(C275="Ocupada", TEXT(E275 - D275 + "0:15", "h:mm"), TEXT(E275 - D275, "h:mm"))</f>
        <v>2:37</v>
      </c>
      <c r="AG275">
        <v>56</v>
      </c>
      <c r="AH275">
        <f t="shared" si="4"/>
        <v>98</v>
      </c>
    </row>
    <row r="276" spans="1:34" x14ac:dyDescent="0.2">
      <c r="A276">
        <v>5</v>
      </c>
      <c r="B276" t="s">
        <v>427</v>
      </c>
      <c r="C276">
        <v>3</v>
      </c>
      <c r="D276" s="5">
        <v>45019.092361111114</v>
      </c>
      <c r="E276" s="5">
        <v>45019.248611111114</v>
      </c>
      <c r="F276" s="5">
        <f>IF(K276="Ocupada", E276 - D276 + (15/1440), E276 - D276)</f>
        <v>0.15625</v>
      </c>
      <c r="G276" t="s">
        <v>19</v>
      </c>
      <c r="H276" t="s">
        <v>9</v>
      </c>
      <c r="I276" t="s">
        <v>1309</v>
      </c>
      <c r="J276" t="s">
        <v>563</v>
      </c>
      <c r="K276" t="s">
        <v>11</v>
      </c>
      <c r="L276">
        <v>275</v>
      </c>
      <c r="M276" t="s">
        <v>42</v>
      </c>
      <c r="N276" s="1" t="s">
        <v>492</v>
      </c>
      <c r="O276" t="s">
        <v>198</v>
      </c>
      <c r="P276" t="s">
        <v>277</v>
      </c>
      <c r="Q276" t="s">
        <v>1318</v>
      </c>
      <c r="R276" s="2">
        <f>IFERROR(VLOOKUP(N276,$AB$2:$AC$21,2,FALSE),0) +
IFERROR(VLOOKUP(O276,$AB$2:$AC$21,2,FALSE),0) +
IFERROR(VLOOKUP(P276,$AB$2:$AC$21,2,FALSE),0) +
IFERROR(VLOOKUP(Q276,$AB$2:$AC$21,2,FALSE),0)</f>
        <v>90</v>
      </c>
      <c r="S276" s="3">
        <v>45019</v>
      </c>
      <c r="T276" t="s">
        <v>1346</v>
      </c>
      <c r="Z276" s="4" t="str">
        <f>IF(C276="Ocupada", TEXT(E276 - D276 + "0:15", "h:mm"), TEXT(E276 - D276, "h:mm"))</f>
        <v>3:45</v>
      </c>
      <c r="AG276">
        <v>44</v>
      </c>
      <c r="AH276">
        <f t="shared" si="4"/>
        <v>65</v>
      </c>
    </row>
    <row r="277" spans="1:34" x14ac:dyDescent="0.2">
      <c r="A277">
        <v>15</v>
      </c>
      <c r="B277" t="s">
        <v>564</v>
      </c>
      <c r="C277">
        <v>6</v>
      </c>
      <c r="D277" s="5">
        <v>45019.107638888891</v>
      </c>
      <c r="E277" s="5">
        <v>45019.231944444444</v>
      </c>
      <c r="F277" s="5">
        <f>IF(K277="Ocupada", E277 - D277 + (15/1440), E277 - D277)</f>
        <v>0.12430555555329192</v>
      </c>
      <c r="G277" t="s">
        <v>28</v>
      </c>
      <c r="H277" t="s">
        <v>9</v>
      </c>
      <c r="I277" t="s">
        <v>1308</v>
      </c>
      <c r="J277" t="s">
        <v>565</v>
      </c>
      <c r="K277" t="s">
        <v>11</v>
      </c>
      <c r="L277">
        <v>276</v>
      </c>
      <c r="M277" t="s">
        <v>62</v>
      </c>
      <c r="N277" s="1" t="s">
        <v>370</v>
      </c>
      <c r="O277" t="s">
        <v>277</v>
      </c>
      <c r="P277" t="s">
        <v>1318</v>
      </c>
      <c r="Q277" t="s">
        <v>1318</v>
      </c>
      <c r="R277" s="2">
        <f>IFERROR(VLOOKUP(N277,$AB$2:$AC$21,2,FALSE),0) +
IFERROR(VLOOKUP(O277,$AB$2:$AC$21,2,FALSE),0) +
IFERROR(VLOOKUP(P277,$AB$2:$AC$21,2,FALSE),0) +
IFERROR(VLOOKUP(Q277,$AB$2:$AC$21,2,FALSE),0)</f>
        <v>48</v>
      </c>
      <c r="S277" s="3">
        <v>45019</v>
      </c>
      <c r="T277" t="s">
        <v>1328</v>
      </c>
      <c r="Z277" s="4" t="str">
        <f>IF(C277="Ocupada", TEXT(E277 - D277 + "0:15", "h:mm"), TEXT(E277 - D277, "h:mm"))</f>
        <v>2:59</v>
      </c>
      <c r="AG277">
        <v>24</v>
      </c>
      <c r="AH277">
        <f t="shared" si="4"/>
        <v>32</v>
      </c>
    </row>
    <row r="278" spans="1:34" x14ac:dyDescent="0.2">
      <c r="A278">
        <v>4</v>
      </c>
      <c r="B278" t="s">
        <v>566</v>
      </c>
      <c r="C278">
        <v>2</v>
      </c>
      <c r="D278" s="5">
        <v>45019.061111111114</v>
      </c>
      <c r="E278" s="5">
        <v>45019.163888888892</v>
      </c>
      <c r="F278" s="5">
        <f>IF(K278="Ocupada", E278 - D278 + (15/1440), E278 - D278)</f>
        <v>0.10277777777810115</v>
      </c>
      <c r="G278" t="s">
        <v>24</v>
      </c>
      <c r="H278" t="s">
        <v>9</v>
      </c>
      <c r="I278" t="s">
        <v>1309</v>
      </c>
      <c r="J278" t="s">
        <v>567</v>
      </c>
      <c r="K278" t="s">
        <v>21</v>
      </c>
      <c r="L278">
        <v>277</v>
      </c>
      <c r="M278" t="s">
        <v>1307</v>
      </c>
      <c r="N278" s="1" t="s">
        <v>198</v>
      </c>
      <c r="O278" t="s">
        <v>1318</v>
      </c>
      <c r="P278" t="s">
        <v>1318</v>
      </c>
      <c r="Q278" t="s">
        <v>1318</v>
      </c>
      <c r="R278" s="2">
        <f>IFERROR(VLOOKUP(N278,$AB$2:$AC$21,2,FALSE),0) +
IFERROR(VLOOKUP(O278,$AB$2:$AC$21,2,FALSE),0) +
IFERROR(VLOOKUP(P278,$AB$2:$AC$21,2,FALSE),0) +
IFERROR(VLOOKUP(Q278,$AB$2:$AC$21,2,FALSE),0)</f>
        <v>31</v>
      </c>
      <c r="S278" s="3">
        <v>45019</v>
      </c>
      <c r="T278" t="s">
        <v>1353</v>
      </c>
      <c r="Z278" s="4" t="str">
        <f>IF(C278="Ocupada", TEXT(E278 - D278 + "0:15", "h:mm"), TEXT(E278 - D278, "h:mm"))</f>
        <v>2:28</v>
      </c>
      <c r="AG278">
        <v>41</v>
      </c>
      <c r="AH278">
        <f t="shared" si="4"/>
        <v>65</v>
      </c>
    </row>
    <row r="279" spans="1:34" x14ac:dyDescent="0.2">
      <c r="A279">
        <v>5</v>
      </c>
      <c r="B279" t="s">
        <v>106</v>
      </c>
      <c r="C279">
        <v>4</v>
      </c>
      <c r="D279" s="5">
        <v>45019.131944444445</v>
      </c>
      <c r="E279" s="5">
        <v>45019.216666666667</v>
      </c>
      <c r="F279" s="5">
        <f>IF(K279="Ocupada", E279 - D279 + (15/1440), E279 - D279)</f>
        <v>8.4722222221898846E-2</v>
      </c>
      <c r="G279" t="s">
        <v>8</v>
      </c>
      <c r="H279" t="s">
        <v>9</v>
      </c>
      <c r="I279" t="s">
        <v>15</v>
      </c>
      <c r="J279" t="s">
        <v>568</v>
      </c>
      <c r="K279" t="s">
        <v>21</v>
      </c>
      <c r="L279">
        <v>278</v>
      </c>
      <c r="M279" t="s">
        <v>37</v>
      </c>
      <c r="N279" s="1" t="s">
        <v>198</v>
      </c>
      <c r="O279" t="s">
        <v>280</v>
      </c>
      <c r="P279" t="s">
        <v>1318</v>
      </c>
      <c r="Q279" t="s">
        <v>1318</v>
      </c>
      <c r="R279" s="2">
        <f>IFERROR(VLOOKUP(N279,$AB$2:$AC$21,2,FALSE),0) +
IFERROR(VLOOKUP(O279,$AB$2:$AC$21,2,FALSE),0) +
IFERROR(VLOOKUP(P279,$AB$2:$AC$21,2,FALSE),0) +
IFERROR(VLOOKUP(Q279,$AB$2:$AC$21,2,FALSE),0)</f>
        <v>55</v>
      </c>
      <c r="S279" s="3">
        <v>45019</v>
      </c>
      <c r="T279" t="s">
        <v>1328</v>
      </c>
      <c r="Z279" s="4" t="str">
        <f>IF(C279="Ocupada", TEXT(E279 - D279 + "0:15", "h:mm"), TEXT(E279 - D279, "h:mm"))</f>
        <v>2:02</v>
      </c>
      <c r="AG279">
        <v>42</v>
      </c>
      <c r="AH279">
        <f t="shared" si="4"/>
        <v>124</v>
      </c>
    </row>
    <row r="280" spans="1:34" x14ac:dyDescent="0.2">
      <c r="A280">
        <v>11</v>
      </c>
      <c r="B280" t="s">
        <v>149</v>
      </c>
      <c r="C280">
        <v>5</v>
      </c>
      <c r="D280" s="5">
        <v>45019.010416666664</v>
      </c>
      <c r="E280" s="5">
        <v>45019.107638888891</v>
      </c>
      <c r="F280" s="5">
        <f>IF(K280="Ocupada", E280 - D280 + (15/1440), E280 - D280)</f>
        <v>9.7222222226264421E-2</v>
      </c>
      <c r="G280" t="s">
        <v>19</v>
      </c>
      <c r="H280" t="s">
        <v>31</v>
      </c>
      <c r="I280" t="s">
        <v>1309</v>
      </c>
      <c r="J280" t="s">
        <v>569</v>
      </c>
      <c r="K280" t="s">
        <v>21</v>
      </c>
      <c r="L280">
        <v>279</v>
      </c>
      <c r="M280" t="s">
        <v>37</v>
      </c>
      <c r="N280" s="1" t="s">
        <v>68</v>
      </c>
      <c r="O280" t="s">
        <v>33</v>
      </c>
      <c r="P280" t="s">
        <v>125</v>
      </c>
      <c r="Q280" t="s">
        <v>59</v>
      </c>
      <c r="R280" s="2">
        <f>IFERROR(VLOOKUP(N280,$AB$2:$AC$21,2,FALSE),0) +
IFERROR(VLOOKUP(O280,$AB$2:$AC$21,2,FALSE),0) +
IFERROR(VLOOKUP(P280,$AB$2:$AC$21,2,FALSE),0) +
IFERROR(VLOOKUP(Q280,$AB$2:$AC$21,2,FALSE),0)</f>
        <v>121</v>
      </c>
      <c r="S280" s="3">
        <v>45019</v>
      </c>
      <c r="T280" t="s">
        <v>1333</v>
      </c>
      <c r="Z280" s="4" t="str">
        <f>IF(C280="Ocupada", TEXT(E280 - D280 + "0:15", "h:mm"), TEXT(E280 - D280, "h:mm"))</f>
        <v>2:20</v>
      </c>
      <c r="AG280">
        <v>27</v>
      </c>
      <c r="AH280">
        <f t="shared" si="4"/>
        <v>62</v>
      </c>
    </row>
    <row r="281" spans="1:34" x14ac:dyDescent="0.2">
      <c r="A281">
        <v>14</v>
      </c>
      <c r="B281" t="s">
        <v>570</v>
      </c>
      <c r="C281">
        <v>6</v>
      </c>
      <c r="D281" s="5">
        <v>45019.020833333336</v>
      </c>
      <c r="E281" s="5">
        <v>45019.111805555556</v>
      </c>
      <c r="F281" s="5">
        <f>IF(K281="Ocupada", E281 - D281 + (15/1440), E281 - D281)</f>
        <v>9.0972222220443655E-2</v>
      </c>
      <c r="G281" t="s">
        <v>24</v>
      </c>
      <c r="H281" t="s">
        <v>9</v>
      </c>
      <c r="I281" t="s">
        <v>1309</v>
      </c>
      <c r="J281" t="s">
        <v>571</v>
      </c>
      <c r="K281" t="s">
        <v>11</v>
      </c>
      <c r="L281">
        <v>280</v>
      </c>
      <c r="M281" t="s">
        <v>62</v>
      </c>
      <c r="N281" s="1" t="s">
        <v>280</v>
      </c>
      <c r="O281" t="s">
        <v>365</v>
      </c>
      <c r="P281" t="s">
        <v>1318</v>
      </c>
      <c r="Q281" t="s">
        <v>1318</v>
      </c>
      <c r="R281" s="2">
        <f>IFERROR(VLOOKUP(N281,$AB$2:$AC$21,2,FALSE),0) +
IFERROR(VLOOKUP(O281,$AB$2:$AC$21,2,FALSE),0) +
IFERROR(VLOOKUP(P281,$AB$2:$AC$21,2,FALSE),0) +
IFERROR(VLOOKUP(Q281,$AB$2:$AC$21,2,FALSE),0)</f>
        <v>47</v>
      </c>
      <c r="S281" s="3">
        <v>45019</v>
      </c>
      <c r="T281" t="s">
        <v>1343</v>
      </c>
      <c r="Z281" s="4" t="str">
        <f>IF(C281="Ocupada", TEXT(E281 - D281 + "0:15", "h:mm"), TEXT(E281 - D281, "h:mm"))</f>
        <v>2:11</v>
      </c>
      <c r="AG281">
        <v>41</v>
      </c>
      <c r="AH281">
        <f t="shared" si="4"/>
        <v>33</v>
      </c>
    </row>
    <row r="282" spans="1:34" x14ac:dyDescent="0.2">
      <c r="A282">
        <v>18</v>
      </c>
      <c r="B282" t="s">
        <v>572</v>
      </c>
      <c r="C282">
        <v>2</v>
      </c>
      <c r="D282" s="5">
        <v>45019.161111111112</v>
      </c>
      <c r="E282" s="5">
        <v>45019.326388888891</v>
      </c>
      <c r="F282" s="5">
        <f>IF(K282="Ocupada", E282 - D282 + (15/1440), E282 - D282)</f>
        <v>0.17569444444476781</v>
      </c>
      <c r="G282" t="s">
        <v>28</v>
      </c>
      <c r="H282" t="s">
        <v>14</v>
      </c>
      <c r="I282" t="s">
        <v>15</v>
      </c>
      <c r="J282" t="s">
        <v>573</v>
      </c>
      <c r="K282" t="s">
        <v>36</v>
      </c>
      <c r="L282">
        <v>281</v>
      </c>
      <c r="M282" t="s">
        <v>1305</v>
      </c>
      <c r="N282" s="1" t="s">
        <v>492</v>
      </c>
      <c r="O282" t="s">
        <v>1318</v>
      </c>
      <c r="P282" t="s">
        <v>1318</v>
      </c>
      <c r="Q282" t="s">
        <v>1318</v>
      </c>
      <c r="R282" s="2">
        <f>IFERROR(VLOOKUP(N282,$AB$2:$AC$21,2,FALSE),0) +
IFERROR(VLOOKUP(O282,$AB$2:$AC$21,2,FALSE),0) +
IFERROR(VLOOKUP(P282,$AB$2:$AC$21,2,FALSE),0) +
IFERROR(VLOOKUP(Q282,$AB$2:$AC$21,2,FALSE),0)</f>
        <v>33</v>
      </c>
      <c r="S282" s="3">
        <v>45019</v>
      </c>
      <c r="T282" t="s">
        <v>1327</v>
      </c>
      <c r="Z282" s="4" t="str">
        <f>IF(C282="Ocupada", TEXT(E282 - D282 + "0:15", "h:mm"), TEXT(E282 - D282, "h:mm"))</f>
        <v>3:58</v>
      </c>
      <c r="AG282">
        <v>29</v>
      </c>
      <c r="AH282">
        <f t="shared" si="4"/>
        <v>67</v>
      </c>
    </row>
    <row r="283" spans="1:34" x14ac:dyDescent="0.2">
      <c r="A283">
        <v>6</v>
      </c>
      <c r="B283" t="s">
        <v>574</v>
      </c>
      <c r="C283">
        <v>1</v>
      </c>
      <c r="D283" s="5">
        <v>45019.049305555556</v>
      </c>
      <c r="E283" s="5">
        <v>45019.209722222222</v>
      </c>
      <c r="F283" s="5">
        <f>IF(K283="Ocupada", E283 - D283 + (15/1440), E283 - D283)</f>
        <v>0.16041666666569654</v>
      </c>
      <c r="G283" t="s">
        <v>28</v>
      </c>
      <c r="H283" t="s">
        <v>9</v>
      </c>
      <c r="I283" t="s">
        <v>1309</v>
      </c>
      <c r="J283" t="s">
        <v>575</v>
      </c>
      <c r="K283" t="s">
        <v>21</v>
      </c>
      <c r="L283">
        <v>282</v>
      </c>
      <c r="M283" t="s">
        <v>45</v>
      </c>
      <c r="N283" s="1" t="s">
        <v>125</v>
      </c>
      <c r="O283" t="s">
        <v>259</v>
      </c>
      <c r="P283" t="s">
        <v>1318</v>
      </c>
      <c r="Q283" t="s">
        <v>1318</v>
      </c>
      <c r="R283" s="2">
        <f>IFERROR(VLOOKUP(N283,$AB$2:$AC$21,2,FALSE),0) +
IFERROR(VLOOKUP(O283,$AB$2:$AC$21,2,FALSE),0) +
IFERROR(VLOOKUP(P283,$AB$2:$AC$21,2,FALSE),0) +
IFERROR(VLOOKUP(Q283,$AB$2:$AC$21,2,FALSE),0)</f>
        <v>38</v>
      </c>
      <c r="S283" s="3">
        <v>45019</v>
      </c>
      <c r="T283" t="s">
        <v>1366</v>
      </c>
      <c r="Z283" s="4" t="str">
        <f>IF(C283="Ocupada", TEXT(E283 - D283 + "0:15", "h:mm"), TEXT(E283 - D283, "h:mm"))</f>
        <v>3:51</v>
      </c>
      <c r="AG283">
        <v>36</v>
      </c>
      <c r="AH283">
        <f t="shared" si="4"/>
        <v>33</v>
      </c>
    </row>
    <row r="284" spans="1:34" x14ac:dyDescent="0.2">
      <c r="A284">
        <v>19</v>
      </c>
      <c r="B284" t="s">
        <v>576</v>
      </c>
      <c r="C284">
        <v>5</v>
      </c>
      <c r="D284" s="5">
        <v>45019.044444444444</v>
      </c>
      <c r="E284" s="5">
        <v>45019.199999999997</v>
      </c>
      <c r="F284" s="5">
        <f>IF(K284="Ocupada", E284 - D284 + (15/1440), E284 - D284)</f>
        <v>0.15555555555329192</v>
      </c>
      <c r="G284" t="s">
        <v>24</v>
      </c>
      <c r="H284" t="s">
        <v>31</v>
      </c>
      <c r="I284" t="s">
        <v>1309</v>
      </c>
      <c r="J284" t="s">
        <v>577</v>
      </c>
      <c r="K284" t="s">
        <v>21</v>
      </c>
      <c r="L284">
        <v>283</v>
      </c>
      <c r="M284" t="s">
        <v>22</v>
      </c>
      <c r="N284" s="1" t="s">
        <v>277</v>
      </c>
      <c r="O284" t="s">
        <v>1318</v>
      </c>
      <c r="P284" t="s">
        <v>1318</v>
      </c>
      <c r="Q284" t="s">
        <v>1318</v>
      </c>
      <c r="R284" s="2">
        <f>IFERROR(VLOOKUP(N284,$AB$2:$AC$21,2,FALSE),0) +
IFERROR(VLOOKUP(O284,$AB$2:$AC$21,2,FALSE),0) +
IFERROR(VLOOKUP(P284,$AB$2:$AC$21,2,FALSE),0) +
IFERROR(VLOOKUP(Q284,$AB$2:$AC$21,2,FALSE),0)</f>
        <v>26</v>
      </c>
      <c r="S284" s="3">
        <v>45019</v>
      </c>
      <c r="T284" t="s">
        <v>1327</v>
      </c>
      <c r="Z284" s="4" t="str">
        <f>IF(C284="Ocupada", TEXT(E284 - D284 + "0:15", "h:mm"), TEXT(E284 - D284, "h:mm"))</f>
        <v>3:44</v>
      </c>
      <c r="AG284">
        <v>39</v>
      </c>
      <c r="AH284">
        <f t="shared" si="4"/>
        <v>133</v>
      </c>
    </row>
    <row r="285" spans="1:34" x14ac:dyDescent="0.2">
      <c r="A285">
        <v>11</v>
      </c>
      <c r="B285" t="s">
        <v>578</v>
      </c>
      <c r="C285">
        <v>4</v>
      </c>
      <c r="D285" s="5">
        <v>45019.102777777778</v>
      </c>
      <c r="E285" s="5">
        <v>45019.192361111112</v>
      </c>
      <c r="F285" s="5">
        <f>IF(K285="Ocupada", E285 - D285 + (15/1440), E285 - D285)</f>
        <v>0.10000000000097013</v>
      </c>
      <c r="G285" t="s">
        <v>24</v>
      </c>
      <c r="H285" t="s">
        <v>9</v>
      </c>
      <c r="I285" t="s">
        <v>1308</v>
      </c>
      <c r="J285" t="s">
        <v>579</v>
      </c>
      <c r="K285" t="s">
        <v>36</v>
      </c>
      <c r="L285">
        <v>284</v>
      </c>
      <c r="M285" t="s">
        <v>1305</v>
      </c>
      <c r="N285" s="1" t="s">
        <v>259</v>
      </c>
      <c r="O285" t="s">
        <v>180</v>
      </c>
      <c r="P285" t="s">
        <v>191</v>
      </c>
      <c r="Q285" t="s">
        <v>492</v>
      </c>
      <c r="R285" s="2">
        <f>IFERROR(VLOOKUP(N285,$AB$2:$AC$21,2,FALSE),0) +
IFERROR(VLOOKUP(O285,$AB$2:$AC$21,2,FALSE),0) +
IFERROR(VLOOKUP(P285,$AB$2:$AC$21,2,FALSE),0) +
IFERROR(VLOOKUP(Q285,$AB$2:$AC$21,2,FALSE),0)</f>
        <v>99</v>
      </c>
      <c r="S285" s="3">
        <v>45019</v>
      </c>
      <c r="T285" t="s">
        <v>1362</v>
      </c>
      <c r="Z285" s="4" t="str">
        <f>IF(C285="Ocupada", TEXT(E285 - D285 + "0:15", "h:mm"), TEXT(E285 - D285, "h:mm"))</f>
        <v>2:09</v>
      </c>
      <c r="AG285">
        <v>48</v>
      </c>
      <c r="AH285">
        <f t="shared" si="4"/>
        <v>30</v>
      </c>
    </row>
    <row r="286" spans="1:34" x14ac:dyDescent="0.2">
      <c r="A286">
        <v>18</v>
      </c>
      <c r="B286" t="s">
        <v>580</v>
      </c>
      <c r="C286">
        <v>6</v>
      </c>
      <c r="D286" s="5">
        <v>45019.127083333333</v>
      </c>
      <c r="E286" s="5">
        <v>45019.253472222219</v>
      </c>
      <c r="F286" s="5">
        <f>IF(K286="Ocupada", E286 - D286 + (15/1440), E286 - D286)</f>
        <v>0.12638888888614019</v>
      </c>
      <c r="G286" t="s">
        <v>28</v>
      </c>
      <c r="H286" t="s">
        <v>9</v>
      </c>
      <c r="I286" t="s">
        <v>1308</v>
      </c>
      <c r="J286" t="s">
        <v>581</v>
      </c>
      <c r="K286" t="s">
        <v>11</v>
      </c>
      <c r="L286">
        <v>285</v>
      </c>
      <c r="M286" t="s">
        <v>1307</v>
      </c>
      <c r="N286" s="1" t="s">
        <v>108</v>
      </c>
      <c r="O286" t="s">
        <v>1318</v>
      </c>
      <c r="P286" t="s">
        <v>1318</v>
      </c>
      <c r="Q286" t="s">
        <v>1318</v>
      </c>
      <c r="R286" s="2">
        <f>IFERROR(VLOOKUP(N286,$AB$2:$AC$21,2,FALSE),0) +
IFERROR(VLOOKUP(O286,$AB$2:$AC$21,2,FALSE),0) +
IFERROR(VLOOKUP(P286,$AB$2:$AC$21,2,FALSE),0) +
IFERROR(VLOOKUP(Q286,$AB$2:$AC$21,2,FALSE),0)</f>
        <v>21</v>
      </c>
      <c r="S286" s="3">
        <v>45019</v>
      </c>
      <c r="T286" t="s">
        <v>1329</v>
      </c>
      <c r="Z286" s="4" t="str">
        <f>IF(C286="Ocupada", TEXT(E286 - D286 + "0:15", "h:mm"), TEXT(E286 - D286, "h:mm"))</f>
        <v>3:02</v>
      </c>
      <c r="AG286">
        <v>14</v>
      </c>
      <c r="AH286">
        <f t="shared" si="4"/>
        <v>33</v>
      </c>
    </row>
    <row r="287" spans="1:34" x14ac:dyDescent="0.2">
      <c r="A287">
        <v>15</v>
      </c>
      <c r="B287" t="s">
        <v>225</v>
      </c>
      <c r="C287">
        <v>6</v>
      </c>
      <c r="D287" s="5">
        <v>45019.015277777777</v>
      </c>
      <c r="E287" s="5">
        <v>45019.102777777778</v>
      </c>
      <c r="F287" s="5">
        <f>IF(K287="Ocupada", E287 - D287 + (15/1440), E287 - D287)</f>
        <v>9.7916666668121863E-2</v>
      </c>
      <c r="G287" t="s">
        <v>8</v>
      </c>
      <c r="H287" t="s">
        <v>9</v>
      </c>
      <c r="I287" t="s">
        <v>1309</v>
      </c>
      <c r="J287" t="s">
        <v>582</v>
      </c>
      <c r="K287" t="s">
        <v>36</v>
      </c>
      <c r="L287">
        <v>286</v>
      </c>
      <c r="M287" t="s">
        <v>88</v>
      </c>
      <c r="N287" s="1" t="s">
        <v>81</v>
      </c>
      <c r="O287" t="s">
        <v>1318</v>
      </c>
      <c r="P287" t="s">
        <v>1318</v>
      </c>
      <c r="Q287" t="s">
        <v>1318</v>
      </c>
      <c r="R287" s="2">
        <f>IFERROR(VLOOKUP(N287,$AB$2:$AC$21,2,FALSE),0) +
IFERROR(VLOOKUP(O287,$AB$2:$AC$21,2,FALSE),0) +
IFERROR(VLOOKUP(P287,$AB$2:$AC$21,2,FALSE),0) +
IFERROR(VLOOKUP(Q287,$AB$2:$AC$21,2,FALSE),0)</f>
        <v>34</v>
      </c>
      <c r="S287" s="3">
        <v>45019</v>
      </c>
      <c r="T287" t="s">
        <v>1327</v>
      </c>
      <c r="Z287" s="4" t="str">
        <f>IF(C287="Ocupada", TEXT(E287 - D287 + "0:15", "h:mm"), TEXT(E287 - D287, "h:mm"))</f>
        <v>2:06</v>
      </c>
      <c r="AH287">
        <f t="shared" si="4"/>
        <v>91</v>
      </c>
    </row>
    <row r="288" spans="1:34" x14ac:dyDescent="0.2">
      <c r="A288">
        <v>20</v>
      </c>
      <c r="B288" t="s">
        <v>316</v>
      </c>
      <c r="C288">
        <v>2</v>
      </c>
      <c r="D288" s="5">
        <v>45019.150694444441</v>
      </c>
      <c r="E288" s="5">
        <v>45019.197222222225</v>
      </c>
      <c r="F288" s="5">
        <f>IF(K288="Ocupada", E288 - D288 + (15/1440), E288 - D288)</f>
        <v>4.652777778392192E-2</v>
      </c>
      <c r="G288" t="s">
        <v>24</v>
      </c>
      <c r="H288" t="s">
        <v>9</v>
      </c>
      <c r="I288" t="s">
        <v>1308</v>
      </c>
      <c r="J288" t="s">
        <v>583</v>
      </c>
      <c r="K288" t="s">
        <v>11</v>
      </c>
      <c r="L288">
        <v>287</v>
      </c>
      <c r="M288" t="s">
        <v>17</v>
      </c>
      <c r="N288" s="1" t="s">
        <v>460</v>
      </c>
      <c r="O288" t="s">
        <v>365</v>
      </c>
      <c r="P288" t="s">
        <v>105</v>
      </c>
      <c r="Q288" t="s">
        <v>1318</v>
      </c>
      <c r="R288" s="2">
        <f>IFERROR(VLOOKUP(N288,$AB$2:$AC$21,2,FALSE),0) +
IFERROR(VLOOKUP(O288,$AB$2:$AC$21,2,FALSE),0) +
IFERROR(VLOOKUP(P288,$AB$2:$AC$21,2,FALSE),0) +
IFERROR(VLOOKUP(Q288,$AB$2:$AC$21,2,FALSE),0)</f>
        <v>85</v>
      </c>
      <c r="S288" s="3">
        <v>45019</v>
      </c>
      <c r="T288" t="s">
        <v>1339</v>
      </c>
      <c r="Z288" s="4" t="str">
        <f>IF(C288="Ocupada", TEXT(E288 - D288 + "0:15", "h:mm"), TEXT(E288 - D288, "h:mm"))</f>
        <v>1:07</v>
      </c>
      <c r="AH288">
        <f t="shared" si="4"/>
        <v>65</v>
      </c>
    </row>
    <row r="289" spans="1:34" x14ac:dyDescent="0.2">
      <c r="A289">
        <v>15</v>
      </c>
      <c r="B289" t="s">
        <v>584</v>
      </c>
      <c r="C289">
        <v>3</v>
      </c>
      <c r="D289" s="5">
        <v>45019.088888888888</v>
      </c>
      <c r="E289" s="5">
        <v>45019.231249999997</v>
      </c>
      <c r="F289" s="5">
        <f>IF(K289="Ocupada", E289 - D289 + (15/1440), E289 - D289)</f>
        <v>0.14236111110949423</v>
      </c>
      <c r="G289" t="s">
        <v>24</v>
      </c>
      <c r="H289" t="s">
        <v>31</v>
      </c>
      <c r="I289" t="s">
        <v>1309</v>
      </c>
      <c r="J289" t="s">
        <v>390</v>
      </c>
      <c r="K289" t="s">
        <v>11</v>
      </c>
      <c r="L289">
        <v>288</v>
      </c>
      <c r="M289" t="s">
        <v>45</v>
      </c>
      <c r="N289" s="1" t="s">
        <v>280</v>
      </c>
      <c r="O289" t="s">
        <v>191</v>
      </c>
      <c r="P289" t="s">
        <v>1318</v>
      </c>
      <c r="Q289" t="s">
        <v>1318</v>
      </c>
      <c r="R289" s="2">
        <f>IFERROR(VLOOKUP(N289,$AB$2:$AC$21,2,FALSE),0) +
IFERROR(VLOOKUP(O289,$AB$2:$AC$21,2,FALSE),0) +
IFERROR(VLOOKUP(P289,$AB$2:$AC$21,2,FALSE),0) +
IFERROR(VLOOKUP(Q289,$AB$2:$AC$21,2,FALSE),0)</f>
        <v>43</v>
      </c>
      <c r="S289" s="3">
        <v>45019</v>
      </c>
      <c r="T289" t="s">
        <v>1328</v>
      </c>
      <c r="Z289" s="4" t="str">
        <f>IF(C289="Ocupada", TEXT(E289 - D289 + "0:15", "h:mm"), TEXT(E289 - D289, "h:mm"))</f>
        <v>3:25</v>
      </c>
      <c r="AH289">
        <f t="shared" si="4"/>
        <v>69</v>
      </c>
    </row>
    <row r="290" spans="1:34" x14ac:dyDescent="0.2">
      <c r="A290">
        <v>15</v>
      </c>
      <c r="B290" t="s">
        <v>585</v>
      </c>
      <c r="C290">
        <v>5</v>
      </c>
      <c r="D290" s="5">
        <v>45019.130555555559</v>
      </c>
      <c r="E290" s="5">
        <v>45019.265972222223</v>
      </c>
      <c r="F290" s="5">
        <f>IF(K290="Ocupada", E290 - D290 + (15/1440), E290 - D290)</f>
        <v>0.13541666666424135</v>
      </c>
      <c r="G290" t="s">
        <v>24</v>
      </c>
      <c r="H290" t="s">
        <v>9</v>
      </c>
      <c r="I290" t="s">
        <v>1308</v>
      </c>
      <c r="J290" t="s">
        <v>586</v>
      </c>
      <c r="K290" t="s">
        <v>21</v>
      </c>
      <c r="L290">
        <v>289</v>
      </c>
      <c r="M290" t="s">
        <v>1307</v>
      </c>
      <c r="N290" s="1" t="s">
        <v>259</v>
      </c>
      <c r="O290" t="s">
        <v>277</v>
      </c>
      <c r="P290" t="s">
        <v>1318</v>
      </c>
      <c r="Q290" t="s">
        <v>1318</v>
      </c>
      <c r="R290" s="2">
        <f>IFERROR(VLOOKUP(N290,$AB$2:$AC$21,2,FALSE),0) +
IFERROR(VLOOKUP(O290,$AB$2:$AC$21,2,FALSE),0) +
IFERROR(VLOOKUP(P290,$AB$2:$AC$21,2,FALSE),0) +
IFERROR(VLOOKUP(Q290,$AB$2:$AC$21,2,FALSE),0)</f>
        <v>46</v>
      </c>
      <c r="S290" s="3">
        <v>45019</v>
      </c>
      <c r="T290" t="s">
        <v>1344</v>
      </c>
      <c r="Z290" s="4" t="str">
        <f>IF(C290="Ocupada", TEXT(E290 - D290 + "0:15", "h:mm"), TEXT(E290 - D290, "h:mm"))</f>
        <v>3:15</v>
      </c>
      <c r="AH290">
        <f t="shared" si="4"/>
        <v>33</v>
      </c>
    </row>
    <row r="291" spans="1:34" x14ac:dyDescent="0.2">
      <c r="A291">
        <v>19</v>
      </c>
      <c r="B291" t="s">
        <v>298</v>
      </c>
      <c r="C291">
        <v>3</v>
      </c>
      <c r="D291" s="5">
        <v>45019.087500000001</v>
      </c>
      <c r="E291" s="5">
        <v>45019.189583333333</v>
      </c>
      <c r="F291" s="5">
        <f>IF(K291="Ocupada", E291 - D291 + (15/1440), E291 - D291)</f>
        <v>0.11249999999805975</v>
      </c>
      <c r="G291" t="s">
        <v>8</v>
      </c>
      <c r="H291" t="s">
        <v>9</v>
      </c>
      <c r="I291" t="s">
        <v>1309</v>
      </c>
      <c r="J291" t="s">
        <v>587</v>
      </c>
      <c r="K291" t="s">
        <v>36</v>
      </c>
      <c r="L291">
        <v>290</v>
      </c>
      <c r="M291" t="s">
        <v>1307</v>
      </c>
      <c r="N291" s="1" t="s">
        <v>68</v>
      </c>
      <c r="O291" t="s">
        <v>1318</v>
      </c>
      <c r="P291" t="s">
        <v>1318</v>
      </c>
      <c r="Q291" t="s">
        <v>1318</v>
      </c>
      <c r="R291" s="2">
        <f>IFERROR(VLOOKUP(N291,$AB$2:$AC$21,2,FALSE),0) +
IFERROR(VLOOKUP(O291,$AB$2:$AC$21,2,FALSE),0) +
IFERROR(VLOOKUP(P291,$AB$2:$AC$21,2,FALSE),0) +
IFERROR(VLOOKUP(Q291,$AB$2:$AC$21,2,FALSE),0)</f>
        <v>40</v>
      </c>
      <c r="S291" s="3">
        <v>45019</v>
      </c>
      <c r="T291" t="s">
        <v>1327</v>
      </c>
      <c r="Z291" s="4" t="str">
        <f>IF(C291="Ocupada", TEXT(E291 - D291 + "0:15", "h:mm"), TEXT(E291 - D291, "h:mm"))</f>
        <v>2:27</v>
      </c>
      <c r="AH291">
        <f t="shared" si="4"/>
        <v>127</v>
      </c>
    </row>
    <row r="292" spans="1:34" x14ac:dyDescent="0.2">
      <c r="A292">
        <v>2</v>
      </c>
      <c r="B292" t="s">
        <v>588</v>
      </c>
      <c r="C292">
        <v>6</v>
      </c>
      <c r="D292" s="5">
        <v>45019.137499999997</v>
      </c>
      <c r="E292" s="5">
        <v>45019.256249999999</v>
      </c>
      <c r="F292" s="5">
        <f>IF(K292="Ocupada", E292 - D292 + (15/1440), E292 - D292)</f>
        <v>0.12916666666812185</v>
      </c>
      <c r="G292" t="s">
        <v>19</v>
      </c>
      <c r="H292" t="s">
        <v>14</v>
      </c>
      <c r="I292" t="s">
        <v>15</v>
      </c>
      <c r="J292" t="s">
        <v>589</v>
      </c>
      <c r="K292" t="s">
        <v>36</v>
      </c>
      <c r="L292">
        <v>291</v>
      </c>
      <c r="M292" t="s">
        <v>42</v>
      </c>
      <c r="N292" s="1" t="s">
        <v>81</v>
      </c>
      <c r="O292" t="s">
        <v>209</v>
      </c>
      <c r="P292" t="s">
        <v>33</v>
      </c>
      <c r="Q292" t="s">
        <v>198</v>
      </c>
      <c r="R292" s="2">
        <f>IFERROR(VLOOKUP(N292,$AB$2:$AC$21,2,FALSE),0) +
IFERROR(VLOOKUP(O292,$AB$2:$AC$21,2,FALSE),0) +
IFERROR(VLOOKUP(P292,$AB$2:$AC$21,2,FALSE),0) +
IFERROR(VLOOKUP(Q292,$AB$2:$AC$21,2,FALSE),0)</f>
        <v>125</v>
      </c>
      <c r="S292" s="3">
        <v>45019</v>
      </c>
      <c r="T292" t="s">
        <v>1326</v>
      </c>
      <c r="Z292" s="4" t="str">
        <f>IF(C292="Ocupada", TEXT(E292 - D292 + "0:15", "h:mm"), TEXT(E292 - D292, "h:mm"))</f>
        <v>2:51</v>
      </c>
      <c r="AH292">
        <f t="shared" si="4"/>
        <v>30</v>
      </c>
    </row>
    <row r="293" spans="1:34" x14ac:dyDescent="0.2">
      <c r="A293">
        <v>10</v>
      </c>
      <c r="B293" t="s">
        <v>590</v>
      </c>
      <c r="C293">
        <v>3</v>
      </c>
      <c r="D293" s="5">
        <v>45019.006249999999</v>
      </c>
      <c r="E293" s="5">
        <v>45019.07708333333</v>
      </c>
      <c r="F293" s="5">
        <f>IF(K293="Ocupada", E293 - D293 + (15/1440), E293 - D293)</f>
        <v>7.0833333331393078E-2</v>
      </c>
      <c r="G293" t="s">
        <v>8</v>
      </c>
      <c r="H293" t="s">
        <v>31</v>
      </c>
      <c r="I293" t="s">
        <v>1308</v>
      </c>
      <c r="J293" t="s">
        <v>591</v>
      </c>
      <c r="K293" t="s">
        <v>11</v>
      </c>
      <c r="L293">
        <v>292</v>
      </c>
      <c r="M293" t="s">
        <v>88</v>
      </c>
      <c r="N293" s="1" t="s">
        <v>59</v>
      </c>
      <c r="O293" t="s">
        <v>1318</v>
      </c>
      <c r="P293" t="s">
        <v>1318</v>
      </c>
      <c r="Q293" t="s">
        <v>1318</v>
      </c>
      <c r="R293" s="2">
        <f>IFERROR(VLOOKUP(N293,$AB$2:$AC$21,2,FALSE),0) +
IFERROR(VLOOKUP(O293,$AB$2:$AC$21,2,FALSE),0) +
IFERROR(VLOOKUP(P293,$AB$2:$AC$21,2,FALSE),0) +
IFERROR(VLOOKUP(Q293,$AB$2:$AC$21,2,FALSE),0)</f>
        <v>28</v>
      </c>
      <c r="S293" s="3">
        <v>45019</v>
      </c>
      <c r="T293" t="s">
        <v>1329</v>
      </c>
      <c r="Z293" s="4" t="str">
        <f>IF(C293="Ocupada", TEXT(E293 - D293 + "0:15", "h:mm"), TEXT(E293 - D293, "h:mm"))</f>
        <v>1:42</v>
      </c>
      <c r="AH293">
        <f t="shared" si="4"/>
        <v>94</v>
      </c>
    </row>
    <row r="294" spans="1:34" x14ac:dyDescent="0.2">
      <c r="A294">
        <v>16</v>
      </c>
      <c r="B294" t="s">
        <v>592</v>
      </c>
      <c r="C294">
        <v>4</v>
      </c>
      <c r="D294" s="5">
        <v>45019.121527777781</v>
      </c>
      <c r="E294" s="5">
        <v>45019.190972222219</v>
      </c>
      <c r="F294" s="5">
        <f>IF(K294="Ocupada", E294 - D294 + (15/1440), E294 - D294)</f>
        <v>6.9444444437976927E-2</v>
      </c>
      <c r="G294" t="s">
        <v>8</v>
      </c>
      <c r="H294" t="s">
        <v>9</v>
      </c>
      <c r="I294" t="s">
        <v>1308</v>
      </c>
      <c r="J294" t="s">
        <v>593</v>
      </c>
      <c r="K294" t="s">
        <v>11</v>
      </c>
      <c r="L294">
        <v>293</v>
      </c>
      <c r="M294" t="s">
        <v>88</v>
      </c>
      <c r="N294" s="1" t="s">
        <v>59</v>
      </c>
      <c r="O294" t="s">
        <v>105</v>
      </c>
      <c r="P294" t="s">
        <v>113</v>
      </c>
      <c r="Q294" t="s">
        <v>1318</v>
      </c>
      <c r="R294" s="2">
        <f>IFERROR(VLOOKUP(N294,$AB$2:$AC$21,2,FALSE),0) +
IFERROR(VLOOKUP(O294,$AB$2:$AC$21,2,FALSE),0) +
IFERROR(VLOOKUP(P294,$AB$2:$AC$21,2,FALSE),0) +
IFERROR(VLOOKUP(Q294,$AB$2:$AC$21,2,FALSE),0)</f>
        <v>94</v>
      </c>
      <c r="S294" s="3">
        <v>45019</v>
      </c>
      <c r="T294" t="s">
        <v>1342</v>
      </c>
      <c r="Z294" s="4" t="str">
        <f>IF(C294="Ocupada", TEXT(E294 - D294 + "0:15", "h:mm"), TEXT(E294 - D294, "h:mm"))</f>
        <v>1:40</v>
      </c>
      <c r="AH294">
        <f t="shared" si="4"/>
        <v>127</v>
      </c>
    </row>
    <row r="295" spans="1:34" x14ac:dyDescent="0.2">
      <c r="A295">
        <v>17</v>
      </c>
      <c r="B295" t="s">
        <v>438</v>
      </c>
      <c r="C295">
        <v>6</v>
      </c>
      <c r="D295" s="5">
        <v>45019.018055555556</v>
      </c>
      <c r="E295" s="5">
        <v>45019.164583333331</v>
      </c>
      <c r="F295" s="5">
        <f>IF(K295="Ocupada", E295 - D295 + (15/1440), E295 - D295)</f>
        <v>0.14652777777519077</v>
      </c>
      <c r="G295" t="s">
        <v>19</v>
      </c>
      <c r="H295" t="s">
        <v>14</v>
      </c>
      <c r="I295" t="s">
        <v>1309</v>
      </c>
      <c r="J295" t="s">
        <v>594</v>
      </c>
      <c r="K295" t="s">
        <v>21</v>
      </c>
      <c r="L295">
        <v>294</v>
      </c>
      <c r="M295" t="s">
        <v>17</v>
      </c>
      <c r="N295" s="1" t="s">
        <v>198</v>
      </c>
      <c r="O295" t="s">
        <v>113</v>
      </c>
      <c r="P295" t="s">
        <v>125</v>
      </c>
      <c r="Q295" t="s">
        <v>81</v>
      </c>
      <c r="R295" s="2">
        <f>IFERROR(VLOOKUP(N295,$AB$2:$AC$21,2,FALSE),0) +
IFERROR(VLOOKUP(O295,$AB$2:$AC$21,2,FALSE),0) +
IFERROR(VLOOKUP(P295,$AB$2:$AC$21,2,FALSE),0) +
IFERROR(VLOOKUP(Q295,$AB$2:$AC$21,2,FALSE),0)</f>
        <v>119</v>
      </c>
      <c r="S295" s="3">
        <v>45019</v>
      </c>
      <c r="T295" t="s">
        <v>1326</v>
      </c>
      <c r="Z295" s="4" t="str">
        <f>IF(C295="Ocupada", TEXT(E295 - D295 + "0:15", "h:mm"), TEXT(E295 - D295, "h:mm"))</f>
        <v>3:31</v>
      </c>
      <c r="AH295">
        <f t="shared" si="4"/>
        <v>124</v>
      </c>
    </row>
    <row r="296" spans="1:34" x14ac:dyDescent="0.2">
      <c r="A296">
        <v>3</v>
      </c>
      <c r="B296" t="s">
        <v>595</v>
      </c>
      <c r="C296">
        <v>1</v>
      </c>
      <c r="D296" s="5">
        <v>45019.006944444445</v>
      </c>
      <c r="E296" s="5">
        <v>45019.084027777775</v>
      </c>
      <c r="F296" s="5">
        <f>IF(K296="Ocupada", E296 - D296 + (15/1440), E296 - D296)</f>
        <v>7.7083333329937886E-2</v>
      </c>
      <c r="G296" t="s">
        <v>19</v>
      </c>
      <c r="H296" t="s">
        <v>9</v>
      </c>
      <c r="I296" t="s">
        <v>1309</v>
      </c>
      <c r="J296" t="s">
        <v>596</v>
      </c>
      <c r="K296" t="s">
        <v>11</v>
      </c>
      <c r="L296">
        <v>295</v>
      </c>
      <c r="M296" t="s">
        <v>45</v>
      </c>
      <c r="N296" s="1" t="s">
        <v>460</v>
      </c>
      <c r="O296" t="s">
        <v>105</v>
      </c>
      <c r="P296" t="s">
        <v>198</v>
      </c>
      <c r="Q296" t="s">
        <v>108</v>
      </c>
      <c r="R296" s="2">
        <f>IFERROR(VLOOKUP(N296,$AB$2:$AC$21,2,FALSE),0) +
IFERROR(VLOOKUP(O296,$AB$2:$AC$21,2,FALSE),0) +
IFERROR(VLOOKUP(P296,$AB$2:$AC$21,2,FALSE),0) +
IFERROR(VLOOKUP(Q296,$AB$2:$AC$21,2,FALSE),0)</f>
        <v>114</v>
      </c>
      <c r="S296" s="3">
        <v>45019</v>
      </c>
      <c r="T296" t="s">
        <v>1333</v>
      </c>
      <c r="Z296" s="4" t="str">
        <f>IF(C296="Ocupada", TEXT(E296 - D296 + "0:15", "h:mm"), TEXT(E296 - D296, "h:mm"))</f>
        <v>1:51</v>
      </c>
      <c r="AH296">
        <f t="shared" si="4"/>
        <v>60</v>
      </c>
    </row>
    <row r="297" spans="1:34" x14ac:dyDescent="0.2">
      <c r="A297">
        <v>14</v>
      </c>
      <c r="B297" t="s">
        <v>597</v>
      </c>
      <c r="C297">
        <v>1</v>
      </c>
      <c r="D297" s="5">
        <v>45019.117361111108</v>
      </c>
      <c r="E297" s="5">
        <v>45019.248611111114</v>
      </c>
      <c r="F297" s="5">
        <f>IF(K297="Ocupada", E297 - D297 + (15/1440), E297 - D297)</f>
        <v>0.14166666667248742</v>
      </c>
      <c r="G297" t="s">
        <v>19</v>
      </c>
      <c r="H297" t="s">
        <v>31</v>
      </c>
      <c r="I297" t="s">
        <v>1309</v>
      </c>
      <c r="J297" t="s">
        <v>598</v>
      </c>
      <c r="K297" t="s">
        <v>36</v>
      </c>
      <c r="L297">
        <v>296</v>
      </c>
      <c r="M297" t="s">
        <v>1307</v>
      </c>
      <c r="N297" s="1" t="s">
        <v>365</v>
      </c>
      <c r="O297" t="s">
        <v>113</v>
      </c>
      <c r="P297" t="s">
        <v>1318</v>
      </c>
      <c r="Q297" t="s">
        <v>1318</v>
      </c>
      <c r="R297" s="2">
        <f>IFERROR(VLOOKUP(N297,$AB$2:$AC$21,2,FALSE),0) +
IFERROR(VLOOKUP(O297,$AB$2:$AC$21,2,FALSE),0) +
IFERROR(VLOOKUP(P297,$AB$2:$AC$21,2,FALSE),0) +
IFERROR(VLOOKUP(Q297,$AB$2:$AC$21,2,FALSE),0)</f>
        <v>59</v>
      </c>
      <c r="S297" s="3">
        <v>45019</v>
      </c>
      <c r="T297" t="s">
        <v>1330</v>
      </c>
      <c r="Z297" s="4" t="str">
        <f>IF(C297="Ocupada", TEXT(E297 - D297 + "0:15", "h:mm"), TEXT(E297 - D297, "h:mm"))</f>
        <v>3:09</v>
      </c>
      <c r="AH297">
        <f t="shared" si="4"/>
        <v>92</v>
      </c>
    </row>
    <row r="298" spans="1:34" x14ac:dyDescent="0.2">
      <c r="A298">
        <v>4</v>
      </c>
      <c r="B298" t="s">
        <v>50</v>
      </c>
      <c r="C298">
        <v>3</v>
      </c>
      <c r="D298" s="5">
        <v>45019.043749999997</v>
      </c>
      <c r="E298" s="5">
        <v>45019.185416666667</v>
      </c>
      <c r="F298" s="5">
        <f>IF(K298="Ocupada", E298 - D298 + (15/1440), E298 - D298)</f>
        <v>0.15208333333672877</v>
      </c>
      <c r="G298" t="s">
        <v>13</v>
      </c>
      <c r="H298" t="s">
        <v>9</v>
      </c>
      <c r="I298" t="s">
        <v>1309</v>
      </c>
      <c r="J298" t="s">
        <v>599</v>
      </c>
      <c r="K298" t="s">
        <v>36</v>
      </c>
      <c r="L298">
        <v>297</v>
      </c>
      <c r="M298" t="s">
        <v>1307</v>
      </c>
      <c r="N298" s="1" t="s">
        <v>52</v>
      </c>
      <c r="O298" t="s">
        <v>125</v>
      </c>
      <c r="P298" t="s">
        <v>108</v>
      </c>
      <c r="Q298" t="s">
        <v>1318</v>
      </c>
      <c r="R298" s="2">
        <f>IFERROR(VLOOKUP(N298,$AB$2:$AC$21,2,FALSE),0) +
IFERROR(VLOOKUP(O298,$AB$2:$AC$21,2,FALSE),0) +
IFERROR(VLOOKUP(P298,$AB$2:$AC$21,2,FALSE),0) +
IFERROR(VLOOKUP(Q298,$AB$2:$AC$21,2,FALSE),0)</f>
        <v>68</v>
      </c>
      <c r="S298" s="3">
        <v>45019</v>
      </c>
      <c r="T298" t="s">
        <v>1354</v>
      </c>
      <c r="Z298" s="4" t="str">
        <f>IF(C298="Ocupada", TEXT(E298 - D298 + "0:15", "h:mm"), TEXT(E298 - D298, "h:mm"))</f>
        <v>3:24</v>
      </c>
      <c r="AH298">
        <f t="shared" si="4"/>
        <v>95</v>
      </c>
    </row>
    <row r="299" spans="1:34" x14ac:dyDescent="0.2">
      <c r="A299">
        <v>11</v>
      </c>
      <c r="B299" t="s">
        <v>600</v>
      </c>
      <c r="C299">
        <v>4</v>
      </c>
      <c r="D299" s="5">
        <v>45019.134722222225</v>
      </c>
      <c r="E299" s="5">
        <v>45019.228472222225</v>
      </c>
      <c r="F299" s="5">
        <f>IF(K299="Ocupada", E299 - D299 + (15/1440), E299 - D299)</f>
        <v>9.375E-2</v>
      </c>
      <c r="G299" t="s">
        <v>24</v>
      </c>
      <c r="H299" t="s">
        <v>14</v>
      </c>
      <c r="I299" t="s">
        <v>1309</v>
      </c>
      <c r="J299" t="s">
        <v>601</v>
      </c>
      <c r="K299" t="s">
        <v>11</v>
      </c>
      <c r="L299">
        <v>298</v>
      </c>
      <c r="M299" t="s">
        <v>42</v>
      </c>
      <c r="N299" s="1" t="s">
        <v>180</v>
      </c>
      <c r="O299" t="s">
        <v>113</v>
      </c>
      <c r="P299" t="s">
        <v>370</v>
      </c>
      <c r="Q299" t="s">
        <v>1318</v>
      </c>
      <c r="R299" s="2">
        <f>IFERROR(VLOOKUP(N299,$AB$2:$AC$21,2,FALSE),0) +
IFERROR(VLOOKUP(O299,$AB$2:$AC$21,2,FALSE),0) +
IFERROR(VLOOKUP(P299,$AB$2:$AC$21,2,FALSE),0) +
IFERROR(VLOOKUP(Q299,$AB$2:$AC$21,2,FALSE),0)</f>
        <v>85</v>
      </c>
      <c r="S299" s="3">
        <v>45019</v>
      </c>
      <c r="T299" t="s">
        <v>1331</v>
      </c>
      <c r="Z299" s="4" t="str">
        <f>IF(C299="Ocupada", TEXT(E299 - D299 + "0:15", "h:mm"), TEXT(E299 - D299, "h:mm"))</f>
        <v>2:15</v>
      </c>
      <c r="AH299">
        <f t="shared" si="4"/>
        <v>131</v>
      </c>
    </row>
    <row r="300" spans="1:34" x14ac:dyDescent="0.2">
      <c r="A300">
        <v>6</v>
      </c>
      <c r="B300" t="s">
        <v>602</v>
      </c>
      <c r="C300">
        <v>1</v>
      </c>
      <c r="D300" s="5">
        <v>45019.054861111108</v>
      </c>
      <c r="E300" s="5">
        <v>45019.114583333336</v>
      </c>
      <c r="F300" s="5">
        <f>IF(K300="Ocupada", E300 - D300 + (15/1440), E300 - D300)</f>
        <v>7.0138888894386284E-2</v>
      </c>
      <c r="G300" t="s">
        <v>24</v>
      </c>
      <c r="H300" t="s">
        <v>31</v>
      </c>
      <c r="I300" t="s">
        <v>15</v>
      </c>
      <c r="J300" t="s">
        <v>603</v>
      </c>
      <c r="K300" t="s">
        <v>36</v>
      </c>
      <c r="L300">
        <v>299</v>
      </c>
      <c r="M300" t="s">
        <v>45</v>
      </c>
      <c r="N300" s="1" t="s">
        <v>259</v>
      </c>
      <c r="O300" t="s">
        <v>113</v>
      </c>
      <c r="P300" t="s">
        <v>280</v>
      </c>
      <c r="Q300" t="s">
        <v>125</v>
      </c>
      <c r="R300" s="2">
        <f>IFERROR(VLOOKUP(N300,$AB$2:$AC$21,2,FALSE),0) +
IFERROR(VLOOKUP(O300,$AB$2:$AC$21,2,FALSE),0) +
IFERROR(VLOOKUP(P300,$AB$2:$AC$21,2,FALSE),0) +
IFERROR(VLOOKUP(Q300,$AB$2:$AC$21,2,FALSE),0)</f>
        <v>98</v>
      </c>
      <c r="S300" s="3">
        <v>45019</v>
      </c>
      <c r="T300" t="s">
        <v>1335</v>
      </c>
      <c r="Z300" s="4" t="str">
        <f>IF(C300="Ocupada", TEXT(E300 - D300 + "0:15", "h:mm"), TEXT(E300 - D300, "h:mm"))</f>
        <v>1:26</v>
      </c>
      <c r="AH300">
        <f t="shared" si="4"/>
        <v>130</v>
      </c>
    </row>
    <row r="301" spans="1:34" x14ac:dyDescent="0.2">
      <c r="A301">
        <v>18</v>
      </c>
      <c r="B301" t="s">
        <v>285</v>
      </c>
      <c r="C301">
        <v>6</v>
      </c>
      <c r="D301" s="5">
        <v>45019.095138888886</v>
      </c>
      <c r="E301" s="5">
        <v>45019.179861111108</v>
      </c>
      <c r="F301" s="5">
        <f>IF(K301="Ocupada", E301 - D301 + (15/1440), E301 - D301)</f>
        <v>8.4722222221898846E-2</v>
      </c>
      <c r="G301" t="s">
        <v>19</v>
      </c>
      <c r="H301" t="s">
        <v>14</v>
      </c>
      <c r="I301" t="s">
        <v>1309</v>
      </c>
      <c r="J301" t="s">
        <v>604</v>
      </c>
      <c r="K301" t="s">
        <v>11</v>
      </c>
      <c r="L301">
        <v>300</v>
      </c>
      <c r="M301" t="s">
        <v>26</v>
      </c>
      <c r="N301" s="1" t="s">
        <v>68</v>
      </c>
      <c r="O301" t="s">
        <v>125</v>
      </c>
      <c r="P301" t="s">
        <v>277</v>
      </c>
      <c r="Q301" t="s">
        <v>105</v>
      </c>
      <c r="R301" s="2">
        <f>IFERROR(VLOOKUP(N301,$AB$2:$AC$21,2,FALSE),0) +
IFERROR(VLOOKUP(O301,$AB$2:$AC$21,2,FALSE),0) +
IFERROR(VLOOKUP(P301,$AB$2:$AC$21,2,FALSE),0) +
IFERROR(VLOOKUP(Q301,$AB$2:$AC$21,2,FALSE),0)</f>
        <v>114</v>
      </c>
      <c r="S301" s="3">
        <v>45019</v>
      </c>
      <c r="T301" t="s">
        <v>1340</v>
      </c>
      <c r="Z301" s="4" t="str">
        <f>IF(C301="Ocupada", TEXT(E301 - D301 + "0:15", "h:mm"), TEXT(E301 - D301, "h:mm"))</f>
        <v>2:02</v>
      </c>
      <c r="AH301">
        <f t="shared" si="4"/>
        <v>132</v>
      </c>
    </row>
    <row r="302" spans="1:34" x14ac:dyDescent="0.2">
      <c r="A302">
        <v>8</v>
      </c>
      <c r="B302" t="s">
        <v>605</v>
      </c>
      <c r="C302">
        <v>6</v>
      </c>
      <c r="D302" s="5">
        <v>45019.093055555553</v>
      </c>
      <c r="E302" s="5">
        <v>45019.172222222223</v>
      </c>
      <c r="F302" s="5">
        <f>IF(K302="Ocupada", E302 - D302 + (15/1440), E302 - D302)</f>
        <v>7.9166666670062114E-2</v>
      </c>
      <c r="G302" t="s">
        <v>24</v>
      </c>
      <c r="H302" t="s">
        <v>9</v>
      </c>
      <c r="I302" t="s">
        <v>1309</v>
      </c>
      <c r="J302" t="s">
        <v>606</v>
      </c>
      <c r="K302" t="s">
        <v>11</v>
      </c>
      <c r="L302">
        <v>301</v>
      </c>
      <c r="M302" t="s">
        <v>45</v>
      </c>
      <c r="N302" s="1" t="s">
        <v>198</v>
      </c>
      <c r="O302" t="s">
        <v>277</v>
      </c>
      <c r="P302" t="s">
        <v>52</v>
      </c>
      <c r="Q302" t="s">
        <v>259</v>
      </c>
      <c r="R302" s="2">
        <f>IFERROR(VLOOKUP(N302,$AB$2:$AC$21,2,FALSE),0) +
IFERROR(VLOOKUP(O302,$AB$2:$AC$21,2,FALSE),0) +
IFERROR(VLOOKUP(P302,$AB$2:$AC$21,2,FALSE),0) +
IFERROR(VLOOKUP(Q302,$AB$2:$AC$21,2,FALSE),0)</f>
        <v>106</v>
      </c>
      <c r="S302" s="3">
        <v>45019</v>
      </c>
      <c r="T302" t="s">
        <v>1361</v>
      </c>
      <c r="Z302" s="4" t="str">
        <f>IF(C302="Ocupada", TEXT(E302 - D302 + "0:15", "h:mm"), TEXT(E302 - D302, "h:mm"))</f>
        <v>1:54</v>
      </c>
      <c r="AH302">
        <f t="shared" si="4"/>
        <v>29</v>
      </c>
    </row>
    <row r="303" spans="1:34" x14ac:dyDescent="0.2">
      <c r="A303">
        <v>5</v>
      </c>
      <c r="B303" t="s">
        <v>132</v>
      </c>
      <c r="C303">
        <v>2</v>
      </c>
      <c r="D303" s="5">
        <v>45019.055555555555</v>
      </c>
      <c r="E303" s="5">
        <v>45019.205555555556</v>
      </c>
      <c r="F303" s="5">
        <f>IF(K303="Ocupada", E303 - D303 + (15/1440), E303 - D303)</f>
        <v>0.15000000000145519</v>
      </c>
      <c r="G303" t="s">
        <v>13</v>
      </c>
      <c r="H303" t="s">
        <v>14</v>
      </c>
      <c r="I303" t="s">
        <v>1309</v>
      </c>
      <c r="J303" t="s">
        <v>607</v>
      </c>
      <c r="K303" t="s">
        <v>11</v>
      </c>
      <c r="L303">
        <v>302</v>
      </c>
      <c r="M303" t="s">
        <v>17</v>
      </c>
      <c r="N303" s="1" t="s">
        <v>460</v>
      </c>
      <c r="O303" t="s">
        <v>1318</v>
      </c>
      <c r="P303" t="s">
        <v>1318</v>
      </c>
      <c r="Q303" t="s">
        <v>1318</v>
      </c>
      <c r="R303" s="2">
        <f>IFERROR(VLOOKUP(N303,$AB$2:$AC$21,2,FALSE),0) +
IFERROR(VLOOKUP(O303,$AB$2:$AC$21,2,FALSE),0) +
IFERROR(VLOOKUP(P303,$AB$2:$AC$21,2,FALSE),0) +
IFERROR(VLOOKUP(Q303,$AB$2:$AC$21,2,FALSE),0)</f>
        <v>32</v>
      </c>
      <c r="S303" s="3">
        <v>45019</v>
      </c>
      <c r="T303" t="s">
        <v>1365</v>
      </c>
      <c r="Z303" s="4" t="str">
        <f>IF(C303="Ocupada", TEXT(E303 - D303 + "0:15", "h:mm"), TEXT(E303 - D303, "h:mm"))</f>
        <v>3:36</v>
      </c>
      <c r="AH303">
        <f t="shared" si="4"/>
        <v>135</v>
      </c>
    </row>
    <row r="304" spans="1:34" x14ac:dyDescent="0.2">
      <c r="A304">
        <v>14</v>
      </c>
      <c r="B304" t="s">
        <v>608</v>
      </c>
      <c r="C304">
        <v>5</v>
      </c>
      <c r="D304" s="5">
        <v>45019.151388888888</v>
      </c>
      <c r="E304" s="5">
        <v>45019.26666666667</v>
      </c>
      <c r="F304" s="5">
        <f>IF(K304="Ocupada", E304 - D304 + (15/1440), E304 - D304)</f>
        <v>0.12569444444913339</v>
      </c>
      <c r="G304" t="s">
        <v>24</v>
      </c>
      <c r="H304" t="s">
        <v>14</v>
      </c>
      <c r="I304" t="s">
        <v>1308</v>
      </c>
      <c r="J304" t="s">
        <v>609</v>
      </c>
      <c r="K304" t="s">
        <v>36</v>
      </c>
      <c r="L304">
        <v>303</v>
      </c>
      <c r="M304" t="s">
        <v>22</v>
      </c>
      <c r="N304" s="1" t="s">
        <v>259</v>
      </c>
      <c r="O304" t="s">
        <v>68</v>
      </c>
      <c r="P304" t="s">
        <v>277</v>
      </c>
      <c r="Q304" t="s">
        <v>280</v>
      </c>
      <c r="R304" s="2">
        <f>IFERROR(VLOOKUP(N304,$AB$2:$AC$21,2,FALSE),0) +
IFERROR(VLOOKUP(O304,$AB$2:$AC$21,2,FALSE),0) +
IFERROR(VLOOKUP(P304,$AB$2:$AC$21,2,FALSE),0) +
IFERROR(VLOOKUP(Q304,$AB$2:$AC$21,2,FALSE),0)</f>
        <v>110</v>
      </c>
      <c r="S304" s="3">
        <v>45019</v>
      </c>
      <c r="T304" t="s">
        <v>1367</v>
      </c>
      <c r="Z304" s="4" t="str">
        <f>IF(C304="Ocupada", TEXT(E304 - D304 + "0:15", "h:mm"), TEXT(E304 - D304, "h:mm"))</f>
        <v>2:46</v>
      </c>
      <c r="AH304">
        <f t="shared" si="4"/>
        <v>124</v>
      </c>
    </row>
    <row r="305" spans="1:34" x14ac:dyDescent="0.2">
      <c r="A305">
        <v>6</v>
      </c>
      <c r="B305" t="s">
        <v>610</v>
      </c>
      <c r="C305">
        <v>4</v>
      </c>
      <c r="D305" s="5">
        <v>45019.14166666667</v>
      </c>
      <c r="E305" s="5">
        <v>45019.194444444445</v>
      </c>
      <c r="F305" s="5">
        <f>IF(K305="Ocupada", E305 - D305 + (15/1440), E305 - D305)</f>
        <v>5.2777777775190771E-2</v>
      </c>
      <c r="G305" t="s">
        <v>13</v>
      </c>
      <c r="H305" t="s">
        <v>9</v>
      </c>
      <c r="I305" t="s">
        <v>1309</v>
      </c>
      <c r="J305" t="s">
        <v>611</v>
      </c>
      <c r="K305" t="s">
        <v>11</v>
      </c>
      <c r="L305">
        <v>304</v>
      </c>
      <c r="M305" t="s">
        <v>17</v>
      </c>
      <c r="N305" s="1" t="s">
        <v>460</v>
      </c>
      <c r="O305" t="s">
        <v>108</v>
      </c>
      <c r="P305" t="s">
        <v>68</v>
      </c>
      <c r="Q305" t="s">
        <v>198</v>
      </c>
      <c r="R305" s="2">
        <f>IFERROR(VLOOKUP(N305,$AB$2:$AC$21,2,FALSE),0) +
IFERROR(VLOOKUP(O305,$AB$2:$AC$21,2,FALSE),0) +
IFERROR(VLOOKUP(P305,$AB$2:$AC$21,2,FALSE),0) +
IFERROR(VLOOKUP(Q305,$AB$2:$AC$21,2,FALSE),0)</f>
        <v>124</v>
      </c>
      <c r="S305" s="3">
        <v>45019</v>
      </c>
      <c r="T305" t="s">
        <v>1333</v>
      </c>
      <c r="Z305" s="4" t="str">
        <f>IF(C305="Ocupada", TEXT(E305 - D305 + "0:15", "h:mm"), TEXT(E305 - D305, "h:mm"))</f>
        <v>1:16</v>
      </c>
      <c r="AH305">
        <f t="shared" si="4"/>
        <v>59</v>
      </c>
    </row>
    <row r="306" spans="1:34" x14ac:dyDescent="0.2">
      <c r="A306">
        <v>1</v>
      </c>
      <c r="B306" t="s">
        <v>612</v>
      </c>
      <c r="C306">
        <v>2</v>
      </c>
      <c r="D306" s="5">
        <v>45019.03125</v>
      </c>
      <c r="E306" s="5">
        <v>45019.175694444442</v>
      </c>
      <c r="F306" s="5">
        <f>IF(K306="Ocupada", E306 - D306 + (15/1440), E306 - D306)</f>
        <v>0.1444444444423425</v>
      </c>
      <c r="G306" t="s">
        <v>13</v>
      </c>
      <c r="H306" t="s">
        <v>9</v>
      </c>
      <c r="I306" t="s">
        <v>1309</v>
      </c>
      <c r="J306" t="s">
        <v>613</v>
      </c>
      <c r="K306" t="s">
        <v>11</v>
      </c>
      <c r="L306">
        <v>305</v>
      </c>
      <c r="M306" t="s">
        <v>67</v>
      </c>
      <c r="N306" s="1" t="s">
        <v>33</v>
      </c>
      <c r="O306" t="s">
        <v>365</v>
      </c>
      <c r="P306" t="s">
        <v>1318</v>
      </c>
      <c r="Q306" t="s">
        <v>1318</v>
      </c>
      <c r="R306" s="2">
        <f>IFERROR(VLOOKUP(N306,$AB$2:$AC$21,2,FALSE),0) +
IFERROR(VLOOKUP(O306,$AB$2:$AC$21,2,FALSE),0) +
IFERROR(VLOOKUP(P306,$AB$2:$AC$21,2,FALSE),0) +
IFERROR(VLOOKUP(Q306,$AB$2:$AC$21,2,FALSE),0)</f>
        <v>58</v>
      </c>
      <c r="S306" s="3">
        <v>45019</v>
      </c>
      <c r="T306" t="s">
        <v>1364</v>
      </c>
      <c r="Z306" s="4" t="str">
        <f>IF(C306="Ocupada", TEXT(E306 - D306 + "0:15", "h:mm"), TEXT(E306 - D306, "h:mm"))</f>
        <v>3:28</v>
      </c>
      <c r="AH306">
        <f t="shared" si="4"/>
        <v>29</v>
      </c>
    </row>
    <row r="307" spans="1:34" x14ac:dyDescent="0.2">
      <c r="A307">
        <v>7</v>
      </c>
      <c r="B307" t="s">
        <v>614</v>
      </c>
      <c r="C307">
        <v>4</v>
      </c>
      <c r="D307" s="5">
        <v>45019.002083333333</v>
      </c>
      <c r="E307" s="5">
        <v>45019.105555555558</v>
      </c>
      <c r="F307" s="5">
        <f>IF(K307="Ocupada", E307 - D307 + (15/1440), E307 - D307)</f>
        <v>0.1138888888914759</v>
      </c>
      <c r="G307" t="s">
        <v>24</v>
      </c>
      <c r="H307" t="s">
        <v>9</v>
      </c>
      <c r="I307" t="s">
        <v>1309</v>
      </c>
      <c r="J307" t="s">
        <v>615</v>
      </c>
      <c r="K307" t="s">
        <v>36</v>
      </c>
      <c r="L307">
        <v>306</v>
      </c>
      <c r="M307" t="s">
        <v>67</v>
      </c>
      <c r="N307" s="1" t="s">
        <v>460</v>
      </c>
      <c r="O307" t="s">
        <v>1318</v>
      </c>
      <c r="P307" t="s">
        <v>1318</v>
      </c>
      <c r="Q307" t="s">
        <v>1318</v>
      </c>
      <c r="R307" s="2">
        <f>IFERROR(VLOOKUP(N307,$AB$2:$AC$21,2,FALSE),0) +
IFERROR(VLOOKUP(O307,$AB$2:$AC$21,2,FALSE),0) +
IFERROR(VLOOKUP(P307,$AB$2:$AC$21,2,FALSE),0) +
IFERROR(VLOOKUP(Q307,$AB$2:$AC$21,2,FALSE),0)</f>
        <v>32</v>
      </c>
      <c r="S307" s="3">
        <v>45019</v>
      </c>
      <c r="T307" t="s">
        <v>1365</v>
      </c>
      <c r="Z307" s="4" t="str">
        <f>IF(C307="Ocupada", TEXT(E307 - D307 + "0:15", "h:mm"), TEXT(E307 - D307, "h:mm"))</f>
        <v>2:29</v>
      </c>
      <c r="AH307">
        <f t="shared" si="4"/>
        <v>30</v>
      </c>
    </row>
    <row r="308" spans="1:34" x14ac:dyDescent="0.2">
      <c r="A308">
        <v>20</v>
      </c>
      <c r="B308" t="s">
        <v>57</v>
      </c>
      <c r="C308">
        <v>5</v>
      </c>
      <c r="D308" s="5">
        <v>45019.131249999999</v>
      </c>
      <c r="E308" s="5">
        <v>45019.23541666667</v>
      </c>
      <c r="F308" s="5">
        <f>IF(K308="Ocupada", E308 - D308 + (15/1440), E308 - D308)</f>
        <v>0.10416666667151731</v>
      </c>
      <c r="G308" t="s">
        <v>13</v>
      </c>
      <c r="H308" t="s">
        <v>9</v>
      </c>
      <c r="I308" t="s">
        <v>15</v>
      </c>
      <c r="J308" t="s">
        <v>616</v>
      </c>
      <c r="K308" t="s">
        <v>21</v>
      </c>
      <c r="L308">
        <v>307</v>
      </c>
      <c r="M308" t="s">
        <v>1305</v>
      </c>
      <c r="N308" s="1" t="s">
        <v>108</v>
      </c>
      <c r="O308" t="s">
        <v>1318</v>
      </c>
      <c r="P308" t="s">
        <v>1318</v>
      </c>
      <c r="Q308" t="s">
        <v>1318</v>
      </c>
      <c r="R308" s="2">
        <f>IFERROR(VLOOKUP(N308,$AB$2:$AC$21,2,FALSE),0) +
IFERROR(VLOOKUP(O308,$AB$2:$AC$21,2,FALSE),0) +
IFERROR(VLOOKUP(P308,$AB$2:$AC$21,2,FALSE),0) +
IFERROR(VLOOKUP(Q308,$AB$2:$AC$21,2,FALSE),0)</f>
        <v>21</v>
      </c>
      <c r="S308" s="3">
        <v>45019</v>
      </c>
      <c r="T308" t="s">
        <v>1329</v>
      </c>
      <c r="Z308" s="4" t="str">
        <f>IF(C308="Ocupada", TEXT(E308 - D308 + "0:15", "h:mm"), TEXT(E308 - D308, "h:mm"))</f>
        <v>2:30</v>
      </c>
      <c r="AH308">
        <f t="shared" si="4"/>
        <v>125</v>
      </c>
    </row>
    <row r="309" spans="1:34" x14ac:dyDescent="0.2">
      <c r="A309">
        <v>14</v>
      </c>
      <c r="B309" t="s">
        <v>617</v>
      </c>
      <c r="C309">
        <v>6</v>
      </c>
      <c r="D309" s="5">
        <v>45019.079861111109</v>
      </c>
      <c r="E309" s="5">
        <v>45019.193749999999</v>
      </c>
      <c r="F309" s="5">
        <f>IF(K309="Ocupada", E309 - D309 + (15/1440), E309 - D309)</f>
        <v>0.11388888888905058</v>
      </c>
      <c r="G309" t="s">
        <v>19</v>
      </c>
      <c r="H309" t="s">
        <v>9</v>
      </c>
      <c r="I309" t="s">
        <v>1309</v>
      </c>
      <c r="J309" t="s">
        <v>618</v>
      </c>
      <c r="K309" t="s">
        <v>11</v>
      </c>
      <c r="L309">
        <v>308</v>
      </c>
      <c r="M309" t="s">
        <v>45</v>
      </c>
      <c r="N309" s="1" t="s">
        <v>81</v>
      </c>
      <c r="O309" t="s">
        <v>33</v>
      </c>
      <c r="P309" t="s">
        <v>198</v>
      </c>
      <c r="Q309" t="s">
        <v>59</v>
      </c>
      <c r="R309" s="2">
        <f>IFERROR(VLOOKUP(N309,$AB$2:$AC$21,2,FALSE),0) +
IFERROR(VLOOKUP(O309,$AB$2:$AC$21,2,FALSE),0) +
IFERROR(VLOOKUP(P309,$AB$2:$AC$21,2,FALSE),0) +
IFERROR(VLOOKUP(Q309,$AB$2:$AC$21,2,FALSE),0)</f>
        <v>128</v>
      </c>
      <c r="S309" s="3">
        <v>45019</v>
      </c>
      <c r="T309" t="s">
        <v>1341</v>
      </c>
      <c r="Z309" s="4" t="str">
        <f>IF(C309="Ocupada", TEXT(E309 - D309 + "0:15", "h:mm"), TEXT(E309 - D309, "h:mm"))</f>
        <v>2:44</v>
      </c>
      <c r="AH309">
        <f t="shared" si="4"/>
        <v>95</v>
      </c>
    </row>
    <row r="310" spans="1:34" x14ac:dyDescent="0.2">
      <c r="A310">
        <v>9</v>
      </c>
      <c r="B310" t="s">
        <v>619</v>
      </c>
      <c r="C310">
        <v>3</v>
      </c>
      <c r="D310" s="5">
        <v>45019.019444444442</v>
      </c>
      <c r="E310" s="5">
        <v>45019.170138888891</v>
      </c>
      <c r="F310" s="5">
        <f>IF(K310="Ocupada", E310 - D310 + (15/1440), E310 - D310)</f>
        <v>0.15069444444816327</v>
      </c>
      <c r="G310" t="s">
        <v>13</v>
      </c>
      <c r="H310" t="s">
        <v>9</v>
      </c>
      <c r="I310" t="s">
        <v>1309</v>
      </c>
      <c r="J310" t="s">
        <v>620</v>
      </c>
      <c r="K310" t="s">
        <v>11</v>
      </c>
      <c r="L310">
        <v>309</v>
      </c>
      <c r="M310" t="s">
        <v>88</v>
      </c>
      <c r="N310" s="1" t="s">
        <v>68</v>
      </c>
      <c r="O310" t="s">
        <v>198</v>
      </c>
      <c r="P310" t="s">
        <v>33</v>
      </c>
      <c r="Q310" t="s">
        <v>1318</v>
      </c>
      <c r="R310" s="2">
        <f>IFERROR(VLOOKUP(N310,$AB$2:$AC$21,2,FALSE),0) +
IFERROR(VLOOKUP(O310,$AB$2:$AC$21,2,FALSE),0) +
IFERROR(VLOOKUP(P310,$AB$2:$AC$21,2,FALSE),0) +
IFERROR(VLOOKUP(Q310,$AB$2:$AC$21,2,FALSE),0)</f>
        <v>106</v>
      </c>
      <c r="S310" s="3">
        <v>45019</v>
      </c>
      <c r="T310" t="s">
        <v>1331</v>
      </c>
      <c r="Z310" s="4" t="str">
        <f>IF(C310="Ocupada", TEXT(E310 - D310 + "0:15", "h:mm"), TEXT(E310 - D310, "h:mm"))</f>
        <v>3:37</v>
      </c>
      <c r="AH310">
        <f t="shared" si="4"/>
        <v>66</v>
      </c>
    </row>
    <row r="311" spans="1:34" x14ac:dyDescent="0.2">
      <c r="A311">
        <v>17</v>
      </c>
      <c r="B311" t="s">
        <v>621</v>
      </c>
      <c r="C311">
        <v>3</v>
      </c>
      <c r="D311" s="5">
        <v>45019.12777777778</v>
      </c>
      <c r="E311" s="5">
        <v>45019.265972222223</v>
      </c>
      <c r="F311" s="5">
        <f>IF(K311="Ocupada", E311 - D311 + (15/1440), E311 - D311)</f>
        <v>0.13819444444379769</v>
      </c>
      <c r="G311" t="s">
        <v>24</v>
      </c>
      <c r="H311" t="s">
        <v>31</v>
      </c>
      <c r="I311" t="s">
        <v>1309</v>
      </c>
      <c r="J311" t="s">
        <v>622</v>
      </c>
      <c r="K311" t="s">
        <v>21</v>
      </c>
      <c r="L311">
        <v>310</v>
      </c>
      <c r="M311" t="s">
        <v>45</v>
      </c>
      <c r="N311" s="1" t="s">
        <v>277</v>
      </c>
      <c r="O311" t="s">
        <v>105</v>
      </c>
      <c r="P311" t="s">
        <v>1318</v>
      </c>
      <c r="Q311" t="s">
        <v>1318</v>
      </c>
      <c r="R311" s="2">
        <f>IFERROR(VLOOKUP(N311,$AB$2:$AC$21,2,FALSE),0) +
IFERROR(VLOOKUP(O311,$AB$2:$AC$21,2,FALSE),0) +
IFERROR(VLOOKUP(P311,$AB$2:$AC$21,2,FALSE),0) +
IFERROR(VLOOKUP(Q311,$AB$2:$AC$21,2,FALSE),0)</f>
        <v>56</v>
      </c>
      <c r="S311" s="3">
        <v>45019</v>
      </c>
      <c r="T311" t="s">
        <v>1324</v>
      </c>
      <c r="Z311" s="4" t="str">
        <f>IF(C311="Ocupada", TEXT(E311 - D311 + "0:15", "h:mm"), TEXT(E311 - D311, "h:mm"))</f>
        <v>3:19</v>
      </c>
      <c r="AH311">
        <f t="shared" si="4"/>
        <v>64</v>
      </c>
    </row>
    <row r="312" spans="1:34" x14ac:dyDescent="0.2">
      <c r="A312">
        <v>6</v>
      </c>
      <c r="B312" t="s">
        <v>623</v>
      </c>
      <c r="C312">
        <v>4</v>
      </c>
      <c r="D312" s="5">
        <v>45019.069444444445</v>
      </c>
      <c r="E312" s="5">
        <v>45019.113194444442</v>
      </c>
      <c r="F312" s="5">
        <f>IF(K312="Ocupada", E312 - D312 + (15/1440), E312 - D312)</f>
        <v>5.4166666663756281E-2</v>
      </c>
      <c r="G312" t="s">
        <v>8</v>
      </c>
      <c r="H312" t="s">
        <v>14</v>
      </c>
      <c r="I312" t="s">
        <v>15</v>
      </c>
      <c r="J312" t="s">
        <v>624</v>
      </c>
      <c r="K312" t="s">
        <v>36</v>
      </c>
      <c r="L312">
        <v>311</v>
      </c>
      <c r="M312" t="s">
        <v>26</v>
      </c>
      <c r="N312" s="1" t="s">
        <v>280</v>
      </c>
      <c r="O312" t="s">
        <v>52</v>
      </c>
      <c r="P312" t="s">
        <v>1318</v>
      </c>
      <c r="Q312" t="s">
        <v>1318</v>
      </c>
      <c r="R312" s="2">
        <f>IFERROR(VLOOKUP(N312,$AB$2:$AC$21,2,FALSE),0) +
IFERROR(VLOOKUP(O312,$AB$2:$AC$21,2,FALSE),0) +
IFERROR(VLOOKUP(P312,$AB$2:$AC$21,2,FALSE),0) +
IFERROR(VLOOKUP(Q312,$AB$2:$AC$21,2,FALSE),0)</f>
        <v>53</v>
      </c>
      <c r="S312" s="3">
        <v>45019</v>
      </c>
      <c r="T312" t="s">
        <v>1325</v>
      </c>
      <c r="Z312" s="4" t="str">
        <f>IF(C312="Ocupada", TEXT(E312 - D312 + "0:15", "h:mm"), TEXT(E312 - D312, "h:mm"))</f>
        <v>1:03</v>
      </c>
      <c r="AH312">
        <f t="shared" si="4"/>
        <v>59</v>
      </c>
    </row>
    <row r="313" spans="1:34" x14ac:dyDescent="0.2">
      <c r="A313">
        <v>2</v>
      </c>
      <c r="B313" t="s">
        <v>625</v>
      </c>
      <c r="C313">
        <v>4</v>
      </c>
      <c r="D313" s="5">
        <v>45019.129861111112</v>
      </c>
      <c r="E313" s="5">
        <v>45019.258333333331</v>
      </c>
      <c r="F313" s="5">
        <f>IF(K313="Ocupada", E313 - D313 + (15/1440), E313 - D313)</f>
        <v>0.12847222221898846</v>
      </c>
      <c r="G313" t="s">
        <v>8</v>
      </c>
      <c r="H313" t="s">
        <v>9</v>
      </c>
      <c r="I313" t="s">
        <v>1309</v>
      </c>
      <c r="J313" t="s">
        <v>626</v>
      </c>
      <c r="K313" t="s">
        <v>11</v>
      </c>
      <c r="L313">
        <v>312</v>
      </c>
      <c r="M313" t="s">
        <v>45</v>
      </c>
      <c r="N313" s="1" t="s">
        <v>460</v>
      </c>
      <c r="O313" t="s">
        <v>33</v>
      </c>
      <c r="P313" t="s">
        <v>1318</v>
      </c>
      <c r="Q313" t="s">
        <v>1318</v>
      </c>
      <c r="R313" s="2">
        <f>IFERROR(VLOOKUP(N313,$AB$2:$AC$21,2,FALSE),0) +
IFERROR(VLOOKUP(O313,$AB$2:$AC$21,2,FALSE),0) +
IFERROR(VLOOKUP(P313,$AB$2:$AC$21,2,FALSE),0) +
IFERROR(VLOOKUP(Q313,$AB$2:$AC$21,2,FALSE),0)</f>
        <v>67</v>
      </c>
      <c r="S313" s="3">
        <v>45019</v>
      </c>
      <c r="T313" t="s">
        <v>1364</v>
      </c>
      <c r="Z313" s="4" t="str">
        <f>IF(C313="Ocupada", TEXT(E313 - D313 + "0:15", "h:mm"), TEXT(E313 - D313, "h:mm"))</f>
        <v>3:05</v>
      </c>
      <c r="AH313">
        <f t="shared" si="4"/>
        <v>128</v>
      </c>
    </row>
    <row r="314" spans="1:34" x14ac:dyDescent="0.2">
      <c r="A314">
        <v>10</v>
      </c>
      <c r="B314" t="s">
        <v>38</v>
      </c>
      <c r="C314">
        <v>3</v>
      </c>
      <c r="D314" s="5">
        <v>45019.099305555559</v>
      </c>
      <c r="E314" s="5">
        <v>45019.240277777775</v>
      </c>
      <c r="F314" s="5">
        <f>IF(K314="Ocupada", E314 - D314 + (15/1440), E314 - D314)</f>
        <v>0.14097222221607808</v>
      </c>
      <c r="G314" t="s">
        <v>13</v>
      </c>
      <c r="H314" t="s">
        <v>14</v>
      </c>
      <c r="I314" t="s">
        <v>1308</v>
      </c>
      <c r="J314" t="s">
        <v>627</v>
      </c>
      <c r="K314" t="s">
        <v>11</v>
      </c>
      <c r="L314">
        <v>313</v>
      </c>
      <c r="M314" t="s">
        <v>1307</v>
      </c>
      <c r="N314" s="1" t="s">
        <v>191</v>
      </c>
      <c r="O314" t="s">
        <v>198</v>
      </c>
      <c r="P314" t="s">
        <v>113</v>
      </c>
      <c r="Q314" t="s">
        <v>280</v>
      </c>
      <c r="R314" s="2">
        <f>IFERROR(VLOOKUP(N314,$AB$2:$AC$21,2,FALSE),0) +
IFERROR(VLOOKUP(O314,$AB$2:$AC$21,2,FALSE),0) +
IFERROR(VLOOKUP(P314,$AB$2:$AC$21,2,FALSE),0) +
IFERROR(VLOOKUP(Q314,$AB$2:$AC$21,2,FALSE),0)</f>
        <v>110</v>
      </c>
      <c r="S314" s="3">
        <v>45019</v>
      </c>
      <c r="T314" t="s">
        <v>1357</v>
      </c>
      <c r="Z314" s="4" t="str">
        <f>IF(C314="Ocupada", TEXT(E314 - D314 + "0:15", "h:mm"), TEXT(E314 - D314, "h:mm"))</f>
        <v>3:23</v>
      </c>
      <c r="AH314">
        <f t="shared" si="4"/>
        <v>32</v>
      </c>
    </row>
    <row r="315" spans="1:34" x14ac:dyDescent="0.2">
      <c r="A315">
        <v>20</v>
      </c>
      <c r="B315" t="s">
        <v>628</v>
      </c>
      <c r="C315">
        <v>5</v>
      </c>
      <c r="D315" s="5">
        <v>45019.031944444447</v>
      </c>
      <c r="E315" s="5">
        <v>45019.161805555559</v>
      </c>
      <c r="F315" s="5">
        <f>IF(K315="Ocupada", E315 - D315 + (15/1440), E315 - D315)</f>
        <v>0.14027777777907127</v>
      </c>
      <c r="G315" t="s">
        <v>28</v>
      </c>
      <c r="H315" t="s">
        <v>9</v>
      </c>
      <c r="I315" t="s">
        <v>1308</v>
      </c>
      <c r="J315" t="s">
        <v>629</v>
      </c>
      <c r="K315" t="s">
        <v>36</v>
      </c>
      <c r="L315">
        <v>314</v>
      </c>
      <c r="M315" t="s">
        <v>67</v>
      </c>
      <c r="N315" s="1" t="s">
        <v>180</v>
      </c>
      <c r="O315" t="s">
        <v>1318</v>
      </c>
      <c r="P315" t="s">
        <v>1318</v>
      </c>
      <c r="Q315" t="s">
        <v>1318</v>
      </c>
      <c r="R315" s="2">
        <f>IFERROR(VLOOKUP(N315,$AB$2:$AC$21,2,FALSE),0) +
IFERROR(VLOOKUP(O315,$AB$2:$AC$21,2,FALSE),0) +
IFERROR(VLOOKUP(P315,$AB$2:$AC$21,2,FALSE),0) +
IFERROR(VLOOKUP(Q315,$AB$2:$AC$21,2,FALSE),0)</f>
        <v>27</v>
      </c>
      <c r="S315" s="3">
        <v>45019</v>
      </c>
      <c r="T315" t="s">
        <v>1353</v>
      </c>
      <c r="Z315" s="4" t="str">
        <f>IF(C315="Ocupada", TEXT(E315 - D315 + "0:15", "h:mm"), TEXT(E315 - D315, "h:mm"))</f>
        <v>3:07</v>
      </c>
      <c r="AH315">
        <f t="shared" si="4"/>
        <v>123</v>
      </c>
    </row>
    <row r="316" spans="1:34" x14ac:dyDescent="0.2">
      <c r="A316">
        <v>14</v>
      </c>
      <c r="B316" t="s">
        <v>630</v>
      </c>
      <c r="C316">
        <v>1</v>
      </c>
      <c r="D316" s="5">
        <v>45019.008333333331</v>
      </c>
      <c r="E316" s="5">
        <v>45019.145138888889</v>
      </c>
      <c r="F316" s="5">
        <f>IF(K316="Ocupada", E316 - D316 + (15/1440), E316 - D316)</f>
        <v>0.1368055555576575</v>
      </c>
      <c r="G316" t="s">
        <v>19</v>
      </c>
      <c r="H316" t="s">
        <v>9</v>
      </c>
      <c r="I316" t="s">
        <v>1309</v>
      </c>
      <c r="J316" t="s">
        <v>631</v>
      </c>
      <c r="K316" t="s">
        <v>21</v>
      </c>
      <c r="L316">
        <v>315</v>
      </c>
      <c r="M316" t="s">
        <v>67</v>
      </c>
      <c r="N316" s="1" t="s">
        <v>209</v>
      </c>
      <c r="O316" t="s">
        <v>59</v>
      </c>
      <c r="P316" t="s">
        <v>52</v>
      </c>
      <c r="Q316" t="s">
        <v>108</v>
      </c>
      <c r="R316" s="2">
        <f>IFERROR(VLOOKUP(N316,$AB$2:$AC$21,2,FALSE),0) +
IFERROR(VLOOKUP(O316,$AB$2:$AC$21,2,FALSE),0) +
IFERROR(VLOOKUP(P316,$AB$2:$AC$21,2,FALSE),0) +
IFERROR(VLOOKUP(Q316,$AB$2:$AC$21,2,FALSE),0)</f>
        <v>103</v>
      </c>
      <c r="S316" s="3">
        <v>45019</v>
      </c>
      <c r="T316" t="s">
        <v>1359</v>
      </c>
      <c r="Z316" s="4" t="str">
        <f>IF(C316="Ocupada", TEXT(E316 - D316 + "0:15", "h:mm"), TEXT(E316 - D316, "h:mm"))</f>
        <v>3:17</v>
      </c>
      <c r="AH316">
        <f t="shared" si="4"/>
        <v>126</v>
      </c>
    </row>
    <row r="317" spans="1:34" x14ac:dyDescent="0.2">
      <c r="A317">
        <v>2</v>
      </c>
      <c r="B317" t="s">
        <v>632</v>
      </c>
      <c r="C317">
        <v>2</v>
      </c>
      <c r="D317" s="5">
        <v>45019.068055555559</v>
      </c>
      <c r="E317" s="5">
        <v>45019.230555555558</v>
      </c>
      <c r="F317" s="5">
        <f>IF(K317="Ocupada", E317 - D317 + (15/1440), E317 - D317)</f>
        <v>0.16249999999854481</v>
      </c>
      <c r="G317" t="s">
        <v>24</v>
      </c>
      <c r="H317" t="s">
        <v>14</v>
      </c>
      <c r="I317" t="s">
        <v>1309</v>
      </c>
      <c r="J317" t="s">
        <v>633</v>
      </c>
      <c r="K317" t="s">
        <v>11</v>
      </c>
      <c r="L317">
        <v>316</v>
      </c>
      <c r="M317" t="s">
        <v>1305</v>
      </c>
      <c r="N317" s="1" t="s">
        <v>125</v>
      </c>
      <c r="O317" t="s">
        <v>108</v>
      </c>
      <c r="P317" t="s">
        <v>180</v>
      </c>
      <c r="Q317" t="s">
        <v>68</v>
      </c>
      <c r="R317" s="2">
        <f>IFERROR(VLOOKUP(N317,$AB$2:$AC$21,2,FALSE),0) +
IFERROR(VLOOKUP(O317,$AB$2:$AC$21,2,FALSE),0) +
IFERROR(VLOOKUP(P317,$AB$2:$AC$21,2,FALSE),0) +
IFERROR(VLOOKUP(Q317,$AB$2:$AC$21,2,FALSE),0)</f>
        <v>106</v>
      </c>
      <c r="S317" s="3">
        <v>45019</v>
      </c>
      <c r="T317" t="s">
        <v>1338</v>
      </c>
      <c r="Z317" s="4" t="str">
        <f>IF(C317="Ocupada", TEXT(E317 - D317 + "0:15", "h:mm"), TEXT(E317 - D317, "h:mm"))</f>
        <v>3:54</v>
      </c>
      <c r="AH317">
        <f t="shared" si="4"/>
        <v>94</v>
      </c>
    </row>
    <row r="318" spans="1:34" x14ac:dyDescent="0.2">
      <c r="A318">
        <v>17</v>
      </c>
      <c r="B318" t="s">
        <v>174</v>
      </c>
      <c r="C318">
        <v>2</v>
      </c>
      <c r="D318" s="5">
        <v>45019.100694444445</v>
      </c>
      <c r="E318" s="5">
        <v>45019.261111111111</v>
      </c>
      <c r="F318" s="5">
        <f>IF(K318="Ocupada", E318 - D318 + (15/1440), E318 - D318)</f>
        <v>0.16041666666569654</v>
      </c>
      <c r="G318" t="s">
        <v>19</v>
      </c>
      <c r="H318" t="s">
        <v>14</v>
      </c>
      <c r="I318" t="s">
        <v>15</v>
      </c>
      <c r="J318" t="s">
        <v>634</v>
      </c>
      <c r="K318" t="s">
        <v>21</v>
      </c>
      <c r="L318">
        <v>317</v>
      </c>
      <c r="M318" t="s">
        <v>45</v>
      </c>
      <c r="N318" s="1" t="s">
        <v>370</v>
      </c>
      <c r="O318" t="s">
        <v>81</v>
      </c>
      <c r="P318" t="s">
        <v>460</v>
      </c>
      <c r="Q318" t="s">
        <v>1318</v>
      </c>
      <c r="R318" s="2">
        <f>IFERROR(VLOOKUP(N318,$AB$2:$AC$21,2,FALSE),0) +
IFERROR(VLOOKUP(O318,$AB$2:$AC$21,2,FALSE),0) +
IFERROR(VLOOKUP(P318,$AB$2:$AC$21,2,FALSE),0) +
IFERROR(VLOOKUP(Q318,$AB$2:$AC$21,2,FALSE),0)</f>
        <v>88</v>
      </c>
      <c r="S318" s="3">
        <v>45019</v>
      </c>
      <c r="T318" t="s">
        <v>1342</v>
      </c>
      <c r="Z318" s="4" t="str">
        <f>IF(C318="Ocupada", TEXT(E318 - D318 + "0:15", "h:mm"), TEXT(E318 - D318, "h:mm"))</f>
        <v>3:51</v>
      </c>
      <c r="AH318">
        <f t="shared" si="4"/>
        <v>31</v>
      </c>
    </row>
    <row r="319" spans="1:34" x14ac:dyDescent="0.2">
      <c r="A319">
        <v>13</v>
      </c>
      <c r="B319" t="s">
        <v>635</v>
      </c>
      <c r="C319">
        <v>3</v>
      </c>
      <c r="D319" s="5">
        <v>45019.147916666669</v>
      </c>
      <c r="E319" s="5">
        <v>45019.214583333334</v>
      </c>
      <c r="F319" s="5">
        <f>IF(K319="Ocupada", E319 - D319 + (15/1440), E319 - D319)</f>
        <v>6.6666666665696539E-2</v>
      </c>
      <c r="G319" t="s">
        <v>8</v>
      </c>
      <c r="H319" t="s">
        <v>31</v>
      </c>
      <c r="I319" t="s">
        <v>1309</v>
      </c>
      <c r="J319" t="s">
        <v>636</v>
      </c>
      <c r="K319" t="s">
        <v>11</v>
      </c>
      <c r="L319">
        <v>318</v>
      </c>
      <c r="M319" t="s">
        <v>37</v>
      </c>
      <c r="N319" s="1" t="s">
        <v>52</v>
      </c>
      <c r="O319" t="s">
        <v>1318</v>
      </c>
      <c r="P319" t="s">
        <v>1318</v>
      </c>
      <c r="Q319" t="s">
        <v>1318</v>
      </c>
      <c r="R319" s="2">
        <f>IFERROR(VLOOKUP(N319,$AB$2:$AC$21,2,FALSE),0) +
IFERROR(VLOOKUP(O319,$AB$2:$AC$21,2,FALSE),0) +
IFERROR(VLOOKUP(P319,$AB$2:$AC$21,2,FALSE),0) +
IFERROR(VLOOKUP(Q319,$AB$2:$AC$21,2,FALSE),0)</f>
        <v>29</v>
      </c>
      <c r="S319" s="3">
        <v>45019</v>
      </c>
      <c r="T319" t="s">
        <v>1334</v>
      </c>
      <c r="Z319" s="4" t="str">
        <f>IF(C319="Ocupada", TEXT(E319 - D319 + "0:15", "h:mm"), TEXT(E319 - D319, "h:mm"))</f>
        <v>1:36</v>
      </c>
      <c r="AH319">
        <f t="shared" si="4"/>
        <v>124</v>
      </c>
    </row>
    <row r="320" spans="1:34" x14ac:dyDescent="0.2">
      <c r="A320">
        <v>1</v>
      </c>
      <c r="B320" t="s">
        <v>637</v>
      </c>
      <c r="C320">
        <v>1</v>
      </c>
      <c r="D320" s="5">
        <v>45019.033333333333</v>
      </c>
      <c r="E320" s="5">
        <v>45019.165972222225</v>
      </c>
      <c r="F320" s="5">
        <f>IF(K320="Ocupada", E320 - D320 + (15/1440), E320 - D320)</f>
        <v>0.13263888889196096</v>
      </c>
      <c r="G320" t="s">
        <v>13</v>
      </c>
      <c r="H320" t="s">
        <v>9</v>
      </c>
      <c r="I320" t="s">
        <v>15</v>
      </c>
      <c r="J320" t="s">
        <v>638</v>
      </c>
      <c r="K320" t="s">
        <v>21</v>
      </c>
      <c r="L320">
        <v>319</v>
      </c>
      <c r="M320" t="s">
        <v>42</v>
      </c>
      <c r="N320" s="1" t="s">
        <v>460</v>
      </c>
      <c r="O320" t="s">
        <v>33</v>
      </c>
      <c r="P320" t="s">
        <v>68</v>
      </c>
      <c r="Q320" t="s">
        <v>198</v>
      </c>
      <c r="R320" s="2">
        <f>IFERROR(VLOOKUP(N320,$AB$2:$AC$21,2,FALSE),0) +
IFERROR(VLOOKUP(O320,$AB$2:$AC$21,2,FALSE),0) +
IFERROR(VLOOKUP(P320,$AB$2:$AC$21,2,FALSE),0) +
IFERROR(VLOOKUP(Q320,$AB$2:$AC$21,2,FALSE),0)</f>
        <v>138</v>
      </c>
      <c r="S320" s="3">
        <v>45019</v>
      </c>
      <c r="T320" t="s">
        <v>1333</v>
      </c>
      <c r="Z320" s="4" t="str">
        <f>IF(C320="Ocupada", TEXT(E320 - D320 + "0:15", "h:mm"), TEXT(E320 - D320, "h:mm"))</f>
        <v>3:11</v>
      </c>
      <c r="AH320">
        <f t="shared" si="4"/>
        <v>95</v>
      </c>
    </row>
    <row r="321" spans="1:34" x14ac:dyDescent="0.2">
      <c r="A321">
        <v>9</v>
      </c>
      <c r="B321" t="s">
        <v>639</v>
      </c>
      <c r="C321">
        <v>1</v>
      </c>
      <c r="D321" s="5">
        <v>45019.0625</v>
      </c>
      <c r="E321" s="5">
        <v>45019.178472222222</v>
      </c>
      <c r="F321" s="5">
        <f>IF(K321="Ocupada", E321 - D321 + (15/1440), E321 - D321)</f>
        <v>0.11597222222189885</v>
      </c>
      <c r="G321" t="s">
        <v>8</v>
      </c>
      <c r="H321" t="s">
        <v>9</v>
      </c>
      <c r="I321" t="s">
        <v>1308</v>
      </c>
      <c r="J321" t="s">
        <v>640</v>
      </c>
      <c r="K321" t="s">
        <v>11</v>
      </c>
      <c r="L321">
        <v>320</v>
      </c>
      <c r="M321" t="s">
        <v>1307</v>
      </c>
      <c r="N321" s="1" t="s">
        <v>108</v>
      </c>
      <c r="O321" t="s">
        <v>370</v>
      </c>
      <c r="P321" t="s">
        <v>81</v>
      </c>
      <c r="Q321" t="s">
        <v>1318</v>
      </c>
      <c r="R321" s="2">
        <f>IFERROR(VLOOKUP(N321,$AB$2:$AC$21,2,FALSE),0) +
IFERROR(VLOOKUP(O321,$AB$2:$AC$21,2,FALSE),0) +
IFERROR(VLOOKUP(P321,$AB$2:$AC$21,2,FALSE),0) +
IFERROR(VLOOKUP(Q321,$AB$2:$AC$21,2,FALSE),0)</f>
        <v>77</v>
      </c>
      <c r="S321" s="3">
        <v>45019</v>
      </c>
      <c r="T321" t="s">
        <v>1331</v>
      </c>
      <c r="Z321" s="4" t="str">
        <f>IF(C321="Ocupada", TEXT(E321 - D321 + "0:15", "h:mm"), TEXT(E321 - D321, "h:mm"))</f>
        <v>2:47</v>
      </c>
      <c r="AH321">
        <f t="shared" si="4"/>
        <v>91</v>
      </c>
    </row>
    <row r="322" spans="1:34" x14ac:dyDescent="0.2">
      <c r="A322">
        <v>18</v>
      </c>
      <c r="B322" t="s">
        <v>641</v>
      </c>
      <c r="C322">
        <v>5</v>
      </c>
      <c r="D322" s="5">
        <v>45019.086111111108</v>
      </c>
      <c r="E322" s="5">
        <v>45019.179166666669</v>
      </c>
      <c r="F322" s="5">
        <f>IF(K322="Ocupada", E322 - D322 + (15/1440), E322 - D322)</f>
        <v>9.3055555560567882E-2</v>
      </c>
      <c r="G322" t="s">
        <v>13</v>
      </c>
      <c r="H322" t="s">
        <v>9</v>
      </c>
      <c r="I322" t="s">
        <v>1309</v>
      </c>
      <c r="J322" t="s">
        <v>642</v>
      </c>
      <c r="K322" t="s">
        <v>21</v>
      </c>
      <c r="L322">
        <v>321</v>
      </c>
      <c r="M322" t="s">
        <v>37</v>
      </c>
      <c r="N322" s="1" t="s">
        <v>59</v>
      </c>
      <c r="O322" t="s">
        <v>370</v>
      </c>
      <c r="P322" t="s">
        <v>365</v>
      </c>
      <c r="Q322" t="s">
        <v>1318</v>
      </c>
      <c r="R322" s="2">
        <f>IFERROR(VLOOKUP(N322,$AB$2:$AC$21,2,FALSE),0) +
IFERROR(VLOOKUP(O322,$AB$2:$AC$21,2,FALSE),0) +
IFERROR(VLOOKUP(P322,$AB$2:$AC$21,2,FALSE),0) +
IFERROR(VLOOKUP(Q322,$AB$2:$AC$21,2,FALSE),0)</f>
        <v>73</v>
      </c>
      <c r="S322" s="3">
        <v>45019</v>
      </c>
      <c r="T322" t="s">
        <v>1339</v>
      </c>
      <c r="Z322" s="4" t="str">
        <f>IF(C322="Ocupada", TEXT(E322 - D322 + "0:15", "h:mm"), TEXT(E322 - D322, "h:mm"))</f>
        <v>2:14</v>
      </c>
      <c r="AH322">
        <f t="shared" ref="AH322:AH385" si="5">IFERROR(IF(N323&lt;&gt;"",VLOOKUP(N323,$AF$2:$AG$21,2,FALSE),0),0) +
 IFERROR(IF(O323&lt;&gt;"",VLOOKUP(O323,$AF$2:$AG$21,2,FALSE),0),0) +
 IFERROR(IF(P323&lt;&gt;"",VLOOKUP(P323,$AF$2:$AG$21,2,FALSE),0),0) +
 IFERROR(IF(Q323&lt;&gt;"",VLOOKUP(Q323,$AF$2:$AG$21,2,FALSE),0),0)</f>
        <v>59</v>
      </c>
    </row>
    <row r="323" spans="1:34" x14ac:dyDescent="0.2">
      <c r="A323">
        <v>12</v>
      </c>
      <c r="B323" t="s">
        <v>643</v>
      </c>
      <c r="C323">
        <v>1</v>
      </c>
      <c r="D323" s="5">
        <v>45019.15347222222</v>
      </c>
      <c r="E323" s="5">
        <v>45019.240972222222</v>
      </c>
      <c r="F323" s="5">
        <f>IF(K323="Ocupada", E323 - D323 + (15/1440), E323 - D323)</f>
        <v>9.7916666668121863E-2</v>
      </c>
      <c r="G323" t="s">
        <v>19</v>
      </c>
      <c r="H323" t="s">
        <v>31</v>
      </c>
      <c r="I323" t="s">
        <v>1309</v>
      </c>
      <c r="J323" t="s">
        <v>644</v>
      </c>
      <c r="K323" t="s">
        <v>36</v>
      </c>
      <c r="L323">
        <v>322</v>
      </c>
      <c r="M323" t="s">
        <v>62</v>
      </c>
      <c r="N323" s="1" t="s">
        <v>460</v>
      </c>
      <c r="O323" t="s">
        <v>108</v>
      </c>
      <c r="P323" t="s">
        <v>1318</v>
      </c>
      <c r="Q323" t="s">
        <v>1318</v>
      </c>
      <c r="R323" s="2">
        <f>IFERROR(VLOOKUP(N323,$AB$2:$AC$21,2,FALSE),0) +
IFERROR(VLOOKUP(O323,$AB$2:$AC$21,2,FALSE),0) +
IFERROR(VLOOKUP(P323,$AB$2:$AC$21,2,FALSE),0) +
IFERROR(VLOOKUP(Q323,$AB$2:$AC$21,2,FALSE),0)</f>
        <v>53</v>
      </c>
      <c r="S323" s="3">
        <v>45019</v>
      </c>
      <c r="T323" t="s">
        <v>1364</v>
      </c>
      <c r="Z323" s="4" t="str">
        <f>IF(C323="Ocupada", TEXT(E323 - D323 + "0:15", "h:mm"), TEXT(E323 - D323, "h:mm"))</f>
        <v>2:06</v>
      </c>
      <c r="AH323">
        <f t="shared" si="5"/>
        <v>127</v>
      </c>
    </row>
    <row r="324" spans="1:34" x14ac:dyDescent="0.2">
      <c r="A324">
        <v>8</v>
      </c>
      <c r="B324" t="s">
        <v>645</v>
      </c>
      <c r="C324">
        <v>1</v>
      </c>
      <c r="D324" s="5">
        <v>45019.057638888888</v>
      </c>
      <c r="E324" s="5">
        <v>45019.179861111108</v>
      </c>
      <c r="F324" s="5">
        <f>IF(K324="Ocupada", E324 - D324 + (15/1440), E324 - D324)</f>
        <v>0.12222222222044365</v>
      </c>
      <c r="G324" t="s">
        <v>24</v>
      </c>
      <c r="H324" t="s">
        <v>14</v>
      </c>
      <c r="I324" t="s">
        <v>15</v>
      </c>
      <c r="J324" t="s">
        <v>573</v>
      </c>
      <c r="K324" t="s">
        <v>21</v>
      </c>
      <c r="L324">
        <v>323</v>
      </c>
      <c r="M324" t="s">
        <v>67</v>
      </c>
      <c r="N324" s="1" t="s">
        <v>370</v>
      </c>
      <c r="O324" t="s">
        <v>52</v>
      </c>
      <c r="P324" t="s">
        <v>280</v>
      </c>
      <c r="Q324" t="s">
        <v>125</v>
      </c>
      <c r="R324" s="2">
        <f>IFERROR(VLOOKUP(N324,$AB$2:$AC$21,2,FALSE),0) +
IFERROR(VLOOKUP(O324,$AB$2:$AC$21,2,FALSE),0) +
IFERROR(VLOOKUP(P324,$AB$2:$AC$21,2,FALSE),0) +
IFERROR(VLOOKUP(Q324,$AB$2:$AC$21,2,FALSE),0)</f>
        <v>93</v>
      </c>
      <c r="S324" s="3">
        <v>45019</v>
      </c>
      <c r="T324" t="s">
        <v>1326</v>
      </c>
      <c r="Z324" s="4" t="str">
        <f>IF(C324="Ocupada", TEXT(E324 - D324 + "0:15", "h:mm"), TEXT(E324 - D324, "h:mm"))</f>
        <v>2:56</v>
      </c>
      <c r="AH324">
        <f t="shared" si="5"/>
        <v>98</v>
      </c>
    </row>
    <row r="325" spans="1:34" x14ac:dyDescent="0.2">
      <c r="A325">
        <v>9</v>
      </c>
      <c r="B325" t="s">
        <v>646</v>
      </c>
      <c r="C325">
        <v>6</v>
      </c>
      <c r="D325" s="5">
        <v>45019.029861111114</v>
      </c>
      <c r="E325" s="5">
        <v>45019.07708333333</v>
      </c>
      <c r="F325" s="5">
        <f>IF(K325="Ocupada", E325 - D325 + (15/1440), E325 - D325)</f>
        <v>4.722222221607808E-2</v>
      </c>
      <c r="G325" t="s">
        <v>13</v>
      </c>
      <c r="H325" t="s">
        <v>31</v>
      </c>
      <c r="I325" t="s">
        <v>1309</v>
      </c>
      <c r="J325" t="s">
        <v>647</v>
      </c>
      <c r="K325" t="s">
        <v>21</v>
      </c>
      <c r="L325">
        <v>324</v>
      </c>
      <c r="M325" t="s">
        <v>1305</v>
      </c>
      <c r="N325" s="1" t="s">
        <v>105</v>
      </c>
      <c r="O325" t="s">
        <v>180</v>
      </c>
      <c r="P325" t="s">
        <v>277</v>
      </c>
      <c r="Q325" t="s">
        <v>1318</v>
      </c>
      <c r="R325" s="2">
        <f>IFERROR(VLOOKUP(N325,$AB$2:$AC$21,2,FALSE),0) +
IFERROR(VLOOKUP(O325,$AB$2:$AC$21,2,FALSE),0) +
IFERROR(VLOOKUP(P325,$AB$2:$AC$21,2,FALSE),0) +
IFERROR(VLOOKUP(Q325,$AB$2:$AC$21,2,FALSE),0)</f>
        <v>83</v>
      </c>
      <c r="S325" s="3">
        <v>45019</v>
      </c>
      <c r="T325" t="s">
        <v>1346</v>
      </c>
      <c r="Z325" s="4" t="str">
        <f>IF(C325="Ocupada", TEXT(E325 - D325 + "0:15", "h:mm"), TEXT(E325 - D325, "h:mm"))</f>
        <v>1:08</v>
      </c>
      <c r="AH325">
        <f t="shared" si="5"/>
        <v>121</v>
      </c>
    </row>
    <row r="326" spans="1:34" x14ac:dyDescent="0.2">
      <c r="A326">
        <v>18</v>
      </c>
      <c r="B326" t="s">
        <v>648</v>
      </c>
      <c r="C326">
        <v>1</v>
      </c>
      <c r="D326" s="5">
        <v>45019.041666666664</v>
      </c>
      <c r="E326" s="5">
        <v>45019.095833333333</v>
      </c>
      <c r="F326" s="5">
        <f>IF(K326="Ocupada", E326 - D326 + (15/1440), E326 - D326)</f>
        <v>5.4166666668606922E-2</v>
      </c>
      <c r="G326" t="s">
        <v>19</v>
      </c>
      <c r="H326" t="s">
        <v>9</v>
      </c>
      <c r="I326" t="s">
        <v>1309</v>
      </c>
      <c r="J326" t="s">
        <v>649</v>
      </c>
      <c r="K326" t="s">
        <v>11</v>
      </c>
      <c r="L326">
        <v>325</v>
      </c>
      <c r="M326" t="s">
        <v>1305</v>
      </c>
      <c r="N326" s="1" t="s">
        <v>108</v>
      </c>
      <c r="O326" t="s">
        <v>198</v>
      </c>
      <c r="P326" t="s">
        <v>33</v>
      </c>
      <c r="Q326" t="s">
        <v>460</v>
      </c>
      <c r="R326" s="2">
        <f>IFERROR(VLOOKUP(N326,$AB$2:$AC$21,2,FALSE),0) +
IFERROR(VLOOKUP(O326,$AB$2:$AC$21,2,FALSE),0) +
IFERROR(VLOOKUP(P326,$AB$2:$AC$21,2,FALSE),0) +
IFERROR(VLOOKUP(Q326,$AB$2:$AC$21,2,FALSE),0)</f>
        <v>119</v>
      </c>
      <c r="S326" s="3">
        <v>45019</v>
      </c>
      <c r="T326" t="s">
        <v>1360</v>
      </c>
      <c r="Z326" s="4" t="str">
        <f>IF(C326="Ocupada", TEXT(E326 - D326 + "0:15", "h:mm"), TEXT(E326 - D326, "h:mm"))</f>
        <v>1:18</v>
      </c>
      <c r="AH326">
        <f t="shared" si="5"/>
        <v>91</v>
      </c>
    </row>
    <row r="327" spans="1:34" x14ac:dyDescent="0.2">
      <c r="A327">
        <v>14</v>
      </c>
      <c r="B327" t="s">
        <v>650</v>
      </c>
      <c r="C327">
        <v>4</v>
      </c>
      <c r="D327" s="5">
        <v>45020.068749999999</v>
      </c>
      <c r="E327" s="5">
        <v>45020.231944444444</v>
      </c>
      <c r="F327" s="5">
        <f>IF(K327="Ocupada", E327 - D327 + (15/1440), E327 - D327)</f>
        <v>0.17361111111191954</v>
      </c>
      <c r="G327" t="s">
        <v>13</v>
      </c>
      <c r="H327" t="s">
        <v>14</v>
      </c>
      <c r="I327" t="s">
        <v>1308</v>
      </c>
      <c r="J327" t="s">
        <v>651</v>
      </c>
      <c r="K327" t="s">
        <v>36</v>
      </c>
      <c r="L327">
        <v>326</v>
      </c>
      <c r="M327" t="s">
        <v>1305</v>
      </c>
      <c r="N327" s="1" t="s">
        <v>33</v>
      </c>
      <c r="O327" t="s">
        <v>125</v>
      </c>
      <c r="P327" t="s">
        <v>59</v>
      </c>
      <c r="Q327" t="s">
        <v>1318</v>
      </c>
      <c r="R327" s="2">
        <f>IFERROR(VLOOKUP(N327,$AB$2:$AC$21,2,FALSE),0) +
IFERROR(VLOOKUP(O327,$AB$2:$AC$21,2,FALSE),0) +
IFERROR(VLOOKUP(P327,$AB$2:$AC$21,2,FALSE),0) +
IFERROR(VLOOKUP(Q327,$AB$2:$AC$21,2,FALSE),0)</f>
        <v>81</v>
      </c>
      <c r="S327" s="3">
        <v>45020.231944444444</v>
      </c>
      <c r="T327" t="s">
        <v>1339</v>
      </c>
      <c r="Z327" s="4" t="str">
        <f>IF(C327="Ocupada", TEXT(E327 - D327 + "0:15", "h:mm"), TEXT(E327 - D327, "h:mm"))</f>
        <v>3:55</v>
      </c>
      <c r="AH327">
        <f t="shared" si="5"/>
        <v>96</v>
      </c>
    </row>
    <row r="328" spans="1:34" x14ac:dyDescent="0.2">
      <c r="A328">
        <v>12</v>
      </c>
      <c r="B328" t="s">
        <v>421</v>
      </c>
      <c r="C328">
        <v>5</v>
      </c>
      <c r="D328" s="5">
        <v>45020.124305555553</v>
      </c>
      <c r="E328" s="5">
        <v>45020.191666666666</v>
      </c>
      <c r="F328" s="5">
        <f>IF(K328="Ocupada", E328 - D328 + (15/1440), E328 - D328)</f>
        <v>6.7361111112404615E-2</v>
      </c>
      <c r="G328" t="s">
        <v>24</v>
      </c>
      <c r="H328" t="s">
        <v>31</v>
      </c>
      <c r="I328" t="s">
        <v>1309</v>
      </c>
      <c r="J328" t="s">
        <v>652</v>
      </c>
      <c r="K328" t="s">
        <v>11</v>
      </c>
      <c r="L328">
        <v>327</v>
      </c>
      <c r="M328" t="s">
        <v>17</v>
      </c>
      <c r="N328" s="1" t="s">
        <v>81</v>
      </c>
      <c r="O328" t="s">
        <v>125</v>
      </c>
      <c r="P328" t="s">
        <v>180</v>
      </c>
      <c r="Q328" t="s">
        <v>1318</v>
      </c>
      <c r="R328" s="2">
        <f>IFERROR(VLOOKUP(N328,$AB$2:$AC$21,2,FALSE),0) +
IFERROR(VLOOKUP(O328,$AB$2:$AC$21,2,FALSE),0) +
IFERROR(VLOOKUP(P328,$AB$2:$AC$21,2,FALSE),0) +
IFERROR(VLOOKUP(Q328,$AB$2:$AC$21,2,FALSE),0)</f>
        <v>79</v>
      </c>
      <c r="S328" s="3">
        <v>45020.191666666666</v>
      </c>
      <c r="T328" t="s">
        <v>1352</v>
      </c>
      <c r="Z328" s="4" t="str">
        <f>IF(C328="Ocupada", TEXT(E328 - D328 + "0:15", "h:mm"), TEXT(E328 - D328, "h:mm"))</f>
        <v>1:37</v>
      </c>
      <c r="AH328">
        <f t="shared" si="5"/>
        <v>30</v>
      </c>
    </row>
    <row r="329" spans="1:34" x14ac:dyDescent="0.2">
      <c r="A329">
        <v>4</v>
      </c>
      <c r="B329" t="s">
        <v>653</v>
      </c>
      <c r="C329">
        <v>3</v>
      </c>
      <c r="D329" s="5">
        <v>45020.072222222225</v>
      </c>
      <c r="E329" s="5">
        <v>45020.171527777777</v>
      </c>
      <c r="F329" s="5">
        <f>IF(K329="Ocupada", E329 - D329 + (15/1440), E329 - D329)</f>
        <v>9.9305555551836733E-2</v>
      </c>
      <c r="G329" t="s">
        <v>19</v>
      </c>
      <c r="H329" t="s">
        <v>31</v>
      </c>
      <c r="I329" t="s">
        <v>1309</v>
      </c>
      <c r="J329" t="s">
        <v>651</v>
      </c>
      <c r="K329" t="s">
        <v>11</v>
      </c>
      <c r="L329">
        <v>328</v>
      </c>
      <c r="M329" t="s">
        <v>67</v>
      </c>
      <c r="N329" s="1" t="s">
        <v>33</v>
      </c>
      <c r="O329" t="s">
        <v>1318</v>
      </c>
      <c r="P329" t="s">
        <v>1318</v>
      </c>
      <c r="Q329" t="s">
        <v>1318</v>
      </c>
      <c r="R329" s="2">
        <f>IFERROR(VLOOKUP(N329,$AB$2:$AC$21,2,FALSE),0) +
IFERROR(VLOOKUP(O329,$AB$2:$AC$21,2,FALSE),0) +
IFERROR(VLOOKUP(P329,$AB$2:$AC$21,2,FALSE),0) +
IFERROR(VLOOKUP(Q329,$AB$2:$AC$21,2,FALSE),0)</f>
        <v>35</v>
      </c>
      <c r="S329" s="3">
        <v>45020.171527777777</v>
      </c>
      <c r="T329" t="s">
        <v>1329</v>
      </c>
      <c r="Z329" s="4" t="str">
        <f>IF(C329="Ocupada", TEXT(E329 - D329 + "0:15", "h:mm"), TEXT(E329 - D329, "h:mm"))</f>
        <v>2:23</v>
      </c>
      <c r="AH329">
        <f t="shared" si="5"/>
        <v>124</v>
      </c>
    </row>
    <row r="330" spans="1:34" x14ac:dyDescent="0.2">
      <c r="A330">
        <v>13</v>
      </c>
      <c r="B330" t="s">
        <v>654</v>
      </c>
      <c r="C330">
        <v>1</v>
      </c>
      <c r="D330" s="5">
        <v>45020.018055555556</v>
      </c>
      <c r="E330" s="5">
        <v>45020.111805555556</v>
      </c>
      <c r="F330" s="5">
        <f>IF(K330="Ocupada", E330 - D330 + (15/1440), E330 - D330)</f>
        <v>0.10416666666666667</v>
      </c>
      <c r="G330" t="s">
        <v>19</v>
      </c>
      <c r="H330" t="s">
        <v>9</v>
      </c>
      <c r="I330" t="s">
        <v>1309</v>
      </c>
      <c r="J330" t="s">
        <v>655</v>
      </c>
      <c r="K330" t="s">
        <v>36</v>
      </c>
      <c r="L330">
        <v>329</v>
      </c>
      <c r="M330" t="s">
        <v>42</v>
      </c>
      <c r="N330" s="1" t="s">
        <v>108</v>
      </c>
      <c r="O330" t="s">
        <v>68</v>
      </c>
      <c r="P330" t="s">
        <v>198</v>
      </c>
      <c r="Q330" t="s">
        <v>365</v>
      </c>
      <c r="R330" s="2">
        <f>IFERROR(VLOOKUP(N330,$AB$2:$AC$21,2,FALSE),0) +
IFERROR(VLOOKUP(O330,$AB$2:$AC$21,2,FALSE),0) +
IFERROR(VLOOKUP(P330,$AB$2:$AC$21,2,FALSE),0) +
IFERROR(VLOOKUP(Q330,$AB$2:$AC$21,2,FALSE),0)</f>
        <v>115</v>
      </c>
      <c r="S330" s="3">
        <v>45020.111805555556</v>
      </c>
      <c r="T330" t="s">
        <v>1333</v>
      </c>
      <c r="Z330" s="4" t="str">
        <f>IF(C330="Ocupada", TEXT(E330 - D330 + "0:15", "h:mm"), TEXT(E330 - D330, "h:mm"))</f>
        <v>2:15</v>
      </c>
      <c r="AH330">
        <f t="shared" si="5"/>
        <v>121</v>
      </c>
    </row>
    <row r="331" spans="1:34" x14ac:dyDescent="0.2">
      <c r="A331">
        <v>10</v>
      </c>
      <c r="B331" t="s">
        <v>656</v>
      </c>
      <c r="C331">
        <v>6</v>
      </c>
      <c r="D331" s="5">
        <v>45020.076388888891</v>
      </c>
      <c r="E331" s="5">
        <v>45020.164583333331</v>
      </c>
      <c r="F331" s="5">
        <f>IF(K331="Ocupada", E331 - D331 + (15/1440), E331 - D331)</f>
        <v>9.8611111107553981E-2</v>
      </c>
      <c r="G331" t="s">
        <v>8</v>
      </c>
      <c r="H331" t="s">
        <v>14</v>
      </c>
      <c r="I331" t="s">
        <v>1309</v>
      </c>
      <c r="J331" t="s">
        <v>657</v>
      </c>
      <c r="K331" t="s">
        <v>36</v>
      </c>
      <c r="L331">
        <v>330</v>
      </c>
      <c r="M331" t="s">
        <v>42</v>
      </c>
      <c r="N331" s="1" t="s">
        <v>209</v>
      </c>
      <c r="O331" t="s">
        <v>59</v>
      </c>
      <c r="P331" t="s">
        <v>365</v>
      </c>
      <c r="Q331" t="s">
        <v>108</v>
      </c>
      <c r="R331" s="2">
        <f>IFERROR(VLOOKUP(N331,$AB$2:$AC$21,2,FALSE),0) +
IFERROR(VLOOKUP(O331,$AB$2:$AC$21,2,FALSE),0) +
IFERROR(VLOOKUP(P331,$AB$2:$AC$21,2,FALSE),0) +
IFERROR(VLOOKUP(Q331,$AB$2:$AC$21,2,FALSE),0)</f>
        <v>97</v>
      </c>
      <c r="S331" s="3">
        <v>45020.164583333331</v>
      </c>
      <c r="T331" t="s">
        <v>1360</v>
      </c>
      <c r="Z331" s="4" t="str">
        <f>IF(C331="Ocupada", TEXT(E331 - D331 + "0:15", "h:mm"), TEXT(E331 - D331, "h:mm"))</f>
        <v>2:07</v>
      </c>
      <c r="AH331">
        <f t="shared" si="5"/>
        <v>127</v>
      </c>
    </row>
    <row r="332" spans="1:34" x14ac:dyDescent="0.2">
      <c r="A332">
        <v>20</v>
      </c>
      <c r="B332" t="s">
        <v>658</v>
      </c>
      <c r="C332">
        <v>3</v>
      </c>
      <c r="D332" s="5">
        <v>45020.129166666666</v>
      </c>
      <c r="E332" s="5">
        <v>45020.261805555558</v>
      </c>
      <c r="F332" s="5">
        <f>IF(K332="Ocupada", E332 - D332 + (15/1440), E332 - D332)</f>
        <v>0.13263888889196096</v>
      </c>
      <c r="G332" t="s">
        <v>28</v>
      </c>
      <c r="H332" t="s">
        <v>31</v>
      </c>
      <c r="I332" t="s">
        <v>1308</v>
      </c>
      <c r="J332" t="s">
        <v>659</v>
      </c>
      <c r="K332" t="s">
        <v>11</v>
      </c>
      <c r="L332">
        <v>331</v>
      </c>
      <c r="M332" t="s">
        <v>26</v>
      </c>
      <c r="N332" s="1" t="s">
        <v>191</v>
      </c>
      <c r="O332" t="s">
        <v>33</v>
      </c>
      <c r="P332" t="s">
        <v>280</v>
      </c>
      <c r="Q332" t="s">
        <v>209</v>
      </c>
      <c r="R332" s="2">
        <f>IFERROR(VLOOKUP(N332,$AB$2:$AC$21,2,FALSE),0) +
IFERROR(VLOOKUP(O332,$AB$2:$AC$21,2,FALSE),0) +
IFERROR(VLOOKUP(P332,$AB$2:$AC$21,2,FALSE),0) +
IFERROR(VLOOKUP(Q332,$AB$2:$AC$21,2,FALSE),0)</f>
        <v>103</v>
      </c>
      <c r="S332" s="3">
        <v>45020.261805555558</v>
      </c>
      <c r="T332" t="s">
        <v>1326</v>
      </c>
      <c r="Z332" s="4" t="str">
        <f>IF(C332="Ocupada", TEXT(E332 - D332 + "0:15", "h:mm"), TEXT(E332 - D332, "h:mm"))</f>
        <v>3:11</v>
      </c>
      <c r="AH332">
        <f t="shared" si="5"/>
        <v>33</v>
      </c>
    </row>
    <row r="333" spans="1:34" x14ac:dyDescent="0.2">
      <c r="A333">
        <v>6</v>
      </c>
      <c r="B333" t="s">
        <v>660</v>
      </c>
      <c r="C333">
        <v>1</v>
      </c>
      <c r="D333" s="5">
        <v>45020.009722222225</v>
      </c>
      <c r="E333" s="5">
        <v>45020.061805555553</v>
      </c>
      <c r="F333" s="5">
        <f>IF(K333="Ocupada", E333 - D333 + (15/1440), E333 - D333)</f>
        <v>5.2083333328482695E-2</v>
      </c>
      <c r="G333" t="s">
        <v>19</v>
      </c>
      <c r="H333" t="s">
        <v>9</v>
      </c>
      <c r="I333" t="s">
        <v>1308</v>
      </c>
      <c r="J333" t="s">
        <v>661</v>
      </c>
      <c r="K333" t="s">
        <v>11</v>
      </c>
      <c r="L333">
        <v>332</v>
      </c>
      <c r="M333" t="s">
        <v>88</v>
      </c>
      <c r="N333" s="1" t="s">
        <v>68</v>
      </c>
      <c r="O333" t="s">
        <v>1318</v>
      </c>
      <c r="P333" t="s">
        <v>1318</v>
      </c>
      <c r="Q333" t="s">
        <v>1318</v>
      </c>
      <c r="R333" s="2">
        <f>IFERROR(VLOOKUP(N333,$AB$2:$AC$21,2,FALSE),0) +
IFERROR(VLOOKUP(O333,$AB$2:$AC$21,2,FALSE),0) +
IFERROR(VLOOKUP(P333,$AB$2:$AC$21,2,FALSE),0) +
IFERROR(VLOOKUP(Q333,$AB$2:$AC$21,2,FALSE),0)</f>
        <v>40</v>
      </c>
      <c r="S333" s="3">
        <v>45020.061805555553</v>
      </c>
      <c r="T333" t="s">
        <v>1327</v>
      </c>
      <c r="Z333" s="4" t="str">
        <f>IF(C333="Ocupada", TEXT(E333 - D333 + "0:15", "h:mm"), TEXT(E333 - D333, "h:mm"))</f>
        <v>1:15</v>
      </c>
      <c r="AH333">
        <f t="shared" si="5"/>
        <v>62</v>
      </c>
    </row>
    <row r="334" spans="1:34" x14ac:dyDescent="0.2">
      <c r="A334">
        <v>6</v>
      </c>
      <c r="B334" t="s">
        <v>662</v>
      </c>
      <c r="C334">
        <v>1</v>
      </c>
      <c r="D334" s="5">
        <v>45020.131944444445</v>
      </c>
      <c r="E334" s="5">
        <v>45020.186805555553</v>
      </c>
      <c r="F334" s="5">
        <f>IF(K334="Ocupada", E334 - D334 + (15/1440), E334 - D334)</f>
        <v>5.486111110803904E-2</v>
      </c>
      <c r="G334" t="s">
        <v>28</v>
      </c>
      <c r="H334" t="s">
        <v>31</v>
      </c>
      <c r="I334" t="s">
        <v>1309</v>
      </c>
      <c r="J334" t="s">
        <v>663</v>
      </c>
      <c r="K334" t="s">
        <v>21</v>
      </c>
      <c r="L334">
        <v>333</v>
      </c>
      <c r="M334" t="s">
        <v>26</v>
      </c>
      <c r="N334" s="1" t="s">
        <v>113</v>
      </c>
      <c r="O334" t="s">
        <v>125</v>
      </c>
      <c r="P334" t="s">
        <v>1318</v>
      </c>
      <c r="Q334" t="s">
        <v>1318</v>
      </c>
      <c r="R334" s="2">
        <f>IFERROR(VLOOKUP(N334,$AB$2:$AC$21,2,FALSE),0) +
IFERROR(VLOOKUP(O334,$AB$2:$AC$21,2,FALSE),0) +
IFERROR(VLOOKUP(P334,$AB$2:$AC$21,2,FALSE),0) +
IFERROR(VLOOKUP(Q334,$AB$2:$AC$21,2,FALSE),0)</f>
        <v>54</v>
      </c>
      <c r="S334" s="3">
        <v>45020.186805555553</v>
      </c>
      <c r="T334" t="s">
        <v>1343</v>
      </c>
      <c r="Z334" s="4" t="str">
        <f>IF(C334="Ocupada", TEXT(E334 - D334 + "0:15", "h:mm"), TEXT(E334 - D334, "h:mm"))</f>
        <v>1:19</v>
      </c>
      <c r="AH334">
        <f t="shared" si="5"/>
        <v>125</v>
      </c>
    </row>
    <row r="335" spans="1:34" x14ac:dyDescent="0.2">
      <c r="A335">
        <v>12</v>
      </c>
      <c r="B335" t="s">
        <v>664</v>
      </c>
      <c r="C335">
        <v>4</v>
      </c>
      <c r="D335" s="5">
        <v>45020.118750000001</v>
      </c>
      <c r="E335" s="5">
        <v>45020.271527777775</v>
      </c>
      <c r="F335" s="5">
        <f>IF(K335="Ocupada", E335 - D335 + (15/1440), E335 - D335)</f>
        <v>0.15277777777373558</v>
      </c>
      <c r="G335" t="s">
        <v>13</v>
      </c>
      <c r="H335" t="s">
        <v>14</v>
      </c>
      <c r="I335" t="s">
        <v>1309</v>
      </c>
      <c r="J335" t="s">
        <v>665</v>
      </c>
      <c r="K335" t="s">
        <v>21</v>
      </c>
      <c r="L335">
        <v>334</v>
      </c>
      <c r="M335" t="s">
        <v>88</v>
      </c>
      <c r="N335" s="1" t="s">
        <v>108</v>
      </c>
      <c r="O335" t="s">
        <v>365</v>
      </c>
      <c r="P335" t="s">
        <v>280</v>
      </c>
      <c r="Q335" t="s">
        <v>105</v>
      </c>
      <c r="R335" s="2">
        <f>IFERROR(VLOOKUP(N335,$AB$2:$AC$21,2,FALSE),0) +
IFERROR(VLOOKUP(O335,$AB$2:$AC$21,2,FALSE),0) +
IFERROR(VLOOKUP(P335,$AB$2:$AC$21,2,FALSE),0) +
IFERROR(VLOOKUP(Q335,$AB$2:$AC$21,2,FALSE),0)</f>
        <v>98</v>
      </c>
      <c r="S335" s="3">
        <v>45020.271527777775</v>
      </c>
      <c r="T335" t="s">
        <v>1341</v>
      </c>
      <c r="Z335" s="4" t="str">
        <f>IF(C335="Ocupada", TEXT(E335 - D335 + "0:15", "h:mm"), TEXT(E335 - D335, "h:mm"))</f>
        <v>3:40</v>
      </c>
      <c r="AH335">
        <f t="shared" si="5"/>
        <v>63</v>
      </c>
    </row>
    <row r="336" spans="1:34" x14ac:dyDescent="0.2">
      <c r="A336">
        <v>14</v>
      </c>
      <c r="B336" t="s">
        <v>666</v>
      </c>
      <c r="C336">
        <v>3</v>
      </c>
      <c r="D336" s="5">
        <v>45020.080555555556</v>
      </c>
      <c r="E336" s="5">
        <v>45020.131249999999</v>
      </c>
      <c r="F336" s="5">
        <f>IF(K336="Ocupada", E336 - D336 + (15/1440), E336 - D336)</f>
        <v>5.0694444442342501E-2</v>
      </c>
      <c r="G336" t="s">
        <v>28</v>
      </c>
      <c r="H336" t="s">
        <v>9</v>
      </c>
      <c r="I336" t="s">
        <v>1308</v>
      </c>
      <c r="J336" t="s">
        <v>315</v>
      </c>
      <c r="K336" t="s">
        <v>21</v>
      </c>
      <c r="L336">
        <v>335</v>
      </c>
      <c r="M336" t="s">
        <v>22</v>
      </c>
      <c r="N336" s="1" t="s">
        <v>105</v>
      </c>
      <c r="O336" t="s">
        <v>59</v>
      </c>
      <c r="P336" t="s">
        <v>1318</v>
      </c>
      <c r="Q336" t="s">
        <v>1318</v>
      </c>
      <c r="R336" s="2">
        <f>IFERROR(VLOOKUP(N336,$AB$2:$AC$21,2,FALSE),0) +
IFERROR(VLOOKUP(O336,$AB$2:$AC$21,2,FALSE),0) +
IFERROR(VLOOKUP(P336,$AB$2:$AC$21,2,FALSE),0) +
IFERROR(VLOOKUP(Q336,$AB$2:$AC$21,2,FALSE),0)</f>
        <v>58</v>
      </c>
      <c r="S336" s="3">
        <v>45020.131249999999</v>
      </c>
      <c r="T336" t="s">
        <v>1332</v>
      </c>
      <c r="Z336" s="4" t="str">
        <f>IF(C336="Ocupada", TEXT(E336 - D336 + "0:15", "h:mm"), TEXT(E336 - D336, "h:mm"))</f>
        <v>1:13</v>
      </c>
      <c r="AH336">
        <f t="shared" si="5"/>
        <v>95</v>
      </c>
    </row>
    <row r="337" spans="1:34" x14ac:dyDescent="0.2">
      <c r="A337">
        <v>4</v>
      </c>
      <c r="B337" t="s">
        <v>667</v>
      </c>
      <c r="C337">
        <v>5</v>
      </c>
      <c r="D337" s="5">
        <v>45020.065972222219</v>
      </c>
      <c r="E337" s="5">
        <v>45020.20208333333</v>
      </c>
      <c r="F337" s="5">
        <f>IF(K337="Ocupada", E337 - D337 + (15/1440), E337 - D337)</f>
        <v>0.13611111111094942</v>
      </c>
      <c r="G337" t="s">
        <v>19</v>
      </c>
      <c r="H337" t="s">
        <v>31</v>
      </c>
      <c r="I337" t="s">
        <v>1309</v>
      </c>
      <c r="J337" t="s">
        <v>668</v>
      </c>
      <c r="K337" t="s">
        <v>21</v>
      </c>
      <c r="L337">
        <v>336</v>
      </c>
      <c r="M337" t="s">
        <v>88</v>
      </c>
      <c r="N337" s="1" t="s">
        <v>108</v>
      </c>
      <c r="O337" t="s">
        <v>191</v>
      </c>
      <c r="P337" t="s">
        <v>277</v>
      </c>
      <c r="Q337" t="s">
        <v>1318</v>
      </c>
      <c r="R337" s="2">
        <f>IFERROR(VLOOKUP(N337,$AB$2:$AC$21,2,FALSE),0) +
IFERROR(VLOOKUP(O337,$AB$2:$AC$21,2,FALSE),0) +
IFERROR(VLOOKUP(P337,$AB$2:$AC$21,2,FALSE),0) +
IFERROR(VLOOKUP(Q337,$AB$2:$AC$21,2,FALSE),0)</f>
        <v>66</v>
      </c>
      <c r="S337" s="3">
        <v>45020.20208333333</v>
      </c>
      <c r="T337" t="s">
        <v>1331</v>
      </c>
      <c r="Z337" s="4" t="str">
        <f>IF(C337="Ocupada", TEXT(E337 - D337 + "0:15", "h:mm"), TEXT(E337 - D337, "h:mm"))</f>
        <v>3:16</v>
      </c>
      <c r="AH337">
        <f t="shared" si="5"/>
        <v>63</v>
      </c>
    </row>
    <row r="338" spans="1:34" x14ac:dyDescent="0.2">
      <c r="A338">
        <v>11</v>
      </c>
      <c r="B338" t="s">
        <v>669</v>
      </c>
      <c r="C338">
        <v>2</v>
      </c>
      <c r="D338" s="5">
        <v>45020.068055555559</v>
      </c>
      <c r="E338" s="5">
        <v>45020.188194444447</v>
      </c>
      <c r="F338" s="5">
        <f>IF(K338="Ocupada", E338 - D338 + (15/1440), E338 - D338)</f>
        <v>0.12013888888759539</v>
      </c>
      <c r="G338" t="s">
        <v>24</v>
      </c>
      <c r="H338" t="s">
        <v>31</v>
      </c>
      <c r="I338" t="s">
        <v>1309</v>
      </c>
      <c r="J338" t="s">
        <v>670</v>
      </c>
      <c r="K338" t="s">
        <v>11</v>
      </c>
      <c r="L338">
        <v>337</v>
      </c>
      <c r="M338" t="s">
        <v>22</v>
      </c>
      <c r="N338" s="1" t="s">
        <v>280</v>
      </c>
      <c r="O338" t="s">
        <v>59</v>
      </c>
      <c r="P338" t="s">
        <v>1318</v>
      </c>
      <c r="Q338" t="s">
        <v>1318</v>
      </c>
      <c r="R338" s="2">
        <f>IFERROR(VLOOKUP(N338,$AB$2:$AC$21,2,FALSE),0) +
IFERROR(VLOOKUP(O338,$AB$2:$AC$21,2,FALSE),0) +
IFERROR(VLOOKUP(P338,$AB$2:$AC$21,2,FALSE),0) +
IFERROR(VLOOKUP(Q338,$AB$2:$AC$21,2,FALSE),0)</f>
        <v>52</v>
      </c>
      <c r="S338" s="3">
        <v>45020.188194444447</v>
      </c>
      <c r="T338" t="s">
        <v>1332</v>
      </c>
      <c r="Z338" s="4" t="str">
        <f>IF(C338="Ocupada", TEXT(E338 - D338 + "0:15", "h:mm"), TEXT(E338 - D338, "h:mm"))</f>
        <v>2:53</v>
      </c>
      <c r="AH338">
        <f t="shared" si="5"/>
        <v>128</v>
      </c>
    </row>
    <row r="339" spans="1:34" x14ac:dyDescent="0.2">
      <c r="A339">
        <v>18</v>
      </c>
      <c r="B339" t="s">
        <v>671</v>
      </c>
      <c r="C339">
        <v>2</v>
      </c>
      <c r="D339" s="5">
        <v>45020.022222222222</v>
      </c>
      <c r="E339" s="5">
        <v>45020.145833333336</v>
      </c>
      <c r="F339" s="5">
        <f>IF(K339="Ocupada", E339 - D339 + (15/1440), E339 - D339)</f>
        <v>0.12361111111385981</v>
      </c>
      <c r="G339" t="s">
        <v>24</v>
      </c>
      <c r="H339" t="s">
        <v>9</v>
      </c>
      <c r="I339" t="s">
        <v>1308</v>
      </c>
      <c r="J339" t="s">
        <v>672</v>
      </c>
      <c r="K339" t="s">
        <v>11</v>
      </c>
      <c r="L339">
        <v>338</v>
      </c>
      <c r="M339" t="s">
        <v>62</v>
      </c>
      <c r="N339" s="1" t="s">
        <v>81</v>
      </c>
      <c r="O339" t="s">
        <v>108</v>
      </c>
      <c r="P339" t="s">
        <v>460</v>
      </c>
      <c r="Q339" t="s">
        <v>259</v>
      </c>
      <c r="R339" s="2">
        <f>IFERROR(VLOOKUP(N339,$AB$2:$AC$21,2,FALSE),0) +
IFERROR(VLOOKUP(O339,$AB$2:$AC$21,2,FALSE),0) +
IFERROR(VLOOKUP(P339,$AB$2:$AC$21,2,FALSE),0) +
IFERROR(VLOOKUP(Q339,$AB$2:$AC$21,2,FALSE),0)</f>
        <v>107</v>
      </c>
      <c r="S339" s="3">
        <v>45020.145833333336</v>
      </c>
      <c r="T339" t="s">
        <v>1357</v>
      </c>
      <c r="Z339" s="4" t="str">
        <f>IF(C339="Ocupada", TEXT(E339 - D339 + "0:15", "h:mm"), TEXT(E339 - D339, "h:mm"))</f>
        <v>2:58</v>
      </c>
      <c r="AH339">
        <f t="shared" si="5"/>
        <v>60</v>
      </c>
    </row>
    <row r="340" spans="1:34" x14ac:dyDescent="0.2">
      <c r="A340">
        <v>13</v>
      </c>
      <c r="B340" t="s">
        <v>673</v>
      </c>
      <c r="C340">
        <v>2</v>
      </c>
      <c r="D340" s="5">
        <v>45020</v>
      </c>
      <c r="E340" s="5">
        <v>45020.084027777775</v>
      </c>
      <c r="F340" s="5">
        <f>IF(K340="Ocupada", E340 - D340 + (15/1440), E340 - D340)</f>
        <v>8.4027777775190771E-2</v>
      </c>
      <c r="G340" t="s">
        <v>8</v>
      </c>
      <c r="H340" t="s">
        <v>14</v>
      </c>
      <c r="I340" t="s">
        <v>1308</v>
      </c>
      <c r="J340" t="s">
        <v>674</v>
      </c>
      <c r="K340" t="s">
        <v>11</v>
      </c>
      <c r="L340">
        <v>339</v>
      </c>
      <c r="M340" t="s">
        <v>1305</v>
      </c>
      <c r="N340" s="1" t="s">
        <v>52</v>
      </c>
      <c r="O340" t="s">
        <v>365</v>
      </c>
      <c r="P340" t="s">
        <v>1318</v>
      </c>
      <c r="Q340" t="s">
        <v>1318</v>
      </c>
      <c r="R340" s="2">
        <f>IFERROR(VLOOKUP(N340,$AB$2:$AC$21,2,FALSE),0) +
IFERROR(VLOOKUP(O340,$AB$2:$AC$21,2,FALSE),0) +
IFERROR(VLOOKUP(P340,$AB$2:$AC$21,2,FALSE),0) +
IFERROR(VLOOKUP(Q340,$AB$2:$AC$21,2,FALSE),0)</f>
        <v>52</v>
      </c>
      <c r="S340" s="3">
        <v>45020.084027777775</v>
      </c>
      <c r="T340" t="s">
        <v>1330</v>
      </c>
      <c r="Z340" s="4" t="str">
        <f>IF(C340="Ocupada", TEXT(E340 - D340 + "0:15", "h:mm"), TEXT(E340 - D340, "h:mm"))</f>
        <v>2:01</v>
      </c>
      <c r="AH340">
        <f t="shared" si="5"/>
        <v>63</v>
      </c>
    </row>
    <row r="341" spans="1:34" x14ac:dyDescent="0.2">
      <c r="A341">
        <v>15</v>
      </c>
      <c r="B341" t="s">
        <v>675</v>
      </c>
      <c r="C341">
        <v>1</v>
      </c>
      <c r="D341" s="5">
        <v>45020.05</v>
      </c>
      <c r="E341" s="5">
        <v>45020.193055555559</v>
      </c>
      <c r="F341" s="5">
        <f>IF(K341="Ocupada", E341 - D341 + (15/1440), E341 - D341)</f>
        <v>0.14305555555620231</v>
      </c>
      <c r="G341" t="s">
        <v>8</v>
      </c>
      <c r="H341" t="s">
        <v>9</v>
      </c>
      <c r="I341" t="s">
        <v>1309</v>
      </c>
      <c r="J341" t="s">
        <v>676</v>
      </c>
      <c r="K341" t="s">
        <v>21</v>
      </c>
      <c r="L341">
        <v>340</v>
      </c>
      <c r="M341" t="s">
        <v>1307</v>
      </c>
      <c r="N341" s="1" t="s">
        <v>68</v>
      </c>
      <c r="O341" t="s">
        <v>59</v>
      </c>
      <c r="P341" t="s">
        <v>1318</v>
      </c>
      <c r="Q341" t="s">
        <v>1318</v>
      </c>
      <c r="R341" s="2">
        <f>IFERROR(VLOOKUP(N341,$AB$2:$AC$21,2,FALSE),0) +
IFERROR(VLOOKUP(O341,$AB$2:$AC$21,2,FALSE),0) +
IFERROR(VLOOKUP(P341,$AB$2:$AC$21,2,FALSE),0) +
IFERROR(VLOOKUP(Q341,$AB$2:$AC$21,2,FALSE),0)</f>
        <v>68</v>
      </c>
      <c r="S341" s="3">
        <v>45020.193055555559</v>
      </c>
      <c r="T341" t="s">
        <v>1332</v>
      </c>
      <c r="Z341" s="4" t="str">
        <f>IF(C341="Ocupada", TEXT(E341 - D341 + "0:15", "h:mm"), TEXT(E341 - D341, "h:mm"))</f>
        <v>3:26</v>
      </c>
      <c r="AH341">
        <f t="shared" si="5"/>
        <v>92</v>
      </c>
    </row>
    <row r="342" spans="1:34" x14ac:dyDescent="0.2">
      <c r="A342">
        <v>14</v>
      </c>
      <c r="B342" t="s">
        <v>677</v>
      </c>
      <c r="C342">
        <v>5</v>
      </c>
      <c r="D342" s="5">
        <v>45020.086805555555</v>
      </c>
      <c r="E342" s="5">
        <v>45020.179861111108</v>
      </c>
      <c r="F342" s="5">
        <f>IF(K342="Ocupada", E342 - D342 + (15/1440), E342 - D342)</f>
        <v>9.3055555553291924E-2</v>
      </c>
      <c r="G342" t="s">
        <v>8</v>
      </c>
      <c r="H342" t="s">
        <v>14</v>
      </c>
      <c r="I342" t="s">
        <v>1309</v>
      </c>
      <c r="J342" t="s">
        <v>678</v>
      </c>
      <c r="K342" t="s">
        <v>21</v>
      </c>
      <c r="L342">
        <v>341</v>
      </c>
      <c r="M342" t="s">
        <v>1305</v>
      </c>
      <c r="N342" s="1" t="s">
        <v>59</v>
      </c>
      <c r="O342" t="s">
        <v>370</v>
      </c>
      <c r="P342" t="s">
        <v>33</v>
      </c>
      <c r="Q342" t="s">
        <v>1318</v>
      </c>
      <c r="R342" s="2">
        <f>IFERROR(VLOOKUP(N342,$AB$2:$AC$21,2,FALSE),0) +
IFERROR(VLOOKUP(O342,$AB$2:$AC$21,2,FALSE),0) +
IFERROR(VLOOKUP(P342,$AB$2:$AC$21,2,FALSE),0) +
IFERROR(VLOOKUP(Q342,$AB$2:$AC$21,2,FALSE),0)</f>
        <v>85</v>
      </c>
      <c r="S342" s="3">
        <v>45020.179861111108</v>
      </c>
      <c r="T342" t="s">
        <v>1354</v>
      </c>
      <c r="Z342" s="4" t="str">
        <f>IF(C342="Ocupada", TEXT(E342 - D342 + "0:15", "h:mm"), TEXT(E342 - D342, "h:mm"))</f>
        <v>2:14</v>
      </c>
      <c r="AH342">
        <f t="shared" si="5"/>
        <v>59</v>
      </c>
    </row>
    <row r="343" spans="1:34" x14ac:dyDescent="0.2">
      <c r="A343">
        <v>19</v>
      </c>
      <c r="B343" t="s">
        <v>679</v>
      </c>
      <c r="C343">
        <v>5</v>
      </c>
      <c r="D343" s="5">
        <v>45020.104166666664</v>
      </c>
      <c r="E343" s="5">
        <v>45020.257638888892</v>
      </c>
      <c r="F343" s="5">
        <f>IF(K343="Ocupada", E343 - D343 + (15/1440), E343 - D343)</f>
        <v>0.15347222222771961</v>
      </c>
      <c r="G343" t="s">
        <v>8</v>
      </c>
      <c r="H343" t="s">
        <v>14</v>
      </c>
      <c r="I343" t="s">
        <v>1309</v>
      </c>
      <c r="J343" t="s">
        <v>680</v>
      </c>
      <c r="K343" t="s">
        <v>21</v>
      </c>
      <c r="L343">
        <v>342</v>
      </c>
      <c r="M343" t="s">
        <v>42</v>
      </c>
      <c r="N343" s="1" t="s">
        <v>365</v>
      </c>
      <c r="O343" t="s">
        <v>59</v>
      </c>
      <c r="P343" t="s">
        <v>1318</v>
      </c>
      <c r="Q343" t="s">
        <v>1318</v>
      </c>
      <c r="R343" s="2">
        <f>IFERROR(VLOOKUP(N343,$AB$2:$AC$21,2,FALSE),0) +
IFERROR(VLOOKUP(O343,$AB$2:$AC$21,2,FALSE),0) +
IFERROR(VLOOKUP(P343,$AB$2:$AC$21,2,FALSE),0) +
IFERROR(VLOOKUP(Q343,$AB$2:$AC$21,2,FALSE),0)</f>
        <v>51</v>
      </c>
      <c r="S343" s="3">
        <v>45020.257638888892</v>
      </c>
      <c r="T343" t="s">
        <v>1364</v>
      </c>
      <c r="Z343" s="4" t="str">
        <f>IF(C343="Ocupada", TEXT(E343 - D343 + "0:15", "h:mm"), TEXT(E343 - D343, "h:mm"))</f>
        <v>3:41</v>
      </c>
      <c r="AH343">
        <f t="shared" si="5"/>
        <v>62</v>
      </c>
    </row>
    <row r="344" spans="1:34" x14ac:dyDescent="0.2">
      <c r="A344">
        <v>12</v>
      </c>
      <c r="B344" t="s">
        <v>681</v>
      </c>
      <c r="C344">
        <v>1</v>
      </c>
      <c r="D344" s="5">
        <v>45020.163888888892</v>
      </c>
      <c r="E344" s="5">
        <v>45020.239583333336</v>
      </c>
      <c r="F344" s="5">
        <f>IF(K344="Ocupada", E344 - D344 + (15/1440), E344 - D344)</f>
        <v>8.6111111110464364E-2</v>
      </c>
      <c r="G344" t="s">
        <v>24</v>
      </c>
      <c r="H344" t="s">
        <v>9</v>
      </c>
      <c r="I344" t="s">
        <v>1309</v>
      </c>
      <c r="J344" t="s">
        <v>682</v>
      </c>
      <c r="K344" t="s">
        <v>36</v>
      </c>
      <c r="L344">
        <v>343</v>
      </c>
      <c r="M344" t="s">
        <v>1305</v>
      </c>
      <c r="N344" s="1" t="s">
        <v>81</v>
      </c>
      <c r="O344" t="s">
        <v>365</v>
      </c>
      <c r="P344" t="s">
        <v>1318</v>
      </c>
      <c r="Q344" t="s">
        <v>1318</v>
      </c>
      <c r="R344" s="2">
        <f>IFERROR(VLOOKUP(N344,$AB$2:$AC$21,2,FALSE),0) +
IFERROR(VLOOKUP(O344,$AB$2:$AC$21,2,FALSE),0) +
IFERROR(VLOOKUP(P344,$AB$2:$AC$21,2,FALSE),0) +
IFERROR(VLOOKUP(Q344,$AB$2:$AC$21,2,FALSE),0)</f>
        <v>57</v>
      </c>
      <c r="S344" s="3">
        <v>45020.239583333336</v>
      </c>
      <c r="T344" t="s">
        <v>1343</v>
      </c>
      <c r="Z344" s="4" t="str">
        <f>IF(C344="Ocupada", TEXT(E344 - D344 + "0:15", "h:mm"), TEXT(E344 - D344, "h:mm"))</f>
        <v>1:49</v>
      </c>
      <c r="AH344">
        <f t="shared" si="5"/>
        <v>123</v>
      </c>
    </row>
    <row r="345" spans="1:34" x14ac:dyDescent="0.2">
      <c r="A345">
        <v>15</v>
      </c>
      <c r="B345" t="s">
        <v>683</v>
      </c>
      <c r="C345">
        <v>3</v>
      </c>
      <c r="D345" s="5">
        <v>45020.031944444447</v>
      </c>
      <c r="E345" s="5">
        <v>45020.086111111108</v>
      </c>
      <c r="F345" s="5">
        <f>IF(K345="Ocupada", E345 - D345 + (15/1440), E345 - D345)</f>
        <v>6.4583333327997636E-2</v>
      </c>
      <c r="G345" t="s">
        <v>19</v>
      </c>
      <c r="H345" t="s">
        <v>9</v>
      </c>
      <c r="I345" t="s">
        <v>1309</v>
      </c>
      <c r="J345" t="s">
        <v>684</v>
      </c>
      <c r="K345" t="s">
        <v>36</v>
      </c>
      <c r="L345">
        <v>344</v>
      </c>
      <c r="M345" t="s">
        <v>67</v>
      </c>
      <c r="N345" s="1" t="s">
        <v>33</v>
      </c>
      <c r="O345" t="s">
        <v>198</v>
      </c>
      <c r="P345" t="s">
        <v>460</v>
      </c>
      <c r="Q345" t="s">
        <v>370</v>
      </c>
      <c r="R345" s="2">
        <f>IFERROR(VLOOKUP(N345,$AB$2:$AC$21,2,FALSE),0) +
IFERROR(VLOOKUP(O345,$AB$2:$AC$21,2,FALSE),0) +
IFERROR(VLOOKUP(P345,$AB$2:$AC$21,2,FALSE),0) +
IFERROR(VLOOKUP(Q345,$AB$2:$AC$21,2,FALSE),0)</f>
        <v>120</v>
      </c>
      <c r="S345" s="3">
        <v>45020.086111111108</v>
      </c>
      <c r="T345" t="s">
        <v>1359</v>
      </c>
      <c r="Z345" s="4" t="str">
        <f>IF(C345="Ocupada", TEXT(E345 - D345 + "0:15", "h:mm"), TEXT(E345 - D345, "h:mm"))</f>
        <v>1:18</v>
      </c>
      <c r="AH345">
        <f t="shared" si="5"/>
        <v>32</v>
      </c>
    </row>
    <row r="346" spans="1:34" x14ac:dyDescent="0.2">
      <c r="A346">
        <v>16</v>
      </c>
      <c r="B346" t="s">
        <v>685</v>
      </c>
      <c r="C346">
        <v>3</v>
      </c>
      <c r="D346" s="5">
        <v>45020.054166666669</v>
      </c>
      <c r="E346" s="5">
        <v>45020.179861111108</v>
      </c>
      <c r="F346" s="5">
        <f>IF(K346="Ocupada", E346 - D346 + (15/1440), E346 - D346)</f>
        <v>0.13611111110609878</v>
      </c>
      <c r="G346" t="s">
        <v>28</v>
      </c>
      <c r="H346" t="s">
        <v>9</v>
      </c>
      <c r="I346" t="s">
        <v>1309</v>
      </c>
      <c r="J346" t="s">
        <v>686</v>
      </c>
      <c r="K346" t="s">
        <v>36</v>
      </c>
      <c r="L346">
        <v>345</v>
      </c>
      <c r="M346" t="s">
        <v>67</v>
      </c>
      <c r="N346" s="1" t="s">
        <v>191</v>
      </c>
      <c r="O346" t="s">
        <v>1318</v>
      </c>
      <c r="P346" t="s">
        <v>1318</v>
      </c>
      <c r="Q346" t="s">
        <v>1318</v>
      </c>
      <c r="R346" s="2">
        <f>IFERROR(VLOOKUP(N346,$AB$2:$AC$21,2,FALSE),0) +
IFERROR(VLOOKUP(O346,$AB$2:$AC$21,2,FALSE),0) +
IFERROR(VLOOKUP(P346,$AB$2:$AC$21,2,FALSE),0) +
IFERROR(VLOOKUP(Q346,$AB$2:$AC$21,2,FALSE),0)</f>
        <v>19</v>
      </c>
      <c r="S346" s="3">
        <v>45020.179861111108</v>
      </c>
      <c r="T346" t="s">
        <v>1353</v>
      </c>
      <c r="Z346" s="4" t="str">
        <f>IF(C346="Ocupada", TEXT(E346 - D346 + "0:15", "h:mm"), TEXT(E346 - D346, "h:mm"))</f>
        <v>3:01</v>
      </c>
      <c r="AH346">
        <f t="shared" si="5"/>
        <v>31</v>
      </c>
    </row>
    <row r="347" spans="1:34" x14ac:dyDescent="0.2">
      <c r="A347">
        <v>1</v>
      </c>
      <c r="B347" t="s">
        <v>687</v>
      </c>
      <c r="C347">
        <v>5</v>
      </c>
      <c r="D347" s="5">
        <v>45020.027777777781</v>
      </c>
      <c r="E347" s="5">
        <v>45020.163888888892</v>
      </c>
      <c r="F347" s="5">
        <f>IF(K347="Ocupada", E347 - D347 + (15/1440), E347 - D347)</f>
        <v>0.13611111111094942</v>
      </c>
      <c r="G347" t="s">
        <v>24</v>
      </c>
      <c r="H347" t="s">
        <v>9</v>
      </c>
      <c r="I347" t="s">
        <v>1308</v>
      </c>
      <c r="J347" t="s">
        <v>688</v>
      </c>
      <c r="K347" t="s">
        <v>11</v>
      </c>
      <c r="L347">
        <v>346</v>
      </c>
      <c r="M347" t="s">
        <v>88</v>
      </c>
      <c r="N347" s="1" t="s">
        <v>113</v>
      </c>
      <c r="O347" t="s">
        <v>1318</v>
      </c>
      <c r="P347" t="s">
        <v>1318</v>
      </c>
      <c r="Q347" t="s">
        <v>1318</v>
      </c>
      <c r="R347" s="2">
        <f>IFERROR(VLOOKUP(N347,$AB$2:$AC$21,2,FALSE),0) +
IFERROR(VLOOKUP(O347,$AB$2:$AC$21,2,FALSE),0) +
IFERROR(VLOOKUP(P347,$AB$2:$AC$21,2,FALSE),0) +
IFERROR(VLOOKUP(Q347,$AB$2:$AC$21,2,FALSE),0)</f>
        <v>36</v>
      </c>
      <c r="S347" s="3">
        <v>45020.163888888892</v>
      </c>
      <c r="T347" t="s">
        <v>1334</v>
      </c>
      <c r="Z347" s="4" t="str">
        <f>IF(C347="Ocupada", TEXT(E347 - D347 + "0:15", "h:mm"), TEXT(E347 - D347, "h:mm"))</f>
        <v>3:16</v>
      </c>
      <c r="AH347">
        <f t="shared" si="5"/>
        <v>30</v>
      </c>
    </row>
    <row r="348" spans="1:34" x14ac:dyDescent="0.2">
      <c r="A348">
        <v>7</v>
      </c>
      <c r="B348" t="s">
        <v>689</v>
      </c>
      <c r="C348">
        <v>4</v>
      </c>
      <c r="D348" s="5">
        <v>45020.075694444444</v>
      </c>
      <c r="E348" s="5">
        <v>45020.19027777778</v>
      </c>
      <c r="F348" s="5">
        <f>IF(K348="Ocupada", E348 - D348 + (15/1440), E348 - D348)</f>
        <v>0.11458333333575865</v>
      </c>
      <c r="G348" t="s">
        <v>28</v>
      </c>
      <c r="H348" t="s">
        <v>9</v>
      </c>
      <c r="I348" t="s">
        <v>1309</v>
      </c>
      <c r="J348" t="s">
        <v>690</v>
      </c>
      <c r="K348" t="s">
        <v>11</v>
      </c>
      <c r="L348">
        <v>347</v>
      </c>
      <c r="M348" t="s">
        <v>67</v>
      </c>
      <c r="N348" s="1" t="s">
        <v>33</v>
      </c>
      <c r="O348" t="s">
        <v>1318</v>
      </c>
      <c r="P348" t="s">
        <v>1318</v>
      </c>
      <c r="Q348" t="s">
        <v>1318</v>
      </c>
      <c r="R348" s="2">
        <f>IFERROR(VLOOKUP(N348,$AB$2:$AC$21,2,FALSE),0) +
IFERROR(VLOOKUP(O348,$AB$2:$AC$21,2,FALSE),0) +
IFERROR(VLOOKUP(P348,$AB$2:$AC$21,2,FALSE),0) +
IFERROR(VLOOKUP(Q348,$AB$2:$AC$21,2,FALSE),0)</f>
        <v>35</v>
      </c>
      <c r="S348" s="3">
        <v>45020.19027777778</v>
      </c>
      <c r="T348" t="s">
        <v>1329</v>
      </c>
      <c r="Z348" s="4" t="str">
        <f>IF(C348="Ocupada", TEXT(E348 - D348 + "0:15", "h:mm"), TEXT(E348 - D348, "h:mm"))</f>
        <v>2:45</v>
      </c>
      <c r="AH348">
        <f t="shared" si="5"/>
        <v>69</v>
      </c>
    </row>
    <row r="349" spans="1:34" x14ac:dyDescent="0.2">
      <c r="A349">
        <v>16</v>
      </c>
      <c r="B349" t="s">
        <v>691</v>
      </c>
      <c r="C349">
        <v>2</v>
      </c>
      <c r="D349" s="5">
        <v>45020.053472222222</v>
      </c>
      <c r="E349" s="5">
        <v>45020.207638888889</v>
      </c>
      <c r="F349" s="5">
        <f>IF(K349="Ocupada", E349 - D349 + (15/1440), E349 - D349)</f>
        <v>0.16458333333381839</v>
      </c>
      <c r="G349" t="s">
        <v>19</v>
      </c>
      <c r="H349" t="s">
        <v>9</v>
      </c>
      <c r="I349" t="s">
        <v>1309</v>
      </c>
      <c r="J349" t="s">
        <v>692</v>
      </c>
      <c r="K349" t="s">
        <v>36</v>
      </c>
      <c r="L349">
        <v>348</v>
      </c>
      <c r="M349" t="s">
        <v>26</v>
      </c>
      <c r="N349" s="1" t="s">
        <v>277</v>
      </c>
      <c r="O349" t="s">
        <v>259</v>
      </c>
      <c r="P349" t="s">
        <v>1318</v>
      </c>
      <c r="Q349" t="s">
        <v>1318</v>
      </c>
      <c r="R349" s="2">
        <f>IFERROR(VLOOKUP(N349,$AB$2:$AC$21,2,FALSE),0) +
IFERROR(VLOOKUP(O349,$AB$2:$AC$21,2,FALSE),0) +
IFERROR(VLOOKUP(P349,$AB$2:$AC$21,2,FALSE),0) +
IFERROR(VLOOKUP(Q349,$AB$2:$AC$21,2,FALSE),0)</f>
        <v>46</v>
      </c>
      <c r="S349" s="3">
        <v>45020.207638888889</v>
      </c>
      <c r="T349" t="s">
        <v>1344</v>
      </c>
      <c r="Z349" s="4" t="str">
        <f>IF(C349="Ocupada", TEXT(E349 - D349 + "0:15", "h:mm"), TEXT(E349 - D349, "h:mm"))</f>
        <v>3:42</v>
      </c>
      <c r="AH349">
        <f t="shared" si="5"/>
        <v>95</v>
      </c>
    </row>
    <row r="350" spans="1:34" x14ac:dyDescent="0.2">
      <c r="A350">
        <v>13</v>
      </c>
      <c r="B350" t="s">
        <v>693</v>
      </c>
      <c r="C350">
        <v>1</v>
      </c>
      <c r="D350" s="5">
        <v>45020.158333333333</v>
      </c>
      <c r="E350" s="5">
        <v>45020.313194444447</v>
      </c>
      <c r="F350" s="5">
        <f>IF(K350="Ocupada", E350 - D350 + (15/1440), E350 - D350)</f>
        <v>0.16527777778052646</v>
      </c>
      <c r="G350" t="s">
        <v>24</v>
      </c>
      <c r="H350" t="s">
        <v>14</v>
      </c>
      <c r="I350" t="s">
        <v>1309</v>
      </c>
      <c r="J350" t="s">
        <v>694</v>
      </c>
      <c r="K350" t="s">
        <v>36</v>
      </c>
      <c r="L350">
        <v>349</v>
      </c>
      <c r="M350" t="s">
        <v>22</v>
      </c>
      <c r="N350" s="1" t="s">
        <v>105</v>
      </c>
      <c r="O350" t="s">
        <v>191</v>
      </c>
      <c r="P350" t="s">
        <v>33</v>
      </c>
      <c r="Q350" t="s">
        <v>1318</v>
      </c>
      <c r="R350" s="2">
        <f>IFERROR(VLOOKUP(N350,$AB$2:$AC$21,2,FALSE),0) +
IFERROR(VLOOKUP(O350,$AB$2:$AC$21,2,FALSE),0) +
IFERROR(VLOOKUP(P350,$AB$2:$AC$21,2,FALSE),0) +
IFERROR(VLOOKUP(Q350,$AB$2:$AC$21,2,FALSE),0)</f>
        <v>84</v>
      </c>
      <c r="S350" s="3">
        <v>45020.313194444447</v>
      </c>
      <c r="T350" t="s">
        <v>1331</v>
      </c>
      <c r="Z350" s="4" t="str">
        <f>IF(C350="Ocupada", TEXT(E350 - D350 + "0:15", "h:mm"), TEXT(E350 - D350, "h:mm"))</f>
        <v>3:43</v>
      </c>
      <c r="AH350">
        <f t="shared" si="5"/>
        <v>64</v>
      </c>
    </row>
    <row r="351" spans="1:34" x14ac:dyDescent="0.2">
      <c r="A351">
        <v>2</v>
      </c>
      <c r="B351" t="s">
        <v>695</v>
      </c>
      <c r="C351">
        <v>6</v>
      </c>
      <c r="D351" s="5">
        <v>45020.024305555555</v>
      </c>
      <c r="E351" s="5">
        <v>45020.124305555553</v>
      </c>
      <c r="F351" s="5">
        <f>IF(K351="Ocupada", E351 - D351 + (15/1440), E351 - D351)</f>
        <v>9.9999999998544808E-2</v>
      </c>
      <c r="G351" t="s">
        <v>24</v>
      </c>
      <c r="H351" t="s">
        <v>14</v>
      </c>
      <c r="I351" t="s">
        <v>1308</v>
      </c>
      <c r="J351" t="s">
        <v>696</v>
      </c>
      <c r="K351" t="s">
        <v>11</v>
      </c>
      <c r="L351">
        <v>350</v>
      </c>
      <c r="M351" t="s">
        <v>17</v>
      </c>
      <c r="N351" s="1" t="s">
        <v>198</v>
      </c>
      <c r="O351" t="s">
        <v>180</v>
      </c>
      <c r="P351" t="s">
        <v>1318</v>
      </c>
      <c r="Q351" t="s">
        <v>1318</v>
      </c>
      <c r="R351" s="2">
        <f>IFERROR(VLOOKUP(N351,$AB$2:$AC$21,2,FALSE),0) +
IFERROR(VLOOKUP(O351,$AB$2:$AC$21,2,FALSE),0) +
IFERROR(VLOOKUP(P351,$AB$2:$AC$21,2,FALSE),0) +
IFERROR(VLOOKUP(Q351,$AB$2:$AC$21,2,FALSE),0)</f>
        <v>58</v>
      </c>
      <c r="S351" s="3">
        <v>45020.124305555553</v>
      </c>
      <c r="T351" t="s">
        <v>1325</v>
      </c>
      <c r="Z351" s="4" t="str">
        <f>IF(C351="Ocupada", TEXT(E351 - D351 + "0:15", "h:mm"), TEXT(E351 - D351, "h:mm"))</f>
        <v>2:24</v>
      </c>
      <c r="AH351">
        <f t="shared" si="5"/>
        <v>59</v>
      </c>
    </row>
    <row r="352" spans="1:34" x14ac:dyDescent="0.2">
      <c r="A352">
        <v>1</v>
      </c>
      <c r="B352" t="s">
        <v>697</v>
      </c>
      <c r="C352">
        <v>6</v>
      </c>
      <c r="D352" s="5">
        <v>45020.161111111112</v>
      </c>
      <c r="E352" s="5">
        <v>45020.256249999999</v>
      </c>
      <c r="F352" s="5">
        <f>IF(K352="Ocupada", E352 - D352 + (15/1440), E352 - D352)</f>
        <v>9.5138888886140194E-2</v>
      </c>
      <c r="G352" t="s">
        <v>13</v>
      </c>
      <c r="H352" t="s">
        <v>14</v>
      </c>
      <c r="I352" t="s">
        <v>1309</v>
      </c>
      <c r="J352" t="s">
        <v>698</v>
      </c>
      <c r="K352" t="s">
        <v>21</v>
      </c>
      <c r="L352">
        <v>351</v>
      </c>
      <c r="M352" t="s">
        <v>22</v>
      </c>
      <c r="N352" s="1" t="s">
        <v>460</v>
      </c>
      <c r="O352" t="s">
        <v>33</v>
      </c>
      <c r="P352" t="s">
        <v>1318</v>
      </c>
      <c r="Q352" t="s">
        <v>1318</v>
      </c>
      <c r="R352" s="2">
        <f>IFERROR(VLOOKUP(N352,$AB$2:$AC$21,2,FALSE),0) +
IFERROR(VLOOKUP(O352,$AB$2:$AC$21,2,FALSE),0) +
IFERROR(VLOOKUP(P352,$AB$2:$AC$21,2,FALSE),0) +
IFERROR(VLOOKUP(Q352,$AB$2:$AC$21,2,FALSE),0)</f>
        <v>67</v>
      </c>
      <c r="S352" s="3">
        <v>45020.256249999999</v>
      </c>
      <c r="T352" t="s">
        <v>1364</v>
      </c>
      <c r="Z352" s="4" t="str">
        <f>IF(C352="Ocupada", TEXT(E352 - D352 + "0:15", "h:mm"), TEXT(E352 - D352, "h:mm"))</f>
        <v>2:17</v>
      </c>
      <c r="AH352">
        <f t="shared" si="5"/>
        <v>33</v>
      </c>
    </row>
    <row r="353" spans="1:34" x14ac:dyDescent="0.2">
      <c r="A353">
        <v>1</v>
      </c>
      <c r="B353" t="s">
        <v>53</v>
      </c>
      <c r="C353">
        <v>3</v>
      </c>
      <c r="D353" s="5">
        <v>45020.011805555558</v>
      </c>
      <c r="E353" s="5">
        <v>45020.120138888888</v>
      </c>
      <c r="F353" s="5">
        <f>IF(K353="Ocupada", E353 - D353 + (15/1440), E353 - D353)</f>
        <v>0.10833333332993789</v>
      </c>
      <c r="G353" t="s">
        <v>8</v>
      </c>
      <c r="H353" t="s">
        <v>14</v>
      </c>
      <c r="I353" t="s">
        <v>15</v>
      </c>
      <c r="J353" t="s">
        <v>356</v>
      </c>
      <c r="K353" t="s">
        <v>11</v>
      </c>
      <c r="L353">
        <v>352</v>
      </c>
      <c r="M353" t="s">
        <v>26</v>
      </c>
      <c r="N353" s="1" t="s">
        <v>492</v>
      </c>
      <c r="O353" t="s">
        <v>1318</v>
      </c>
      <c r="P353" t="s">
        <v>1318</v>
      </c>
      <c r="Q353" t="s">
        <v>1318</v>
      </c>
      <c r="R353" s="2">
        <f>IFERROR(VLOOKUP(N353,$AB$2:$AC$21,2,FALSE),0) +
IFERROR(VLOOKUP(O353,$AB$2:$AC$21,2,FALSE),0) +
IFERROR(VLOOKUP(P353,$AB$2:$AC$21,2,FALSE),0) +
IFERROR(VLOOKUP(Q353,$AB$2:$AC$21,2,FALSE),0)</f>
        <v>33</v>
      </c>
      <c r="S353" s="3">
        <v>45020.120138888888</v>
      </c>
      <c r="T353" t="s">
        <v>1327</v>
      </c>
      <c r="Z353" s="4" t="str">
        <f>IF(C353="Ocupada", TEXT(E353 - D353 + "0:15", "h:mm"), TEXT(E353 - D353, "h:mm"))</f>
        <v>2:36</v>
      </c>
      <c r="AH353">
        <f t="shared" si="5"/>
        <v>128</v>
      </c>
    </row>
    <row r="354" spans="1:34" x14ac:dyDescent="0.2">
      <c r="A354">
        <v>7</v>
      </c>
      <c r="B354" t="s">
        <v>699</v>
      </c>
      <c r="C354">
        <v>5</v>
      </c>
      <c r="D354" s="5">
        <v>45020.156944444447</v>
      </c>
      <c r="E354" s="5">
        <v>45020.316666666666</v>
      </c>
      <c r="F354" s="5">
        <f>IF(K354="Ocupada", E354 - D354 + (15/1440), E354 - D354)</f>
        <v>0.15972222221898846</v>
      </c>
      <c r="G354" t="s">
        <v>24</v>
      </c>
      <c r="H354" t="s">
        <v>31</v>
      </c>
      <c r="I354" t="s">
        <v>1309</v>
      </c>
      <c r="J354" t="s">
        <v>700</v>
      </c>
      <c r="K354" t="s">
        <v>11</v>
      </c>
      <c r="L354">
        <v>353</v>
      </c>
      <c r="M354" t="s">
        <v>22</v>
      </c>
      <c r="N354" s="1" t="s">
        <v>370</v>
      </c>
      <c r="O354" t="s">
        <v>105</v>
      </c>
      <c r="P354" t="s">
        <v>33</v>
      </c>
      <c r="Q354" t="s">
        <v>81</v>
      </c>
      <c r="R354" s="2">
        <f>IFERROR(VLOOKUP(N354,$AB$2:$AC$21,2,FALSE),0) +
IFERROR(VLOOKUP(O354,$AB$2:$AC$21,2,FALSE),0) +
IFERROR(VLOOKUP(P354,$AB$2:$AC$21,2,FALSE),0) +
IFERROR(VLOOKUP(Q354,$AB$2:$AC$21,2,FALSE),0)</f>
        <v>121</v>
      </c>
      <c r="S354" s="3">
        <v>45020.316666666666</v>
      </c>
      <c r="T354" t="s">
        <v>1357</v>
      </c>
      <c r="Z354" s="4" t="str">
        <f>IF(C354="Ocupada", TEXT(E354 - D354 + "0:15", "h:mm"), TEXT(E354 - D354, "h:mm"))</f>
        <v>3:50</v>
      </c>
      <c r="AH354">
        <f t="shared" si="5"/>
        <v>125</v>
      </c>
    </row>
    <row r="355" spans="1:34" x14ac:dyDescent="0.2">
      <c r="A355">
        <v>12</v>
      </c>
      <c r="B355" t="s">
        <v>701</v>
      </c>
      <c r="C355">
        <v>6</v>
      </c>
      <c r="D355" s="5">
        <v>45020.018055555556</v>
      </c>
      <c r="E355" s="5">
        <v>45020.14166666667</v>
      </c>
      <c r="F355" s="5">
        <f>IF(K355="Ocupada", E355 - D355 + (15/1440), E355 - D355)</f>
        <v>0.13402777778052646</v>
      </c>
      <c r="G355" t="s">
        <v>24</v>
      </c>
      <c r="H355" t="s">
        <v>14</v>
      </c>
      <c r="I355" t="s">
        <v>1309</v>
      </c>
      <c r="J355" t="s">
        <v>702</v>
      </c>
      <c r="K355" t="s">
        <v>36</v>
      </c>
      <c r="L355">
        <v>354</v>
      </c>
      <c r="M355" t="s">
        <v>26</v>
      </c>
      <c r="N355" s="1" t="s">
        <v>191</v>
      </c>
      <c r="O355" t="s">
        <v>460</v>
      </c>
      <c r="P355" t="s">
        <v>125</v>
      </c>
      <c r="Q355" t="s">
        <v>280</v>
      </c>
      <c r="R355" s="2">
        <f>IFERROR(VLOOKUP(N355,$AB$2:$AC$21,2,FALSE),0) +
IFERROR(VLOOKUP(O355,$AB$2:$AC$21,2,FALSE),0) +
IFERROR(VLOOKUP(P355,$AB$2:$AC$21,2,FALSE),0) +
IFERROR(VLOOKUP(Q355,$AB$2:$AC$21,2,FALSE),0)</f>
        <v>93</v>
      </c>
      <c r="S355" s="3">
        <v>45020.14166666667</v>
      </c>
      <c r="T355" t="s">
        <v>1341</v>
      </c>
      <c r="Z355" s="4" t="str">
        <f>IF(C355="Ocupada", TEXT(E355 - D355 + "0:15", "h:mm"), TEXT(E355 - D355, "h:mm"))</f>
        <v>2:58</v>
      </c>
      <c r="AH355">
        <f t="shared" si="5"/>
        <v>33</v>
      </c>
    </row>
    <row r="356" spans="1:34" x14ac:dyDescent="0.2">
      <c r="A356">
        <v>4</v>
      </c>
      <c r="B356" t="s">
        <v>271</v>
      </c>
      <c r="C356">
        <v>4</v>
      </c>
      <c r="D356" s="5">
        <v>45020.070138888892</v>
      </c>
      <c r="E356" s="5">
        <v>45020.213194444441</v>
      </c>
      <c r="F356" s="5">
        <f>IF(K356="Ocupada", E356 - D356 + (15/1440), E356 - D356)</f>
        <v>0.14305555554892635</v>
      </c>
      <c r="G356" t="s">
        <v>24</v>
      </c>
      <c r="H356" t="s">
        <v>14</v>
      </c>
      <c r="I356" t="s">
        <v>1309</v>
      </c>
      <c r="J356" t="s">
        <v>703</v>
      </c>
      <c r="K356" t="s">
        <v>11</v>
      </c>
      <c r="L356">
        <v>355</v>
      </c>
      <c r="M356" t="s">
        <v>1307</v>
      </c>
      <c r="N356" s="1" t="s">
        <v>277</v>
      </c>
      <c r="O356" t="s">
        <v>1318</v>
      </c>
      <c r="P356" t="s">
        <v>1318</v>
      </c>
      <c r="Q356" t="s">
        <v>1318</v>
      </c>
      <c r="R356" s="2">
        <f>IFERROR(VLOOKUP(N356,$AB$2:$AC$21,2,FALSE),0) +
IFERROR(VLOOKUP(O356,$AB$2:$AC$21,2,FALSE),0) +
IFERROR(VLOOKUP(P356,$AB$2:$AC$21,2,FALSE),0) +
IFERROR(VLOOKUP(Q356,$AB$2:$AC$21,2,FALSE),0)</f>
        <v>26</v>
      </c>
      <c r="S356" s="3">
        <v>45020.213194444441</v>
      </c>
      <c r="T356" t="s">
        <v>1327</v>
      </c>
      <c r="Z356" s="4" t="str">
        <f>IF(C356="Ocupada", TEXT(E356 - D356 + "0:15", "h:mm"), TEXT(E356 - D356, "h:mm"))</f>
        <v>3:26</v>
      </c>
      <c r="AH356">
        <f t="shared" si="5"/>
        <v>31</v>
      </c>
    </row>
    <row r="357" spans="1:34" x14ac:dyDescent="0.2">
      <c r="A357">
        <v>1</v>
      </c>
      <c r="B357" t="s">
        <v>704</v>
      </c>
      <c r="C357">
        <v>1</v>
      </c>
      <c r="D357" s="5">
        <v>45020.008333333331</v>
      </c>
      <c r="E357" s="5">
        <v>45020.095833333333</v>
      </c>
      <c r="F357" s="5">
        <f>IF(K357="Ocupada", E357 - D357 + (15/1440), E357 - D357)</f>
        <v>9.7916666668121863E-2</v>
      </c>
      <c r="G357" t="s">
        <v>8</v>
      </c>
      <c r="H357" t="s">
        <v>14</v>
      </c>
      <c r="I357" t="s">
        <v>1309</v>
      </c>
      <c r="J357" t="s">
        <v>705</v>
      </c>
      <c r="K357" t="s">
        <v>36</v>
      </c>
      <c r="L357">
        <v>356</v>
      </c>
      <c r="M357" t="s">
        <v>22</v>
      </c>
      <c r="N357" s="1" t="s">
        <v>125</v>
      </c>
      <c r="O357" t="s">
        <v>1318</v>
      </c>
      <c r="P357" t="s">
        <v>1318</v>
      </c>
      <c r="Q357" t="s">
        <v>1318</v>
      </c>
      <c r="R357" s="2">
        <f>IFERROR(VLOOKUP(N357,$AB$2:$AC$21,2,FALSE),0) +
IFERROR(VLOOKUP(O357,$AB$2:$AC$21,2,FALSE),0) +
IFERROR(VLOOKUP(P357,$AB$2:$AC$21,2,FALSE),0) +
IFERROR(VLOOKUP(Q357,$AB$2:$AC$21,2,FALSE),0)</f>
        <v>18</v>
      </c>
      <c r="S357" s="3">
        <v>45020.095833333333</v>
      </c>
      <c r="T357" t="s">
        <v>1334</v>
      </c>
      <c r="Z357" s="4" t="str">
        <f>IF(C357="Ocupada", TEXT(E357 - D357 + "0:15", "h:mm"), TEXT(E357 - D357, "h:mm"))</f>
        <v>2:06</v>
      </c>
      <c r="AH357">
        <f t="shared" si="5"/>
        <v>132</v>
      </c>
    </row>
    <row r="358" spans="1:34" x14ac:dyDescent="0.2">
      <c r="A358">
        <v>17</v>
      </c>
      <c r="B358" t="s">
        <v>706</v>
      </c>
      <c r="C358">
        <v>2</v>
      </c>
      <c r="D358" s="5">
        <v>45020.054861111108</v>
      </c>
      <c r="E358" s="5">
        <v>45020.18472222222</v>
      </c>
      <c r="F358" s="5">
        <f>IF(K358="Ocupada", E358 - D358 + (15/1440), E358 - D358)</f>
        <v>0.14027777777907127</v>
      </c>
      <c r="G358" t="s">
        <v>8</v>
      </c>
      <c r="H358" t="s">
        <v>14</v>
      </c>
      <c r="I358" t="s">
        <v>1308</v>
      </c>
      <c r="J358" t="s">
        <v>707</v>
      </c>
      <c r="K358" t="s">
        <v>36</v>
      </c>
      <c r="L358">
        <v>357</v>
      </c>
      <c r="M358" t="s">
        <v>67</v>
      </c>
      <c r="N358" s="1" t="s">
        <v>209</v>
      </c>
      <c r="O358" t="s">
        <v>259</v>
      </c>
      <c r="P358" t="s">
        <v>180</v>
      </c>
      <c r="Q358" t="s">
        <v>370</v>
      </c>
      <c r="R358" s="2">
        <f>IFERROR(VLOOKUP(N358,$AB$2:$AC$21,2,FALSE),0) +
IFERROR(VLOOKUP(O358,$AB$2:$AC$21,2,FALSE),0) +
IFERROR(VLOOKUP(P358,$AB$2:$AC$21,2,FALSE),0) +
IFERROR(VLOOKUP(Q358,$AB$2:$AC$21,2,FALSE),0)</f>
        <v>94</v>
      </c>
      <c r="S358" s="3">
        <v>45020.18472222222</v>
      </c>
      <c r="T358" t="s">
        <v>1361</v>
      </c>
      <c r="Z358" s="4" t="str">
        <f>IF(C358="Ocupada", TEXT(E358 - D358 + "0:15", "h:mm"), TEXT(E358 - D358, "h:mm"))</f>
        <v>3:07</v>
      </c>
      <c r="AH358">
        <f t="shared" si="5"/>
        <v>100</v>
      </c>
    </row>
    <row r="359" spans="1:34" x14ac:dyDescent="0.2">
      <c r="A359">
        <v>13</v>
      </c>
      <c r="B359" t="s">
        <v>574</v>
      </c>
      <c r="C359">
        <v>5</v>
      </c>
      <c r="D359" s="5">
        <v>45020.109027777777</v>
      </c>
      <c r="E359" s="5">
        <v>45020.247916666667</v>
      </c>
      <c r="F359" s="5">
        <f>IF(K359="Ocupada", E359 - D359 + (15/1440), E359 - D359)</f>
        <v>0.13888888889050577</v>
      </c>
      <c r="G359" t="s">
        <v>24</v>
      </c>
      <c r="H359" t="s">
        <v>31</v>
      </c>
      <c r="I359" t="s">
        <v>1309</v>
      </c>
      <c r="J359" t="s">
        <v>708</v>
      </c>
      <c r="K359" t="s">
        <v>11</v>
      </c>
      <c r="L359">
        <v>358</v>
      </c>
      <c r="M359" t="s">
        <v>45</v>
      </c>
      <c r="N359" s="1" t="s">
        <v>277</v>
      </c>
      <c r="O359" t="s">
        <v>125</v>
      </c>
      <c r="P359" t="s">
        <v>259</v>
      </c>
      <c r="Q359" t="s">
        <v>1318</v>
      </c>
      <c r="R359" s="2">
        <f>IFERROR(VLOOKUP(N359,$AB$2:$AC$21,2,FALSE),0) +
IFERROR(VLOOKUP(O359,$AB$2:$AC$21,2,FALSE),0) +
IFERROR(VLOOKUP(P359,$AB$2:$AC$21,2,FALSE),0) +
IFERROR(VLOOKUP(Q359,$AB$2:$AC$21,2,FALSE),0)</f>
        <v>64</v>
      </c>
      <c r="S359" s="3">
        <v>45020.247916666667</v>
      </c>
      <c r="T359" t="s">
        <v>1350</v>
      </c>
      <c r="Z359" s="4" t="str">
        <f>IF(C359="Ocupada", TEXT(E359 - D359 + "0:15", "h:mm"), TEXT(E359 - D359, "h:mm"))</f>
        <v>3:20</v>
      </c>
      <c r="AH359">
        <f t="shared" si="5"/>
        <v>126</v>
      </c>
    </row>
    <row r="360" spans="1:34" x14ac:dyDescent="0.2">
      <c r="A360">
        <v>11</v>
      </c>
      <c r="B360" t="s">
        <v>255</v>
      </c>
      <c r="C360">
        <v>2</v>
      </c>
      <c r="D360" s="5">
        <v>45020.02847222222</v>
      </c>
      <c r="E360" s="5">
        <v>45020.173611111109</v>
      </c>
      <c r="F360" s="5">
        <f>IF(K360="Ocupada", E360 - D360 + (15/1440), E360 - D360)</f>
        <v>0.14513888888905058</v>
      </c>
      <c r="G360" t="s">
        <v>19</v>
      </c>
      <c r="H360" t="s">
        <v>9</v>
      </c>
      <c r="I360" t="s">
        <v>1309</v>
      </c>
      <c r="J360" t="s">
        <v>709</v>
      </c>
      <c r="K360" t="s">
        <v>11</v>
      </c>
      <c r="L360">
        <v>359</v>
      </c>
      <c r="M360" t="s">
        <v>1305</v>
      </c>
      <c r="N360" s="1" t="s">
        <v>370</v>
      </c>
      <c r="O360" t="s">
        <v>59</v>
      </c>
      <c r="P360" t="s">
        <v>52</v>
      </c>
      <c r="Q360" t="s">
        <v>277</v>
      </c>
      <c r="R360" s="2">
        <f>IFERROR(VLOOKUP(N360,$AB$2:$AC$21,2,FALSE),0) +
IFERROR(VLOOKUP(O360,$AB$2:$AC$21,2,FALSE),0) +
IFERROR(VLOOKUP(P360,$AB$2:$AC$21,2,FALSE),0) +
IFERROR(VLOOKUP(Q360,$AB$2:$AC$21,2,FALSE),0)</f>
        <v>105</v>
      </c>
      <c r="S360" s="3">
        <v>45020.173611111109</v>
      </c>
      <c r="T360" t="s">
        <v>1338</v>
      </c>
      <c r="Z360" s="4" t="str">
        <f>IF(C360="Ocupada", TEXT(E360 - D360 + "0:15", "h:mm"), TEXT(E360 - D360, "h:mm"))</f>
        <v>3:29</v>
      </c>
      <c r="AH360">
        <f t="shared" si="5"/>
        <v>125</v>
      </c>
    </row>
    <row r="361" spans="1:34" x14ac:dyDescent="0.2">
      <c r="A361">
        <v>16</v>
      </c>
      <c r="B361" t="s">
        <v>710</v>
      </c>
      <c r="C361">
        <v>3</v>
      </c>
      <c r="D361" s="5">
        <v>45020.048611111109</v>
      </c>
      <c r="E361" s="5">
        <v>45020.206944444442</v>
      </c>
      <c r="F361" s="5">
        <f>IF(K361="Ocupada", E361 - D361 + (15/1440), E361 - D361)</f>
        <v>0.16874999999951493</v>
      </c>
      <c r="G361" t="s">
        <v>8</v>
      </c>
      <c r="H361" t="s">
        <v>9</v>
      </c>
      <c r="I361" t="s">
        <v>1309</v>
      </c>
      <c r="J361" t="s">
        <v>711</v>
      </c>
      <c r="K361" t="s">
        <v>36</v>
      </c>
      <c r="L361">
        <v>360</v>
      </c>
      <c r="M361" t="s">
        <v>1305</v>
      </c>
      <c r="N361" s="1" t="s">
        <v>108</v>
      </c>
      <c r="O361" t="s">
        <v>105</v>
      </c>
      <c r="P361" t="s">
        <v>277</v>
      </c>
      <c r="Q361" t="s">
        <v>460</v>
      </c>
      <c r="R361" s="2">
        <f>IFERROR(VLOOKUP(N361,$AB$2:$AC$21,2,FALSE),0) +
IFERROR(VLOOKUP(O361,$AB$2:$AC$21,2,FALSE),0) +
IFERROR(VLOOKUP(P361,$AB$2:$AC$21,2,FALSE),0) +
IFERROR(VLOOKUP(Q361,$AB$2:$AC$21,2,FALSE),0)</f>
        <v>109</v>
      </c>
      <c r="S361" s="3">
        <v>45020.206944444442</v>
      </c>
      <c r="T361" t="s">
        <v>1341</v>
      </c>
      <c r="Z361" s="4" t="str">
        <f>IF(C361="Ocupada", TEXT(E361 - D361 + "0:15", "h:mm"), TEXT(E361 - D361, "h:mm"))</f>
        <v>3:48</v>
      </c>
      <c r="AH361">
        <f t="shared" si="5"/>
        <v>64</v>
      </c>
    </row>
    <row r="362" spans="1:34" x14ac:dyDescent="0.2">
      <c r="A362">
        <v>16</v>
      </c>
      <c r="B362" t="s">
        <v>712</v>
      </c>
      <c r="C362">
        <v>1</v>
      </c>
      <c r="D362" s="5">
        <v>45020.078472222223</v>
      </c>
      <c r="E362" s="5">
        <v>45020.227777777778</v>
      </c>
      <c r="F362" s="5">
        <f>IF(K362="Ocupada", E362 - D362 + (15/1440), E362 - D362)</f>
        <v>0.14930555555474712</v>
      </c>
      <c r="G362" t="s">
        <v>19</v>
      </c>
      <c r="H362" t="s">
        <v>31</v>
      </c>
      <c r="I362" t="s">
        <v>15</v>
      </c>
      <c r="J362" t="s">
        <v>713</v>
      </c>
      <c r="K362" t="s">
        <v>21</v>
      </c>
      <c r="L362">
        <v>361</v>
      </c>
      <c r="M362" t="s">
        <v>17</v>
      </c>
      <c r="N362" s="1" t="s">
        <v>52</v>
      </c>
      <c r="O362" t="s">
        <v>280</v>
      </c>
      <c r="P362" t="s">
        <v>1318</v>
      </c>
      <c r="Q362" t="s">
        <v>1318</v>
      </c>
      <c r="R362" s="2">
        <f>IFERROR(VLOOKUP(N362,$AB$2:$AC$21,2,FALSE),0) +
IFERROR(VLOOKUP(O362,$AB$2:$AC$21,2,FALSE),0) +
IFERROR(VLOOKUP(P362,$AB$2:$AC$21,2,FALSE),0) +
IFERROR(VLOOKUP(Q362,$AB$2:$AC$21,2,FALSE),0)</f>
        <v>53</v>
      </c>
      <c r="S362" s="3">
        <v>45020.227777777778</v>
      </c>
      <c r="T362" t="s">
        <v>1325</v>
      </c>
      <c r="Z362" s="4" t="str">
        <f>IF(C362="Ocupada", TEXT(E362 - D362 + "0:15", "h:mm"), TEXT(E362 - D362, "h:mm"))</f>
        <v>3:35</v>
      </c>
      <c r="AH362">
        <f t="shared" si="5"/>
        <v>100</v>
      </c>
    </row>
    <row r="363" spans="1:34" x14ac:dyDescent="0.2">
      <c r="A363">
        <v>15</v>
      </c>
      <c r="B363" t="s">
        <v>387</v>
      </c>
      <c r="C363">
        <v>2</v>
      </c>
      <c r="D363" s="5">
        <v>45020.085416666669</v>
      </c>
      <c r="E363" s="5">
        <v>45020.249305555553</v>
      </c>
      <c r="F363" s="5">
        <f>IF(K363="Ocupada", E363 - D363 + (15/1440), E363 - D363)</f>
        <v>0.163888888884685</v>
      </c>
      <c r="G363" t="s">
        <v>13</v>
      </c>
      <c r="H363" t="s">
        <v>9</v>
      </c>
      <c r="I363" t="s">
        <v>1309</v>
      </c>
      <c r="J363" t="s">
        <v>714</v>
      </c>
      <c r="K363" t="s">
        <v>21</v>
      </c>
      <c r="L363">
        <v>362</v>
      </c>
      <c r="M363" t="s">
        <v>45</v>
      </c>
      <c r="N363" s="1" t="s">
        <v>259</v>
      </c>
      <c r="O363" t="s">
        <v>280</v>
      </c>
      <c r="P363" t="s">
        <v>125</v>
      </c>
      <c r="Q363" t="s">
        <v>1318</v>
      </c>
      <c r="R363" s="2">
        <f>IFERROR(VLOOKUP(N363,$AB$2:$AC$21,2,FALSE),0) +
IFERROR(VLOOKUP(O363,$AB$2:$AC$21,2,FALSE),0) +
IFERROR(VLOOKUP(P363,$AB$2:$AC$21,2,FALSE),0) +
IFERROR(VLOOKUP(Q363,$AB$2:$AC$21,2,FALSE),0)</f>
        <v>62</v>
      </c>
      <c r="S363" s="3">
        <v>45020.249305555553</v>
      </c>
      <c r="T363" t="s">
        <v>1350</v>
      </c>
      <c r="Z363" s="4" t="str">
        <f>IF(C363="Ocupada", TEXT(E363 - D363 + "0:15", "h:mm"), TEXT(E363 - D363, "h:mm"))</f>
        <v>3:56</v>
      </c>
      <c r="AH363">
        <f t="shared" si="5"/>
        <v>130</v>
      </c>
    </row>
    <row r="364" spans="1:34" x14ac:dyDescent="0.2">
      <c r="A364">
        <v>5</v>
      </c>
      <c r="B364" t="s">
        <v>715</v>
      </c>
      <c r="C364">
        <v>2</v>
      </c>
      <c r="D364" s="5">
        <v>45020.073611111111</v>
      </c>
      <c r="E364" s="5">
        <v>45020.145138888889</v>
      </c>
      <c r="F364" s="5">
        <f>IF(K364="Ocupada", E364 - D364 + (15/1440), E364 - D364)</f>
        <v>8.1944444444767825E-2</v>
      </c>
      <c r="G364" t="s">
        <v>8</v>
      </c>
      <c r="H364" t="s">
        <v>9</v>
      </c>
      <c r="I364" t="s">
        <v>1309</v>
      </c>
      <c r="J364" t="s">
        <v>716</v>
      </c>
      <c r="K364" t="s">
        <v>36</v>
      </c>
      <c r="L364">
        <v>363</v>
      </c>
      <c r="M364" t="s">
        <v>22</v>
      </c>
      <c r="N364" s="1" t="s">
        <v>105</v>
      </c>
      <c r="O364" t="s">
        <v>280</v>
      </c>
      <c r="P364" t="s">
        <v>113</v>
      </c>
      <c r="Q364" t="s">
        <v>492</v>
      </c>
      <c r="R364" s="2">
        <f>IFERROR(VLOOKUP(N364,$AB$2:$AC$21,2,FALSE),0) +
IFERROR(VLOOKUP(O364,$AB$2:$AC$21,2,FALSE),0) +
IFERROR(VLOOKUP(P364,$AB$2:$AC$21,2,FALSE),0) +
IFERROR(VLOOKUP(Q364,$AB$2:$AC$21,2,FALSE),0)</f>
        <v>123</v>
      </c>
      <c r="S364" s="3">
        <v>45020.145138888889</v>
      </c>
      <c r="T364" t="s">
        <v>1340</v>
      </c>
      <c r="Z364" s="4" t="str">
        <f>IF(C364="Ocupada", TEXT(E364 - D364 + "0:15", "h:mm"), TEXT(E364 - D364, "h:mm"))</f>
        <v>1:43</v>
      </c>
      <c r="AH364">
        <f t="shared" si="5"/>
        <v>125</v>
      </c>
    </row>
    <row r="365" spans="1:34" x14ac:dyDescent="0.2">
      <c r="A365">
        <v>15</v>
      </c>
      <c r="B365" t="s">
        <v>717</v>
      </c>
      <c r="C365">
        <v>2</v>
      </c>
      <c r="D365" s="5">
        <v>45020.159722222219</v>
      </c>
      <c r="E365" s="5">
        <v>45020.298611111109</v>
      </c>
      <c r="F365" s="5">
        <f>IF(K365="Ocupada", E365 - D365 + (15/1440), E365 - D365)</f>
        <v>0.13888888889050577</v>
      </c>
      <c r="G365" t="s">
        <v>24</v>
      </c>
      <c r="H365" t="s">
        <v>9</v>
      </c>
      <c r="I365" t="s">
        <v>1308</v>
      </c>
      <c r="J365" t="s">
        <v>718</v>
      </c>
      <c r="K365" t="s">
        <v>11</v>
      </c>
      <c r="L365">
        <v>364</v>
      </c>
      <c r="M365" t="s">
        <v>22</v>
      </c>
      <c r="N365" s="1" t="s">
        <v>59</v>
      </c>
      <c r="O365" t="s">
        <v>370</v>
      </c>
      <c r="P365" t="s">
        <v>209</v>
      </c>
      <c r="Q365" t="s">
        <v>52</v>
      </c>
      <c r="R365" s="2">
        <f>IFERROR(VLOOKUP(N365,$AB$2:$AC$21,2,FALSE),0) +
IFERROR(VLOOKUP(O365,$AB$2:$AC$21,2,FALSE),0) +
IFERROR(VLOOKUP(P365,$AB$2:$AC$21,2,FALSE),0) +
IFERROR(VLOOKUP(Q365,$AB$2:$AC$21,2,FALSE),0)</f>
        <v>104</v>
      </c>
      <c r="S365" s="3">
        <v>45020.298611111109</v>
      </c>
      <c r="T365" t="s">
        <v>1341</v>
      </c>
      <c r="Z365" s="4" t="str">
        <f>IF(C365="Ocupada", TEXT(E365 - D365 + "0:15", "h:mm"), TEXT(E365 - D365, "h:mm"))</f>
        <v>3:20</v>
      </c>
      <c r="AH365">
        <f t="shared" si="5"/>
        <v>31</v>
      </c>
    </row>
    <row r="366" spans="1:34" x14ac:dyDescent="0.2">
      <c r="A366">
        <v>4</v>
      </c>
      <c r="B366" t="s">
        <v>719</v>
      </c>
      <c r="C366">
        <v>1</v>
      </c>
      <c r="D366" s="5">
        <v>45020.043749999997</v>
      </c>
      <c r="E366" s="5">
        <v>45020.189583333333</v>
      </c>
      <c r="F366" s="5">
        <f>IF(K366="Ocupada", E366 - D366 + (15/1440), E366 - D366)</f>
        <v>0.15625000000242531</v>
      </c>
      <c r="G366" t="s">
        <v>8</v>
      </c>
      <c r="H366" t="s">
        <v>9</v>
      </c>
      <c r="I366" t="s">
        <v>15</v>
      </c>
      <c r="J366" t="s">
        <v>720</v>
      </c>
      <c r="K366" t="s">
        <v>36</v>
      </c>
      <c r="L366">
        <v>365</v>
      </c>
      <c r="M366" t="s">
        <v>67</v>
      </c>
      <c r="N366" s="1" t="s">
        <v>113</v>
      </c>
      <c r="O366" t="s">
        <v>1318</v>
      </c>
      <c r="P366" t="s">
        <v>1318</v>
      </c>
      <c r="Q366" t="s">
        <v>1318</v>
      </c>
      <c r="R366" s="2">
        <f>IFERROR(VLOOKUP(N366,$AB$2:$AC$21,2,FALSE),0) +
IFERROR(VLOOKUP(O366,$AB$2:$AC$21,2,FALSE),0) +
IFERROR(VLOOKUP(P366,$AB$2:$AC$21,2,FALSE),0) +
IFERROR(VLOOKUP(Q366,$AB$2:$AC$21,2,FALSE),0)</f>
        <v>36</v>
      </c>
      <c r="S366" s="3">
        <v>45020.189583333333</v>
      </c>
      <c r="T366" t="s">
        <v>1334</v>
      </c>
      <c r="Z366" s="4" t="str">
        <f>IF(C366="Ocupada", TEXT(E366 - D366 + "0:15", "h:mm"), TEXT(E366 - D366, "h:mm"))</f>
        <v>3:30</v>
      </c>
      <c r="AH366">
        <f t="shared" si="5"/>
        <v>95</v>
      </c>
    </row>
    <row r="367" spans="1:34" x14ac:dyDescent="0.2">
      <c r="A367">
        <v>17</v>
      </c>
      <c r="B367" t="s">
        <v>721</v>
      </c>
      <c r="C367">
        <v>5</v>
      </c>
      <c r="D367" s="5">
        <v>45020.064583333333</v>
      </c>
      <c r="E367" s="5">
        <v>45020.198611111111</v>
      </c>
      <c r="F367" s="5">
        <f>IF(K367="Ocupada", E367 - D367 + (15/1440), E367 - D367)</f>
        <v>0.13402777777810115</v>
      </c>
      <c r="G367" t="s">
        <v>8</v>
      </c>
      <c r="H367" t="s">
        <v>9</v>
      </c>
      <c r="I367" t="s">
        <v>15</v>
      </c>
      <c r="J367" t="s">
        <v>722</v>
      </c>
      <c r="K367" t="s">
        <v>11</v>
      </c>
      <c r="L367">
        <v>366</v>
      </c>
      <c r="M367" t="s">
        <v>67</v>
      </c>
      <c r="N367" s="1" t="s">
        <v>180</v>
      </c>
      <c r="O367" t="s">
        <v>33</v>
      </c>
      <c r="P367" t="s">
        <v>68</v>
      </c>
      <c r="Q367" t="s">
        <v>1318</v>
      </c>
      <c r="R367" s="2">
        <f>IFERROR(VLOOKUP(N367,$AB$2:$AC$21,2,FALSE),0) +
IFERROR(VLOOKUP(O367,$AB$2:$AC$21,2,FALSE),0) +
IFERROR(VLOOKUP(P367,$AB$2:$AC$21,2,FALSE),0) +
IFERROR(VLOOKUP(Q367,$AB$2:$AC$21,2,FALSE),0)</f>
        <v>102</v>
      </c>
      <c r="S367" s="3">
        <v>45020.198611111111</v>
      </c>
      <c r="T367" t="s">
        <v>1331</v>
      </c>
      <c r="Z367" s="4" t="str">
        <f>IF(C367="Ocupada", TEXT(E367 - D367 + "0:15", "h:mm"), TEXT(E367 - D367, "h:mm"))</f>
        <v>3:13</v>
      </c>
      <c r="AH367">
        <f t="shared" si="5"/>
        <v>100</v>
      </c>
    </row>
    <row r="368" spans="1:34" x14ac:dyDescent="0.2">
      <c r="A368">
        <v>12</v>
      </c>
      <c r="B368" t="s">
        <v>723</v>
      </c>
      <c r="C368">
        <v>2</v>
      </c>
      <c r="D368" s="5">
        <v>45020.036805555559</v>
      </c>
      <c r="E368" s="5">
        <v>45020.15625</v>
      </c>
      <c r="F368" s="5">
        <f>IF(K368="Ocupada", E368 - D368 + (15/1440), E368 - D368)</f>
        <v>0.11944444444088731</v>
      </c>
      <c r="G368" t="s">
        <v>8</v>
      </c>
      <c r="H368" t="s">
        <v>31</v>
      </c>
      <c r="I368" t="s">
        <v>1309</v>
      </c>
      <c r="J368" t="s">
        <v>724</v>
      </c>
      <c r="K368" t="s">
        <v>21</v>
      </c>
      <c r="L368">
        <v>367</v>
      </c>
      <c r="M368" t="s">
        <v>67</v>
      </c>
      <c r="N368" s="1" t="s">
        <v>277</v>
      </c>
      <c r="O368" t="s">
        <v>52</v>
      </c>
      <c r="P368" t="s">
        <v>259</v>
      </c>
      <c r="Q368" t="s">
        <v>1318</v>
      </c>
      <c r="R368" s="2">
        <f>IFERROR(VLOOKUP(N368,$AB$2:$AC$21,2,FALSE),0) +
IFERROR(VLOOKUP(O368,$AB$2:$AC$21,2,FALSE),0) +
IFERROR(VLOOKUP(P368,$AB$2:$AC$21,2,FALSE),0) +
IFERROR(VLOOKUP(Q368,$AB$2:$AC$21,2,FALSE),0)</f>
        <v>75</v>
      </c>
      <c r="S368" s="3">
        <v>45020.15625</v>
      </c>
      <c r="T368" t="s">
        <v>1350</v>
      </c>
      <c r="Z368" s="4" t="str">
        <f>IF(C368="Ocupada", TEXT(E368 - D368 + "0:15", "h:mm"), TEXT(E368 - D368, "h:mm"))</f>
        <v>2:52</v>
      </c>
      <c r="AH368">
        <f t="shared" si="5"/>
        <v>66</v>
      </c>
    </row>
    <row r="369" spans="1:34" x14ac:dyDescent="0.2">
      <c r="A369">
        <v>13</v>
      </c>
      <c r="B369" t="s">
        <v>725</v>
      </c>
      <c r="C369">
        <v>1</v>
      </c>
      <c r="D369" s="5">
        <v>45020.14166666667</v>
      </c>
      <c r="E369" s="5">
        <v>45020.231249999997</v>
      </c>
      <c r="F369" s="5">
        <f>IF(K369="Ocupada", E369 - D369 + (15/1440), E369 - D369)</f>
        <v>9.9999999993694175E-2</v>
      </c>
      <c r="G369" t="s">
        <v>13</v>
      </c>
      <c r="H369" t="s">
        <v>14</v>
      </c>
      <c r="I369" t="s">
        <v>1308</v>
      </c>
      <c r="J369" t="s">
        <v>726</v>
      </c>
      <c r="K369" t="s">
        <v>36</v>
      </c>
      <c r="L369">
        <v>368</v>
      </c>
      <c r="M369" t="s">
        <v>17</v>
      </c>
      <c r="N369" s="1" t="s">
        <v>492</v>
      </c>
      <c r="O369" t="s">
        <v>280</v>
      </c>
      <c r="P369" t="s">
        <v>1318</v>
      </c>
      <c r="Q369" t="s">
        <v>1318</v>
      </c>
      <c r="R369" s="2">
        <f>IFERROR(VLOOKUP(N369,$AB$2:$AC$21,2,FALSE),0) +
IFERROR(VLOOKUP(O369,$AB$2:$AC$21,2,FALSE),0) +
IFERROR(VLOOKUP(P369,$AB$2:$AC$21,2,FALSE),0) +
IFERROR(VLOOKUP(Q369,$AB$2:$AC$21,2,FALSE),0)</f>
        <v>57</v>
      </c>
      <c r="S369" s="3">
        <v>45020.231249999997</v>
      </c>
      <c r="T369" t="s">
        <v>1324</v>
      </c>
      <c r="Z369" s="4" t="str">
        <f>IF(C369="Ocupada", TEXT(E369 - D369 + "0:15", "h:mm"), TEXT(E369 - D369, "h:mm"))</f>
        <v>2:09</v>
      </c>
      <c r="AH369">
        <f t="shared" si="5"/>
        <v>124</v>
      </c>
    </row>
    <row r="370" spans="1:34" x14ac:dyDescent="0.2">
      <c r="A370">
        <v>20</v>
      </c>
      <c r="B370" t="s">
        <v>727</v>
      </c>
      <c r="C370">
        <v>2</v>
      </c>
      <c r="D370" s="5">
        <v>45020.09097222222</v>
      </c>
      <c r="E370" s="5">
        <v>45020.245833333334</v>
      </c>
      <c r="F370" s="5">
        <f>IF(K370="Ocupada", E370 - D370 + (15/1440), E370 - D370)</f>
        <v>0.15486111111385981</v>
      </c>
      <c r="G370" t="s">
        <v>24</v>
      </c>
      <c r="H370" t="s">
        <v>9</v>
      </c>
      <c r="I370" t="s">
        <v>1309</v>
      </c>
      <c r="J370" t="s">
        <v>728</v>
      </c>
      <c r="K370" t="s">
        <v>21</v>
      </c>
      <c r="L370">
        <v>369</v>
      </c>
      <c r="M370" t="s">
        <v>45</v>
      </c>
      <c r="N370" s="1" t="s">
        <v>198</v>
      </c>
      <c r="O370" t="s">
        <v>365</v>
      </c>
      <c r="P370" t="s">
        <v>59</v>
      </c>
      <c r="Q370" t="s">
        <v>277</v>
      </c>
      <c r="R370" s="2">
        <f>IFERROR(VLOOKUP(N370,$AB$2:$AC$21,2,FALSE),0) +
IFERROR(VLOOKUP(O370,$AB$2:$AC$21,2,FALSE),0) +
IFERROR(VLOOKUP(P370,$AB$2:$AC$21,2,FALSE),0) +
IFERROR(VLOOKUP(Q370,$AB$2:$AC$21,2,FALSE),0)</f>
        <v>108</v>
      </c>
      <c r="S370" s="3">
        <v>45020.245833333334</v>
      </c>
      <c r="T370" t="s">
        <v>1333</v>
      </c>
      <c r="Z370" s="4" t="str">
        <f>IF(C370="Ocupada", TEXT(E370 - D370 + "0:15", "h:mm"), TEXT(E370 - D370, "h:mm"))</f>
        <v>3:43</v>
      </c>
      <c r="AH370">
        <f t="shared" si="5"/>
        <v>31</v>
      </c>
    </row>
    <row r="371" spans="1:34" x14ac:dyDescent="0.2">
      <c r="A371">
        <v>13</v>
      </c>
      <c r="B371" t="s">
        <v>729</v>
      </c>
      <c r="C371">
        <v>6</v>
      </c>
      <c r="D371" s="5">
        <v>45020.097222222219</v>
      </c>
      <c r="E371" s="5">
        <v>45020.140972222223</v>
      </c>
      <c r="F371" s="5">
        <f>IF(K371="Ocupada", E371 - D371 + (15/1440), E371 - D371)</f>
        <v>4.3750000004365575E-2</v>
      </c>
      <c r="G371" t="s">
        <v>8</v>
      </c>
      <c r="H371" t="s">
        <v>9</v>
      </c>
      <c r="I371" t="s">
        <v>1309</v>
      </c>
      <c r="J371" t="s">
        <v>730</v>
      </c>
      <c r="K371" t="s">
        <v>21</v>
      </c>
      <c r="L371">
        <v>370</v>
      </c>
      <c r="M371" t="s">
        <v>45</v>
      </c>
      <c r="N371" s="1" t="s">
        <v>113</v>
      </c>
      <c r="O371" t="s">
        <v>1318</v>
      </c>
      <c r="P371" t="s">
        <v>1318</v>
      </c>
      <c r="Q371" t="s">
        <v>1318</v>
      </c>
      <c r="R371" s="2">
        <f>IFERROR(VLOOKUP(N371,$AB$2:$AC$21,2,FALSE),0) +
IFERROR(VLOOKUP(O371,$AB$2:$AC$21,2,FALSE),0) +
IFERROR(VLOOKUP(P371,$AB$2:$AC$21,2,FALSE),0) +
IFERROR(VLOOKUP(Q371,$AB$2:$AC$21,2,FALSE),0)</f>
        <v>36</v>
      </c>
      <c r="S371" s="3">
        <v>45020.140972222223</v>
      </c>
      <c r="T371" t="s">
        <v>1334</v>
      </c>
      <c r="Z371" s="4" t="str">
        <f>IF(C371="Ocupada", TEXT(E371 - D371 + "0:15", "h:mm"), TEXT(E371 - D371, "h:mm"))</f>
        <v>1:03</v>
      </c>
      <c r="AH371">
        <f t="shared" si="5"/>
        <v>122</v>
      </c>
    </row>
    <row r="372" spans="1:34" x14ac:dyDescent="0.2">
      <c r="A372">
        <v>4</v>
      </c>
      <c r="B372" t="s">
        <v>731</v>
      </c>
      <c r="C372">
        <v>3</v>
      </c>
      <c r="D372" s="5">
        <v>45020.052777777775</v>
      </c>
      <c r="E372" s="5">
        <v>45020.188194444447</v>
      </c>
      <c r="F372" s="5">
        <f>IF(K372="Ocupada", E372 - D372 + (15/1440), E372 - D372)</f>
        <v>0.14583333333818396</v>
      </c>
      <c r="G372" t="s">
        <v>28</v>
      </c>
      <c r="H372" t="s">
        <v>31</v>
      </c>
      <c r="I372" t="s">
        <v>1309</v>
      </c>
      <c r="J372" t="s">
        <v>732</v>
      </c>
      <c r="K372" t="s">
        <v>36</v>
      </c>
      <c r="L372">
        <v>371</v>
      </c>
      <c r="M372" t="s">
        <v>62</v>
      </c>
      <c r="N372" s="1" t="s">
        <v>198</v>
      </c>
      <c r="O372" t="s">
        <v>113</v>
      </c>
      <c r="P372" t="s">
        <v>59</v>
      </c>
      <c r="Q372" t="s">
        <v>365</v>
      </c>
      <c r="R372" s="2">
        <f>IFERROR(VLOOKUP(N372,$AB$2:$AC$21,2,FALSE),0) +
IFERROR(VLOOKUP(O372,$AB$2:$AC$21,2,FALSE),0) +
IFERROR(VLOOKUP(P372,$AB$2:$AC$21,2,FALSE),0) +
IFERROR(VLOOKUP(Q372,$AB$2:$AC$21,2,FALSE),0)</f>
        <v>118</v>
      </c>
      <c r="S372" s="3">
        <v>45020.188194444447</v>
      </c>
      <c r="T372" t="s">
        <v>1368</v>
      </c>
      <c r="Z372" s="4" t="str">
        <f>IF(C372="Ocupada", TEXT(E372 - D372 + "0:15", "h:mm"), TEXT(E372 - D372, "h:mm"))</f>
        <v>3:15</v>
      </c>
      <c r="AH372">
        <f t="shared" si="5"/>
        <v>31</v>
      </c>
    </row>
    <row r="373" spans="1:34" x14ac:dyDescent="0.2">
      <c r="A373">
        <v>14</v>
      </c>
      <c r="B373" t="s">
        <v>733</v>
      </c>
      <c r="C373">
        <v>5</v>
      </c>
      <c r="D373" s="5">
        <v>45020.115277777775</v>
      </c>
      <c r="E373" s="5">
        <v>45020.259722222225</v>
      </c>
      <c r="F373" s="5">
        <f>IF(K373="Ocupada", E373 - D373 + (15/1440), E373 - D373)</f>
        <v>0.14444444444961846</v>
      </c>
      <c r="G373" t="s">
        <v>19</v>
      </c>
      <c r="H373" t="s">
        <v>9</v>
      </c>
      <c r="I373" t="s">
        <v>1309</v>
      </c>
      <c r="J373" t="s">
        <v>734</v>
      </c>
      <c r="K373" t="s">
        <v>11</v>
      </c>
      <c r="L373">
        <v>372</v>
      </c>
      <c r="M373" t="s">
        <v>22</v>
      </c>
      <c r="N373" s="1" t="s">
        <v>125</v>
      </c>
      <c r="O373" t="s">
        <v>1318</v>
      </c>
      <c r="P373" t="s">
        <v>1318</v>
      </c>
      <c r="Q373" t="s">
        <v>1318</v>
      </c>
      <c r="R373" s="2">
        <f>IFERROR(VLOOKUP(N373,$AB$2:$AC$21,2,FALSE),0) +
IFERROR(VLOOKUP(O373,$AB$2:$AC$21,2,FALSE),0) +
IFERROR(VLOOKUP(P373,$AB$2:$AC$21,2,FALSE),0) +
IFERROR(VLOOKUP(Q373,$AB$2:$AC$21,2,FALSE),0)</f>
        <v>18</v>
      </c>
      <c r="S373" s="3">
        <v>45020.259722222225</v>
      </c>
      <c r="T373" t="s">
        <v>1334</v>
      </c>
      <c r="Z373" s="4" t="str">
        <f>IF(C373="Ocupada", TEXT(E373 - D373 + "0:15", "h:mm"), TEXT(E373 - D373, "h:mm"))</f>
        <v>3:28</v>
      </c>
      <c r="AH373">
        <f t="shared" si="5"/>
        <v>128</v>
      </c>
    </row>
    <row r="374" spans="1:34" x14ac:dyDescent="0.2">
      <c r="A374">
        <v>19</v>
      </c>
      <c r="B374" t="s">
        <v>735</v>
      </c>
      <c r="C374">
        <v>2</v>
      </c>
      <c r="D374" s="5">
        <v>45020.025694444441</v>
      </c>
      <c r="E374" s="5">
        <v>45020.132638888892</v>
      </c>
      <c r="F374" s="5">
        <f>IF(K374="Ocupada", E374 - D374 + (15/1440), E374 - D374)</f>
        <v>0.11736111111774032</v>
      </c>
      <c r="G374" t="s">
        <v>24</v>
      </c>
      <c r="H374" t="s">
        <v>14</v>
      </c>
      <c r="I374" t="s">
        <v>1308</v>
      </c>
      <c r="J374" t="s">
        <v>736</v>
      </c>
      <c r="K374" t="s">
        <v>36</v>
      </c>
      <c r="L374">
        <v>373</v>
      </c>
      <c r="M374" t="s">
        <v>88</v>
      </c>
      <c r="N374" s="1" t="s">
        <v>108</v>
      </c>
      <c r="O374" t="s">
        <v>33</v>
      </c>
      <c r="P374" t="s">
        <v>370</v>
      </c>
      <c r="Q374" t="s">
        <v>259</v>
      </c>
      <c r="R374" s="2">
        <f>IFERROR(VLOOKUP(N374,$AB$2:$AC$21,2,FALSE),0) +
IFERROR(VLOOKUP(O374,$AB$2:$AC$21,2,FALSE),0) +
IFERROR(VLOOKUP(P374,$AB$2:$AC$21,2,FALSE),0) +
IFERROR(VLOOKUP(Q374,$AB$2:$AC$21,2,FALSE),0)</f>
        <v>98</v>
      </c>
      <c r="S374" s="3">
        <v>45020.132638888892</v>
      </c>
      <c r="T374" t="s">
        <v>1357</v>
      </c>
      <c r="Z374" s="4" t="str">
        <f>IF(C374="Ocupada", TEXT(E374 - D374 + "0:15", "h:mm"), TEXT(E374 - D374, "h:mm"))</f>
        <v>2:34</v>
      </c>
      <c r="AH374">
        <f t="shared" si="5"/>
        <v>30</v>
      </c>
    </row>
    <row r="375" spans="1:34" x14ac:dyDescent="0.2">
      <c r="A375">
        <v>18</v>
      </c>
      <c r="B375" t="s">
        <v>737</v>
      </c>
      <c r="C375">
        <v>3</v>
      </c>
      <c r="D375" s="5">
        <v>45020.138194444444</v>
      </c>
      <c r="E375" s="5">
        <v>45020.183333333334</v>
      </c>
      <c r="F375" s="5">
        <f>IF(K375="Ocupada", E375 - D375 + (15/1440), E375 - D375)</f>
        <v>4.5138888890505768E-2</v>
      </c>
      <c r="G375" t="s">
        <v>19</v>
      </c>
      <c r="H375" t="s">
        <v>9</v>
      </c>
      <c r="I375" t="s">
        <v>1309</v>
      </c>
      <c r="J375" t="s">
        <v>738</v>
      </c>
      <c r="K375" t="s">
        <v>21</v>
      </c>
      <c r="L375">
        <v>374</v>
      </c>
      <c r="M375" t="s">
        <v>26</v>
      </c>
      <c r="N375" s="1" t="s">
        <v>33</v>
      </c>
      <c r="O375" t="s">
        <v>1318</v>
      </c>
      <c r="P375" t="s">
        <v>1318</v>
      </c>
      <c r="Q375" t="s">
        <v>1318</v>
      </c>
      <c r="R375" s="2">
        <f>IFERROR(VLOOKUP(N375,$AB$2:$AC$21,2,FALSE),0) +
IFERROR(VLOOKUP(O375,$AB$2:$AC$21,2,FALSE),0) +
IFERROR(VLOOKUP(P375,$AB$2:$AC$21,2,FALSE),0) +
IFERROR(VLOOKUP(Q375,$AB$2:$AC$21,2,FALSE),0)</f>
        <v>35</v>
      </c>
      <c r="S375" s="3">
        <v>45020.183333333334</v>
      </c>
      <c r="T375" t="s">
        <v>1329</v>
      </c>
      <c r="Z375" s="4" t="str">
        <f>IF(C375="Ocupada", TEXT(E375 - D375 + "0:15", "h:mm"), TEXT(E375 - D375, "h:mm"))</f>
        <v>1:05</v>
      </c>
      <c r="AH375">
        <f t="shared" si="5"/>
        <v>32</v>
      </c>
    </row>
    <row r="376" spans="1:34" x14ac:dyDescent="0.2">
      <c r="A376">
        <v>18</v>
      </c>
      <c r="B376" t="s">
        <v>739</v>
      </c>
      <c r="C376">
        <v>1</v>
      </c>
      <c r="D376" s="5">
        <v>45020.011805555558</v>
      </c>
      <c r="E376" s="5">
        <v>45020.131249999999</v>
      </c>
      <c r="F376" s="5">
        <f>IF(K376="Ocupada", E376 - D376 + (15/1440), E376 - D376)</f>
        <v>0.11944444444088731</v>
      </c>
      <c r="G376" t="s">
        <v>8</v>
      </c>
      <c r="H376" t="s">
        <v>9</v>
      </c>
      <c r="I376" t="s">
        <v>1309</v>
      </c>
      <c r="J376" t="s">
        <v>740</v>
      </c>
      <c r="K376" t="s">
        <v>11</v>
      </c>
      <c r="L376">
        <v>375</v>
      </c>
      <c r="M376" t="s">
        <v>1307</v>
      </c>
      <c r="N376" s="1" t="s">
        <v>198</v>
      </c>
      <c r="O376" t="s">
        <v>1318</v>
      </c>
      <c r="P376" t="s">
        <v>1318</v>
      </c>
      <c r="Q376" t="s">
        <v>1318</v>
      </c>
      <c r="R376" s="2">
        <f>IFERROR(VLOOKUP(N376,$AB$2:$AC$21,2,FALSE),0) +
IFERROR(VLOOKUP(O376,$AB$2:$AC$21,2,FALSE),0) +
IFERROR(VLOOKUP(P376,$AB$2:$AC$21,2,FALSE),0) +
IFERROR(VLOOKUP(Q376,$AB$2:$AC$21,2,FALSE),0)</f>
        <v>31</v>
      </c>
      <c r="S376" s="3">
        <v>45020.131249999999</v>
      </c>
      <c r="T376" t="s">
        <v>1353</v>
      </c>
      <c r="Z376" s="4" t="str">
        <f>IF(C376="Ocupada", TEXT(E376 - D376 + "0:15", "h:mm"), TEXT(E376 - D376, "h:mm"))</f>
        <v>2:52</v>
      </c>
      <c r="AH376">
        <f t="shared" si="5"/>
        <v>29</v>
      </c>
    </row>
    <row r="377" spans="1:34" x14ac:dyDescent="0.2">
      <c r="A377">
        <v>16</v>
      </c>
      <c r="B377" t="s">
        <v>712</v>
      </c>
      <c r="C377">
        <v>4</v>
      </c>
      <c r="D377" s="5">
        <v>45020.120138888888</v>
      </c>
      <c r="E377" s="5">
        <v>45020.216666666667</v>
      </c>
      <c r="F377" s="5">
        <f>IF(K377="Ocupada", E377 - D377 + (15/1440), E377 - D377)</f>
        <v>0.10694444444622302</v>
      </c>
      <c r="G377" t="s">
        <v>13</v>
      </c>
      <c r="H377" t="s">
        <v>9</v>
      </c>
      <c r="I377" t="s">
        <v>15</v>
      </c>
      <c r="J377" t="s">
        <v>741</v>
      </c>
      <c r="K377" t="s">
        <v>36</v>
      </c>
      <c r="L377">
        <v>376</v>
      </c>
      <c r="M377" t="s">
        <v>62</v>
      </c>
      <c r="N377" s="1" t="s">
        <v>365</v>
      </c>
      <c r="O377" t="s">
        <v>1318</v>
      </c>
      <c r="P377" t="s">
        <v>1318</v>
      </c>
      <c r="Q377" t="s">
        <v>1318</v>
      </c>
      <c r="R377" s="2">
        <f>IFERROR(VLOOKUP(N377,$AB$2:$AC$21,2,FALSE),0) +
IFERROR(VLOOKUP(O377,$AB$2:$AC$21,2,FALSE),0) +
IFERROR(VLOOKUP(P377,$AB$2:$AC$21,2,FALSE),0) +
IFERROR(VLOOKUP(Q377,$AB$2:$AC$21,2,FALSE),0)</f>
        <v>23</v>
      </c>
      <c r="S377" s="3">
        <v>45020.216666666667</v>
      </c>
      <c r="T377" t="s">
        <v>1365</v>
      </c>
      <c r="Z377" s="4" t="str">
        <f>IF(C377="Ocupada", TEXT(E377 - D377 + "0:15", "h:mm"), TEXT(E377 - D377, "h:mm"))</f>
        <v>2:19</v>
      </c>
      <c r="AH377">
        <f t="shared" si="5"/>
        <v>62</v>
      </c>
    </row>
    <row r="378" spans="1:34" x14ac:dyDescent="0.2">
      <c r="A378">
        <v>5</v>
      </c>
      <c r="B378" t="s">
        <v>742</v>
      </c>
      <c r="C378">
        <v>1</v>
      </c>
      <c r="D378" s="5">
        <v>45020.054166666669</v>
      </c>
      <c r="E378" s="5">
        <v>45020.198611111111</v>
      </c>
      <c r="F378" s="5">
        <f>IF(K378="Ocupada", E378 - D378 + (15/1440), E378 - D378)</f>
        <v>0.1444444444423425</v>
      </c>
      <c r="G378" t="s">
        <v>28</v>
      </c>
      <c r="H378" t="s">
        <v>9</v>
      </c>
      <c r="I378" t="s">
        <v>1309</v>
      </c>
      <c r="J378" t="s">
        <v>743</v>
      </c>
      <c r="K378" t="s">
        <v>21</v>
      </c>
      <c r="L378">
        <v>377</v>
      </c>
      <c r="M378" t="s">
        <v>26</v>
      </c>
      <c r="N378" s="1" t="s">
        <v>81</v>
      </c>
      <c r="O378" t="s">
        <v>460</v>
      </c>
      <c r="P378" t="s">
        <v>1318</v>
      </c>
      <c r="Q378" t="s">
        <v>1318</v>
      </c>
      <c r="R378" s="2">
        <f>IFERROR(VLOOKUP(N378,$AB$2:$AC$21,2,FALSE),0) +
IFERROR(VLOOKUP(O378,$AB$2:$AC$21,2,FALSE),0) +
IFERROR(VLOOKUP(P378,$AB$2:$AC$21,2,FALSE),0) +
IFERROR(VLOOKUP(Q378,$AB$2:$AC$21,2,FALSE),0)</f>
        <v>66</v>
      </c>
      <c r="S378" s="3">
        <v>45020.198611111111</v>
      </c>
      <c r="T378" t="s">
        <v>1343</v>
      </c>
      <c r="Z378" s="4" t="str">
        <f>IF(C378="Ocupada", TEXT(E378 - D378 + "0:15", "h:mm"), TEXT(E378 - D378, "h:mm"))</f>
        <v>3:28</v>
      </c>
      <c r="AH378">
        <f t="shared" si="5"/>
        <v>65</v>
      </c>
    </row>
    <row r="379" spans="1:34" x14ac:dyDescent="0.2">
      <c r="A379">
        <v>3</v>
      </c>
      <c r="B379" t="s">
        <v>744</v>
      </c>
      <c r="C379">
        <v>1</v>
      </c>
      <c r="D379" s="5">
        <v>45020.163194444445</v>
      </c>
      <c r="E379" s="5">
        <v>45020.220833333333</v>
      </c>
      <c r="F379" s="5">
        <f>IF(K379="Ocupada", E379 - D379 + (15/1440), E379 - D379)</f>
        <v>5.7638888887595385E-2</v>
      </c>
      <c r="G379" t="s">
        <v>13</v>
      </c>
      <c r="H379" t="s">
        <v>9</v>
      </c>
      <c r="I379" t="s">
        <v>15</v>
      </c>
      <c r="J379" t="s">
        <v>745</v>
      </c>
      <c r="K379" t="s">
        <v>21</v>
      </c>
      <c r="L379">
        <v>378</v>
      </c>
      <c r="M379" t="s">
        <v>1305</v>
      </c>
      <c r="N379" s="1" t="s">
        <v>105</v>
      </c>
      <c r="O379" t="s">
        <v>191</v>
      </c>
      <c r="P379" t="s">
        <v>1318</v>
      </c>
      <c r="Q379" t="s">
        <v>1318</v>
      </c>
      <c r="R379" s="2">
        <f>IFERROR(VLOOKUP(N379,$AB$2:$AC$21,2,FALSE),0) +
IFERROR(VLOOKUP(O379,$AB$2:$AC$21,2,FALSE),0) +
IFERROR(VLOOKUP(P379,$AB$2:$AC$21,2,FALSE),0) +
IFERROR(VLOOKUP(Q379,$AB$2:$AC$21,2,FALSE),0)</f>
        <v>49</v>
      </c>
      <c r="S379" s="3">
        <v>45020.220833333333</v>
      </c>
      <c r="T379" t="s">
        <v>1328</v>
      </c>
      <c r="Z379" s="4" t="str">
        <f>IF(C379="Ocupada", TEXT(E379 - D379 + "0:15", "h:mm"), TEXT(E379 - D379, "h:mm"))</f>
        <v>1:23</v>
      </c>
      <c r="AH379">
        <f t="shared" si="5"/>
        <v>30</v>
      </c>
    </row>
    <row r="380" spans="1:34" x14ac:dyDescent="0.2">
      <c r="A380">
        <v>4</v>
      </c>
      <c r="B380" t="s">
        <v>402</v>
      </c>
      <c r="C380">
        <v>2</v>
      </c>
      <c r="D380" s="5">
        <v>45020.063194444447</v>
      </c>
      <c r="E380" s="5">
        <v>45020.164583333331</v>
      </c>
      <c r="F380" s="5">
        <f>IF(K380="Ocupada", E380 - D380 + (15/1440), E380 - D380)</f>
        <v>0.11180555555135167</v>
      </c>
      <c r="G380" t="s">
        <v>8</v>
      </c>
      <c r="H380" t="s">
        <v>14</v>
      </c>
      <c r="I380" t="s">
        <v>1309</v>
      </c>
      <c r="J380" t="s">
        <v>746</v>
      </c>
      <c r="K380" t="s">
        <v>36</v>
      </c>
      <c r="L380">
        <v>379</v>
      </c>
      <c r="M380" t="s">
        <v>67</v>
      </c>
      <c r="N380" s="1" t="s">
        <v>33</v>
      </c>
      <c r="O380" t="s">
        <v>1318</v>
      </c>
      <c r="P380" t="s">
        <v>1318</v>
      </c>
      <c r="Q380" t="s">
        <v>1318</v>
      </c>
      <c r="R380" s="2">
        <f>IFERROR(VLOOKUP(N380,$AB$2:$AC$21,2,FALSE),0) +
IFERROR(VLOOKUP(O380,$AB$2:$AC$21,2,FALSE),0) +
IFERROR(VLOOKUP(P380,$AB$2:$AC$21,2,FALSE),0) +
IFERROR(VLOOKUP(Q380,$AB$2:$AC$21,2,FALSE),0)</f>
        <v>35</v>
      </c>
      <c r="S380" s="3">
        <v>45020.164583333331</v>
      </c>
      <c r="T380" t="s">
        <v>1329</v>
      </c>
      <c r="Z380" s="4" t="str">
        <f>IF(C380="Ocupada", TEXT(E380 - D380 + "0:15", "h:mm"), TEXT(E380 - D380, "h:mm"))</f>
        <v>2:26</v>
      </c>
      <c r="AH380">
        <f t="shared" si="5"/>
        <v>65</v>
      </c>
    </row>
    <row r="381" spans="1:34" x14ac:dyDescent="0.2">
      <c r="A381">
        <v>5</v>
      </c>
      <c r="B381" t="s">
        <v>339</v>
      </c>
      <c r="C381">
        <v>1</v>
      </c>
      <c r="D381" s="5">
        <v>45020.040277777778</v>
      </c>
      <c r="E381" s="5">
        <v>45020.189583333333</v>
      </c>
      <c r="F381" s="5">
        <f>IF(K381="Ocupada", E381 - D381 + (15/1440), E381 - D381)</f>
        <v>0.14930555555474712</v>
      </c>
      <c r="G381" t="s">
        <v>8</v>
      </c>
      <c r="H381" t="s">
        <v>31</v>
      </c>
      <c r="I381" t="s">
        <v>1308</v>
      </c>
      <c r="J381" t="s">
        <v>747</v>
      </c>
      <c r="K381" t="s">
        <v>21</v>
      </c>
      <c r="L381">
        <v>380</v>
      </c>
      <c r="M381" t="s">
        <v>88</v>
      </c>
      <c r="N381" s="1" t="s">
        <v>492</v>
      </c>
      <c r="O381" t="s">
        <v>191</v>
      </c>
      <c r="P381" t="s">
        <v>1318</v>
      </c>
      <c r="Q381" t="s">
        <v>1318</v>
      </c>
      <c r="R381" s="2">
        <f>IFERROR(VLOOKUP(N381,$AB$2:$AC$21,2,FALSE),0) +
IFERROR(VLOOKUP(O381,$AB$2:$AC$21,2,FALSE),0) +
IFERROR(VLOOKUP(P381,$AB$2:$AC$21,2,FALSE),0) +
IFERROR(VLOOKUP(Q381,$AB$2:$AC$21,2,FALSE),0)</f>
        <v>52</v>
      </c>
      <c r="S381" s="3">
        <v>45020.189583333333</v>
      </c>
      <c r="T381" t="s">
        <v>1328</v>
      </c>
      <c r="Z381" s="4" t="str">
        <f>IF(C381="Ocupada", TEXT(E381 - D381 + "0:15", "h:mm"), TEXT(E381 - D381, "h:mm"))</f>
        <v>3:35</v>
      </c>
      <c r="AH381">
        <f t="shared" si="5"/>
        <v>66</v>
      </c>
    </row>
    <row r="382" spans="1:34" x14ac:dyDescent="0.2">
      <c r="A382">
        <v>4</v>
      </c>
      <c r="B382" t="s">
        <v>748</v>
      </c>
      <c r="C382">
        <v>1</v>
      </c>
      <c r="D382" s="5">
        <v>45020.039583333331</v>
      </c>
      <c r="E382" s="5">
        <v>45020.188888888886</v>
      </c>
      <c r="F382" s="5">
        <f>IF(K382="Ocupada", E382 - D382 + (15/1440), E382 - D382)</f>
        <v>0.14930555555474712</v>
      </c>
      <c r="G382" t="s">
        <v>13</v>
      </c>
      <c r="H382" t="s">
        <v>14</v>
      </c>
      <c r="I382" t="s">
        <v>1308</v>
      </c>
      <c r="J382" t="s">
        <v>749</v>
      </c>
      <c r="K382" t="s">
        <v>21</v>
      </c>
      <c r="L382">
        <v>381</v>
      </c>
      <c r="M382" t="s">
        <v>45</v>
      </c>
      <c r="N382" s="1" t="s">
        <v>277</v>
      </c>
      <c r="O382" t="s">
        <v>492</v>
      </c>
      <c r="P382" t="s">
        <v>1318</v>
      </c>
      <c r="Q382" t="s">
        <v>1318</v>
      </c>
      <c r="R382" s="2">
        <f>IFERROR(VLOOKUP(N382,$AB$2:$AC$21,2,FALSE),0) +
IFERROR(VLOOKUP(O382,$AB$2:$AC$21,2,FALSE),0) +
IFERROR(VLOOKUP(P382,$AB$2:$AC$21,2,FALSE),0) +
IFERROR(VLOOKUP(Q382,$AB$2:$AC$21,2,FALSE),0)</f>
        <v>59</v>
      </c>
      <c r="S382" s="3">
        <v>45020.188888888886</v>
      </c>
      <c r="T382" t="s">
        <v>1324</v>
      </c>
      <c r="Z382" s="4" t="str">
        <f>IF(C382="Ocupada", TEXT(E382 - D382 + "0:15", "h:mm"), TEXT(E382 - D382, "h:mm"))</f>
        <v>3:35</v>
      </c>
      <c r="AH382">
        <f t="shared" si="5"/>
        <v>31</v>
      </c>
    </row>
    <row r="383" spans="1:34" x14ac:dyDescent="0.2">
      <c r="A383">
        <v>20</v>
      </c>
      <c r="B383" t="s">
        <v>178</v>
      </c>
      <c r="C383">
        <v>6</v>
      </c>
      <c r="D383" s="5">
        <v>45020.131249999999</v>
      </c>
      <c r="E383" s="5">
        <v>45020.268750000003</v>
      </c>
      <c r="F383" s="5">
        <f>IF(K383="Ocupada", E383 - D383 + (15/1440), E383 - D383)</f>
        <v>0.13750000000436557</v>
      </c>
      <c r="G383" t="s">
        <v>19</v>
      </c>
      <c r="H383" t="s">
        <v>31</v>
      </c>
      <c r="I383" t="s">
        <v>1308</v>
      </c>
      <c r="J383" t="s">
        <v>750</v>
      </c>
      <c r="K383" t="s">
        <v>11</v>
      </c>
      <c r="L383">
        <v>382</v>
      </c>
      <c r="M383" t="s">
        <v>62</v>
      </c>
      <c r="N383" s="1" t="s">
        <v>52</v>
      </c>
      <c r="O383" t="s">
        <v>1318</v>
      </c>
      <c r="P383" t="s">
        <v>1318</v>
      </c>
      <c r="Q383" t="s">
        <v>1318</v>
      </c>
      <c r="R383" s="2">
        <f>IFERROR(VLOOKUP(N383,$AB$2:$AC$21,2,FALSE),0) +
IFERROR(VLOOKUP(O383,$AB$2:$AC$21,2,FALSE),0) +
IFERROR(VLOOKUP(P383,$AB$2:$AC$21,2,FALSE),0) +
IFERROR(VLOOKUP(Q383,$AB$2:$AC$21,2,FALSE),0)</f>
        <v>29</v>
      </c>
      <c r="S383" s="3">
        <v>45020.268750000003</v>
      </c>
      <c r="T383" t="s">
        <v>1334</v>
      </c>
      <c r="Z383" s="4" t="str">
        <f>IF(C383="Ocupada", TEXT(E383 - D383 + "0:15", "h:mm"), TEXT(E383 - D383, "h:mm"))</f>
        <v>3:18</v>
      </c>
      <c r="AH383">
        <f t="shared" si="5"/>
        <v>31</v>
      </c>
    </row>
    <row r="384" spans="1:34" x14ac:dyDescent="0.2">
      <c r="A384">
        <v>6</v>
      </c>
      <c r="B384" t="s">
        <v>751</v>
      </c>
      <c r="C384">
        <v>6</v>
      </c>
      <c r="D384" s="5">
        <v>45020.145138888889</v>
      </c>
      <c r="E384" s="5">
        <v>45020.272916666669</v>
      </c>
      <c r="F384" s="5">
        <f>IF(K384="Ocupada", E384 - D384 + (15/1440), E384 - D384)</f>
        <v>0.12777777777955635</v>
      </c>
      <c r="G384" t="s">
        <v>28</v>
      </c>
      <c r="H384" t="s">
        <v>9</v>
      </c>
      <c r="I384" t="s">
        <v>1309</v>
      </c>
      <c r="J384" t="s">
        <v>752</v>
      </c>
      <c r="K384" t="s">
        <v>21</v>
      </c>
      <c r="L384">
        <v>383</v>
      </c>
      <c r="M384" t="s">
        <v>67</v>
      </c>
      <c r="N384" s="1" t="s">
        <v>113</v>
      </c>
      <c r="O384" t="s">
        <v>1318</v>
      </c>
      <c r="P384" t="s">
        <v>1318</v>
      </c>
      <c r="Q384" t="s">
        <v>1318</v>
      </c>
      <c r="R384" s="2">
        <f>IFERROR(VLOOKUP(N384,$AB$2:$AC$21,2,FALSE),0) +
IFERROR(VLOOKUP(O384,$AB$2:$AC$21,2,FALSE),0) +
IFERROR(VLOOKUP(P384,$AB$2:$AC$21,2,FALSE),0) +
IFERROR(VLOOKUP(Q384,$AB$2:$AC$21,2,FALSE),0)</f>
        <v>36</v>
      </c>
      <c r="S384" s="3">
        <v>45020.272916666669</v>
      </c>
      <c r="T384" t="s">
        <v>1334</v>
      </c>
      <c r="Z384" s="4" t="str">
        <f>IF(C384="Ocupada", TEXT(E384 - D384 + "0:15", "h:mm"), TEXT(E384 - D384, "h:mm"))</f>
        <v>3:04</v>
      </c>
      <c r="AH384">
        <f t="shared" si="5"/>
        <v>95</v>
      </c>
    </row>
    <row r="385" spans="1:34" x14ac:dyDescent="0.2">
      <c r="A385">
        <v>1</v>
      </c>
      <c r="B385" t="s">
        <v>753</v>
      </c>
      <c r="C385">
        <v>5</v>
      </c>
      <c r="D385" s="5">
        <v>45020.007638888892</v>
      </c>
      <c r="E385" s="5">
        <v>45020.106249999997</v>
      </c>
      <c r="F385" s="5">
        <f>IF(K385="Ocupada", E385 - D385 + (15/1440), E385 - D385)</f>
        <v>9.8611111105128657E-2</v>
      </c>
      <c r="G385" t="s">
        <v>13</v>
      </c>
      <c r="H385" t="s">
        <v>14</v>
      </c>
      <c r="I385" t="s">
        <v>1308</v>
      </c>
      <c r="J385" t="s">
        <v>754</v>
      </c>
      <c r="K385" t="s">
        <v>11</v>
      </c>
      <c r="L385">
        <v>384</v>
      </c>
      <c r="M385" t="s">
        <v>37</v>
      </c>
      <c r="N385" s="1" t="s">
        <v>125</v>
      </c>
      <c r="O385" t="s">
        <v>191</v>
      </c>
      <c r="P385" t="s">
        <v>180</v>
      </c>
      <c r="Q385" t="s">
        <v>1318</v>
      </c>
      <c r="R385" s="2">
        <f>IFERROR(VLOOKUP(N385,$AB$2:$AC$21,2,FALSE),0) +
IFERROR(VLOOKUP(O385,$AB$2:$AC$21,2,FALSE),0) +
IFERROR(VLOOKUP(P385,$AB$2:$AC$21,2,FALSE),0) +
IFERROR(VLOOKUP(Q385,$AB$2:$AC$21,2,FALSE),0)</f>
        <v>64</v>
      </c>
      <c r="S385" s="3">
        <v>45020.106249999997</v>
      </c>
      <c r="T385" t="s">
        <v>1331</v>
      </c>
      <c r="Z385" s="4" t="str">
        <f>IF(C385="Ocupada", TEXT(E385 - D385 + "0:15", "h:mm"), TEXT(E385 - D385, "h:mm"))</f>
        <v>2:22</v>
      </c>
      <c r="AH385">
        <f t="shared" si="5"/>
        <v>33</v>
      </c>
    </row>
    <row r="386" spans="1:34" x14ac:dyDescent="0.2">
      <c r="A386">
        <v>6</v>
      </c>
      <c r="B386" t="s">
        <v>755</v>
      </c>
      <c r="C386">
        <v>6</v>
      </c>
      <c r="D386" s="5">
        <v>45021.150694444441</v>
      </c>
      <c r="E386" s="5">
        <v>45021.279861111114</v>
      </c>
      <c r="F386" s="5">
        <f>IF(K386="Ocupada", E386 - D386 + (15/1440), E386 - D386)</f>
        <v>0.13958333333963915</v>
      </c>
      <c r="G386" t="s">
        <v>8</v>
      </c>
      <c r="H386" t="s">
        <v>14</v>
      </c>
      <c r="I386" t="s">
        <v>1309</v>
      </c>
      <c r="J386" t="s">
        <v>756</v>
      </c>
      <c r="K386" t="s">
        <v>36</v>
      </c>
      <c r="L386">
        <v>385</v>
      </c>
      <c r="M386" t="s">
        <v>1307</v>
      </c>
      <c r="N386" s="1" t="s">
        <v>105</v>
      </c>
      <c r="O386" t="s">
        <v>1318</v>
      </c>
      <c r="P386" t="s">
        <v>1318</v>
      </c>
      <c r="Q386" t="s">
        <v>1318</v>
      </c>
      <c r="R386" s="2">
        <f>IFERROR(VLOOKUP(N386,$AB$2:$AC$21,2,FALSE),0) +
IFERROR(VLOOKUP(O386,$AB$2:$AC$21,2,FALSE),0) +
IFERROR(VLOOKUP(P386,$AB$2:$AC$21,2,FALSE),0) +
IFERROR(VLOOKUP(Q386,$AB$2:$AC$21,2,FALSE),0)</f>
        <v>30</v>
      </c>
      <c r="S386" s="3">
        <v>45021.279861111114</v>
      </c>
      <c r="T386" t="s">
        <v>1327</v>
      </c>
      <c r="Z386" s="4" t="str">
        <f>IF(C386="Ocupada", TEXT(E386 - D386 + "0:15", "h:mm"), TEXT(E386 - D386, "h:mm"))</f>
        <v>3:06</v>
      </c>
      <c r="AH386">
        <f t="shared" ref="AH386:AH449" si="6">IFERROR(IF(N387&lt;&gt;"",VLOOKUP(N387,$AF$2:$AG$21,2,FALSE),0),0) +
 IFERROR(IF(O387&lt;&gt;"",VLOOKUP(O387,$AF$2:$AG$21,2,FALSE),0),0) +
 IFERROR(IF(P387&lt;&gt;"",VLOOKUP(P387,$AF$2:$AG$21,2,FALSE),0),0) +
 IFERROR(IF(Q387&lt;&gt;"",VLOOKUP(Q387,$AF$2:$AG$21,2,FALSE),0),0)</f>
        <v>33</v>
      </c>
    </row>
    <row r="387" spans="1:34" x14ac:dyDescent="0.2">
      <c r="A387">
        <v>5</v>
      </c>
      <c r="B387" t="s">
        <v>656</v>
      </c>
      <c r="C387">
        <v>2</v>
      </c>
      <c r="D387" s="5">
        <v>45021.022916666669</v>
      </c>
      <c r="E387" s="5">
        <v>45021.123611111114</v>
      </c>
      <c r="F387" s="5">
        <f>IF(K387="Ocupada", E387 - D387 + (15/1440), E387 - D387)</f>
        <v>0.11111111111191956</v>
      </c>
      <c r="G387" t="s">
        <v>28</v>
      </c>
      <c r="H387" t="s">
        <v>9</v>
      </c>
      <c r="I387" t="s">
        <v>1308</v>
      </c>
      <c r="J387" t="s">
        <v>757</v>
      </c>
      <c r="K387" t="s">
        <v>36</v>
      </c>
      <c r="L387">
        <v>386</v>
      </c>
      <c r="M387" t="s">
        <v>37</v>
      </c>
      <c r="N387" s="1" t="s">
        <v>492</v>
      </c>
      <c r="O387" t="s">
        <v>1318</v>
      </c>
      <c r="P387" t="s">
        <v>1318</v>
      </c>
      <c r="Q387" t="s">
        <v>1318</v>
      </c>
      <c r="R387" s="2">
        <f>IFERROR(VLOOKUP(N387,$AB$2:$AC$21,2,FALSE),0) +
IFERROR(VLOOKUP(O387,$AB$2:$AC$21,2,FALSE),0) +
IFERROR(VLOOKUP(P387,$AB$2:$AC$21,2,FALSE),0) +
IFERROR(VLOOKUP(Q387,$AB$2:$AC$21,2,FALSE),0)</f>
        <v>33</v>
      </c>
      <c r="S387" s="3">
        <v>45021.123611111114</v>
      </c>
      <c r="T387" t="s">
        <v>1327</v>
      </c>
      <c r="Z387" s="4" t="str">
        <f>IF(C387="Ocupada", TEXT(E387 - D387 + "0:15", "h:mm"), TEXT(E387 - D387, "h:mm"))</f>
        <v>2:25</v>
      </c>
      <c r="AH387">
        <f t="shared" si="6"/>
        <v>32</v>
      </c>
    </row>
    <row r="388" spans="1:34" x14ac:dyDescent="0.2">
      <c r="A388">
        <v>6</v>
      </c>
      <c r="B388" t="s">
        <v>758</v>
      </c>
      <c r="C388">
        <v>5</v>
      </c>
      <c r="D388" s="5">
        <v>45021.131249999999</v>
      </c>
      <c r="E388" s="5">
        <v>45021.256944444445</v>
      </c>
      <c r="F388" s="5">
        <f>IF(K388="Ocupada", E388 - D388 + (15/1440), E388 - D388)</f>
        <v>0.13611111111337473</v>
      </c>
      <c r="G388" t="s">
        <v>24</v>
      </c>
      <c r="H388" t="s">
        <v>9</v>
      </c>
      <c r="I388" t="s">
        <v>15</v>
      </c>
      <c r="J388" t="s">
        <v>759</v>
      </c>
      <c r="K388" t="s">
        <v>36</v>
      </c>
      <c r="L388">
        <v>387</v>
      </c>
      <c r="M388" t="s">
        <v>37</v>
      </c>
      <c r="N388" s="1" t="s">
        <v>198</v>
      </c>
      <c r="O388" t="s">
        <v>1318</v>
      </c>
      <c r="P388" t="s">
        <v>1318</v>
      </c>
      <c r="Q388" t="s">
        <v>1318</v>
      </c>
      <c r="R388" s="2">
        <f>IFERROR(VLOOKUP(N388,$AB$2:$AC$21,2,FALSE),0) +
IFERROR(VLOOKUP(O388,$AB$2:$AC$21,2,FALSE),0) +
IFERROR(VLOOKUP(P388,$AB$2:$AC$21,2,FALSE),0) +
IFERROR(VLOOKUP(Q388,$AB$2:$AC$21,2,FALSE),0)</f>
        <v>31</v>
      </c>
      <c r="S388" s="3">
        <v>45021</v>
      </c>
      <c r="T388" t="s">
        <v>1353</v>
      </c>
      <c r="Z388" s="4" t="str">
        <f>IF(C388="Ocupada", TEXT(E388 - D388 + "0:15", "h:mm"), TEXT(E388 - D388, "h:mm"))</f>
        <v>3:01</v>
      </c>
      <c r="AH388">
        <f t="shared" si="6"/>
        <v>127</v>
      </c>
    </row>
    <row r="389" spans="1:34" x14ac:dyDescent="0.2">
      <c r="A389">
        <v>18</v>
      </c>
      <c r="B389" t="s">
        <v>363</v>
      </c>
      <c r="C389">
        <v>2</v>
      </c>
      <c r="D389" s="5">
        <v>45021.022916666669</v>
      </c>
      <c r="E389" s="5">
        <v>45021.149305555555</v>
      </c>
      <c r="F389" s="5">
        <f>IF(K389="Ocupada", E389 - D389 + (15/1440), E389 - D389)</f>
        <v>0.12638888888614019</v>
      </c>
      <c r="G389" t="s">
        <v>19</v>
      </c>
      <c r="H389" t="s">
        <v>9</v>
      </c>
      <c r="I389" t="s">
        <v>1309</v>
      </c>
      <c r="J389" t="s">
        <v>760</v>
      </c>
      <c r="K389" t="s">
        <v>21</v>
      </c>
      <c r="L389">
        <v>388</v>
      </c>
      <c r="M389" t="s">
        <v>1307</v>
      </c>
      <c r="N389" s="1" t="s">
        <v>198</v>
      </c>
      <c r="O389" t="s">
        <v>113</v>
      </c>
      <c r="P389" t="s">
        <v>52</v>
      </c>
      <c r="Q389" t="s">
        <v>492</v>
      </c>
      <c r="R389" s="2">
        <f>IFERROR(VLOOKUP(N389,$AB$2:$AC$21,2,FALSE),0) +
IFERROR(VLOOKUP(O389,$AB$2:$AC$21,2,FALSE),0) +
IFERROR(VLOOKUP(P389,$AB$2:$AC$21,2,FALSE),0) +
IFERROR(VLOOKUP(Q389,$AB$2:$AC$21,2,FALSE),0)</f>
        <v>129</v>
      </c>
      <c r="S389" s="3">
        <v>45021</v>
      </c>
      <c r="T389" t="s">
        <v>1326</v>
      </c>
      <c r="Z389" s="4" t="str">
        <f>IF(C389="Ocupada", TEXT(E389 - D389 + "0:15", "h:mm"), TEXT(E389 - D389, "h:mm"))</f>
        <v>3:02</v>
      </c>
      <c r="AH389">
        <f t="shared" si="6"/>
        <v>33</v>
      </c>
    </row>
    <row r="390" spans="1:34" x14ac:dyDescent="0.2">
      <c r="A390">
        <v>19</v>
      </c>
      <c r="B390" t="s">
        <v>761</v>
      </c>
      <c r="C390">
        <v>5</v>
      </c>
      <c r="D390" s="5">
        <v>45021.001388888886</v>
      </c>
      <c r="E390" s="5">
        <v>45021.09375</v>
      </c>
      <c r="F390" s="5">
        <f>IF(K390="Ocupada", E390 - D390 + (15/1440), E390 - D390)</f>
        <v>9.2361111113859806E-2</v>
      </c>
      <c r="G390" t="s">
        <v>8</v>
      </c>
      <c r="H390" t="s">
        <v>9</v>
      </c>
      <c r="I390" t="s">
        <v>1309</v>
      </c>
      <c r="J390" t="s">
        <v>762</v>
      </c>
      <c r="K390" t="s">
        <v>11</v>
      </c>
      <c r="L390">
        <v>389</v>
      </c>
      <c r="M390" t="s">
        <v>37</v>
      </c>
      <c r="N390" s="1" t="s">
        <v>492</v>
      </c>
      <c r="O390" t="s">
        <v>1318</v>
      </c>
      <c r="P390" t="s">
        <v>1318</v>
      </c>
      <c r="Q390" t="s">
        <v>1318</v>
      </c>
      <c r="R390" s="2">
        <f>IFERROR(VLOOKUP(N390,$AB$2:$AC$21,2,FALSE),0) +
IFERROR(VLOOKUP(O390,$AB$2:$AC$21,2,FALSE),0) +
IFERROR(VLOOKUP(P390,$AB$2:$AC$21,2,FALSE),0) +
IFERROR(VLOOKUP(Q390,$AB$2:$AC$21,2,FALSE),0)</f>
        <v>33</v>
      </c>
      <c r="S390" s="3">
        <v>45021</v>
      </c>
      <c r="T390" t="s">
        <v>1327</v>
      </c>
      <c r="Z390" s="4" t="str">
        <f>IF(C390="Ocupada", TEXT(E390 - D390 + "0:15", "h:mm"), TEXT(E390 - D390, "h:mm"))</f>
        <v>2:13</v>
      </c>
      <c r="AH390">
        <f t="shared" si="6"/>
        <v>95</v>
      </c>
    </row>
    <row r="391" spans="1:34" x14ac:dyDescent="0.2">
      <c r="A391">
        <v>9</v>
      </c>
      <c r="B391" t="s">
        <v>103</v>
      </c>
      <c r="C391">
        <v>2</v>
      </c>
      <c r="D391" s="5">
        <v>45021.124305555553</v>
      </c>
      <c r="E391" s="5">
        <v>45021.22152777778</v>
      </c>
      <c r="F391" s="5">
        <f>IF(K391="Ocupada", E391 - D391 + (15/1440), E391 - D391)</f>
        <v>9.7222222226264421E-2</v>
      </c>
      <c r="G391" t="s">
        <v>8</v>
      </c>
      <c r="H391" t="s">
        <v>9</v>
      </c>
      <c r="I391" t="s">
        <v>1309</v>
      </c>
      <c r="J391" t="s">
        <v>763</v>
      </c>
      <c r="K391" t="s">
        <v>11</v>
      </c>
      <c r="L391">
        <v>390</v>
      </c>
      <c r="M391" t="s">
        <v>67</v>
      </c>
      <c r="N391" s="1" t="s">
        <v>370</v>
      </c>
      <c r="O391" t="s">
        <v>277</v>
      </c>
      <c r="P391" t="s">
        <v>108</v>
      </c>
      <c r="Q391" t="s">
        <v>1318</v>
      </c>
      <c r="R391" s="2">
        <f>IFERROR(VLOOKUP(N391,$AB$2:$AC$21,2,FALSE),0) +
IFERROR(VLOOKUP(O391,$AB$2:$AC$21,2,FALSE),0) +
IFERROR(VLOOKUP(P391,$AB$2:$AC$21,2,FALSE),0) +
IFERROR(VLOOKUP(Q391,$AB$2:$AC$21,2,FALSE),0)</f>
        <v>69</v>
      </c>
      <c r="S391" s="3">
        <v>45021</v>
      </c>
      <c r="T391" t="s">
        <v>1331</v>
      </c>
      <c r="Z391" s="4" t="str">
        <f>IF(C391="Ocupada", TEXT(E391 - D391 + "0:15", "h:mm"), TEXT(E391 - D391, "h:mm"))</f>
        <v>2:20</v>
      </c>
      <c r="AH391">
        <f t="shared" si="6"/>
        <v>32</v>
      </c>
    </row>
    <row r="392" spans="1:34" x14ac:dyDescent="0.2">
      <c r="A392">
        <v>15</v>
      </c>
      <c r="B392" t="s">
        <v>764</v>
      </c>
      <c r="C392">
        <v>1</v>
      </c>
      <c r="D392" s="5">
        <v>45021.086805555555</v>
      </c>
      <c r="E392" s="5">
        <v>45021.17291666667</v>
      </c>
      <c r="F392" s="5">
        <f>IF(K392="Ocupada", E392 - D392 + (15/1440), E392 - D392)</f>
        <v>8.6111111115314998E-2</v>
      </c>
      <c r="G392" t="s">
        <v>8</v>
      </c>
      <c r="H392" t="s">
        <v>9</v>
      </c>
      <c r="I392" t="s">
        <v>1309</v>
      </c>
      <c r="J392" t="s">
        <v>765</v>
      </c>
      <c r="K392" t="s">
        <v>11</v>
      </c>
      <c r="L392">
        <v>391</v>
      </c>
      <c r="M392" t="s">
        <v>62</v>
      </c>
      <c r="N392" s="1" t="s">
        <v>370</v>
      </c>
      <c r="O392" t="s">
        <v>1318</v>
      </c>
      <c r="P392" t="s">
        <v>1318</v>
      </c>
      <c r="Q392" t="s">
        <v>1318</v>
      </c>
      <c r="R392" s="2">
        <f>IFERROR(VLOOKUP(N392,$AB$2:$AC$21,2,FALSE),0) +
IFERROR(VLOOKUP(O392,$AB$2:$AC$21,2,FALSE),0) +
IFERROR(VLOOKUP(P392,$AB$2:$AC$21,2,FALSE),0) +
IFERROR(VLOOKUP(Q392,$AB$2:$AC$21,2,FALSE),0)</f>
        <v>22</v>
      </c>
      <c r="S392" s="3">
        <v>45021</v>
      </c>
      <c r="T392" t="s">
        <v>1353</v>
      </c>
      <c r="Z392" s="4" t="str">
        <f>IF(C392="Ocupada", TEXT(E392 - D392 + "0:15", "h:mm"), TEXT(E392 - D392, "h:mm"))</f>
        <v>2:04</v>
      </c>
      <c r="AH392">
        <f t="shared" si="6"/>
        <v>62</v>
      </c>
    </row>
    <row r="393" spans="1:34" x14ac:dyDescent="0.2">
      <c r="A393">
        <v>14</v>
      </c>
      <c r="B393" t="s">
        <v>766</v>
      </c>
      <c r="C393">
        <v>3</v>
      </c>
      <c r="D393" s="5">
        <v>45021.022916666669</v>
      </c>
      <c r="E393" s="5">
        <v>45021.172222222223</v>
      </c>
      <c r="F393" s="5">
        <f>IF(K393="Ocupada", E393 - D393 + (15/1440), E393 - D393)</f>
        <v>0.15972222222141377</v>
      </c>
      <c r="G393" t="s">
        <v>19</v>
      </c>
      <c r="H393" t="s">
        <v>9</v>
      </c>
      <c r="I393" t="s">
        <v>1309</v>
      </c>
      <c r="J393" t="s">
        <v>767</v>
      </c>
      <c r="K393" t="s">
        <v>36</v>
      </c>
      <c r="L393">
        <v>392</v>
      </c>
      <c r="M393" t="s">
        <v>42</v>
      </c>
      <c r="N393" s="1" t="s">
        <v>460</v>
      </c>
      <c r="O393" t="s">
        <v>280</v>
      </c>
      <c r="P393" t="s">
        <v>1318</v>
      </c>
      <c r="Q393" t="s">
        <v>1318</v>
      </c>
      <c r="R393" s="2">
        <f>IFERROR(VLOOKUP(N393,$AB$2:$AC$21,2,FALSE),0) +
IFERROR(VLOOKUP(O393,$AB$2:$AC$21,2,FALSE),0) +
IFERROR(VLOOKUP(P393,$AB$2:$AC$21,2,FALSE),0) +
IFERROR(VLOOKUP(Q393,$AB$2:$AC$21,2,FALSE),0)</f>
        <v>56</v>
      </c>
      <c r="S393" s="3">
        <v>45021</v>
      </c>
      <c r="T393" t="s">
        <v>1343</v>
      </c>
      <c r="Z393" s="4" t="str">
        <f>IF(C393="Ocupada", TEXT(E393 - D393 + "0:15", "h:mm"), TEXT(E393 - D393, "h:mm"))</f>
        <v>3:35</v>
      </c>
      <c r="AH393">
        <f t="shared" si="6"/>
        <v>124</v>
      </c>
    </row>
    <row r="394" spans="1:34" x14ac:dyDescent="0.2">
      <c r="A394">
        <v>13</v>
      </c>
      <c r="B394" t="s">
        <v>768</v>
      </c>
      <c r="C394">
        <v>3</v>
      </c>
      <c r="D394" s="5">
        <v>45021.106249999997</v>
      </c>
      <c r="E394" s="5">
        <v>45021.220138888886</v>
      </c>
      <c r="F394" s="5">
        <f>IF(K394="Ocupada", E394 - D394 + (15/1440), E394 - D394)</f>
        <v>0.12430555555571725</v>
      </c>
      <c r="G394" t="s">
        <v>28</v>
      </c>
      <c r="H394" t="s">
        <v>9</v>
      </c>
      <c r="I394" t="s">
        <v>1309</v>
      </c>
      <c r="J394" t="s">
        <v>769</v>
      </c>
      <c r="K394" t="s">
        <v>36</v>
      </c>
      <c r="L394">
        <v>393</v>
      </c>
      <c r="M394" t="s">
        <v>17</v>
      </c>
      <c r="N394" s="1" t="s">
        <v>191</v>
      </c>
      <c r="O394" t="s">
        <v>33</v>
      </c>
      <c r="P394" t="s">
        <v>108</v>
      </c>
      <c r="Q394" t="s">
        <v>370</v>
      </c>
      <c r="R394" s="2">
        <f>IFERROR(VLOOKUP(N394,$AB$2:$AC$21,2,FALSE),0) +
IFERROR(VLOOKUP(O394,$AB$2:$AC$21,2,FALSE),0) +
IFERROR(VLOOKUP(P394,$AB$2:$AC$21,2,FALSE),0) +
IFERROR(VLOOKUP(Q394,$AB$2:$AC$21,2,FALSE),0)</f>
        <v>97</v>
      </c>
      <c r="S394" s="3">
        <v>45021</v>
      </c>
      <c r="T394" t="s">
        <v>1333</v>
      </c>
      <c r="Z394" s="4" t="str">
        <f>IF(C394="Ocupada", TEXT(E394 - D394 + "0:15", "h:mm"), TEXT(E394 - D394, "h:mm"))</f>
        <v>2:44</v>
      </c>
      <c r="AH394">
        <f t="shared" si="6"/>
        <v>64</v>
      </c>
    </row>
    <row r="395" spans="1:34" x14ac:dyDescent="0.2">
      <c r="A395">
        <v>17</v>
      </c>
      <c r="B395" t="s">
        <v>40</v>
      </c>
      <c r="C395">
        <v>1</v>
      </c>
      <c r="D395" s="5">
        <v>45021.143055555556</v>
      </c>
      <c r="E395" s="5">
        <v>45021.293055555558</v>
      </c>
      <c r="F395" s="5">
        <f>IF(K395="Ocupada", E395 - D395 + (15/1440), E395 - D395)</f>
        <v>0.16041666666812185</v>
      </c>
      <c r="G395" t="s">
        <v>8</v>
      </c>
      <c r="H395" t="s">
        <v>9</v>
      </c>
      <c r="I395" t="s">
        <v>1309</v>
      </c>
      <c r="J395" t="s">
        <v>770</v>
      </c>
      <c r="K395" t="s">
        <v>36</v>
      </c>
      <c r="L395">
        <v>394</v>
      </c>
      <c r="M395" t="s">
        <v>22</v>
      </c>
      <c r="N395" s="1" t="s">
        <v>280</v>
      </c>
      <c r="O395" t="s">
        <v>52</v>
      </c>
      <c r="P395" t="s">
        <v>1318</v>
      </c>
      <c r="Q395" t="s">
        <v>1318</v>
      </c>
      <c r="R395" s="2">
        <f>IFERROR(VLOOKUP(N395,$AB$2:$AC$21,2,FALSE),0) +
IFERROR(VLOOKUP(O395,$AB$2:$AC$21,2,FALSE),0) +
IFERROR(VLOOKUP(P395,$AB$2:$AC$21,2,FALSE),0) +
IFERROR(VLOOKUP(Q395,$AB$2:$AC$21,2,FALSE),0)</f>
        <v>53</v>
      </c>
      <c r="S395" s="3">
        <v>45021</v>
      </c>
      <c r="T395" t="s">
        <v>1325</v>
      </c>
      <c r="Z395" s="4" t="str">
        <f>IF(C395="Ocupada", TEXT(E395 - D395 + "0:15", "h:mm"), TEXT(E395 - D395, "h:mm"))</f>
        <v>3:36</v>
      </c>
      <c r="AH395">
        <f t="shared" si="6"/>
        <v>32</v>
      </c>
    </row>
    <row r="396" spans="1:34" x14ac:dyDescent="0.2">
      <c r="A396">
        <v>2</v>
      </c>
      <c r="B396" t="s">
        <v>771</v>
      </c>
      <c r="C396">
        <v>1</v>
      </c>
      <c r="D396" s="5">
        <v>45021.067361111112</v>
      </c>
      <c r="E396" s="5">
        <v>45021.231944444444</v>
      </c>
      <c r="F396" s="5">
        <f>IF(K396="Ocupada", E396 - D396 + (15/1440), E396 - D396)</f>
        <v>0.16458333333139308</v>
      </c>
      <c r="G396" t="s">
        <v>19</v>
      </c>
      <c r="H396" t="s">
        <v>9</v>
      </c>
      <c r="I396" t="s">
        <v>1308</v>
      </c>
      <c r="J396" t="s">
        <v>772</v>
      </c>
      <c r="K396" t="s">
        <v>21</v>
      </c>
      <c r="L396">
        <v>395</v>
      </c>
      <c r="M396" t="s">
        <v>62</v>
      </c>
      <c r="N396" s="1" t="s">
        <v>191</v>
      </c>
      <c r="O396" t="s">
        <v>1318</v>
      </c>
      <c r="P396" t="s">
        <v>1318</v>
      </c>
      <c r="Q396" t="s">
        <v>1318</v>
      </c>
      <c r="R396" s="2">
        <f>IFERROR(VLOOKUP(N396,$AB$2:$AC$21,2,FALSE),0) +
IFERROR(VLOOKUP(O396,$AB$2:$AC$21,2,FALSE),0) +
IFERROR(VLOOKUP(P396,$AB$2:$AC$21,2,FALSE),0) +
IFERROR(VLOOKUP(Q396,$AB$2:$AC$21,2,FALSE),0)</f>
        <v>19</v>
      </c>
      <c r="S396" s="3">
        <v>45021</v>
      </c>
      <c r="T396" t="s">
        <v>1353</v>
      </c>
      <c r="Z396" s="4" t="str">
        <f>IF(C396="Ocupada", TEXT(E396 - D396 + "0:15", "h:mm"), TEXT(E396 - D396, "h:mm"))</f>
        <v>3:57</v>
      </c>
      <c r="AH396">
        <f t="shared" si="6"/>
        <v>66</v>
      </c>
    </row>
    <row r="397" spans="1:34" x14ac:dyDescent="0.2">
      <c r="A397">
        <v>11</v>
      </c>
      <c r="B397" t="s">
        <v>773</v>
      </c>
      <c r="C397">
        <v>1</v>
      </c>
      <c r="D397" s="5">
        <v>45021.022222222222</v>
      </c>
      <c r="E397" s="5">
        <v>45021.15</v>
      </c>
      <c r="F397" s="5">
        <f>IF(K397="Ocupada", E397 - D397 + (15/1440), E397 - D397)</f>
        <v>0.12777777777955635</v>
      </c>
      <c r="G397" t="s">
        <v>19</v>
      </c>
      <c r="H397" t="s">
        <v>31</v>
      </c>
      <c r="I397" t="s">
        <v>15</v>
      </c>
      <c r="J397" t="s">
        <v>774</v>
      </c>
      <c r="K397" t="s">
        <v>21</v>
      </c>
      <c r="L397">
        <v>396</v>
      </c>
      <c r="M397" t="s">
        <v>1305</v>
      </c>
      <c r="N397" s="1" t="s">
        <v>259</v>
      </c>
      <c r="O397" t="s">
        <v>108</v>
      </c>
      <c r="P397" t="s">
        <v>1318</v>
      </c>
      <c r="Q397" t="s">
        <v>1318</v>
      </c>
      <c r="R397" s="2">
        <f>IFERROR(VLOOKUP(N397,$AB$2:$AC$21,2,FALSE),0) +
IFERROR(VLOOKUP(O397,$AB$2:$AC$21,2,FALSE),0) +
IFERROR(VLOOKUP(P397,$AB$2:$AC$21,2,FALSE),0) +
IFERROR(VLOOKUP(Q397,$AB$2:$AC$21,2,FALSE),0)</f>
        <v>41</v>
      </c>
      <c r="S397" s="3">
        <v>45021</v>
      </c>
      <c r="T397" t="s">
        <v>1324</v>
      </c>
      <c r="Z397" s="4" t="str">
        <f>IF(C397="Ocupada", TEXT(E397 - D397 + "0:15", "h:mm"), TEXT(E397 - D397, "h:mm"))</f>
        <v>3:04</v>
      </c>
      <c r="AH397">
        <f t="shared" si="6"/>
        <v>64</v>
      </c>
    </row>
    <row r="398" spans="1:34" x14ac:dyDescent="0.2">
      <c r="A398">
        <v>4</v>
      </c>
      <c r="B398" t="s">
        <v>687</v>
      </c>
      <c r="C398">
        <v>2</v>
      </c>
      <c r="D398" s="5">
        <v>45021.013888888891</v>
      </c>
      <c r="E398" s="5">
        <v>45021.06527777778</v>
      </c>
      <c r="F398" s="5">
        <f>IF(K398="Ocupada", E398 - D398 + (15/1440), E398 - D398)</f>
        <v>5.1388888889050577E-2</v>
      </c>
      <c r="G398" t="s">
        <v>28</v>
      </c>
      <c r="H398" t="s">
        <v>14</v>
      </c>
      <c r="I398" t="s">
        <v>1308</v>
      </c>
      <c r="J398" t="s">
        <v>775</v>
      </c>
      <c r="K398" t="s">
        <v>21</v>
      </c>
      <c r="L398">
        <v>397</v>
      </c>
      <c r="M398" t="s">
        <v>67</v>
      </c>
      <c r="N398" s="1" t="s">
        <v>180</v>
      </c>
      <c r="O398" t="s">
        <v>198</v>
      </c>
      <c r="P398" t="s">
        <v>1318</v>
      </c>
      <c r="Q398" t="s">
        <v>1318</v>
      </c>
      <c r="R398" s="2">
        <f>IFERROR(VLOOKUP(N398,$AB$2:$AC$21,2,FALSE),0) +
IFERROR(VLOOKUP(O398,$AB$2:$AC$21,2,FALSE),0) +
IFERROR(VLOOKUP(P398,$AB$2:$AC$21,2,FALSE),0) +
IFERROR(VLOOKUP(Q398,$AB$2:$AC$21,2,FALSE),0)</f>
        <v>58</v>
      </c>
      <c r="S398" s="3">
        <v>45021</v>
      </c>
      <c r="T398" t="s">
        <v>1325</v>
      </c>
      <c r="Z398" s="4" t="str">
        <f>IF(C398="Ocupada", TEXT(E398 - D398 + "0:15", "h:mm"), TEXT(E398 - D398, "h:mm"))</f>
        <v>1:14</v>
      </c>
      <c r="AH398">
        <f t="shared" si="6"/>
        <v>63</v>
      </c>
    </row>
    <row r="399" spans="1:34" x14ac:dyDescent="0.2">
      <c r="A399">
        <v>9</v>
      </c>
      <c r="B399" t="s">
        <v>776</v>
      </c>
      <c r="C399">
        <v>5</v>
      </c>
      <c r="D399" s="5">
        <v>45021.131944444445</v>
      </c>
      <c r="E399" s="5">
        <v>45021.295138888891</v>
      </c>
      <c r="F399" s="5">
        <f>IF(K399="Ocupada", E399 - D399 + (15/1440), E399 - D399)</f>
        <v>0.16319444444525288</v>
      </c>
      <c r="G399" t="s">
        <v>13</v>
      </c>
      <c r="H399" t="s">
        <v>14</v>
      </c>
      <c r="I399" t="s">
        <v>1309</v>
      </c>
      <c r="J399" t="s">
        <v>777</v>
      </c>
      <c r="K399" t="s">
        <v>21</v>
      </c>
      <c r="L399">
        <v>398</v>
      </c>
      <c r="M399" t="s">
        <v>1305</v>
      </c>
      <c r="N399" s="1" t="s">
        <v>59</v>
      </c>
      <c r="O399" t="s">
        <v>492</v>
      </c>
      <c r="P399" t="s">
        <v>1318</v>
      </c>
      <c r="Q399" t="s">
        <v>1318</v>
      </c>
      <c r="R399" s="2">
        <f>IFERROR(VLOOKUP(N399,$AB$2:$AC$21,2,FALSE),0) +
IFERROR(VLOOKUP(O399,$AB$2:$AC$21,2,FALSE),0) +
IFERROR(VLOOKUP(P399,$AB$2:$AC$21,2,FALSE),0) +
IFERROR(VLOOKUP(Q399,$AB$2:$AC$21,2,FALSE),0)</f>
        <v>61</v>
      </c>
      <c r="S399" s="3">
        <v>45021</v>
      </c>
      <c r="T399" t="s">
        <v>1332</v>
      </c>
      <c r="Z399" s="4" t="str">
        <f>IF(C399="Ocupada", TEXT(E399 - D399 + "0:15", "h:mm"), TEXT(E399 - D399, "h:mm"))</f>
        <v>3:55</v>
      </c>
      <c r="AH399">
        <f t="shared" si="6"/>
        <v>64</v>
      </c>
    </row>
    <row r="400" spans="1:34" x14ac:dyDescent="0.2">
      <c r="A400">
        <v>7</v>
      </c>
      <c r="B400" t="s">
        <v>778</v>
      </c>
      <c r="C400">
        <v>6</v>
      </c>
      <c r="D400" s="5">
        <v>45021.116666666669</v>
      </c>
      <c r="E400" s="5">
        <v>45021.236111111109</v>
      </c>
      <c r="F400" s="5">
        <f>IF(K400="Ocupada", E400 - D400 + (15/1440), E400 - D400)</f>
        <v>0.11944444444088731</v>
      </c>
      <c r="G400" t="s">
        <v>24</v>
      </c>
      <c r="H400" t="s">
        <v>9</v>
      </c>
      <c r="I400" t="s">
        <v>1309</v>
      </c>
      <c r="J400" t="s">
        <v>779</v>
      </c>
      <c r="K400" t="s">
        <v>21</v>
      </c>
      <c r="L400">
        <v>399</v>
      </c>
      <c r="M400" t="s">
        <v>1307</v>
      </c>
      <c r="N400" s="1" t="s">
        <v>492</v>
      </c>
      <c r="O400" t="s">
        <v>113</v>
      </c>
      <c r="P400" t="s">
        <v>1318</v>
      </c>
      <c r="Q400" t="s">
        <v>1318</v>
      </c>
      <c r="R400" s="2">
        <f>IFERROR(VLOOKUP(N400,$AB$2:$AC$21,2,FALSE),0) +
IFERROR(VLOOKUP(O400,$AB$2:$AC$21,2,FALSE),0) +
IFERROR(VLOOKUP(P400,$AB$2:$AC$21,2,FALSE),0) +
IFERROR(VLOOKUP(Q400,$AB$2:$AC$21,2,FALSE),0)</f>
        <v>69</v>
      </c>
      <c r="S400" s="3">
        <v>45021</v>
      </c>
      <c r="T400" t="s">
        <v>1325</v>
      </c>
      <c r="Z400" s="4" t="str">
        <f>IF(C400="Ocupada", TEXT(E400 - D400 + "0:15", "h:mm"), TEXT(E400 - D400, "h:mm"))</f>
        <v>2:52</v>
      </c>
      <c r="AH400">
        <f t="shared" si="6"/>
        <v>95</v>
      </c>
    </row>
    <row r="401" spans="1:34" x14ac:dyDescent="0.2">
      <c r="A401">
        <v>9</v>
      </c>
      <c r="B401" t="s">
        <v>780</v>
      </c>
      <c r="C401">
        <v>4</v>
      </c>
      <c r="D401" s="5">
        <v>45021.09097222222</v>
      </c>
      <c r="E401" s="5">
        <v>45021.176388888889</v>
      </c>
      <c r="F401" s="5">
        <f>IF(K401="Ocupada", E401 - D401 + (15/1440), E401 - D401)</f>
        <v>8.5416666668606922E-2</v>
      </c>
      <c r="G401" t="s">
        <v>28</v>
      </c>
      <c r="H401" t="s">
        <v>9</v>
      </c>
      <c r="I401" t="s">
        <v>1309</v>
      </c>
      <c r="J401" t="s">
        <v>542</v>
      </c>
      <c r="K401" t="s">
        <v>11</v>
      </c>
      <c r="L401">
        <v>400</v>
      </c>
      <c r="M401" t="s">
        <v>22</v>
      </c>
      <c r="N401" s="1" t="s">
        <v>68</v>
      </c>
      <c r="O401" t="s">
        <v>59</v>
      </c>
      <c r="P401" t="s">
        <v>198</v>
      </c>
      <c r="Q401" t="s">
        <v>1318</v>
      </c>
      <c r="R401" s="2">
        <f>IFERROR(VLOOKUP(N401,$AB$2:$AC$21,2,FALSE),0) +
IFERROR(VLOOKUP(O401,$AB$2:$AC$21,2,FALSE),0) +
IFERROR(VLOOKUP(P401,$AB$2:$AC$21,2,FALSE),0) +
IFERROR(VLOOKUP(Q401,$AB$2:$AC$21,2,FALSE),0)</f>
        <v>99</v>
      </c>
      <c r="S401" s="3">
        <v>45021</v>
      </c>
      <c r="T401" t="s">
        <v>1331</v>
      </c>
      <c r="Z401" s="4" t="str">
        <f>IF(C401="Ocupada", TEXT(E401 - D401 + "0:15", "h:mm"), TEXT(E401 - D401, "h:mm"))</f>
        <v>2:03</v>
      </c>
      <c r="AH401">
        <f t="shared" si="6"/>
        <v>30</v>
      </c>
    </row>
    <row r="402" spans="1:34" x14ac:dyDescent="0.2">
      <c r="A402">
        <v>16</v>
      </c>
      <c r="B402" t="s">
        <v>637</v>
      </c>
      <c r="C402">
        <v>2</v>
      </c>
      <c r="D402" s="5">
        <v>45021.160416666666</v>
      </c>
      <c r="E402" s="5">
        <v>45021.289583333331</v>
      </c>
      <c r="F402" s="5">
        <f>IF(K402="Ocupada", E402 - D402 + (15/1440), E402 - D402)</f>
        <v>0.1395833333323632</v>
      </c>
      <c r="G402" t="s">
        <v>19</v>
      </c>
      <c r="H402" t="s">
        <v>9</v>
      </c>
      <c r="I402" t="s">
        <v>1309</v>
      </c>
      <c r="J402" t="s">
        <v>781</v>
      </c>
      <c r="K402" t="s">
        <v>36</v>
      </c>
      <c r="L402">
        <v>401</v>
      </c>
      <c r="M402" t="s">
        <v>26</v>
      </c>
      <c r="N402" s="1" t="s">
        <v>108</v>
      </c>
      <c r="O402" t="s">
        <v>1318</v>
      </c>
      <c r="P402" t="s">
        <v>1318</v>
      </c>
      <c r="Q402" t="s">
        <v>1318</v>
      </c>
      <c r="R402" s="2">
        <f>IFERROR(VLOOKUP(N402,$AB$2:$AC$21,2,FALSE),0) +
IFERROR(VLOOKUP(O402,$AB$2:$AC$21,2,FALSE),0) +
IFERROR(VLOOKUP(P402,$AB$2:$AC$21,2,FALSE),0) +
IFERROR(VLOOKUP(Q402,$AB$2:$AC$21,2,FALSE),0)</f>
        <v>21</v>
      </c>
      <c r="S402" s="3">
        <v>45021</v>
      </c>
      <c r="T402" t="s">
        <v>1329</v>
      </c>
      <c r="Z402" s="4" t="str">
        <f>IF(C402="Ocupada", TEXT(E402 - D402 + "0:15", "h:mm"), TEXT(E402 - D402, "h:mm"))</f>
        <v>3:06</v>
      </c>
      <c r="AH402">
        <f t="shared" si="6"/>
        <v>96</v>
      </c>
    </row>
    <row r="403" spans="1:34" x14ac:dyDescent="0.2">
      <c r="A403">
        <v>18</v>
      </c>
      <c r="B403" t="s">
        <v>782</v>
      </c>
      <c r="C403">
        <v>1</v>
      </c>
      <c r="D403" s="5">
        <v>45021.111805555556</v>
      </c>
      <c r="E403" s="5">
        <v>45021.213888888888</v>
      </c>
      <c r="F403" s="5">
        <f>IF(K403="Ocupada", E403 - D403 + (15/1440), E403 - D403)</f>
        <v>0.10208333333139308</v>
      </c>
      <c r="G403" t="s">
        <v>8</v>
      </c>
      <c r="H403" t="s">
        <v>9</v>
      </c>
      <c r="I403" t="s">
        <v>1309</v>
      </c>
      <c r="J403" t="s">
        <v>783</v>
      </c>
      <c r="K403" t="s">
        <v>11</v>
      </c>
      <c r="L403">
        <v>402</v>
      </c>
      <c r="M403" t="s">
        <v>17</v>
      </c>
      <c r="N403" s="1" t="s">
        <v>209</v>
      </c>
      <c r="O403" t="s">
        <v>191</v>
      </c>
      <c r="P403" t="s">
        <v>370</v>
      </c>
      <c r="Q403" t="s">
        <v>1318</v>
      </c>
      <c r="R403" s="2">
        <f>IFERROR(VLOOKUP(N403,$AB$2:$AC$21,2,FALSE),0) +
IFERROR(VLOOKUP(O403,$AB$2:$AC$21,2,FALSE),0) +
IFERROR(VLOOKUP(P403,$AB$2:$AC$21,2,FALSE),0) +
IFERROR(VLOOKUP(Q403,$AB$2:$AC$21,2,FALSE),0)</f>
        <v>66</v>
      </c>
      <c r="S403" s="3">
        <v>45021</v>
      </c>
      <c r="T403" t="s">
        <v>1352</v>
      </c>
      <c r="Z403" s="4" t="str">
        <f>IF(C403="Ocupada", TEXT(E403 - D403 + "0:15", "h:mm"), TEXT(E403 - D403, "h:mm"))</f>
        <v>2:27</v>
      </c>
      <c r="AH403">
        <f t="shared" si="6"/>
        <v>125</v>
      </c>
    </row>
    <row r="404" spans="1:34" x14ac:dyDescent="0.2">
      <c r="A404">
        <v>14</v>
      </c>
      <c r="B404" t="s">
        <v>784</v>
      </c>
      <c r="C404">
        <v>5</v>
      </c>
      <c r="D404" s="5">
        <v>45021.09375</v>
      </c>
      <c r="E404" s="5">
        <v>45021.21875</v>
      </c>
      <c r="F404" s="5">
        <f>IF(K404="Ocupada", E404 - D404 + (15/1440), E404 - D404)</f>
        <v>0.125</v>
      </c>
      <c r="G404" t="s">
        <v>13</v>
      </c>
      <c r="H404" t="s">
        <v>9</v>
      </c>
      <c r="I404" t="s">
        <v>1309</v>
      </c>
      <c r="J404" t="s">
        <v>785</v>
      </c>
      <c r="K404" t="s">
        <v>21</v>
      </c>
      <c r="L404">
        <v>403</v>
      </c>
      <c r="M404" t="s">
        <v>67</v>
      </c>
      <c r="N404" s="1" t="s">
        <v>370</v>
      </c>
      <c r="O404" t="s">
        <v>125</v>
      </c>
      <c r="P404" t="s">
        <v>460</v>
      </c>
      <c r="Q404" t="s">
        <v>280</v>
      </c>
      <c r="R404" s="2">
        <f>IFERROR(VLOOKUP(N404,$AB$2:$AC$21,2,FALSE),0) +
IFERROR(VLOOKUP(O404,$AB$2:$AC$21,2,FALSE),0) +
IFERROR(VLOOKUP(P404,$AB$2:$AC$21,2,FALSE),0) +
IFERROR(VLOOKUP(Q404,$AB$2:$AC$21,2,FALSE),0)</f>
        <v>96</v>
      </c>
      <c r="S404" s="3">
        <v>45021</v>
      </c>
      <c r="T404" t="s">
        <v>1341</v>
      </c>
      <c r="Z404" s="4" t="str">
        <f>IF(C404="Ocupada", TEXT(E404 - D404 + "0:15", "h:mm"), TEXT(E404 - D404, "h:mm"))</f>
        <v>3:00</v>
      </c>
      <c r="AH404">
        <f t="shared" si="6"/>
        <v>99</v>
      </c>
    </row>
    <row r="405" spans="1:34" x14ac:dyDescent="0.2">
      <c r="A405">
        <v>17</v>
      </c>
      <c r="B405" t="s">
        <v>679</v>
      </c>
      <c r="C405">
        <v>2</v>
      </c>
      <c r="D405" s="5">
        <v>45021.026388888888</v>
      </c>
      <c r="E405" s="5">
        <v>45021.186805555553</v>
      </c>
      <c r="F405" s="5">
        <f>IF(K405="Ocupada", E405 - D405 + (15/1440), E405 - D405)</f>
        <v>0.16041666666569654</v>
      </c>
      <c r="G405" t="s">
        <v>24</v>
      </c>
      <c r="H405" t="s">
        <v>9</v>
      </c>
      <c r="I405" t="s">
        <v>1309</v>
      </c>
      <c r="J405" t="s">
        <v>786</v>
      </c>
      <c r="K405" t="s">
        <v>21</v>
      </c>
      <c r="L405">
        <v>404</v>
      </c>
      <c r="M405" t="s">
        <v>1307</v>
      </c>
      <c r="N405" s="1" t="s">
        <v>108</v>
      </c>
      <c r="O405" t="s">
        <v>259</v>
      </c>
      <c r="P405" t="s">
        <v>68</v>
      </c>
      <c r="Q405" t="s">
        <v>1318</v>
      </c>
      <c r="R405" s="2">
        <f>IFERROR(VLOOKUP(N405,$AB$2:$AC$21,2,FALSE),0) +
IFERROR(VLOOKUP(O405,$AB$2:$AC$21,2,FALSE),0) +
IFERROR(VLOOKUP(P405,$AB$2:$AC$21,2,FALSE),0) +
IFERROR(VLOOKUP(Q405,$AB$2:$AC$21,2,FALSE),0)</f>
        <v>81</v>
      </c>
      <c r="S405" s="3">
        <v>45021</v>
      </c>
      <c r="T405" t="s">
        <v>1356</v>
      </c>
      <c r="Z405" s="4" t="str">
        <f>IF(C405="Ocupada", TEXT(E405 - D405 + "0:15", "h:mm"), TEXT(E405 - D405, "h:mm"))</f>
        <v>3:51</v>
      </c>
      <c r="AH405">
        <f t="shared" si="6"/>
        <v>102</v>
      </c>
    </row>
    <row r="406" spans="1:34" x14ac:dyDescent="0.2">
      <c r="A406">
        <v>5</v>
      </c>
      <c r="B406" t="s">
        <v>787</v>
      </c>
      <c r="C406">
        <v>6</v>
      </c>
      <c r="D406" s="5">
        <v>45021.11041666667</v>
      </c>
      <c r="E406" s="5">
        <v>45021.207638888889</v>
      </c>
      <c r="F406" s="5">
        <f>IF(K406="Ocupada", E406 - D406 + (15/1440), E406 - D406)</f>
        <v>9.7222222218988463E-2</v>
      </c>
      <c r="G406" t="s">
        <v>19</v>
      </c>
      <c r="H406" t="s">
        <v>31</v>
      </c>
      <c r="I406" t="s">
        <v>1309</v>
      </c>
      <c r="J406" t="s">
        <v>788</v>
      </c>
      <c r="K406" t="s">
        <v>11</v>
      </c>
      <c r="L406">
        <v>405</v>
      </c>
      <c r="M406" t="s">
        <v>88</v>
      </c>
      <c r="N406" s="1" t="s">
        <v>277</v>
      </c>
      <c r="O406" t="s">
        <v>68</v>
      </c>
      <c r="P406" t="s">
        <v>259</v>
      </c>
      <c r="Q406" t="s">
        <v>1318</v>
      </c>
      <c r="R406" s="2">
        <f>IFERROR(VLOOKUP(N406,$AB$2:$AC$21,2,FALSE),0) +
IFERROR(VLOOKUP(O406,$AB$2:$AC$21,2,FALSE),0) +
IFERROR(VLOOKUP(P406,$AB$2:$AC$21,2,FALSE),0) +
IFERROR(VLOOKUP(Q406,$AB$2:$AC$21,2,FALSE),0)</f>
        <v>86</v>
      </c>
      <c r="S406" s="3">
        <v>45021</v>
      </c>
      <c r="T406" t="s">
        <v>1355</v>
      </c>
      <c r="Z406" s="4" t="str">
        <f>IF(C406="Ocupada", TEXT(E406 - D406 + "0:15", "h:mm"), TEXT(E406 - D406, "h:mm"))</f>
        <v>2:20</v>
      </c>
      <c r="AH406">
        <f t="shared" si="6"/>
        <v>98</v>
      </c>
    </row>
    <row r="407" spans="1:34" x14ac:dyDescent="0.2">
      <c r="A407">
        <v>14</v>
      </c>
      <c r="B407" t="s">
        <v>515</v>
      </c>
      <c r="C407">
        <v>5</v>
      </c>
      <c r="D407" s="5">
        <v>45021.020138888889</v>
      </c>
      <c r="E407" s="5">
        <v>45021.109027777777</v>
      </c>
      <c r="F407" s="5">
        <f>IF(K407="Ocupada", E407 - D407 + (15/1440), E407 - D407)</f>
        <v>9.9305555554262057E-2</v>
      </c>
      <c r="G407" t="s">
        <v>19</v>
      </c>
      <c r="H407" t="s">
        <v>31</v>
      </c>
      <c r="I407" t="s">
        <v>15</v>
      </c>
      <c r="J407" t="s">
        <v>789</v>
      </c>
      <c r="K407" t="s">
        <v>36</v>
      </c>
      <c r="L407">
        <v>406</v>
      </c>
      <c r="M407" t="s">
        <v>1307</v>
      </c>
      <c r="N407" s="1" t="s">
        <v>259</v>
      </c>
      <c r="O407" t="s">
        <v>33</v>
      </c>
      <c r="P407" t="s">
        <v>209</v>
      </c>
      <c r="Q407" t="s">
        <v>1318</v>
      </c>
      <c r="R407" s="2">
        <f>IFERROR(VLOOKUP(N407,$AB$2:$AC$21,2,FALSE),0) +
IFERROR(VLOOKUP(O407,$AB$2:$AC$21,2,FALSE),0) +
IFERROR(VLOOKUP(P407,$AB$2:$AC$21,2,FALSE),0) +
IFERROR(VLOOKUP(Q407,$AB$2:$AC$21,2,FALSE),0)</f>
        <v>80</v>
      </c>
      <c r="S407" s="3">
        <v>45021</v>
      </c>
      <c r="T407" t="s">
        <v>1346</v>
      </c>
      <c r="Z407" s="4" t="str">
        <f>IF(C407="Ocupada", TEXT(E407 - D407 + "0:15", "h:mm"), TEXT(E407 - D407, "h:mm"))</f>
        <v>2:08</v>
      </c>
      <c r="AH407">
        <f t="shared" si="6"/>
        <v>66</v>
      </c>
    </row>
    <row r="408" spans="1:34" x14ac:dyDescent="0.2">
      <c r="A408">
        <v>4</v>
      </c>
      <c r="B408" t="s">
        <v>790</v>
      </c>
      <c r="C408">
        <v>1</v>
      </c>
      <c r="D408" s="5">
        <v>45021.092361111114</v>
      </c>
      <c r="E408" s="5">
        <v>45021.20208333333</v>
      </c>
      <c r="F408" s="5">
        <f>IF(K408="Ocupada", E408 - D408 + (15/1440), E408 - D408)</f>
        <v>0.10972222221607808</v>
      </c>
      <c r="G408" t="s">
        <v>28</v>
      </c>
      <c r="H408" t="s">
        <v>14</v>
      </c>
      <c r="I408" t="s">
        <v>1308</v>
      </c>
      <c r="J408" t="s">
        <v>791</v>
      </c>
      <c r="K408" t="s">
        <v>11</v>
      </c>
      <c r="L408">
        <v>407</v>
      </c>
      <c r="M408" t="s">
        <v>62</v>
      </c>
      <c r="N408" s="1" t="s">
        <v>259</v>
      </c>
      <c r="O408" t="s">
        <v>33</v>
      </c>
      <c r="P408" t="s">
        <v>1318</v>
      </c>
      <c r="Q408" t="s">
        <v>1318</v>
      </c>
      <c r="R408" s="2">
        <f>IFERROR(VLOOKUP(N408,$AB$2:$AC$21,2,FALSE),0) +
IFERROR(VLOOKUP(O408,$AB$2:$AC$21,2,FALSE),0) +
IFERROR(VLOOKUP(P408,$AB$2:$AC$21,2,FALSE),0) +
IFERROR(VLOOKUP(Q408,$AB$2:$AC$21,2,FALSE),0)</f>
        <v>55</v>
      </c>
      <c r="S408" s="3">
        <v>45021</v>
      </c>
      <c r="T408" t="s">
        <v>1324</v>
      </c>
      <c r="Z408" s="4" t="str">
        <f>IF(C408="Ocupada", TEXT(E408 - D408 + "0:15", "h:mm"), TEXT(E408 - D408, "h:mm"))</f>
        <v>2:38</v>
      </c>
      <c r="AH408">
        <f t="shared" si="6"/>
        <v>98</v>
      </c>
    </row>
    <row r="409" spans="1:34" x14ac:dyDescent="0.2">
      <c r="A409">
        <v>17</v>
      </c>
      <c r="B409" t="s">
        <v>600</v>
      </c>
      <c r="C409">
        <v>3</v>
      </c>
      <c r="D409" s="5">
        <v>45021.038888888892</v>
      </c>
      <c r="E409" s="5">
        <v>45021.170138888891</v>
      </c>
      <c r="F409" s="5">
        <f>IF(K409="Ocupada", E409 - D409 + (15/1440), E409 - D409)</f>
        <v>0.14166666666521147</v>
      </c>
      <c r="G409" t="s">
        <v>19</v>
      </c>
      <c r="H409" t="s">
        <v>9</v>
      </c>
      <c r="I409" t="s">
        <v>1309</v>
      </c>
      <c r="J409" t="s">
        <v>792</v>
      </c>
      <c r="K409" t="s">
        <v>36</v>
      </c>
      <c r="L409">
        <v>408</v>
      </c>
      <c r="M409" t="s">
        <v>67</v>
      </c>
      <c r="N409" s="1" t="s">
        <v>209</v>
      </c>
      <c r="O409" t="s">
        <v>280</v>
      </c>
      <c r="P409" t="s">
        <v>81</v>
      </c>
      <c r="Q409" t="s">
        <v>1318</v>
      </c>
      <c r="R409" s="2">
        <f>IFERROR(VLOOKUP(N409,$AB$2:$AC$21,2,FALSE),0) +
IFERROR(VLOOKUP(O409,$AB$2:$AC$21,2,FALSE),0) +
IFERROR(VLOOKUP(P409,$AB$2:$AC$21,2,FALSE),0) +
IFERROR(VLOOKUP(Q409,$AB$2:$AC$21,2,FALSE),0)</f>
        <v>83</v>
      </c>
      <c r="S409" s="3">
        <v>45021</v>
      </c>
      <c r="T409" t="s">
        <v>1346</v>
      </c>
      <c r="Z409" s="4" t="str">
        <f>IF(C409="Ocupada", TEXT(E409 - D409 + "0:15", "h:mm"), TEXT(E409 - D409, "h:mm"))</f>
        <v>3:09</v>
      </c>
      <c r="AH409">
        <f t="shared" si="6"/>
        <v>126</v>
      </c>
    </row>
    <row r="410" spans="1:34" x14ac:dyDescent="0.2">
      <c r="A410">
        <v>15</v>
      </c>
      <c r="B410" t="s">
        <v>793</v>
      </c>
      <c r="C410">
        <v>5</v>
      </c>
      <c r="D410" s="5">
        <v>45021.079861111109</v>
      </c>
      <c r="E410" s="5">
        <v>45021.125694444447</v>
      </c>
      <c r="F410" s="5">
        <f>IF(K410="Ocupada", E410 - D410 + (15/1440), E410 - D410)</f>
        <v>4.5833333337213844E-2</v>
      </c>
      <c r="G410" t="s">
        <v>13</v>
      </c>
      <c r="H410" t="s">
        <v>9</v>
      </c>
      <c r="I410" t="s">
        <v>1309</v>
      </c>
      <c r="J410" t="s">
        <v>794</v>
      </c>
      <c r="K410" t="s">
        <v>11</v>
      </c>
      <c r="L410">
        <v>409</v>
      </c>
      <c r="M410" t="s">
        <v>67</v>
      </c>
      <c r="N410" s="1" t="s">
        <v>108</v>
      </c>
      <c r="O410" t="s">
        <v>68</v>
      </c>
      <c r="P410" t="s">
        <v>59</v>
      </c>
      <c r="Q410" t="s">
        <v>280</v>
      </c>
      <c r="R410" s="2">
        <f>IFERROR(VLOOKUP(N410,$AB$2:$AC$21,2,FALSE),0) +
IFERROR(VLOOKUP(O410,$AB$2:$AC$21,2,FALSE),0) +
IFERROR(VLOOKUP(P410,$AB$2:$AC$21,2,FALSE),0) +
IFERROR(VLOOKUP(Q410,$AB$2:$AC$21,2,FALSE),0)</f>
        <v>113</v>
      </c>
      <c r="S410" s="3">
        <v>45021</v>
      </c>
      <c r="T410" t="s">
        <v>1338</v>
      </c>
      <c r="Z410" s="4" t="str">
        <f>IF(C410="Ocupada", TEXT(E410 - D410 + "0:15", "h:mm"), TEXT(E410 - D410, "h:mm"))</f>
        <v>1:06</v>
      </c>
      <c r="AH410">
        <f t="shared" si="6"/>
        <v>67</v>
      </c>
    </row>
    <row r="411" spans="1:34" x14ac:dyDescent="0.2">
      <c r="A411">
        <v>1</v>
      </c>
      <c r="B411" t="s">
        <v>795</v>
      </c>
      <c r="C411">
        <v>3</v>
      </c>
      <c r="D411" s="5">
        <v>45021.115972222222</v>
      </c>
      <c r="E411" s="5">
        <v>45021.224305555559</v>
      </c>
      <c r="F411" s="5">
        <f>IF(K411="Ocupada", E411 - D411 + (15/1440), E411 - D411)</f>
        <v>0.10833333333721384</v>
      </c>
      <c r="G411" t="s">
        <v>28</v>
      </c>
      <c r="H411" t="s">
        <v>31</v>
      </c>
      <c r="I411" t="s">
        <v>1309</v>
      </c>
      <c r="J411" t="s">
        <v>796</v>
      </c>
      <c r="K411" t="s">
        <v>11</v>
      </c>
      <c r="L411">
        <v>410</v>
      </c>
      <c r="M411" t="s">
        <v>1305</v>
      </c>
      <c r="N411" s="1" t="s">
        <v>259</v>
      </c>
      <c r="O411" t="s">
        <v>113</v>
      </c>
      <c r="P411" t="s">
        <v>1318</v>
      </c>
      <c r="Q411" t="s">
        <v>1318</v>
      </c>
      <c r="R411" s="2">
        <f>IFERROR(VLOOKUP(N411,$AB$2:$AC$21,2,FALSE),0) +
IFERROR(VLOOKUP(O411,$AB$2:$AC$21,2,FALSE),0) +
IFERROR(VLOOKUP(P411,$AB$2:$AC$21,2,FALSE),0) +
IFERROR(VLOOKUP(Q411,$AB$2:$AC$21,2,FALSE),0)</f>
        <v>56</v>
      </c>
      <c r="S411" s="3">
        <v>45021</v>
      </c>
      <c r="T411" t="s">
        <v>1366</v>
      </c>
      <c r="Z411" s="4" t="str">
        <f>IF(C411="Ocupada", TEXT(E411 - D411 + "0:15", "h:mm"), TEXT(E411 - D411, "h:mm"))</f>
        <v>2:36</v>
      </c>
      <c r="AH411">
        <f t="shared" si="6"/>
        <v>96</v>
      </c>
    </row>
    <row r="412" spans="1:34" x14ac:dyDescent="0.2">
      <c r="A412">
        <v>3</v>
      </c>
      <c r="B412" t="s">
        <v>448</v>
      </c>
      <c r="C412">
        <v>3</v>
      </c>
      <c r="D412" s="5">
        <v>45021.09097222222</v>
      </c>
      <c r="E412" s="5">
        <v>45021.211111111108</v>
      </c>
      <c r="F412" s="5">
        <f>IF(K412="Ocupada", E412 - D412 + (15/1440), E412 - D412)</f>
        <v>0.13055555555426204</v>
      </c>
      <c r="G412" t="s">
        <v>13</v>
      </c>
      <c r="H412" t="s">
        <v>9</v>
      </c>
      <c r="I412" t="s">
        <v>1308</v>
      </c>
      <c r="J412" t="s">
        <v>797</v>
      </c>
      <c r="K412" t="s">
        <v>36</v>
      </c>
      <c r="L412">
        <v>411</v>
      </c>
      <c r="M412" t="s">
        <v>17</v>
      </c>
      <c r="N412" s="1" t="s">
        <v>68</v>
      </c>
      <c r="O412" t="s">
        <v>125</v>
      </c>
      <c r="P412" t="s">
        <v>180</v>
      </c>
      <c r="Q412" t="s">
        <v>1318</v>
      </c>
      <c r="R412" s="2">
        <f>IFERROR(VLOOKUP(N412,$AB$2:$AC$21,2,FALSE),0) +
IFERROR(VLOOKUP(O412,$AB$2:$AC$21,2,FALSE),0) +
IFERROR(VLOOKUP(P412,$AB$2:$AC$21,2,FALSE),0) +
IFERROR(VLOOKUP(Q412,$AB$2:$AC$21,2,FALSE),0)</f>
        <v>85</v>
      </c>
      <c r="S412" s="3">
        <v>45021</v>
      </c>
      <c r="T412" t="s">
        <v>1352</v>
      </c>
      <c r="Z412" s="4" t="str">
        <f>IF(C412="Ocupada", TEXT(E412 - D412 + "0:15", "h:mm"), TEXT(E412 - D412, "h:mm"))</f>
        <v>2:53</v>
      </c>
      <c r="AH412">
        <f t="shared" si="6"/>
        <v>32</v>
      </c>
    </row>
    <row r="413" spans="1:34" x14ac:dyDescent="0.2">
      <c r="A413">
        <v>11</v>
      </c>
      <c r="B413" t="s">
        <v>798</v>
      </c>
      <c r="C413">
        <v>4</v>
      </c>
      <c r="D413" s="5">
        <v>45021.015277777777</v>
      </c>
      <c r="E413" s="5">
        <v>45021.085416666669</v>
      </c>
      <c r="F413" s="5">
        <f>IF(K413="Ocupada", E413 - D413 + (15/1440), E413 - D413)</f>
        <v>8.0555555558627631E-2</v>
      </c>
      <c r="G413" t="s">
        <v>24</v>
      </c>
      <c r="H413" t="s">
        <v>31</v>
      </c>
      <c r="I413" t="s">
        <v>1309</v>
      </c>
      <c r="J413" t="s">
        <v>799</v>
      </c>
      <c r="K413" t="s">
        <v>36</v>
      </c>
      <c r="L413">
        <v>412</v>
      </c>
      <c r="M413" t="s">
        <v>1305</v>
      </c>
      <c r="N413" s="1" t="s">
        <v>198</v>
      </c>
      <c r="O413" t="s">
        <v>1318</v>
      </c>
      <c r="P413" t="s">
        <v>1318</v>
      </c>
      <c r="Q413" t="s">
        <v>1318</v>
      </c>
      <c r="R413" s="2">
        <f>IFERROR(VLOOKUP(N413,$AB$2:$AC$21,2,FALSE),0) +
IFERROR(VLOOKUP(O413,$AB$2:$AC$21,2,FALSE),0) +
IFERROR(VLOOKUP(P413,$AB$2:$AC$21,2,FALSE),0) +
IFERROR(VLOOKUP(Q413,$AB$2:$AC$21,2,FALSE),0)</f>
        <v>31</v>
      </c>
      <c r="S413" s="3">
        <v>45021</v>
      </c>
      <c r="T413" t="s">
        <v>1353</v>
      </c>
      <c r="Z413" s="4" t="str">
        <f>IF(C413="Ocupada", TEXT(E413 - D413 + "0:15", "h:mm"), TEXT(E413 - D413, "h:mm"))</f>
        <v>1:41</v>
      </c>
      <c r="AH413">
        <f t="shared" si="6"/>
        <v>30</v>
      </c>
    </row>
    <row r="414" spans="1:34" x14ac:dyDescent="0.2">
      <c r="A414">
        <v>13</v>
      </c>
      <c r="B414" t="s">
        <v>800</v>
      </c>
      <c r="C414">
        <v>3</v>
      </c>
      <c r="D414" s="5">
        <v>45021.10833333333</v>
      </c>
      <c r="E414" s="5">
        <v>45021.206944444442</v>
      </c>
      <c r="F414" s="5">
        <f>IF(K414="Ocupada", E414 - D414 + (15/1440), E414 - D414)</f>
        <v>0.10902777777907129</v>
      </c>
      <c r="G414" t="s">
        <v>28</v>
      </c>
      <c r="H414" t="s">
        <v>31</v>
      </c>
      <c r="I414" t="s">
        <v>1309</v>
      </c>
      <c r="J414" t="s">
        <v>682</v>
      </c>
      <c r="K414" t="s">
        <v>36</v>
      </c>
      <c r="L414">
        <v>413</v>
      </c>
      <c r="M414" t="s">
        <v>88</v>
      </c>
      <c r="N414" s="1" t="s">
        <v>33</v>
      </c>
      <c r="O414" t="s">
        <v>1318</v>
      </c>
      <c r="P414" t="s">
        <v>1318</v>
      </c>
      <c r="Q414" t="s">
        <v>1318</v>
      </c>
      <c r="R414" s="2">
        <f>IFERROR(VLOOKUP(N414,$AB$2:$AC$21,2,FALSE),0) +
IFERROR(VLOOKUP(O414,$AB$2:$AC$21,2,FALSE),0) +
IFERROR(VLOOKUP(P414,$AB$2:$AC$21,2,FALSE),0) +
IFERROR(VLOOKUP(Q414,$AB$2:$AC$21,2,FALSE),0)</f>
        <v>35</v>
      </c>
      <c r="S414" s="3">
        <v>45021</v>
      </c>
      <c r="T414" t="s">
        <v>1329</v>
      </c>
      <c r="Z414" s="4" t="str">
        <f>IF(C414="Ocupada", TEXT(E414 - D414 + "0:15", "h:mm"), TEXT(E414 - D414, "h:mm"))</f>
        <v>2:22</v>
      </c>
      <c r="AH414">
        <f t="shared" si="6"/>
        <v>33</v>
      </c>
    </row>
    <row r="415" spans="1:34" x14ac:dyDescent="0.2">
      <c r="A415">
        <v>14</v>
      </c>
      <c r="B415" t="s">
        <v>801</v>
      </c>
      <c r="C415">
        <v>6</v>
      </c>
      <c r="D415" s="5">
        <v>45021.154861111114</v>
      </c>
      <c r="E415" s="5">
        <v>45021.3</v>
      </c>
      <c r="F415" s="5">
        <f>IF(K415="Ocupada", E415 - D415 + (15/1440), E415 - D415)</f>
        <v>0.14513888888905058</v>
      </c>
      <c r="G415" t="s">
        <v>24</v>
      </c>
      <c r="H415" t="s">
        <v>14</v>
      </c>
      <c r="I415" t="s">
        <v>1309</v>
      </c>
      <c r="J415" t="s">
        <v>802</v>
      </c>
      <c r="K415" t="s">
        <v>11</v>
      </c>
      <c r="L415">
        <v>414</v>
      </c>
      <c r="M415" t="s">
        <v>1307</v>
      </c>
      <c r="N415" s="1" t="s">
        <v>492</v>
      </c>
      <c r="O415" t="s">
        <v>1318</v>
      </c>
      <c r="P415" t="s">
        <v>1318</v>
      </c>
      <c r="Q415" t="s">
        <v>1318</v>
      </c>
      <c r="R415" s="2">
        <f>IFERROR(VLOOKUP(N415,$AB$2:$AC$21,2,FALSE),0) +
IFERROR(VLOOKUP(O415,$AB$2:$AC$21,2,FALSE),0) +
IFERROR(VLOOKUP(P415,$AB$2:$AC$21,2,FALSE),0) +
IFERROR(VLOOKUP(Q415,$AB$2:$AC$21,2,FALSE),0)</f>
        <v>33</v>
      </c>
      <c r="S415" s="3">
        <v>45021</v>
      </c>
      <c r="T415" t="s">
        <v>1327</v>
      </c>
      <c r="Z415" s="4" t="str">
        <f>IF(C415="Ocupada", TEXT(E415 - D415 + "0:15", "h:mm"), TEXT(E415 - D415, "h:mm"))</f>
        <v>3:29</v>
      </c>
      <c r="AH415">
        <f t="shared" si="6"/>
        <v>96</v>
      </c>
    </row>
    <row r="416" spans="1:34" x14ac:dyDescent="0.2">
      <c r="A416">
        <v>14</v>
      </c>
      <c r="B416" t="s">
        <v>803</v>
      </c>
      <c r="C416">
        <v>4</v>
      </c>
      <c r="D416" s="5">
        <v>45021.027083333334</v>
      </c>
      <c r="E416" s="5">
        <v>45021.190972222219</v>
      </c>
      <c r="F416" s="5">
        <f>IF(K416="Ocupada", E416 - D416 + (15/1440), E416 - D416)</f>
        <v>0.17430555555135166</v>
      </c>
      <c r="G416" t="s">
        <v>28</v>
      </c>
      <c r="H416" t="s">
        <v>31</v>
      </c>
      <c r="I416" t="s">
        <v>1309</v>
      </c>
      <c r="J416" t="s">
        <v>804</v>
      </c>
      <c r="K416" t="s">
        <v>36</v>
      </c>
      <c r="L416">
        <v>415</v>
      </c>
      <c r="M416" t="s">
        <v>22</v>
      </c>
      <c r="N416" s="1" t="s">
        <v>180</v>
      </c>
      <c r="O416" t="s">
        <v>81</v>
      </c>
      <c r="P416" t="s">
        <v>113</v>
      </c>
      <c r="Q416" t="s">
        <v>1318</v>
      </c>
      <c r="R416" s="2">
        <f>IFERROR(VLOOKUP(N416,$AB$2:$AC$21,2,FALSE),0) +
IFERROR(VLOOKUP(O416,$AB$2:$AC$21,2,FALSE),0) +
IFERROR(VLOOKUP(P416,$AB$2:$AC$21,2,FALSE),0) +
IFERROR(VLOOKUP(Q416,$AB$2:$AC$21,2,FALSE),0)</f>
        <v>97</v>
      </c>
      <c r="S416" s="3">
        <v>45021</v>
      </c>
      <c r="T416" t="s">
        <v>1352</v>
      </c>
      <c r="Z416" s="4" t="str">
        <f>IF(C416="Ocupada", TEXT(E416 - D416 + "0:15", "h:mm"), TEXT(E416 - D416, "h:mm"))</f>
        <v>3:56</v>
      </c>
      <c r="AH416">
        <f t="shared" si="6"/>
        <v>32</v>
      </c>
    </row>
    <row r="417" spans="1:34" x14ac:dyDescent="0.2">
      <c r="A417">
        <v>20</v>
      </c>
      <c r="B417" t="s">
        <v>805</v>
      </c>
      <c r="C417">
        <v>2</v>
      </c>
      <c r="D417" s="5">
        <v>45021.127083333333</v>
      </c>
      <c r="E417" s="5">
        <v>45021.275694444441</v>
      </c>
      <c r="F417" s="5">
        <f>IF(K417="Ocupada", E417 - D417 + (15/1440), E417 - D417)</f>
        <v>0.14861111110803904</v>
      </c>
      <c r="G417" t="s">
        <v>13</v>
      </c>
      <c r="H417" t="s">
        <v>31</v>
      </c>
      <c r="I417" t="s">
        <v>1309</v>
      </c>
      <c r="J417" t="s">
        <v>806</v>
      </c>
      <c r="K417" t="s">
        <v>11</v>
      </c>
      <c r="L417">
        <v>416</v>
      </c>
      <c r="M417" t="s">
        <v>45</v>
      </c>
      <c r="N417" s="1" t="s">
        <v>209</v>
      </c>
      <c r="O417" t="s">
        <v>1318</v>
      </c>
      <c r="P417" t="s">
        <v>1318</v>
      </c>
      <c r="Q417" t="s">
        <v>1318</v>
      </c>
      <c r="R417" s="2">
        <f>IFERROR(VLOOKUP(N417,$AB$2:$AC$21,2,FALSE),0) +
IFERROR(VLOOKUP(O417,$AB$2:$AC$21,2,FALSE),0) +
IFERROR(VLOOKUP(P417,$AB$2:$AC$21,2,FALSE),0) +
IFERROR(VLOOKUP(Q417,$AB$2:$AC$21,2,FALSE),0)</f>
        <v>25</v>
      </c>
      <c r="S417" s="3">
        <v>45021</v>
      </c>
      <c r="T417" t="s">
        <v>1353</v>
      </c>
      <c r="Z417" s="4" t="str">
        <f>IF(C417="Ocupada", TEXT(E417 - D417 + "0:15", "h:mm"), TEXT(E417 - D417, "h:mm"))</f>
        <v>3:34</v>
      </c>
      <c r="AH417">
        <f t="shared" si="6"/>
        <v>128</v>
      </c>
    </row>
    <row r="418" spans="1:34" x14ac:dyDescent="0.2">
      <c r="A418">
        <v>7</v>
      </c>
      <c r="B418" t="s">
        <v>807</v>
      </c>
      <c r="C418">
        <v>2</v>
      </c>
      <c r="D418" s="5">
        <v>45021.142361111109</v>
      </c>
      <c r="E418" s="5">
        <v>45021.189583333333</v>
      </c>
      <c r="F418" s="5">
        <f>IF(K418="Ocupada", E418 - D418 + (15/1440), E418 - D418)</f>
        <v>4.7222222223354038E-2</v>
      </c>
      <c r="G418" t="s">
        <v>19</v>
      </c>
      <c r="H418" t="s">
        <v>31</v>
      </c>
      <c r="I418" t="s">
        <v>1309</v>
      </c>
      <c r="J418" t="s">
        <v>808</v>
      </c>
      <c r="K418" t="s">
        <v>21</v>
      </c>
      <c r="L418">
        <v>417</v>
      </c>
      <c r="M418" t="s">
        <v>37</v>
      </c>
      <c r="N418" s="1" t="s">
        <v>52</v>
      </c>
      <c r="O418" t="s">
        <v>68</v>
      </c>
      <c r="P418" t="s">
        <v>191</v>
      </c>
      <c r="Q418" t="s">
        <v>180</v>
      </c>
      <c r="R418" s="2">
        <f>IFERROR(VLOOKUP(N418,$AB$2:$AC$21,2,FALSE),0) +
IFERROR(VLOOKUP(O418,$AB$2:$AC$21,2,FALSE),0) +
IFERROR(VLOOKUP(P418,$AB$2:$AC$21,2,FALSE),0) +
IFERROR(VLOOKUP(Q418,$AB$2:$AC$21,2,FALSE),0)</f>
        <v>115</v>
      </c>
      <c r="S418" s="3">
        <v>45021</v>
      </c>
      <c r="T418" t="s">
        <v>1357</v>
      </c>
      <c r="Z418" s="4" t="str">
        <f>IF(C418="Ocupada", TEXT(E418 - D418 + "0:15", "h:mm"), TEXT(E418 - D418, "h:mm"))</f>
        <v>1:08</v>
      </c>
      <c r="AH418">
        <f t="shared" si="6"/>
        <v>64</v>
      </c>
    </row>
    <row r="419" spans="1:34" x14ac:dyDescent="0.2">
      <c r="A419">
        <v>17</v>
      </c>
      <c r="B419" t="s">
        <v>809</v>
      </c>
      <c r="C419">
        <v>4</v>
      </c>
      <c r="D419" s="5">
        <v>45021.036111111112</v>
      </c>
      <c r="E419" s="5">
        <v>45021.146527777775</v>
      </c>
      <c r="F419" s="5">
        <f>IF(K419="Ocupada", E419 - D419 + (15/1440), E419 - D419)</f>
        <v>0.11041666666278616</v>
      </c>
      <c r="G419" t="s">
        <v>8</v>
      </c>
      <c r="H419" t="s">
        <v>31</v>
      </c>
      <c r="I419" t="s">
        <v>1309</v>
      </c>
      <c r="J419" t="s">
        <v>810</v>
      </c>
      <c r="K419" t="s">
        <v>11</v>
      </c>
      <c r="L419">
        <v>418</v>
      </c>
      <c r="M419" t="s">
        <v>1307</v>
      </c>
      <c r="N419" s="1" t="s">
        <v>209</v>
      </c>
      <c r="O419" t="s">
        <v>198</v>
      </c>
      <c r="P419" t="s">
        <v>1318</v>
      </c>
      <c r="Q419" t="s">
        <v>1318</v>
      </c>
      <c r="R419" s="2">
        <f>IFERROR(VLOOKUP(N419,$AB$2:$AC$21,2,FALSE),0) +
IFERROR(VLOOKUP(O419,$AB$2:$AC$21,2,FALSE),0) +
IFERROR(VLOOKUP(P419,$AB$2:$AC$21,2,FALSE),0) +
IFERROR(VLOOKUP(Q419,$AB$2:$AC$21,2,FALSE),0)</f>
        <v>56</v>
      </c>
      <c r="S419" s="3">
        <v>45021</v>
      </c>
      <c r="T419" t="s">
        <v>1325</v>
      </c>
      <c r="Z419" s="4" t="str">
        <f>IF(C419="Ocupada", TEXT(E419 - D419 + "0:15", "h:mm"), TEXT(E419 - D419, "h:mm"))</f>
        <v>2:39</v>
      </c>
      <c r="AH419">
        <f t="shared" si="6"/>
        <v>66</v>
      </c>
    </row>
    <row r="420" spans="1:34" x14ac:dyDescent="0.2">
      <c r="A420">
        <v>11</v>
      </c>
      <c r="B420" t="s">
        <v>811</v>
      </c>
      <c r="C420">
        <v>4</v>
      </c>
      <c r="D420" s="5">
        <v>45021.134722222225</v>
      </c>
      <c r="E420" s="5">
        <v>45021.238194444442</v>
      </c>
      <c r="F420" s="5">
        <f>IF(K420="Ocupada", E420 - D420 + (15/1440), E420 - D420)</f>
        <v>0.11388888888419994</v>
      </c>
      <c r="G420" t="s">
        <v>24</v>
      </c>
      <c r="H420" t="s">
        <v>9</v>
      </c>
      <c r="I420" t="s">
        <v>1309</v>
      </c>
      <c r="J420" t="s">
        <v>812</v>
      </c>
      <c r="K420" t="s">
        <v>36</v>
      </c>
      <c r="L420">
        <v>419</v>
      </c>
      <c r="M420" t="s">
        <v>88</v>
      </c>
      <c r="N420" s="1" t="s">
        <v>81</v>
      </c>
      <c r="O420" t="s">
        <v>492</v>
      </c>
      <c r="P420" t="s">
        <v>1318</v>
      </c>
      <c r="Q420" t="s">
        <v>1318</v>
      </c>
      <c r="R420" s="2">
        <f>IFERROR(VLOOKUP(N420,$AB$2:$AC$21,2,FALSE),0) +
IFERROR(VLOOKUP(O420,$AB$2:$AC$21,2,FALSE),0) +
IFERROR(VLOOKUP(P420,$AB$2:$AC$21,2,FALSE),0) +
IFERROR(VLOOKUP(Q420,$AB$2:$AC$21,2,FALSE),0)</f>
        <v>67</v>
      </c>
      <c r="S420" s="3">
        <v>45021</v>
      </c>
      <c r="T420" t="s">
        <v>1324</v>
      </c>
      <c r="Z420" s="4" t="str">
        <f>IF(C420="Ocupada", TEXT(E420 - D420 + "0:15", "h:mm"), TEXT(E420 - D420, "h:mm"))</f>
        <v>2:29</v>
      </c>
      <c r="AH420">
        <f t="shared" si="6"/>
        <v>130</v>
      </c>
    </row>
    <row r="421" spans="1:34" x14ac:dyDescent="0.2">
      <c r="A421">
        <v>18</v>
      </c>
      <c r="B421" t="s">
        <v>43</v>
      </c>
      <c r="C421">
        <v>6</v>
      </c>
      <c r="D421" s="5">
        <v>45021.095833333333</v>
      </c>
      <c r="E421" s="5">
        <v>45021.228472222225</v>
      </c>
      <c r="F421" s="5">
        <f>IF(K421="Ocupada", E421 - D421 + (15/1440), E421 - D421)</f>
        <v>0.14305555555862762</v>
      </c>
      <c r="G421" t="s">
        <v>19</v>
      </c>
      <c r="H421" t="s">
        <v>9</v>
      </c>
      <c r="I421" t="s">
        <v>1309</v>
      </c>
      <c r="J421" t="s">
        <v>171</v>
      </c>
      <c r="K421" t="s">
        <v>36</v>
      </c>
      <c r="L421">
        <v>420</v>
      </c>
      <c r="M421" t="s">
        <v>42</v>
      </c>
      <c r="N421" s="1" t="s">
        <v>81</v>
      </c>
      <c r="O421" t="s">
        <v>259</v>
      </c>
      <c r="P421" t="s">
        <v>209</v>
      </c>
      <c r="Q421" t="s">
        <v>460</v>
      </c>
      <c r="R421" s="2">
        <f>IFERROR(VLOOKUP(N421,$AB$2:$AC$21,2,FALSE),0) +
IFERROR(VLOOKUP(O421,$AB$2:$AC$21,2,FALSE),0) +
IFERROR(VLOOKUP(P421,$AB$2:$AC$21,2,FALSE),0) +
IFERROR(VLOOKUP(Q421,$AB$2:$AC$21,2,FALSE),0)</f>
        <v>111</v>
      </c>
      <c r="S421" s="3">
        <v>45021</v>
      </c>
      <c r="T421" t="s">
        <v>1340</v>
      </c>
      <c r="Z421" s="4" t="str">
        <f>IF(C421="Ocupada", TEXT(E421 - D421 + "0:15", "h:mm"), TEXT(E421 - D421, "h:mm"))</f>
        <v>3:11</v>
      </c>
      <c r="AH421">
        <f t="shared" si="6"/>
        <v>63</v>
      </c>
    </row>
    <row r="422" spans="1:34" x14ac:dyDescent="0.2">
      <c r="A422">
        <v>10</v>
      </c>
      <c r="B422" t="s">
        <v>813</v>
      </c>
      <c r="C422">
        <v>1</v>
      </c>
      <c r="D422" s="5">
        <v>45021.067361111112</v>
      </c>
      <c r="E422" s="5">
        <v>45021.171527777777</v>
      </c>
      <c r="F422" s="5">
        <f>IF(K422="Ocupada", E422 - D422 + (15/1440), E422 - D422)</f>
        <v>0.11458333333090802</v>
      </c>
      <c r="G422" t="s">
        <v>13</v>
      </c>
      <c r="H422" t="s">
        <v>9</v>
      </c>
      <c r="I422" t="s">
        <v>1309</v>
      </c>
      <c r="J422" t="s">
        <v>814</v>
      </c>
      <c r="K422" t="s">
        <v>36</v>
      </c>
      <c r="L422">
        <v>421</v>
      </c>
      <c r="M422" t="s">
        <v>67</v>
      </c>
      <c r="N422" s="1" t="s">
        <v>198</v>
      </c>
      <c r="O422" t="s">
        <v>125</v>
      </c>
      <c r="P422" t="s">
        <v>1318</v>
      </c>
      <c r="Q422" t="s">
        <v>1318</v>
      </c>
      <c r="R422" s="2">
        <f>IFERROR(VLOOKUP(N422,$AB$2:$AC$21,2,FALSE),0) +
IFERROR(VLOOKUP(O422,$AB$2:$AC$21,2,FALSE),0) +
IFERROR(VLOOKUP(P422,$AB$2:$AC$21,2,FALSE),0) +
IFERROR(VLOOKUP(Q422,$AB$2:$AC$21,2,FALSE),0)</f>
        <v>49</v>
      </c>
      <c r="S422" s="3">
        <v>45021</v>
      </c>
      <c r="T422" t="s">
        <v>1332</v>
      </c>
      <c r="Z422" s="4" t="str">
        <f>IF(C422="Ocupada", TEXT(E422 - D422 + "0:15", "h:mm"), TEXT(E422 - D422, "h:mm"))</f>
        <v>2:30</v>
      </c>
      <c r="AH422">
        <f t="shared" si="6"/>
        <v>64</v>
      </c>
    </row>
    <row r="423" spans="1:34" x14ac:dyDescent="0.2">
      <c r="A423">
        <v>12</v>
      </c>
      <c r="B423" t="s">
        <v>815</v>
      </c>
      <c r="C423">
        <v>6</v>
      </c>
      <c r="D423" s="5">
        <v>45021.025000000001</v>
      </c>
      <c r="E423" s="5">
        <v>45021.131249999999</v>
      </c>
      <c r="F423" s="5">
        <f>IF(K423="Ocupada", E423 - D423 + (15/1440), E423 - D423)</f>
        <v>0.10624999999708962</v>
      </c>
      <c r="G423" t="s">
        <v>19</v>
      </c>
      <c r="H423" t="s">
        <v>9</v>
      </c>
      <c r="I423" t="s">
        <v>1309</v>
      </c>
      <c r="J423" t="s">
        <v>816</v>
      </c>
      <c r="K423" t="s">
        <v>11</v>
      </c>
      <c r="L423">
        <v>422</v>
      </c>
      <c r="M423" t="s">
        <v>1307</v>
      </c>
      <c r="N423" s="1" t="s">
        <v>277</v>
      </c>
      <c r="O423" t="s">
        <v>113</v>
      </c>
      <c r="P423" t="s">
        <v>1318</v>
      </c>
      <c r="Q423" t="s">
        <v>1318</v>
      </c>
      <c r="R423" s="2">
        <f>IFERROR(VLOOKUP(N423,$AB$2:$AC$21,2,FALSE),0) +
IFERROR(VLOOKUP(O423,$AB$2:$AC$21,2,FALSE),0) +
IFERROR(VLOOKUP(P423,$AB$2:$AC$21,2,FALSE),0) +
IFERROR(VLOOKUP(Q423,$AB$2:$AC$21,2,FALSE),0)</f>
        <v>62</v>
      </c>
      <c r="S423" s="3">
        <v>45021</v>
      </c>
      <c r="T423" t="s">
        <v>1325</v>
      </c>
      <c r="Z423" s="4" t="str">
        <f>IF(C423="Ocupada", TEXT(E423 - D423 + "0:15", "h:mm"), TEXT(E423 - D423, "h:mm"))</f>
        <v>2:33</v>
      </c>
      <c r="AH423">
        <f t="shared" si="6"/>
        <v>59</v>
      </c>
    </row>
    <row r="424" spans="1:34" x14ac:dyDescent="0.2">
      <c r="A424">
        <v>4</v>
      </c>
      <c r="B424" t="s">
        <v>416</v>
      </c>
      <c r="C424">
        <v>2</v>
      </c>
      <c r="D424" s="5">
        <v>45021.106944444444</v>
      </c>
      <c r="E424" s="5">
        <v>45021.206250000003</v>
      </c>
      <c r="F424" s="5">
        <f>IF(K424="Ocupada", E424 - D424 + (15/1440), E424 - D424)</f>
        <v>9.930555555911269E-2</v>
      </c>
      <c r="G424" t="s">
        <v>13</v>
      </c>
      <c r="H424" t="s">
        <v>9</v>
      </c>
      <c r="I424" t="s">
        <v>15</v>
      </c>
      <c r="J424" t="s">
        <v>817</v>
      </c>
      <c r="K424" t="s">
        <v>21</v>
      </c>
      <c r="L424">
        <v>423</v>
      </c>
      <c r="M424" t="s">
        <v>62</v>
      </c>
      <c r="N424" s="1" t="s">
        <v>59</v>
      </c>
      <c r="O424" t="s">
        <v>460</v>
      </c>
      <c r="P424" t="s">
        <v>1318</v>
      </c>
      <c r="Q424" t="s">
        <v>1318</v>
      </c>
      <c r="R424" s="2">
        <f>IFERROR(VLOOKUP(N424,$AB$2:$AC$21,2,FALSE),0) +
IFERROR(VLOOKUP(O424,$AB$2:$AC$21,2,FALSE),0) +
IFERROR(VLOOKUP(P424,$AB$2:$AC$21,2,FALSE),0) +
IFERROR(VLOOKUP(Q424,$AB$2:$AC$21,2,FALSE),0)</f>
        <v>60</v>
      </c>
      <c r="S424" s="3">
        <v>45021</v>
      </c>
      <c r="T424" t="s">
        <v>1364</v>
      </c>
      <c r="Z424" s="4" t="str">
        <f>IF(C424="Ocupada", TEXT(E424 - D424 + "0:15", "h:mm"), TEXT(E424 - D424, "h:mm"))</f>
        <v>2:23</v>
      </c>
      <c r="AH424">
        <f t="shared" si="6"/>
        <v>64</v>
      </c>
    </row>
    <row r="425" spans="1:34" x14ac:dyDescent="0.2">
      <c r="A425">
        <v>13</v>
      </c>
      <c r="B425" t="s">
        <v>818</v>
      </c>
      <c r="C425">
        <v>3</v>
      </c>
      <c r="D425" s="5">
        <v>45021.047222222223</v>
      </c>
      <c r="E425" s="5">
        <v>45021.136805555558</v>
      </c>
      <c r="F425" s="5">
        <f>IF(K425="Ocupada", E425 - D425 + (15/1440), E425 - D425)</f>
        <v>8.9583333334303461E-2</v>
      </c>
      <c r="G425" t="s">
        <v>19</v>
      </c>
      <c r="H425" t="s">
        <v>31</v>
      </c>
      <c r="I425" t="s">
        <v>15</v>
      </c>
      <c r="J425" t="s">
        <v>819</v>
      </c>
      <c r="K425" t="s">
        <v>11</v>
      </c>
      <c r="L425">
        <v>424</v>
      </c>
      <c r="M425" t="s">
        <v>17</v>
      </c>
      <c r="N425" s="1" t="s">
        <v>370</v>
      </c>
      <c r="O425" t="s">
        <v>180</v>
      </c>
      <c r="P425" t="s">
        <v>1318</v>
      </c>
      <c r="Q425" t="s">
        <v>1318</v>
      </c>
      <c r="R425" s="2">
        <f>IFERROR(VLOOKUP(N425,$AB$2:$AC$21,2,FALSE),0) +
IFERROR(VLOOKUP(O425,$AB$2:$AC$21,2,FALSE),0) +
IFERROR(VLOOKUP(P425,$AB$2:$AC$21,2,FALSE),0) +
IFERROR(VLOOKUP(Q425,$AB$2:$AC$21,2,FALSE),0)</f>
        <v>49</v>
      </c>
      <c r="S425" s="3">
        <v>45021</v>
      </c>
      <c r="T425" t="s">
        <v>1325</v>
      </c>
      <c r="Z425" s="4" t="str">
        <f>IF(C425="Ocupada", TEXT(E425 - D425 + "0:15", "h:mm"), TEXT(E425 - D425, "h:mm"))</f>
        <v>2:09</v>
      </c>
      <c r="AH425">
        <f t="shared" si="6"/>
        <v>32</v>
      </c>
    </row>
    <row r="426" spans="1:34" x14ac:dyDescent="0.2">
      <c r="A426">
        <v>18</v>
      </c>
      <c r="B426" t="s">
        <v>820</v>
      </c>
      <c r="C426">
        <v>3</v>
      </c>
      <c r="D426" s="5">
        <v>45021.058333333334</v>
      </c>
      <c r="E426" s="5">
        <v>45021.15625</v>
      </c>
      <c r="F426" s="5">
        <f>IF(K426="Ocupada", E426 - D426 + (15/1440), E426 - D426)</f>
        <v>9.7916666665696539E-2</v>
      </c>
      <c r="G426" t="s">
        <v>19</v>
      </c>
      <c r="H426" t="s">
        <v>9</v>
      </c>
      <c r="I426" t="s">
        <v>1309</v>
      </c>
      <c r="J426" t="s">
        <v>821</v>
      </c>
      <c r="K426" t="s">
        <v>11</v>
      </c>
      <c r="L426">
        <v>425</v>
      </c>
      <c r="M426" t="s">
        <v>1305</v>
      </c>
      <c r="N426" s="1" t="s">
        <v>191</v>
      </c>
      <c r="O426" t="s">
        <v>1318</v>
      </c>
      <c r="P426" t="s">
        <v>1318</v>
      </c>
      <c r="Q426" t="s">
        <v>1318</v>
      </c>
      <c r="R426" s="2">
        <f>IFERROR(VLOOKUP(N426,$AB$2:$AC$21,2,FALSE),0) +
IFERROR(VLOOKUP(O426,$AB$2:$AC$21,2,FALSE),0) +
IFERROR(VLOOKUP(P426,$AB$2:$AC$21,2,FALSE),0) +
IFERROR(VLOOKUP(Q426,$AB$2:$AC$21,2,FALSE),0)</f>
        <v>19</v>
      </c>
      <c r="S426" s="3">
        <v>45021</v>
      </c>
      <c r="T426" t="s">
        <v>1353</v>
      </c>
      <c r="Z426" s="4" t="str">
        <f>IF(C426="Ocupada", TEXT(E426 - D426 + "0:15", "h:mm"), TEXT(E426 - D426, "h:mm"))</f>
        <v>2:21</v>
      </c>
      <c r="AH426">
        <f t="shared" si="6"/>
        <v>126</v>
      </c>
    </row>
    <row r="427" spans="1:34" x14ac:dyDescent="0.2">
      <c r="A427">
        <v>5</v>
      </c>
      <c r="B427" t="s">
        <v>822</v>
      </c>
      <c r="C427">
        <v>2</v>
      </c>
      <c r="D427" s="5">
        <v>45021.132638888892</v>
      </c>
      <c r="E427" s="5">
        <v>45021.209722222222</v>
      </c>
      <c r="F427" s="5">
        <f>IF(K427="Ocupada", E427 - D427 + (15/1440), E427 - D427)</f>
        <v>7.7083333329937886E-2</v>
      </c>
      <c r="G427" t="s">
        <v>28</v>
      </c>
      <c r="H427" t="s">
        <v>9</v>
      </c>
      <c r="I427" t="s">
        <v>1309</v>
      </c>
      <c r="J427" t="s">
        <v>823</v>
      </c>
      <c r="K427" t="s">
        <v>11</v>
      </c>
      <c r="L427">
        <v>426</v>
      </c>
      <c r="M427" t="s">
        <v>22</v>
      </c>
      <c r="N427" s="1" t="s">
        <v>492</v>
      </c>
      <c r="O427" t="s">
        <v>59</v>
      </c>
      <c r="P427" t="s">
        <v>209</v>
      </c>
      <c r="Q427" t="s">
        <v>113</v>
      </c>
      <c r="R427" s="2">
        <f>IFERROR(VLOOKUP(N427,$AB$2:$AC$21,2,FALSE),0) +
IFERROR(VLOOKUP(O427,$AB$2:$AC$21,2,FALSE),0) +
IFERROR(VLOOKUP(P427,$AB$2:$AC$21,2,FALSE),0) +
IFERROR(VLOOKUP(Q427,$AB$2:$AC$21,2,FALSE),0)</f>
        <v>122</v>
      </c>
      <c r="S427" s="3">
        <v>45021</v>
      </c>
      <c r="T427" t="s">
        <v>1338</v>
      </c>
      <c r="Z427" s="4" t="str">
        <f>IF(C427="Ocupada", TEXT(E427 - D427 + "0:15", "h:mm"), TEXT(E427 - D427, "h:mm"))</f>
        <v>1:51</v>
      </c>
      <c r="AH427">
        <f t="shared" si="6"/>
        <v>123</v>
      </c>
    </row>
    <row r="428" spans="1:34" x14ac:dyDescent="0.2">
      <c r="A428">
        <v>2</v>
      </c>
      <c r="B428" t="s">
        <v>334</v>
      </c>
      <c r="C428">
        <v>4</v>
      </c>
      <c r="D428" s="5">
        <v>45021.106944444444</v>
      </c>
      <c r="E428" s="5">
        <v>45021.154861111114</v>
      </c>
      <c r="F428" s="5">
        <f>IF(K428="Ocupada", E428 - D428 + (15/1440), E428 - D428)</f>
        <v>4.7916666670062114E-2</v>
      </c>
      <c r="G428" t="s">
        <v>19</v>
      </c>
      <c r="H428" t="s">
        <v>9</v>
      </c>
      <c r="I428" t="s">
        <v>15</v>
      </c>
      <c r="J428" t="s">
        <v>824</v>
      </c>
      <c r="K428" t="s">
        <v>21</v>
      </c>
      <c r="L428">
        <v>427</v>
      </c>
      <c r="M428" t="s">
        <v>42</v>
      </c>
      <c r="N428" s="1" t="s">
        <v>209</v>
      </c>
      <c r="O428" t="s">
        <v>33</v>
      </c>
      <c r="P428" t="s">
        <v>365</v>
      </c>
      <c r="Q428" t="s">
        <v>191</v>
      </c>
      <c r="R428" s="2">
        <f>IFERROR(VLOOKUP(N428,$AB$2:$AC$21,2,FALSE),0) +
IFERROR(VLOOKUP(O428,$AB$2:$AC$21,2,FALSE),0) +
IFERROR(VLOOKUP(P428,$AB$2:$AC$21,2,FALSE),0) +
IFERROR(VLOOKUP(Q428,$AB$2:$AC$21,2,FALSE),0)</f>
        <v>102</v>
      </c>
      <c r="S428" s="3">
        <v>45021</v>
      </c>
      <c r="T428" t="s">
        <v>1359</v>
      </c>
      <c r="Z428" s="4" t="str">
        <f>IF(C428="Ocupada", TEXT(E428 - D428 + "0:15", "h:mm"), TEXT(E428 - D428, "h:mm"))</f>
        <v>1:09</v>
      </c>
      <c r="AH428">
        <f t="shared" si="6"/>
        <v>126</v>
      </c>
    </row>
    <row r="429" spans="1:34" x14ac:dyDescent="0.2">
      <c r="A429">
        <v>7</v>
      </c>
      <c r="B429" t="s">
        <v>825</v>
      </c>
      <c r="C429">
        <v>5</v>
      </c>
      <c r="D429" s="5">
        <v>45021.137499999997</v>
      </c>
      <c r="E429" s="5">
        <v>45021.252083333333</v>
      </c>
      <c r="F429" s="5">
        <f>IF(K429="Ocupada", E429 - D429 + (15/1440), E429 - D429)</f>
        <v>0.11458333333575865</v>
      </c>
      <c r="G429" t="s">
        <v>28</v>
      </c>
      <c r="H429" t="s">
        <v>14</v>
      </c>
      <c r="I429" t="s">
        <v>1309</v>
      </c>
      <c r="J429" t="s">
        <v>826</v>
      </c>
      <c r="K429" t="s">
        <v>11</v>
      </c>
      <c r="L429">
        <v>428</v>
      </c>
      <c r="M429" t="s">
        <v>62</v>
      </c>
      <c r="N429" s="1" t="s">
        <v>68</v>
      </c>
      <c r="O429" t="s">
        <v>365</v>
      </c>
      <c r="P429" t="s">
        <v>209</v>
      </c>
      <c r="Q429" t="s">
        <v>198</v>
      </c>
      <c r="R429" s="2">
        <f>IFERROR(VLOOKUP(N429,$AB$2:$AC$21,2,FALSE),0) +
IFERROR(VLOOKUP(O429,$AB$2:$AC$21,2,FALSE),0) +
IFERROR(VLOOKUP(P429,$AB$2:$AC$21,2,FALSE),0) +
IFERROR(VLOOKUP(Q429,$AB$2:$AC$21,2,FALSE),0)</f>
        <v>119</v>
      </c>
      <c r="S429" s="3">
        <v>45021</v>
      </c>
      <c r="T429" t="s">
        <v>1338</v>
      </c>
      <c r="Z429" s="4" t="str">
        <f>IF(C429="Ocupada", TEXT(E429 - D429 + "0:15", "h:mm"), TEXT(E429 - D429, "h:mm"))</f>
        <v>2:45</v>
      </c>
      <c r="AH429">
        <f t="shared" si="6"/>
        <v>33</v>
      </c>
    </row>
    <row r="430" spans="1:34" x14ac:dyDescent="0.2">
      <c r="A430">
        <v>8</v>
      </c>
      <c r="B430" t="s">
        <v>827</v>
      </c>
      <c r="C430">
        <v>1</v>
      </c>
      <c r="D430" s="5">
        <v>45021.006944444445</v>
      </c>
      <c r="E430" s="5">
        <v>45021.156944444447</v>
      </c>
      <c r="F430" s="5">
        <f>IF(K430="Ocupada", E430 - D430 + (15/1440), E430 - D430)</f>
        <v>0.15000000000145519</v>
      </c>
      <c r="G430" t="s">
        <v>28</v>
      </c>
      <c r="H430" t="s">
        <v>9</v>
      </c>
      <c r="I430" t="s">
        <v>1309</v>
      </c>
      <c r="J430" t="s">
        <v>828</v>
      </c>
      <c r="K430" t="s">
        <v>11</v>
      </c>
      <c r="L430">
        <v>429</v>
      </c>
      <c r="M430" t="s">
        <v>22</v>
      </c>
      <c r="N430" s="1" t="s">
        <v>277</v>
      </c>
      <c r="O430" t="s">
        <v>1318</v>
      </c>
      <c r="P430" t="s">
        <v>1318</v>
      </c>
      <c r="Q430" t="s">
        <v>1318</v>
      </c>
      <c r="R430" s="2">
        <f>IFERROR(VLOOKUP(N430,$AB$2:$AC$21,2,FALSE),0) +
IFERROR(VLOOKUP(O430,$AB$2:$AC$21,2,FALSE),0) +
IFERROR(VLOOKUP(P430,$AB$2:$AC$21,2,FALSE),0) +
IFERROR(VLOOKUP(Q430,$AB$2:$AC$21,2,FALSE),0)</f>
        <v>26</v>
      </c>
      <c r="S430" s="3">
        <v>45021</v>
      </c>
      <c r="T430" t="s">
        <v>1327</v>
      </c>
      <c r="Z430" s="4" t="str">
        <f>IF(C430="Ocupada", TEXT(E430 - D430 + "0:15", "h:mm"), TEXT(E430 - D430, "h:mm"))</f>
        <v>3:36</v>
      </c>
      <c r="AH430">
        <f t="shared" si="6"/>
        <v>32</v>
      </c>
    </row>
    <row r="431" spans="1:34" x14ac:dyDescent="0.2">
      <c r="A431">
        <v>7</v>
      </c>
      <c r="B431" t="s">
        <v>829</v>
      </c>
      <c r="C431">
        <v>3</v>
      </c>
      <c r="D431" s="5">
        <v>45021.097916666666</v>
      </c>
      <c r="E431" s="5">
        <v>45021.165972222225</v>
      </c>
      <c r="F431" s="5">
        <f>IF(K431="Ocupada", E431 - D431 + (15/1440), E431 - D431)</f>
        <v>6.805555555911269E-2</v>
      </c>
      <c r="G431" t="s">
        <v>28</v>
      </c>
      <c r="H431" t="s">
        <v>9</v>
      </c>
      <c r="I431" t="s">
        <v>1308</v>
      </c>
      <c r="J431" t="s">
        <v>830</v>
      </c>
      <c r="K431" t="s">
        <v>11</v>
      </c>
      <c r="L431">
        <v>430</v>
      </c>
      <c r="M431" t="s">
        <v>37</v>
      </c>
      <c r="N431" s="1" t="s">
        <v>209</v>
      </c>
      <c r="O431" t="s">
        <v>1318</v>
      </c>
      <c r="P431" t="s">
        <v>1318</v>
      </c>
      <c r="Q431" t="s">
        <v>1318</v>
      </c>
      <c r="R431" s="2">
        <f>IFERROR(VLOOKUP(N431,$AB$2:$AC$21,2,FALSE),0) +
IFERROR(VLOOKUP(O431,$AB$2:$AC$21,2,FALSE),0) +
IFERROR(VLOOKUP(P431,$AB$2:$AC$21,2,FALSE),0) +
IFERROR(VLOOKUP(Q431,$AB$2:$AC$21,2,FALSE),0)</f>
        <v>25</v>
      </c>
      <c r="S431" s="3">
        <v>45021</v>
      </c>
      <c r="T431" t="s">
        <v>1353</v>
      </c>
      <c r="Z431" s="4" t="str">
        <f>IF(C431="Ocupada", TEXT(E431 - D431 + "0:15", "h:mm"), TEXT(E431 - D431, "h:mm"))</f>
        <v>1:38</v>
      </c>
      <c r="AH431">
        <f t="shared" si="6"/>
        <v>33</v>
      </c>
    </row>
    <row r="432" spans="1:34" x14ac:dyDescent="0.2">
      <c r="A432">
        <v>15</v>
      </c>
      <c r="B432" t="s">
        <v>566</v>
      </c>
      <c r="C432">
        <v>5</v>
      </c>
      <c r="D432" s="5">
        <v>45021.147916666669</v>
      </c>
      <c r="E432" s="5">
        <v>45021.309027777781</v>
      </c>
      <c r="F432" s="5">
        <f>IF(K432="Ocupada", E432 - D432 + (15/1440), E432 - D432)</f>
        <v>0.16111111111240461</v>
      </c>
      <c r="G432" t="s">
        <v>24</v>
      </c>
      <c r="H432" t="s">
        <v>9</v>
      </c>
      <c r="I432" t="s">
        <v>1309</v>
      </c>
      <c r="J432" t="s">
        <v>831</v>
      </c>
      <c r="K432" t="s">
        <v>21</v>
      </c>
      <c r="L432">
        <v>431</v>
      </c>
      <c r="M432" t="s">
        <v>88</v>
      </c>
      <c r="N432" s="1" t="s">
        <v>105</v>
      </c>
      <c r="O432" t="s">
        <v>1318</v>
      </c>
      <c r="P432" t="s">
        <v>1318</v>
      </c>
      <c r="Q432" t="s">
        <v>1318</v>
      </c>
      <c r="R432" s="2">
        <f>IFERROR(VLOOKUP(N432,$AB$2:$AC$21,2,FALSE),0) +
IFERROR(VLOOKUP(O432,$AB$2:$AC$21,2,FALSE),0) +
IFERROR(VLOOKUP(P432,$AB$2:$AC$21,2,FALSE),0) +
IFERROR(VLOOKUP(Q432,$AB$2:$AC$21,2,FALSE),0)</f>
        <v>30</v>
      </c>
      <c r="S432" s="3">
        <v>45021</v>
      </c>
      <c r="T432" t="s">
        <v>1327</v>
      </c>
      <c r="Z432" s="4" t="str">
        <f>IF(C432="Ocupada", TEXT(E432 - D432 + "0:15", "h:mm"), TEXT(E432 - D432, "h:mm"))</f>
        <v>3:52</v>
      </c>
      <c r="AH432">
        <f t="shared" si="6"/>
        <v>96</v>
      </c>
    </row>
    <row r="433" spans="1:34" x14ac:dyDescent="0.2">
      <c r="A433">
        <v>10</v>
      </c>
      <c r="B433" t="s">
        <v>832</v>
      </c>
      <c r="C433">
        <v>2</v>
      </c>
      <c r="D433" s="5">
        <v>45021.146527777775</v>
      </c>
      <c r="E433" s="5">
        <v>45021.245833333334</v>
      </c>
      <c r="F433" s="5">
        <f>IF(K433="Ocupada", E433 - D433 + (15/1440), E433 - D433)</f>
        <v>9.930555555911269E-2</v>
      </c>
      <c r="G433" t="s">
        <v>28</v>
      </c>
      <c r="H433" t="s">
        <v>31</v>
      </c>
      <c r="I433" t="s">
        <v>1309</v>
      </c>
      <c r="J433" t="s">
        <v>833</v>
      </c>
      <c r="K433" t="s">
        <v>21</v>
      </c>
      <c r="L433">
        <v>432</v>
      </c>
      <c r="M433" t="s">
        <v>17</v>
      </c>
      <c r="N433" s="1" t="s">
        <v>259</v>
      </c>
      <c r="O433" t="s">
        <v>108</v>
      </c>
      <c r="P433" t="s">
        <v>59</v>
      </c>
      <c r="Q433" t="s">
        <v>1318</v>
      </c>
      <c r="R433" s="2">
        <f>IFERROR(VLOOKUP(N433,$AB$2:$AC$21,2,FALSE),0) +
IFERROR(VLOOKUP(O433,$AB$2:$AC$21,2,FALSE),0) +
IFERROR(VLOOKUP(P433,$AB$2:$AC$21,2,FALSE),0) +
IFERROR(VLOOKUP(Q433,$AB$2:$AC$21,2,FALSE),0)</f>
        <v>69</v>
      </c>
      <c r="S433" s="3">
        <v>45021</v>
      </c>
      <c r="T433" t="s">
        <v>1352</v>
      </c>
      <c r="Z433" s="4" t="str">
        <f>IF(C433="Ocupada", TEXT(E433 - D433 + "0:15", "h:mm"), TEXT(E433 - D433, "h:mm"))</f>
        <v>2:23</v>
      </c>
      <c r="AH433">
        <f t="shared" si="6"/>
        <v>66</v>
      </c>
    </row>
    <row r="434" spans="1:34" x14ac:dyDescent="0.2">
      <c r="A434">
        <v>10</v>
      </c>
      <c r="B434" t="s">
        <v>34</v>
      </c>
      <c r="C434">
        <v>4</v>
      </c>
      <c r="D434" s="5">
        <v>45021.051388888889</v>
      </c>
      <c r="E434" s="5">
        <v>45021.131249999999</v>
      </c>
      <c r="F434" s="5">
        <f>IF(K434="Ocupada", E434 - D434 + (15/1440), E434 - D434)</f>
        <v>7.9861111109494232E-2</v>
      </c>
      <c r="G434" t="s">
        <v>28</v>
      </c>
      <c r="H434" t="s">
        <v>9</v>
      </c>
      <c r="I434" t="s">
        <v>1309</v>
      </c>
      <c r="J434" t="s">
        <v>834</v>
      </c>
      <c r="K434" t="s">
        <v>11</v>
      </c>
      <c r="L434">
        <v>433</v>
      </c>
      <c r="M434" t="s">
        <v>42</v>
      </c>
      <c r="N434" s="1" t="s">
        <v>105</v>
      </c>
      <c r="O434" t="s">
        <v>280</v>
      </c>
      <c r="P434" t="s">
        <v>1318</v>
      </c>
      <c r="Q434" t="s">
        <v>1318</v>
      </c>
      <c r="R434" s="2">
        <f>IFERROR(VLOOKUP(N434,$AB$2:$AC$21,2,FALSE),0) +
IFERROR(VLOOKUP(O434,$AB$2:$AC$21,2,FALSE),0) +
IFERROR(VLOOKUP(P434,$AB$2:$AC$21,2,FALSE),0) +
IFERROR(VLOOKUP(Q434,$AB$2:$AC$21,2,FALSE),0)</f>
        <v>54</v>
      </c>
      <c r="S434" s="3">
        <v>45021</v>
      </c>
      <c r="T434" t="s">
        <v>1324</v>
      </c>
      <c r="Z434" s="4" t="str">
        <f>IF(C434="Ocupada", TEXT(E434 - D434 + "0:15", "h:mm"), TEXT(E434 - D434, "h:mm"))</f>
        <v>1:55</v>
      </c>
      <c r="AH434">
        <f t="shared" si="6"/>
        <v>65</v>
      </c>
    </row>
    <row r="435" spans="1:34" x14ac:dyDescent="0.2">
      <c r="A435">
        <v>15</v>
      </c>
      <c r="B435" t="s">
        <v>835</v>
      </c>
      <c r="C435">
        <v>4</v>
      </c>
      <c r="D435" s="5">
        <v>45021.010416666664</v>
      </c>
      <c r="E435" s="5">
        <v>45021.163194444445</v>
      </c>
      <c r="F435" s="5">
        <f>IF(K435="Ocupada", E435 - D435 + (15/1440), E435 - D435)</f>
        <v>0.15277777778101154</v>
      </c>
      <c r="G435" t="s">
        <v>28</v>
      </c>
      <c r="H435" t="s">
        <v>9</v>
      </c>
      <c r="I435" t="s">
        <v>1309</v>
      </c>
      <c r="J435" t="s">
        <v>836</v>
      </c>
      <c r="K435" t="s">
        <v>11</v>
      </c>
      <c r="L435">
        <v>434</v>
      </c>
      <c r="M435" t="s">
        <v>42</v>
      </c>
      <c r="N435" s="1" t="s">
        <v>277</v>
      </c>
      <c r="O435" t="s">
        <v>370</v>
      </c>
      <c r="P435" t="s">
        <v>1318</v>
      </c>
      <c r="Q435" t="s">
        <v>1318</v>
      </c>
      <c r="R435" s="2">
        <f>IFERROR(VLOOKUP(N435,$AB$2:$AC$21,2,FALSE),0) +
IFERROR(VLOOKUP(O435,$AB$2:$AC$21,2,FALSE),0) +
IFERROR(VLOOKUP(P435,$AB$2:$AC$21,2,FALSE),0) +
IFERROR(VLOOKUP(Q435,$AB$2:$AC$21,2,FALSE),0)</f>
        <v>48</v>
      </c>
      <c r="S435" s="3">
        <v>45021</v>
      </c>
      <c r="T435" t="s">
        <v>1328</v>
      </c>
      <c r="Z435" s="4" t="str">
        <f>IF(C435="Ocupada", TEXT(E435 - D435 + "0:15", "h:mm"), TEXT(E435 - D435, "h:mm"))</f>
        <v>3:40</v>
      </c>
      <c r="AH435">
        <f t="shared" si="6"/>
        <v>96</v>
      </c>
    </row>
    <row r="436" spans="1:34" x14ac:dyDescent="0.2">
      <c r="A436">
        <v>17</v>
      </c>
      <c r="B436" t="s">
        <v>837</v>
      </c>
      <c r="C436">
        <v>6</v>
      </c>
      <c r="D436" s="5">
        <v>45021.161805555559</v>
      </c>
      <c r="E436" s="5">
        <v>45021.250694444447</v>
      </c>
      <c r="F436" s="5">
        <f>IF(K436="Ocupada", E436 - D436 + (15/1440), E436 - D436)</f>
        <v>9.9305555554262057E-2</v>
      </c>
      <c r="G436" t="s">
        <v>24</v>
      </c>
      <c r="H436" t="s">
        <v>9</v>
      </c>
      <c r="I436" t="s">
        <v>1309</v>
      </c>
      <c r="J436" t="s">
        <v>838</v>
      </c>
      <c r="K436" t="s">
        <v>36</v>
      </c>
      <c r="L436">
        <v>435</v>
      </c>
      <c r="M436" t="s">
        <v>1307</v>
      </c>
      <c r="N436" s="1" t="s">
        <v>277</v>
      </c>
      <c r="O436" t="s">
        <v>108</v>
      </c>
      <c r="P436" t="s">
        <v>105</v>
      </c>
      <c r="Q436" t="s">
        <v>1318</v>
      </c>
      <c r="R436" s="2">
        <f>IFERROR(VLOOKUP(N436,$AB$2:$AC$21,2,FALSE),0) +
IFERROR(VLOOKUP(O436,$AB$2:$AC$21,2,FALSE),0) +
IFERROR(VLOOKUP(P436,$AB$2:$AC$21,2,FALSE),0) +
IFERROR(VLOOKUP(Q436,$AB$2:$AC$21,2,FALSE),0)</f>
        <v>77</v>
      </c>
      <c r="S436" s="3">
        <v>45021</v>
      </c>
      <c r="T436" t="s">
        <v>1352</v>
      </c>
      <c r="Z436" s="4" t="str">
        <f>IF(C436="Ocupada", TEXT(E436 - D436 + "0:15", "h:mm"), TEXT(E436 - D436, "h:mm"))</f>
        <v>2:08</v>
      </c>
      <c r="AH436">
        <f t="shared" si="6"/>
        <v>30</v>
      </c>
    </row>
    <row r="437" spans="1:34" x14ac:dyDescent="0.2">
      <c r="A437">
        <v>10</v>
      </c>
      <c r="B437" t="s">
        <v>839</v>
      </c>
      <c r="C437">
        <v>3</v>
      </c>
      <c r="D437" s="5">
        <v>45021.008333333331</v>
      </c>
      <c r="E437" s="5">
        <v>45021.169444444444</v>
      </c>
      <c r="F437" s="5">
        <f>IF(K437="Ocupada", E437 - D437 + (15/1440), E437 - D437)</f>
        <v>0.17152777777907127</v>
      </c>
      <c r="G437" t="s">
        <v>24</v>
      </c>
      <c r="H437" t="s">
        <v>9</v>
      </c>
      <c r="I437" t="s">
        <v>1309</v>
      </c>
      <c r="J437" t="s">
        <v>792</v>
      </c>
      <c r="K437" t="s">
        <v>36</v>
      </c>
      <c r="L437">
        <v>436</v>
      </c>
      <c r="M437" t="s">
        <v>22</v>
      </c>
      <c r="N437" s="1" t="s">
        <v>59</v>
      </c>
      <c r="O437" t="s">
        <v>1318</v>
      </c>
      <c r="P437" t="s">
        <v>1318</v>
      </c>
      <c r="Q437" t="s">
        <v>1318</v>
      </c>
      <c r="R437" s="2">
        <f>IFERROR(VLOOKUP(N437,$AB$2:$AC$21,2,FALSE),0) +
IFERROR(VLOOKUP(O437,$AB$2:$AC$21,2,FALSE),0) +
IFERROR(VLOOKUP(P437,$AB$2:$AC$21,2,FALSE),0) +
IFERROR(VLOOKUP(Q437,$AB$2:$AC$21,2,FALSE),0)</f>
        <v>28</v>
      </c>
      <c r="S437" s="3">
        <v>45021</v>
      </c>
      <c r="T437" t="s">
        <v>1329</v>
      </c>
      <c r="Z437" s="4" t="str">
        <f>IF(C437="Ocupada", TEXT(E437 - D437 + "0:15", "h:mm"), TEXT(E437 - D437, "h:mm"))</f>
        <v>3:52</v>
      </c>
      <c r="AH437">
        <f t="shared" si="6"/>
        <v>30</v>
      </c>
    </row>
    <row r="438" spans="1:34" x14ac:dyDescent="0.2">
      <c r="A438">
        <v>16</v>
      </c>
      <c r="B438" t="s">
        <v>630</v>
      </c>
      <c r="C438">
        <v>6</v>
      </c>
      <c r="D438" s="5">
        <v>45021.126388888886</v>
      </c>
      <c r="E438" s="5">
        <v>45021.225694444445</v>
      </c>
      <c r="F438" s="5">
        <f>IF(K438="Ocupada", E438 - D438 + (15/1440), E438 - D438)</f>
        <v>9.930555555911269E-2</v>
      </c>
      <c r="G438" t="s">
        <v>8</v>
      </c>
      <c r="H438" t="s">
        <v>9</v>
      </c>
      <c r="I438" t="s">
        <v>1309</v>
      </c>
      <c r="J438" t="s">
        <v>840</v>
      </c>
      <c r="K438" t="s">
        <v>11</v>
      </c>
      <c r="L438">
        <v>437</v>
      </c>
      <c r="M438" t="s">
        <v>26</v>
      </c>
      <c r="N438" s="1" t="s">
        <v>33</v>
      </c>
      <c r="O438" t="s">
        <v>1318</v>
      </c>
      <c r="P438" t="s">
        <v>1318</v>
      </c>
      <c r="Q438" t="s">
        <v>1318</v>
      </c>
      <c r="R438" s="2">
        <f>IFERROR(VLOOKUP(N438,$AB$2:$AC$21,2,FALSE),0) +
IFERROR(VLOOKUP(O438,$AB$2:$AC$21,2,FALSE),0) +
IFERROR(VLOOKUP(P438,$AB$2:$AC$21,2,FALSE),0) +
IFERROR(VLOOKUP(Q438,$AB$2:$AC$21,2,FALSE),0)</f>
        <v>35</v>
      </c>
      <c r="S438" s="3">
        <v>45021</v>
      </c>
      <c r="T438" t="s">
        <v>1329</v>
      </c>
      <c r="Z438" s="4" t="str">
        <f>IF(C438="Ocupada", TEXT(E438 - D438 + "0:15", "h:mm"), TEXT(E438 - D438, "h:mm"))</f>
        <v>2:23</v>
      </c>
      <c r="AH438">
        <f t="shared" si="6"/>
        <v>33</v>
      </c>
    </row>
    <row r="439" spans="1:34" x14ac:dyDescent="0.2">
      <c r="A439">
        <v>2</v>
      </c>
      <c r="B439" t="s">
        <v>841</v>
      </c>
      <c r="C439">
        <v>1</v>
      </c>
      <c r="D439" s="5">
        <v>45021.165277777778</v>
      </c>
      <c r="E439" s="5">
        <v>45021.314583333333</v>
      </c>
      <c r="F439" s="5">
        <f>IF(K439="Ocupada", E439 - D439 + (15/1440), E439 - D439)</f>
        <v>0.14930555555474712</v>
      </c>
      <c r="G439" t="s">
        <v>13</v>
      </c>
      <c r="H439" t="s">
        <v>9</v>
      </c>
      <c r="I439" t="s">
        <v>1309</v>
      </c>
      <c r="J439" t="s">
        <v>842</v>
      </c>
      <c r="K439" t="s">
        <v>21</v>
      </c>
      <c r="L439">
        <v>438</v>
      </c>
      <c r="M439" t="s">
        <v>88</v>
      </c>
      <c r="N439" s="1" t="s">
        <v>492</v>
      </c>
      <c r="O439" t="s">
        <v>1318</v>
      </c>
      <c r="P439" t="s">
        <v>1318</v>
      </c>
      <c r="Q439" t="s">
        <v>1318</v>
      </c>
      <c r="R439" s="2">
        <f>IFERROR(VLOOKUP(N439,$AB$2:$AC$21,2,FALSE),0) +
IFERROR(VLOOKUP(O439,$AB$2:$AC$21,2,FALSE),0) +
IFERROR(VLOOKUP(P439,$AB$2:$AC$21,2,FALSE),0) +
IFERROR(VLOOKUP(Q439,$AB$2:$AC$21,2,FALSE),0)</f>
        <v>33</v>
      </c>
      <c r="S439" s="3">
        <v>45021</v>
      </c>
      <c r="T439" t="s">
        <v>1327</v>
      </c>
      <c r="Z439" s="4" t="str">
        <f>IF(C439="Ocupada", TEXT(E439 - D439 + "0:15", "h:mm"), TEXT(E439 - D439, "h:mm"))</f>
        <v>3:35</v>
      </c>
      <c r="AH439">
        <f t="shared" si="6"/>
        <v>66</v>
      </c>
    </row>
    <row r="440" spans="1:34" x14ac:dyDescent="0.2">
      <c r="A440">
        <v>15</v>
      </c>
      <c r="B440" t="s">
        <v>843</v>
      </c>
      <c r="C440">
        <v>1</v>
      </c>
      <c r="D440" s="5">
        <v>45021</v>
      </c>
      <c r="E440" s="5">
        <v>45021.057638888888</v>
      </c>
      <c r="F440" s="5">
        <f>IF(K440="Ocupada", E440 - D440 + (15/1440), E440 - D440)</f>
        <v>5.7638888887595385E-2</v>
      </c>
      <c r="G440" t="s">
        <v>8</v>
      </c>
      <c r="H440" t="s">
        <v>31</v>
      </c>
      <c r="I440" t="s">
        <v>1309</v>
      </c>
      <c r="J440" t="s">
        <v>844</v>
      </c>
      <c r="K440" t="s">
        <v>21</v>
      </c>
      <c r="L440">
        <v>439</v>
      </c>
      <c r="M440" t="s">
        <v>42</v>
      </c>
      <c r="N440" s="1" t="s">
        <v>492</v>
      </c>
      <c r="O440" t="s">
        <v>277</v>
      </c>
      <c r="P440" t="s">
        <v>1318</v>
      </c>
      <c r="Q440" t="s">
        <v>1318</v>
      </c>
      <c r="R440" s="2">
        <f>IFERROR(VLOOKUP(N440,$AB$2:$AC$21,2,FALSE),0) +
IFERROR(VLOOKUP(O440,$AB$2:$AC$21,2,FALSE),0) +
IFERROR(VLOOKUP(P440,$AB$2:$AC$21,2,FALSE),0) +
IFERROR(VLOOKUP(Q440,$AB$2:$AC$21,2,FALSE),0)</f>
        <v>59</v>
      </c>
      <c r="S440" s="3">
        <v>45021</v>
      </c>
      <c r="T440" t="s">
        <v>1324</v>
      </c>
      <c r="Z440" s="4" t="str">
        <f>IF(C440="Ocupada", TEXT(E440 - D440 + "0:15", "h:mm"), TEXT(E440 - D440, "h:mm"))</f>
        <v>1:23</v>
      </c>
      <c r="AH440">
        <f t="shared" si="6"/>
        <v>61</v>
      </c>
    </row>
    <row r="441" spans="1:34" x14ac:dyDescent="0.2">
      <c r="A441">
        <v>13</v>
      </c>
      <c r="B441" t="s">
        <v>845</v>
      </c>
      <c r="C441">
        <v>1</v>
      </c>
      <c r="D441" s="5">
        <v>45021.082638888889</v>
      </c>
      <c r="E441" s="5">
        <v>45021.241666666669</v>
      </c>
      <c r="F441" s="5">
        <f>IF(K441="Ocupada", E441 - D441 + (15/1440), E441 - D441)</f>
        <v>0.169444444446223</v>
      </c>
      <c r="G441" t="s">
        <v>19</v>
      </c>
      <c r="H441" t="s">
        <v>9</v>
      </c>
      <c r="I441" t="s">
        <v>1309</v>
      </c>
      <c r="J441" t="s">
        <v>846</v>
      </c>
      <c r="K441" t="s">
        <v>36</v>
      </c>
      <c r="L441">
        <v>440</v>
      </c>
      <c r="M441" t="s">
        <v>88</v>
      </c>
      <c r="N441" s="1" t="s">
        <v>365</v>
      </c>
      <c r="O441" t="s">
        <v>191</v>
      </c>
      <c r="P441" t="s">
        <v>1318</v>
      </c>
      <c r="Q441" t="s">
        <v>1318</v>
      </c>
      <c r="R441" s="2">
        <f>IFERROR(VLOOKUP(N441,$AB$2:$AC$21,2,FALSE),0) +
IFERROR(VLOOKUP(O441,$AB$2:$AC$21,2,FALSE),0) +
IFERROR(VLOOKUP(P441,$AB$2:$AC$21,2,FALSE),0) +
IFERROR(VLOOKUP(Q441,$AB$2:$AC$21,2,FALSE),0)</f>
        <v>42</v>
      </c>
      <c r="S441" s="3">
        <v>45021</v>
      </c>
      <c r="T441" t="s">
        <v>1348</v>
      </c>
      <c r="Z441" s="4" t="str">
        <f>IF(C441="Ocupada", TEXT(E441 - D441 + "0:15", "h:mm"), TEXT(E441 - D441, "h:mm"))</f>
        <v>3:49</v>
      </c>
      <c r="AH441">
        <f t="shared" si="6"/>
        <v>63</v>
      </c>
    </row>
    <row r="442" spans="1:34" x14ac:dyDescent="0.2">
      <c r="A442">
        <v>13</v>
      </c>
      <c r="B442" t="s">
        <v>847</v>
      </c>
      <c r="C442">
        <v>6</v>
      </c>
      <c r="D442" s="5">
        <v>45021.044444444444</v>
      </c>
      <c r="E442" s="5">
        <v>45021.140972222223</v>
      </c>
      <c r="F442" s="5">
        <f>IF(K442="Ocupada", E442 - D442 + (15/1440), E442 - D442)</f>
        <v>0.10694444444622302</v>
      </c>
      <c r="G442" t="s">
        <v>19</v>
      </c>
      <c r="H442" t="s">
        <v>9</v>
      </c>
      <c r="I442" t="s">
        <v>15</v>
      </c>
      <c r="J442" t="s">
        <v>848</v>
      </c>
      <c r="K442" t="s">
        <v>36</v>
      </c>
      <c r="L442">
        <v>441</v>
      </c>
      <c r="M442" t="s">
        <v>1307</v>
      </c>
      <c r="N442" s="1" t="s">
        <v>33</v>
      </c>
      <c r="O442" t="s">
        <v>277</v>
      </c>
      <c r="P442" t="s">
        <v>1318</v>
      </c>
      <c r="Q442" t="s">
        <v>1318</v>
      </c>
      <c r="R442" s="2">
        <f>IFERROR(VLOOKUP(N442,$AB$2:$AC$21,2,FALSE),0) +
IFERROR(VLOOKUP(O442,$AB$2:$AC$21,2,FALSE),0) +
IFERROR(VLOOKUP(P442,$AB$2:$AC$21,2,FALSE),0) +
IFERROR(VLOOKUP(Q442,$AB$2:$AC$21,2,FALSE),0)</f>
        <v>61</v>
      </c>
      <c r="S442" s="3">
        <v>45021</v>
      </c>
      <c r="T442" t="s">
        <v>1332</v>
      </c>
      <c r="Z442" s="4" t="str">
        <f>IF(C442="Ocupada", TEXT(E442 - D442 + "0:15", "h:mm"), TEXT(E442 - D442, "h:mm"))</f>
        <v>2:19</v>
      </c>
      <c r="AH442">
        <f t="shared" si="6"/>
        <v>96</v>
      </c>
    </row>
    <row r="443" spans="1:34" x14ac:dyDescent="0.2">
      <c r="A443">
        <v>15</v>
      </c>
      <c r="B443" t="s">
        <v>849</v>
      </c>
      <c r="C443">
        <v>3</v>
      </c>
      <c r="D443" s="5">
        <v>45021.086111111108</v>
      </c>
      <c r="E443" s="5">
        <v>45021.137499999997</v>
      </c>
      <c r="F443" s="5">
        <f>IF(K443="Ocupada", E443 - D443 + (15/1440), E443 - D443)</f>
        <v>6.1805555555717241E-2</v>
      </c>
      <c r="G443" t="s">
        <v>28</v>
      </c>
      <c r="H443" t="s">
        <v>31</v>
      </c>
      <c r="I443" t="s">
        <v>1309</v>
      </c>
      <c r="J443" t="s">
        <v>850</v>
      </c>
      <c r="K443" t="s">
        <v>36</v>
      </c>
      <c r="L443">
        <v>442</v>
      </c>
      <c r="M443" t="s">
        <v>45</v>
      </c>
      <c r="N443" s="1" t="s">
        <v>81</v>
      </c>
      <c r="O443" t="s">
        <v>209</v>
      </c>
      <c r="P443" t="s">
        <v>113</v>
      </c>
      <c r="Q443" t="s">
        <v>1318</v>
      </c>
      <c r="R443" s="2">
        <f>IFERROR(VLOOKUP(N443,$AB$2:$AC$21,2,FALSE),0) +
IFERROR(VLOOKUP(O443,$AB$2:$AC$21,2,FALSE),0) +
IFERROR(VLOOKUP(P443,$AB$2:$AC$21,2,FALSE),0) +
IFERROR(VLOOKUP(Q443,$AB$2:$AC$21,2,FALSE),0)</f>
        <v>95</v>
      </c>
      <c r="S443" s="3">
        <v>45021</v>
      </c>
      <c r="T443" t="s">
        <v>1352</v>
      </c>
      <c r="Z443" s="4" t="str">
        <f>IF(C443="Ocupada", TEXT(E443 - D443 + "0:15", "h:mm"), TEXT(E443 - D443, "h:mm"))</f>
        <v>1:14</v>
      </c>
      <c r="AH443">
        <f t="shared" si="6"/>
        <v>121</v>
      </c>
    </row>
    <row r="444" spans="1:34" x14ac:dyDescent="0.2">
      <c r="A444">
        <v>4</v>
      </c>
      <c r="B444" t="s">
        <v>820</v>
      </c>
      <c r="C444">
        <v>2</v>
      </c>
      <c r="D444" s="5">
        <v>45021.052083333336</v>
      </c>
      <c r="E444" s="5">
        <v>45021.134722222225</v>
      </c>
      <c r="F444" s="5">
        <f>IF(K444="Ocupada", E444 - D444 + (15/1440), E444 - D444)</f>
        <v>8.2638888889050577E-2</v>
      </c>
      <c r="G444" t="s">
        <v>19</v>
      </c>
      <c r="H444" t="s">
        <v>9</v>
      </c>
      <c r="I444" t="s">
        <v>1308</v>
      </c>
      <c r="J444" t="s">
        <v>851</v>
      </c>
      <c r="K444" t="s">
        <v>21</v>
      </c>
      <c r="L444">
        <v>443</v>
      </c>
      <c r="M444" t="s">
        <v>37</v>
      </c>
      <c r="N444" s="1" t="s">
        <v>365</v>
      </c>
      <c r="O444" t="s">
        <v>460</v>
      </c>
      <c r="P444" t="s">
        <v>277</v>
      </c>
      <c r="Q444" t="s">
        <v>59</v>
      </c>
      <c r="R444" s="2">
        <f>IFERROR(VLOOKUP(N444,$AB$2:$AC$21,2,FALSE),0) +
IFERROR(VLOOKUP(O444,$AB$2:$AC$21,2,FALSE),0) +
IFERROR(VLOOKUP(P444,$AB$2:$AC$21,2,FALSE),0) +
IFERROR(VLOOKUP(Q444,$AB$2:$AC$21,2,FALSE),0)</f>
        <v>109</v>
      </c>
      <c r="S444" s="3">
        <v>45021</v>
      </c>
      <c r="T444" t="s">
        <v>1360</v>
      </c>
      <c r="Z444" s="4" t="str">
        <f>IF(C444="Ocupada", TEXT(E444 - D444 + "0:15", "h:mm"), TEXT(E444 - D444, "h:mm"))</f>
        <v>1:59</v>
      </c>
      <c r="AH444">
        <f t="shared" si="6"/>
        <v>62</v>
      </c>
    </row>
    <row r="445" spans="1:34" x14ac:dyDescent="0.2">
      <c r="A445">
        <v>8</v>
      </c>
      <c r="B445" t="s">
        <v>138</v>
      </c>
      <c r="C445">
        <v>5</v>
      </c>
      <c r="D445" s="5">
        <v>45021.140972222223</v>
      </c>
      <c r="E445" s="5">
        <v>45021.255555555559</v>
      </c>
      <c r="F445" s="5">
        <f>IF(K445="Ocupada", E445 - D445 + (15/1440), E445 - D445)</f>
        <v>0.11458333333575865</v>
      </c>
      <c r="G445" t="s">
        <v>13</v>
      </c>
      <c r="H445" t="s">
        <v>9</v>
      </c>
      <c r="I445" t="s">
        <v>1309</v>
      </c>
      <c r="J445" t="s">
        <v>852</v>
      </c>
      <c r="K445" t="s">
        <v>21</v>
      </c>
      <c r="L445">
        <v>444</v>
      </c>
      <c r="M445" t="s">
        <v>88</v>
      </c>
      <c r="N445" s="1" t="s">
        <v>365</v>
      </c>
      <c r="O445" t="s">
        <v>280</v>
      </c>
      <c r="P445" t="s">
        <v>1318</v>
      </c>
      <c r="Q445" t="s">
        <v>1318</v>
      </c>
      <c r="R445" s="2">
        <f>IFERROR(VLOOKUP(N445,$AB$2:$AC$21,2,FALSE),0) +
IFERROR(VLOOKUP(O445,$AB$2:$AC$21,2,FALSE),0) +
IFERROR(VLOOKUP(P445,$AB$2:$AC$21,2,FALSE),0) +
IFERROR(VLOOKUP(Q445,$AB$2:$AC$21,2,FALSE),0)</f>
        <v>47</v>
      </c>
      <c r="S445" s="3">
        <v>45021</v>
      </c>
      <c r="T445" t="s">
        <v>1343</v>
      </c>
      <c r="Z445" s="4" t="str">
        <f>IF(C445="Ocupada", TEXT(E445 - D445 + "0:15", "h:mm"), TEXT(E445 - D445, "h:mm"))</f>
        <v>2:45</v>
      </c>
      <c r="AH445">
        <f t="shared" si="6"/>
        <v>32</v>
      </c>
    </row>
    <row r="446" spans="1:34" x14ac:dyDescent="0.2">
      <c r="A446">
        <v>6</v>
      </c>
      <c r="B446" t="s">
        <v>853</v>
      </c>
      <c r="C446">
        <v>5</v>
      </c>
      <c r="D446" s="5">
        <v>45021.042361111111</v>
      </c>
      <c r="E446" s="5">
        <v>45021.131249999999</v>
      </c>
      <c r="F446" s="5">
        <f>IF(K446="Ocupada", E446 - D446 + (15/1440), E446 - D446)</f>
        <v>8.8888888887595385E-2</v>
      </c>
      <c r="G446" t="s">
        <v>13</v>
      </c>
      <c r="H446" t="s">
        <v>14</v>
      </c>
      <c r="I446" t="s">
        <v>1309</v>
      </c>
      <c r="J446" t="s">
        <v>854</v>
      </c>
      <c r="K446" t="s">
        <v>21</v>
      </c>
      <c r="L446">
        <v>445</v>
      </c>
      <c r="M446" t="s">
        <v>26</v>
      </c>
      <c r="N446" s="1" t="s">
        <v>180</v>
      </c>
      <c r="O446" t="s">
        <v>1318</v>
      </c>
      <c r="P446" t="s">
        <v>1318</v>
      </c>
      <c r="Q446" t="s">
        <v>1318</v>
      </c>
      <c r="R446" s="2">
        <f>IFERROR(VLOOKUP(N446,$AB$2:$AC$21,2,FALSE),0) +
IFERROR(VLOOKUP(O446,$AB$2:$AC$21,2,FALSE),0) +
IFERROR(VLOOKUP(P446,$AB$2:$AC$21,2,FALSE),0) +
IFERROR(VLOOKUP(Q446,$AB$2:$AC$21,2,FALSE),0)</f>
        <v>27</v>
      </c>
      <c r="S446" s="3">
        <v>45021</v>
      </c>
      <c r="T446" t="s">
        <v>1353</v>
      </c>
      <c r="Z446" s="4" t="str">
        <f>IF(C446="Ocupada", TEXT(E446 - D446 + "0:15", "h:mm"), TEXT(E446 - D446, "h:mm"))</f>
        <v>2:08</v>
      </c>
      <c r="AH446">
        <f t="shared" si="6"/>
        <v>30</v>
      </c>
    </row>
    <row r="447" spans="1:34" x14ac:dyDescent="0.2">
      <c r="A447">
        <v>12</v>
      </c>
      <c r="B447" t="s">
        <v>111</v>
      </c>
      <c r="C447">
        <v>2</v>
      </c>
      <c r="D447" s="5">
        <v>45021.116666666669</v>
      </c>
      <c r="E447" s="5">
        <v>45021.259027777778</v>
      </c>
      <c r="F447" s="5">
        <f>IF(K447="Ocupada", E447 - D447 + (15/1440), E447 - D447)</f>
        <v>0.14236111110949423</v>
      </c>
      <c r="G447" t="s">
        <v>13</v>
      </c>
      <c r="H447" t="s">
        <v>9</v>
      </c>
      <c r="I447" t="s">
        <v>1309</v>
      </c>
      <c r="J447" t="s">
        <v>855</v>
      </c>
      <c r="K447" t="s">
        <v>21</v>
      </c>
      <c r="L447">
        <v>446</v>
      </c>
      <c r="M447" t="s">
        <v>62</v>
      </c>
      <c r="N447" s="1" t="s">
        <v>108</v>
      </c>
      <c r="O447" t="s">
        <v>1318</v>
      </c>
      <c r="P447" t="s">
        <v>1318</v>
      </c>
      <c r="Q447" t="s">
        <v>1318</v>
      </c>
      <c r="R447" s="2">
        <f>IFERROR(VLOOKUP(N447,$AB$2:$AC$21,2,FALSE),0) +
IFERROR(VLOOKUP(O447,$AB$2:$AC$21,2,FALSE),0) +
IFERROR(VLOOKUP(P447,$AB$2:$AC$21,2,FALSE),0) +
IFERROR(VLOOKUP(Q447,$AB$2:$AC$21,2,FALSE),0)</f>
        <v>21</v>
      </c>
      <c r="S447" s="3">
        <v>45021</v>
      </c>
      <c r="T447" t="s">
        <v>1329</v>
      </c>
      <c r="Z447" s="4" t="str">
        <f>IF(C447="Ocupada", TEXT(E447 - D447 + "0:15", "h:mm"), TEXT(E447 - D447, "h:mm"))</f>
        <v>3:25</v>
      </c>
      <c r="AH447">
        <f t="shared" si="6"/>
        <v>98</v>
      </c>
    </row>
    <row r="448" spans="1:34" x14ac:dyDescent="0.2">
      <c r="A448">
        <v>8</v>
      </c>
      <c r="B448" t="s">
        <v>856</v>
      </c>
      <c r="C448">
        <v>2</v>
      </c>
      <c r="D448" s="5">
        <v>45021.161805555559</v>
      </c>
      <c r="E448" s="5">
        <v>45021.308333333334</v>
      </c>
      <c r="F448" s="5">
        <f>IF(K448="Ocupada", E448 - D448 + (15/1440), E448 - D448)</f>
        <v>0.14652777777519077</v>
      </c>
      <c r="G448" t="s">
        <v>28</v>
      </c>
      <c r="H448" t="s">
        <v>31</v>
      </c>
      <c r="I448" t="s">
        <v>1309</v>
      </c>
      <c r="J448" t="s">
        <v>857</v>
      </c>
      <c r="K448" t="s">
        <v>21</v>
      </c>
      <c r="L448">
        <v>447</v>
      </c>
      <c r="M448" t="s">
        <v>1307</v>
      </c>
      <c r="N448" s="1" t="s">
        <v>259</v>
      </c>
      <c r="O448" t="s">
        <v>191</v>
      </c>
      <c r="P448" t="s">
        <v>59</v>
      </c>
      <c r="Q448" t="s">
        <v>1318</v>
      </c>
      <c r="R448" s="2">
        <f>IFERROR(VLOOKUP(N448,$AB$2:$AC$21,2,FALSE),0) +
IFERROR(VLOOKUP(O448,$AB$2:$AC$21,2,FALSE),0) +
IFERROR(VLOOKUP(P448,$AB$2:$AC$21,2,FALSE),0) +
IFERROR(VLOOKUP(Q448,$AB$2:$AC$21,2,FALSE),0)</f>
        <v>67</v>
      </c>
      <c r="S448" s="3">
        <v>45021</v>
      </c>
      <c r="T448" t="s">
        <v>1346</v>
      </c>
      <c r="Z448" s="4" t="str">
        <f>IF(C448="Ocupada", TEXT(E448 - D448 + "0:15", "h:mm"), TEXT(E448 - D448, "h:mm"))</f>
        <v>3:31</v>
      </c>
      <c r="AH448">
        <f t="shared" si="6"/>
        <v>65</v>
      </c>
    </row>
    <row r="449" spans="1:34" x14ac:dyDescent="0.2">
      <c r="A449">
        <v>4</v>
      </c>
      <c r="B449" t="s">
        <v>664</v>
      </c>
      <c r="C449">
        <v>5</v>
      </c>
      <c r="D449" s="5">
        <v>45021.004861111112</v>
      </c>
      <c r="E449" s="5">
        <v>45021.149305555555</v>
      </c>
      <c r="F449" s="5">
        <f>IF(K449="Ocupada", E449 - D449 + (15/1440), E449 - D449)</f>
        <v>0.15486111110900916</v>
      </c>
      <c r="G449" t="s">
        <v>28</v>
      </c>
      <c r="H449" t="s">
        <v>31</v>
      </c>
      <c r="I449" t="s">
        <v>1309</v>
      </c>
      <c r="J449" t="s">
        <v>858</v>
      </c>
      <c r="K449" t="s">
        <v>36</v>
      </c>
      <c r="L449">
        <v>448</v>
      </c>
      <c r="M449" t="s">
        <v>37</v>
      </c>
      <c r="N449" s="1" t="s">
        <v>191</v>
      </c>
      <c r="O449" t="s">
        <v>492</v>
      </c>
      <c r="P449" t="s">
        <v>1318</v>
      </c>
      <c r="Q449" t="s">
        <v>1318</v>
      </c>
      <c r="R449" s="2">
        <f>IFERROR(VLOOKUP(N449,$AB$2:$AC$21,2,FALSE),0) +
IFERROR(VLOOKUP(O449,$AB$2:$AC$21,2,FALSE),0) +
IFERROR(VLOOKUP(P449,$AB$2:$AC$21,2,FALSE),0) +
IFERROR(VLOOKUP(Q449,$AB$2:$AC$21,2,FALSE),0)</f>
        <v>52</v>
      </c>
      <c r="S449" s="3">
        <v>45021</v>
      </c>
      <c r="T449" t="s">
        <v>1328</v>
      </c>
      <c r="Z449" s="4" t="str">
        <f>IF(C449="Ocupada", TEXT(E449 - D449 + "0:15", "h:mm"), TEXT(E449 - D449, "h:mm"))</f>
        <v>3:28</v>
      </c>
      <c r="AH449">
        <f t="shared" si="6"/>
        <v>29</v>
      </c>
    </row>
    <row r="450" spans="1:34" x14ac:dyDescent="0.2">
      <c r="A450">
        <v>3</v>
      </c>
      <c r="B450" t="s">
        <v>859</v>
      </c>
      <c r="C450">
        <v>3</v>
      </c>
      <c r="D450" s="5">
        <v>45021.142361111109</v>
      </c>
      <c r="E450" s="5">
        <v>45021.209722222222</v>
      </c>
      <c r="F450" s="5">
        <f>IF(K450="Ocupada", E450 - D450 + (15/1440), E450 - D450)</f>
        <v>7.7777777779071286E-2</v>
      </c>
      <c r="G450" t="s">
        <v>8</v>
      </c>
      <c r="H450" t="s">
        <v>9</v>
      </c>
      <c r="I450" t="s">
        <v>15</v>
      </c>
      <c r="J450" t="s">
        <v>860</v>
      </c>
      <c r="K450" t="s">
        <v>36</v>
      </c>
      <c r="L450">
        <v>449</v>
      </c>
      <c r="M450" t="s">
        <v>22</v>
      </c>
      <c r="N450" s="1" t="s">
        <v>460</v>
      </c>
      <c r="O450" t="s">
        <v>1318</v>
      </c>
      <c r="P450" t="s">
        <v>1318</v>
      </c>
      <c r="Q450" t="s">
        <v>1318</v>
      </c>
      <c r="R450" s="2">
        <f>IFERROR(VLOOKUP(N450,$AB$2:$AC$21,2,FALSE),0) +
IFERROR(VLOOKUP(O450,$AB$2:$AC$21,2,FALSE),0) +
IFERROR(VLOOKUP(P450,$AB$2:$AC$21,2,FALSE),0) +
IFERROR(VLOOKUP(Q450,$AB$2:$AC$21,2,FALSE),0)</f>
        <v>32</v>
      </c>
      <c r="S450" s="3">
        <v>45021</v>
      </c>
      <c r="T450" t="s">
        <v>1365</v>
      </c>
      <c r="Z450" s="4" t="str">
        <f>IF(C450="Ocupada", TEXT(E450 - D450 + "0:15", "h:mm"), TEXT(E450 - D450, "h:mm"))</f>
        <v>1:37</v>
      </c>
      <c r="AH450">
        <f t="shared" ref="AH450:AH513" si="7">IFERROR(IF(N451&lt;&gt;"",VLOOKUP(N451,$AF$2:$AG$21,2,FALSE),0),0) +
 IFERROR(IF(O451&lt;&gt;"",VLOOKUP(O451,$AF$2:$AG$21,2,FALSE),0),0) +
 IFERROR(IF(P451&lt;&gt;"",VLOOKUP(P451,$AF$2:$AG$21,2,FALSE),0),0) +
 IFERROR(IF(Q451&lt;&gt;"",VLOOKUP(Q451,$AF$2:$AG$21,2,FALSE),0),0)</f>
        <v>62</v>
      </c>
    </row>
    <row r="451" spans="1:34" x14ac:dyDescent="0.2">
      <c r="A451">
        <v>9</v>
      </c>
      <c r="B451" t="s">
        <v>861</v>
      </c>
      <c r="C451">
        <v>6</v>
      </c>
      <c r="D451" s="5">
        <v>45021.160416666666</v>
      </c>
      <c r="E451" s="5">
        <v>45021.209027777775</v>
      </c>
      <c r="F451" s="5">
        <f>IF(K451="Ocupada", E451 - D451 + (15/1440), E451 - D451)</f>
        <v>5.9027777776160896E-2</v>
      </c>
      <c r="G451" t="s">
        <v>8</v>
      </c>
      <c r="H451" t="s">
        <v>9</v>
      </c>
      <c r="I451" t="s">
        <v>1309</v>
      </c>
      <c r="J451" t="s">
        <v>862</v>
      </c>
      <c r="K451" t="s">
        <v>36</v>
      </c>
      <c r="L451">
        <v>450</v>
      </c>
      <c r="M451" t="s">
        <v>42</v>
      </c>
      <c r="N451" s="1" t="s">
        <v>125</v>
      </c>
      <c r="O451" t="s">
        <v>113</v>
      </c>
      <c r="P451" t="s">
        <v>1318</v>
      </c>
      <c r="Q451" t="s">
        <v>1318</v>
      </c>
      <c r="R451" s="2">
        <f>IFERROR(VLOOKUP(N451,$AB$2:$AC$21,2,FALSE),0) +
IFERROR(VLOOKUP(O451,$AB$2:$AC$21,2,FALSE),0) +
IFERROR(VLOOKUP(P451,$AB$2:$AC$21,2,FALSE),0) +
IFERROR(VLOOKUP(Q451,$AB$2:$AC$21,2,FALSE),0)</f>
        <v>54</v>
      </c>
      <c r="S451" s="3">
        <v>45021</v>
      </c>
      <c r="T451" t="s">
        <v>1343</v>
      </c>
      <c r="Z451" s="4" t="str">
        <f>IF(C451="Ocupada", TEXT(E451 - D451 + "0:15", "h:mm"), TEXT(E451 - D451, "h:mm"))</f>
        <v>1:10</v>
      </c>
      <c r="AH451">
        <f t="shared" si="7"/>
        <v>92</v>
      </c>
    </row>
    <row r="452" spans="1:34" x14ac:dyDescent="0.2">
      <c r="A452">
        <v>3</v>
      </c>
      <c r="B452" t="s">
        <v>457</v>
      </c>
      <c r="C452">
        <v>1</v>
      </c>
      <c r="D452" s="5">
        <v>45021.053472222222</v>
      </c>
      <c r="E452" s="5">
        <v>45021.101388888892</v>
      </c>
      <c r="F452" s="5">
        <f>IF(K452="Ocupada", E452 - D452 + (15/1440), E452 - D452)</f>
        <v>4.7916666670062114E-2</v>
      </c>
      <c r="G452" t="s">
        <v>24</v>
      </c>
      <c r="H452" t="s">
        <v>14</v>
      </c>
      <c r="I452" t="s">
        <v>1309</v>
      </c>
      <c r="J452" t="s">
        <v>863</v>
      </c>
      <c r="K452" t="s">
        <v>21</v>
      </c>
      <c r="L452">
        <v>451</v>
      </c>
      <c r="M452" t="s">
        <v>42</v>
      </c>
      <c r="N452" s="1" t="s">
        <v>33</v>
      </c>
      <c r="O452" t="s">
        <v>365</v>
      </c>
      <c r="P452" t="s">
        <v>81</v>
      </c>
      <c r="Q452" t="s">
        <v>1318</v>
      </c>
      <c r="R452" s="2">
        <f>IFERROR(VLOOKUP(N452,$AB$2:$AC$21,2,FALSE),0) +
IFERROR(VLOOKUP(O452,$AB$2:$AC$21,2,FALSE),0) +
IFERROR(VLOOKUP(P452,$AB$2:$AC$21,2,FALSE),0) +
IFERROR(VLOOKUP(Q452,$AB$2:$AC$21,2,FALSE),0)</f>
        <v>92</v>
      </c>
      <c r="S452" s="3">
        <v>45021</v>
      </c>
      <c r="T452" t="s">
        <v>1354</v>
      </c>
      <c r="Z452" s="4" t="str">
        <f>IF(C452="Ocupada", TEXT(E452 - D452 + "0:15", "h:mm"), TEXT(E452 - D452, "h:mm"))</f>
        <v>1:09</v>
      </c>
      <c r="AH452">
        <f t="shared" si="7"/>
        <v>94</v>
      </c>
    </row>
    <row r="453" spans="1:34" x14ac:dyDescent="0.2">
      <c r="A453">
        <v>9</v>
      </c>
      <c r="B453" t="s">
        <v>864</v>
      </c>
      <c r="C453">
        <v>1</v>
      </c>
      <c r="D453" s="5">
        <v>45021.120138888888</v>
      </c>
      <c r="E453" s="5">
        <v>45021.22152777778</v>
      </c>
      <c r="F453" s="5">
        <f>IF(K453="Ocupada", E453 - D453 + (15/1440), E453 - D453)</f>
        <v>0.10138888889196096</v>
      </c>
      <c r="G453" t="s">
        <v>28</v>
      </c>
      <c r="H453" t="s">
        <v>9</v>
      </c>
      <c r="I453" t="s">
        <v>1309</v>
      </c>
      <c r="J453" t="s">
        <v>865</v>
      </c>
      <c r="K453" t="s">
        <v>11</v>
      </c>
      <c r="L453">
        <v>452</v>
      </c>
      <c r="M453" t="s">
        <v>45</v>
      </c>
      <c r="N453" s="1" t="s">
        <v>198</v>
      </c>
      <c r="O453" t="s">
        <v>370</v>
      </c>
      <c r="P453" t="s">
        <v>108</v>
      </c>
      <c r="Q453" t="s">
        <v>1318</v>
      </c>
      <c r="R453" s="2">
        <f>IFERROR(VLOOKUP(N453,$AB$2:$AC$21,2,FALSE),0) +
IFERROR(VLOOKUP(O453,$AB$2:$AC$21,2,FALSE),0) +
IFERROR(VLOOKUP(P453,$AB$2:$AC$21,2,FALSE),0) +
IFERROR(VLOOKUP(Q453,$AB$2:$AC$21,2,FALSE),0)</f>
        <v>74</v>
      </c>
      <c r="S453" s="3">
        <v>45021</v>
      </c>
      <c r="T453" t="s">
        <v>1342</v>
      </c>
      <c r="Z453" s="4" t="str">
        <f>IF(C453="Ocupada", TEXT(E453 - D453 + "0:15", "h:mm"), TEXT(E453 - D453, "h:mm"))</f>
        <v>2:26</v>
      </c>
      <c r="AH453">
        <f t="shared" si="7"/>
        <v>62</v>
      </c>
    </row>
    <row r="454" spans="1:34" x14ac:dyDescent="0.2">
      <c r="A454">
        <v>6</v>
      </c>
      <c r="B454" t="s">
        <v>866</v>
      </c>
      <c r="C454">
        <v>1</v>
      </c>
      <c r="D454" s="5">
        <v>45021.154166666667</v>
      </c>
      <c r="E454" s="5">
        <v>45021.213194444441</v>
      </c>
      <c r="F454" s="5">
        <f>IF(K454="Ocupada", E454 - D454 + (15/1440), E454 - D454)</f>
        <v>5.9027777773735579E-2</v>
      </c>
      <c r="G454" t="s">
        <v>19</v>
      </c>
      <c r="H454" t="s">
        <v>14</v>
      </c>
      <c r="I454" t="s">
        <v>1309</v>
      </c>
      <c r="J454" t="s">
        <v>867</v>
      </c>
      <c r="K454" t="s">
        <v>21</v>
      </c>
      <c r="L454">
        <v>453</v>
      </c>
      <c r="M454" t="s">
        <v>67</v>
      </c>
      <c r="N454" s="1" t="s">
        <v>81</v>
      </c>
      <c r="O454" t="s">
        <v>460</v>
      </c>
      <c r="P454" t="s">
        <v>1318</v>
      </c>
      <c r="Q454" t="s">
        <v>1318</v>
      </c>
      <c r="R454" s="2">
        <f>IFERROR(VLOOKUP(N454,$AB$2:$AC$21,2,FALSE),0) +
IFERROR(VLOOKUP(O454,$AB$2:$AC$21,2,FALSE),0) +
IFERROR(VLOOKUP(P454,$AB$2:$AC$21,2,FALSE),0) +
IFERROR(VLOOKUP(Q454,$AB$2:$AC$21,2,FALSE),0)</f>
        <v>66</v>
      </c>
      <c r="S454" s="3">
        <v>45021</v>
      </c>
      <c r="T454" t="s">
        <v>1343</v>
      </c>
      <c r="Z454" s="4" t="str">
        <f>IF(C454="Ocupada", TEXT(E454 - D454 + "0:15", "h:mm"), TEXT(E454 - D454, "h:mm"))</f>
        <v>1:25</v>
      </c>
      <c r="AH454">
        <f t="shared" si="7"/>
        <v>127</v>
      </c>
    </row>
    <row r="455" spans="1:34" x14ac:dyDescent="0.2">
      <c r="A455">
        <v>1</v>
      </c>
      <c r="B455" t="s">
        <v>818</v>
      </c>
      <c r="C455">
        <v>3</v>
      </c>
      <c r="D455" s="5">
        <v>45021.143055555556</v>
      </c>
      <c r="E455" s="5">
        <v>45021.203472222223</v>
      </c>
      <c r="F455" s="5">
        <f>IF(K455="Ocupada", E455 - D455 + (15/1440), E455 - D455)</f>
        <v>6.0416666667151731E-2</v>
      </c>
      <c r="G455" t="s">
        <v>13</v>
      </c>
      <c r="H455" t="s">
        <v>9</v>
      </c>
      <c r="I455" t="s">
        <v>1309</v>
      </c>
      <c r="J455" t="s">
        <v>868</v>
      </c>
      <c r="K455" t="s">
        <v>21</v>
      </c>
      <c r="L455">
        <v>454</v>
      </c>
      <c r="M455" t="s">
        <v>17</v>
      </c>
      <c r="N455" s="1" t="s">
        <v>180</v>
      </c>
      <c r="O455" t="s">
        <v>191</v>
      </c>
      <c r="P455" t="s">
        <v>113</v>
      </c>
      <c r="Q455" t="s">
        <v>209</v>
      </c>
      <c r="R455" s="2">
        <f>IFERROR(VLOOKUP(N455,$AB$2:$AC$21,2,FALSE),0) +
IFERROR(VLOOKUP(O455,$AB$2:$AC$21,2,FALSE),0) +
IFERROR(VLOOKUP(P455,$AB$2:$AC$21,2,FALSE),0) +
IFERROR(VLOOKUP(Q455,$AB$2:$AC$21,2,FALSE),0)</f>
        <v>107</v>
      </c>
      <c r="S455" s="3">
        <v>45021</v>
      </c>
      <c r="T455" t="s">
        <v>1326</v>
      </c>
      <c r="Z455" s="4" t="str">
        <f>IF(C455="Ocupada", TEXT(E455 - D455 + "0:15", "h:mm"), TEXT(E455 - D455, "h:mm"))</f>
        <v>1:27</v>
      </c>
      <c r="AH455">
        <f t="shared" si="7"/>
        <v>33</v>
      </c>
    </row>
    <row r="456" spans="1:34" x14ac:dyDescent="0.2">
      <c r="A456">
        <v>12</v>
      </c>
      <c r="B456" t="s">
        <v>525</v>
      </c>
      <c r="C456">
        <v>6</v>
      </c>
      <c r="D456" s="5">
        <v>45021.165277777778</v>
      </c>
      <c r="E456" s="5">
        <v>45021.245833333334</v>
      </c>
      <c r="F456" s="5">
        <f>IF(K456="Ocupada", E456 - D456 + (15/1440), E456 - D456)</f>
        <v>8.0555555556202307E-2</v>
      </c>
      <c r="G456" t="s">
        <v>24</v>
      </c>
      <c r="H456" t="s">
        <v>14</v>
      </c>
      <c r="I456" t="s">
        <v>1308</v>
      </c>
      <c r="J456" t="s">
        <v>869</v>
      </c>
      <c r="K456" t="s">
        <v>11</v>
      </c>
      <c r="L456">
        <v>455</v>
      </c>
      <c r="M456" t="s">
        <v>17</v>
      </c>
      <c r="N456" s="1" t="s">
        <v>280</v>
      </c>
      <c r="O456" t="s">
        <v>1318</v>
      </c>
      <c r="P456" t="s">
        <v>1318</v>
      </c>
      <c r="Q456" t="s">
        <v>1318</v>
      </c>
      <c r="R456" s="2">
        <f>IFERROR(VLOOKUP(N456,$AB$2:$AC$21,2,FALSE),0) +
IFERROR(VLOOKUP(O456,$AB$2:$AC$21,2,FALSE),0) +
IFERROR(VLOOKUP(P456,$AB$2:$AC$21,2,FALSE),0) +
IFERROR(VLOOKUP(Q456,$AB$2:$AC$21,2,FALSE),0)</f>
        <v>24</v>
      </c>
      <c r="S456" s="3">
        <v>45021</v>
      </c>
      <c r="T456" t="s">
        <v>1327</v>
      </c>
      <c r="Z456" s="4" t="str">
        <f>IF(C456="Ocupada", TEXT(E456 - D456 + "0:15", "h:mm"), TEXT(E456 - D456, "h:mm"))</f>
        <v>1:56</v>
      </c>
      <c r="AH456">
        <f t="shared" si="7"/>
        <v>66</v>
      </c>
    </row>
    <row r="457" spans="1:34" x14ac:dyDescent="0.2">
      <c r="A457">
        <v>13</v>
      </c>
      <c r="B457" t="s">
        <v>870</v>
      </c>
      <c r="C457">
        <v>6</v>
      </c>
      <c r="D457" s="5">
        <v>45021.091666666667</v>
      </c>
      <c r="E457" s="5">
        <v>45021.21875</v>
      </c>
      <c r="F457" s="5">
        <f>IF(K457="Ocupada", E457 - D457 + (15/1440), E457 - D457)</f>
        <v>0.12708333333284827</v>
      </c>
      <c r="G457" t="s">
        <v>28</v>
      </c>
      <c r="H457" t="s">
        <v>9</v>
      </c>
      <c r="I457" t="s">
        <v>1309</v>
      </c>
      <c r="J457" t="s">
        <v>871</v>
      </c>
      <c r="K457" t="s">
        <v>21</v>
      </c>
      <c r="L457">
        <v>456</v>
      </c>
      <c r="M457" t="s">
        <v>88</v>
      </c>
      <c r="N457" s="1" t="s">
        <v>68</v>
      </c>
      <c r="O457" t="s">
        <v>81</v>
      </c>
      <c r="P457" t="s">
        <v>1318</v>
      </c>
      <c r="Q457" t="s">
        <v>1318</v>
      </c>
      <c r="R457" s="2">
        <f>IFERROR(VLOOKUP(N457,$AB$2:$AC$21,2,FALSE),0) +
IFERROR(VLOOKUP(O457,$AB$2:$AC$21,2,FALSE),0) +
IFERROR(VLOOKUP(P457,$AB$2:$AC$21,2,FALSE),0) +
IFERROR(VLOOKUP(Q457,$AB$2:$AC$21,2,FALSE),0)</f>
        <v>74</v>
      </c>
      <c r="S457" s="3">
        <v>45021</v>
      </c>
      <c r="T457" t="s">
        <v>1324</v>
      </c>
      <c r="Z457" s="4" t="str">
        <f>IF(C457="Ocupada", TEXT(E457 - D457 + "0:15", "h:mm"), TEXT(E457 - D457, "h:mm"))</f>
        <v>3:03</v>
      </c>
      <c r="AH457">
        <f t="shared" si="7"/>
        <v>65</v>
      </c>
    </row>
    <row r="458" spans="1:34" x14ac:dyDescent="0.2">
      <c r="A458">
        <v>18</v>
      </c>
      <c r="B458" t="s">
        <v>872</v>
      </c>
      <c r="C458">
        <v>6</v>
      </c>
      <c r="D458" s="5">
        <v>45021.158333333333</v>
      </c>
      <c r="E458" s="5">
        <v>45021.313888888886</v>
      </c>
      <c r="F458" s="5">
        <f>IF(K458="Ocupada", E458 - D458 + (15/1440), E458 - D458)</f>
        <v>0.15555555555329192</v>
      </c>
      <c r="G458" t="s">
        <v>19</v>
      </c>
      <c r="H458" t="s">
        <v>9</v>
      </c>
      <c r="I458" t="s">
        <v>15</v>
      </c>
      <c r="J458" t="s">
        <v>873</v>
      </c>
      <c r="K458" t="s">
        <v>11</v>
      </c>
      <c r="L458">
        <v>457</v>
      </c>
      <c r="M458" t="s">
        <v>42</v>
      </c>
      <c r="N458" s="1" t="s">
        <v>492</v>
      </c>
      <c r="O458" t="s">
        <v>191</v>
      </c>
      <c r="P458" t="s">
        <v>1318</v>
      </c>
      <c r="Q458" t="s">
        <v>1318</v>
      </c>
      <c r="R458" s="2">
        <f>IFERROR(VLOOKUP(N458,$AB$2:$AC$21,2,FALSE),0) +
IFERROR(VLOOKUP(O458,$AB$2:$AC$21,2,FALSE),0) +
IFERROR(VLOOKUP(P458,$AB$2:$AC$21,2,FALSE),0) +
IFERROR(VLOOKUP(Q458,$AB$2:$AC$21,2,FALSE),0)</f>
        <v>52</v>
      </c>
      <c r="S458" s="3">
        <v>45021</v>
      </c>
      <c r="T458" t="s">
        <v>1328</v>
      </c>
      <c r="Z458" s="4" t="str">
        <f>IF(C458="Ocupada", TEXT(E458 - D458 + "0:15", "h:mm"), TEXT(E458 - D458, "h:mm"))</f>
        <v>3:44</v>
      </c>
      <c r="AH458">
        <f t="shared" si="7"/>
        <v>128</v>
      </c>
    </row>
    <row r="459" spans="1:34" x14ac:dyDescent="0.2">
      <c r="A459">
        <v>4</v>
      </c>
      <c r="B459" t="s">
        <v>874</v>
      </c>
      <c r="C459">
        <v>3</v>
      </c>
      <c r="D459" s="5">
        <v>45021.111805555556</v>
      </c>
      <c r="E459" s="5">
        <v>45021.181250000001</v>
      </c>
      <c r="F459" s="5">
        <f>IF(K459="Ocupada", E459 - D459 + (15/1440), E459 - D459)</f>
        <v>7.9861111111919555E-2</v>
      </c>
      <c r="G459" t="s">
        <v>28</v>
      </c>
      <c r="H459" t="s">
        <v>9</v>
      </c>
      <c r="I459" t="s">
        <v>1309</v>
      </c>
      <c r="J459" t="s">
        <v>875</v>
      </c>
      <c r="K459" t="s">
        <v>36</v>
      </c>
      <c r="L459">
        <v>458</v>
      </c>
      <c r="M459" t="s">
        <v>42</v>
      </c>
      <c r="N459" s="1" t="s">
        <v>59</v>
      </c>
      <c r="O459" t="s">
        <v>81</v>
      </c>
      <c r="P459" t="s">
        <v>492</v>
      </c>
      <c r="Q459" t="s">
        <v>370</v>
      </c>
      <c r="R459" s="2">
        <f>IFERROR(VLOOKUP(N459,$AB$2:$AC$21,2,FALSE),0) +
IFERROR(VLOOKUP(O459,$AB$2:$AC$21,2,FALSE),0) +
IFERROR(VLOOKUP(P459,$AB$2:$AC$21,2,FALSE),0) +
IFERROR(VLOOKUP(Q459,$AB$2:$AC$21,2,FALSE),0)</f>
        <v>117</v>
      </c>
      <c r="S459" s="3">
        <v>45021</v>
      </c>
      <c r="T459" t="s">
        <v>1357</v>
      </c>
      <c r="Z459" s="4" t="str">
        <f>IF(C459="Ocupada", TEXT(E459 - D459 + "0:15", "h:mm"), TEXT(E459 - D459, "h:mm"))</f>
        <v>1:40</v>
      </c>
      <c r="AH459">
        <f t="shared" si="7"/>
        <v>30</v>
      </c>
    </row>
    <row r="460" spans="1:34" x14ac:dyDescent="0.2">
      <c r="A460">
        <v>20</v>
      </c>
      <c r="B460" t="s">
        <v>876</v>
      </c>
      <c r="C460">
        <v>1</v>
      </c>
      <c r="D460" s="5">
        <v>45021.01666666667</v>
      </c>
      <c r="E460" s="5">
        <v>45021.091666666667</v>
      </c>
      <c r="F460" s="5">
        <f>IF(K460="Ocupada", E460 - D460 + (15/1440), E460 - D460)</f>
        <v>8.5416666663756288E-2</v>
      </c>
      <c r="G460" t="s">
        <v>13</v>
      </c>
      <c r="H460" t="s">
        <v>9</v>
      </c>
      <c r="I460" t="s">
        <v>1309</v>
      </c>
      <c r="J460" t="s">
        <v>877</v>
      </c>
      <c r="K460" t="s">
        <v>36</v>
      </c>
      <c r="L460">
        <v>459</v>
      </c>
      <c r="M460" t="s">
        <v>88</v>
      </c>
      <c r="N460" s="1" t="s">
        <v>59</v>
      </c>
      <c r="O460" t="s">
        <v>1318</v>
      </c>
      <c r="P460" t="s">
        <v>1318</v>
      </c>
      <c r="Q460" t="s">
        <v>1318</v>
      </c>
      <c r="R460" s="2">
        <f>IFERROR(VLOOKUP(N460,$AB$2:$AC$21,2,FALSE),0) +
IFERROR(VLOOKUP(O460,$AB$2:$AC$21,2,FALSE),0) +
IFERROR(VLOOKUP(P460,$AB$2:$AC$21,2,FALSE),0) +
IFERROR(VLOOKUP(Q460,$AB$2:$AC$21,2,FALSE),0)</f>
        <v>28</v>
      </c>
      <c r="S460" s="3">
        <v>45021</v>
      </c>
      <c r="T460" t="s">
        <v>1329</v>
      </c>
      <c r="Z460" s="4" t="str">
        <f>IF(C460="Ocupada", TEXT(E460 - D460 + "0:15", "h:mm"), TEXT(E460 - D460, "h:mm"))</f>
        <v>1:48</v>
      </c>
      <c r="AH460">
        <f t="shared" si="7"/>
        <v>128</v>
      </c>
    </row>
    <row r="461" spans="1:34" x14ac:dyDescent="0.2">
      <c r="A461">
        <v>19</v>
      </c>
      <c r="B461" t="s">
        <v>339</v>
      </c>
      <c r="C461">
        <v>6</v>
      </c>
      <c r="D461" s="5">
        <v>45021.143750000003</v>
      </c>
      <c r="E461" s="5">
        <v>45021.288888888892</v>
      </c>
      <c r="F461" s="5">
        <f>IF(K461="Ocupada", E461 - D461 + (15/1440), E461 - D461)</f>
        <v>0.14513888888905058</v>
      </c>
      <c r="G461" t="s">
        <v>28</v>
      </c>
      <c r="H461" t="s">
        <v>31</v>
      </c>
      <c r="I461" t="s">
        <v>1309</v>
      </c>
      <c r="J461" t="s">
        <v>878</v>
      </c>
      <c r="K461" t="s">
        <v>21</v>
      </c>
      <c r="L461">
        <v>460</v>
      </c>
      <c r="M461" t="s">
        <v>62</v>
      </c>
      <c r="N461" s="1" t="s">
        <v>59</v>
      </c>
      <c r="O461" t="s">
        <v>277</v>
      </c>
      <c r="P461" t="s">
        <v>209</v>
      </c>
      <c r="Q461" t="s">
        <v>280</v>
      </c>
      <c r="R461" s="2">
        <f>IFERROR(VLOOKUP(N461,$AB$2:$AC$21,2,FALSE),0) +
IFERROR(VLOOKUP(O461,$AB$2:$AC$21,2,FALSE),0) +
IFERROR(VLOOKUP(P461,$AB$2:$AC$21,2,FALSE),0) +
IFERROR(VLOOKUP(Q461,$AB$2:$AC$21,2,FALSE),0)</f>
        <v>103</v>
      </c>
      <c r="S461" s="3">
        <v>45021</v>
      </c>
      <c r="T461" t="s">
        <v>1357</v>
      </c>
      <c r="Z461" s="4" t="str">
        <f>IF(C461="Ocupada", TEXT(E461 - D461 + "0:15", "h:mm"), TEXT(E461 - D461, "h:mm"))</f>
        <v>3:29</v>
      </c>
      <c r="AH461">
        <f t="shared" si="7"/>
        <v>61</v>
      </c>
    </row>
    <row r="462" spans="1:34" x14ac:dyDescent="0.2">
      <c r="A462">
        <v>4</v>
      </c>
      <c r="B462" t="s">
        <v>879</v>
      </c>
      <c r="C462">
        <v>3</v>
      </c>
      <c r="D462" s="5">
        <v>45021.113194444442</v>
      </c>
      <c r="E462" s="5">
        <v>45021.246527777781</v>
      </c>
      <c r="F462" s="5">
        <f>IF(K462="Ocupada", E462 - D462 + (15/1440), E462 - D462)</f>
        <v>0.13333333333866904</v>
      </c>
      <c r="G462" t="s">
        <v>24</v>
      </c>
      <c r="H462" t="s">
        <v>31</v>
      </c>
      <c r="I462" t="s">
        <v>15</v>
      </c>
      <c r="J462" t="s">
        <v>880</v>
      </c>
      <c r="K462" t="s">
        <v>21</v>
      </c>
      <c r="L462">
        <v>461</v>
      </c>
      <c r="M462" t="s">
        <v>1305</v>
      </c>
      <c r="N462" s="1" t="s">
        <v>33</v>
      </c>
      <c r="O462" t="s">
        <v>52</v>
      </c>
      <c r="P462" t="s">
        <v>1318</v>
      </c>
      <c r="Q462" t="s">
        <v>1318</v>
      </c>
      <c r="R462" s="2">
        <f>IFERROR(VLOOKUP(N462,$AB$2:$AC$21,2,FALSE),0) +
IFERROR(VLOOKUP(O462,$AB$2:$AC$21,2,FALSE),0) +
IFERROR(VLOOKUP(P462,$AB$2:$AC$21,2,FALSE),0) +
IFERROR(VLOOKUP(Q462,$AB$2:$AC$21,2,FALSE),0)</f>
        <v>64</v>
      </c>
      <c r="S462" s="3">
        <v>45021</v>
      </c>
      <c r="T462" t="s">
        <v>1348</v>
      </c>
      <c r="Z462" s="4" t="str">
        <f>IF(C462="Ocupada", TEXT(E462 - D462 + "0:15", "h:mm"), TEXT(E462 - D462, "h:mm"))</f>
        <v>3:12</v>
      </c>
      <c r="AH462">
        <f t="shared" si="7"/>
        <v>33</v>
      </c>
    </row>
    <row r="463" spans="1:34" x14ac:dyDescent="0.2">
      <c r="A463">
        <v>9</v>
      </c>
      <c r="B463" t="s">
        <v>95</v>
      </c>
      <c r="C463">
        <v>2</v>
      </c>
      <c r="D463" s="5">
        <v>45021.091666666667</v>
      </c>
      <c r="E463" s="5">
        <v>45021.185416666667</v>
      </c>
      <c r="F463" s="5">
        <f>IF(K463="Ocupada", E463 - D463 + (15/1440), E463 - D463)</f>
        <v>9.375E-2</v>
      </c>
      <c r="G463" t="s">
        <v>19</v>
      </c>
      <c r="H463" t="s">
        <v>9</v>
      </c>
      <c r="I463" t="s">
        <v>1309</v>
      </c>
      <c r="J463" t="s">
        <v>881</v>
      </c>
      <c r="K463" t="s">
        <v>11</v>
      </c>
      <c r="L463">
        <v>462</v>
      </c>
      <c r="M463" t="s">
        <v>1307</v>
      </c>
      <c r="N463" s="1" t="s">
        <v>492</v>
      </c>
      <c r="O463" t="s">
        <v>1318</v>
      </c>
      <c r="P463" t="s">
        <v>1318</v>
      </c>
      <c r="Q463" t="s">
        <v>1318</v>
      </c>
      <c r="R463" s="2">
        <f>IFERROR(VLOOKUP(N463,$AB$2:$AC$21,2,FALSE),0) +
IFERROR(VLOOKUP(O463,$AB$2:$AC$21,2,FALSE),0) +
IFERROR(VLOOKUP(P463,$AB$2:$AC$21,2,FALSE),0) +
IFERROR(VLOOKUP(Q463,$AB$2:$AC$21,2,FALSE),0)</f>
        <v>33</v>
      </c>
      <c r="S463" s="3">
        <v>45021</v>
      </c>
      <c r="T463" t="s">
        <v>1327</v>
      </c>
      <c r="Z463" s="4" t="str">
        <f>IF(C463="Ocupada", TEXT(E463 - D463 + "0:15", "h:mm"), TEXT(E463 - D463, "h:mm"))</f>
        <v>2:15</v>
      </c>
      <c r="AH463">
        <f t="shared" si="7"/>
        <v>32</v>
      </c>
    </row>
    <row r="464" spans="1:34" x14ac:dyDescent="0.2">
      <c r="A464">
        <v>7</v>
      </c>
      <c r="B464" t="s">
        <v>882</v>
      </c>
      <c r="C464">
        <v>2</v>
      </c>
      <c r="D464" s="5">
        <v>45021.036805555559</v>
      </c>
      <c r="E464" s="5">
        <v>45021.134027777778</v>
      </c>
      <c r="F464" s="5">
        <f>IF(K464="Ocupada", E464 - D464 + (15/1440), E464 - D464)</f>
        <v>0.10763888888565513</v>
      </c>
      <c r="G464" t="s">
        <v>19</v>
      </c>
      <c r="H464" t="s">
        <v>9</v>
      </c>
      <c r="I464" t="s">
        <v>1308</v>
      </c>
      <c r="J464" t="s">
        <v>883</v>
      </c>
      <c r="K464" t="s">
        <v>36</v>
      </c>
      <c r="L464">
        <v>463</v>
      </c>
      <c r="M464" t="s">
        <v>26</v>
      </c>
      <c r="N464" s="1" t="s">
        <v>198</v>
      </c>
      <c r="O464" t="s">
        <v>1318</v>
      </c>
      <c r="P464" t="s">
        <v>1318</v>
      </c>
      <c r="Q464" t="s">
        <v>1318</v>
      </c>
      <c r="R464" s="2">
        <f>IFERROR(VLOOKUP(N464,$AB$2:$AC$21,2,FALSE),0) +
IFERROR(VLOOKUP(O464,$AB$2:$AC$21,2,FALSE),0) +
IFERROR(VLOOKUP(P464,$AB$2:$AC$21,2,FALSE),0) +
IFERROR(VLOOKUP(Q464,$AB$2:$AC$21,2,FALSE),0)</f>
        <v>31</v>
      </c>
      <c r="S464" s="3">
        <v>45021</v>
      </c>
      <c r="T464" t="s">
        <v>1353</v>
      </c>
      <c r="Z464" s="4" t="str">
        <f>IF(C464="Ocupada", TEXT(E464 - D464 + "0:15", "h:mm"), TEXT(E464 - D464, "h:mm"))</f>
        <v>2:20</v>
      </c>
      <c r="AH464">
        <f t="shared" si="7"/>
        <v>97</v>
      </c>
    </row>
    <row r="465" spans="1:34" x14ac:dyDescent="0.2">
      <c r="A465">
        <v>16</v>
      </c>
      <c r="B465" t="s">
        <v>174</v>
      </c>
      <c r="C465">
        <v>1</v>
      </c>
      <c r="D465" s="5">
        <v>45021.056250000001</v>
      </c>
      <c r="E465" s="5">
        <v>45021.193749999999</v>
      </c>
      <c r="F465" s="5">
        <f>IF(K465="Ocupada", E465 - D465 + (15/1440), E465 - D465)</f>
        <v>0.13749999999708962</v>
      </c>
      <c r="G465" t="s">
        <v>28</v>
      </c>
      <c r="H465" t="s">
        <v>9</v>
      </c>
      <c r="I465" t="s">
        <v>1309</v>
      </c>
      <c r="J465" t="s">
        <v>465</v>
      </c>
      <c r="K465" t="s">
        <v>11</v>
      </c>
      <c r="L465">
        <v>464</v>
      </c>
      <c r="M465" t="s">
        <v>67</v>
      </c>
      <c r="N465" s="1" t="s">
        <v>277</v>
      </c>
      <c r="O465" t="s">
        <v>180</v>
      </c>
      <c r="P465" t="s">
        <v>370</v>
      </c>
      <c r="Q465" t="s">
        <v>1318</v>
      </c>
      <c r="R465" s="2">
        <f>IFERROR(VLOOKUP(N465,$AB$2:$AC$21,2,FALSE),0) +
IFERROR(VLOOKUP(O465,$AB$2:$AC$21,2,FALSE),0) +
IFERROR(VLOOKUP(P465,$AB$2:$AC$21,2,FALSE),0) +
IFERROR(VLOOKUP(Q465,$AB$2:$AC$21,2,FALSE),0)</f>
        <v>75</v>
      </c>
      <c r="S465" s="3">
        <v>45021</v>
      </c>
      <c r="T465" t="s">
        <v>1347</v>
      </c>
      <c r="Z465" s="4" t="str">
        <f>IF(C465="Ocupada", TEXT(E465 - D465 + "0:15", "h:mm"), TEXT(E465 - D465, "h:mm"))</f>
        <v>3:18</v>
      </c>
      <c r="AH465">
        <f t="shared" si="7"/>
        <v>61</v>
      </c>
    </row>
    <row r="466" spans="1:34" x14ac:dyDescent="0.2">
      <c r="A466">
        <v>4</v>
      </c>
      <c r="B466" t="s">
        <v>884</v>
      </c>
      <c r="C466">
        <v>2</v>
      </c>
      <c r="D466" s="5">
        <v>45021.049305555556</v>
      </c>
      <c r="E466" s="5">
        <v>45021.151388888888</v>
      </c>
      <c r="F466" s="5">
        <f>IF(K466="Ocupada", E466 - D466 + (15/1440), E466 - D466)</f>
        <v>0.11249999999805975</v>
      </c>
      <c r="G466" t="s">
        <v>13</v>
      </c>
      <c r="H466" t="s">
        <v>9</v>
      </c>
      <c r="I466" t="s">
        <v>1309</v>
      </c>
      <c r="J466" t="s">
        <v>885</v>
      </c>
      <c r="K466" t="s">
        <v>36</v>
      </c>
      <c r="L466">
        <v>465</v>
      </c>
      <c r="M466" t="s">
        <v>45</v>
      </c>
      <c r="N466" s="1" t="s">
        <v>209</v>
      </c>
      <c r="O466" t="s">
        <v>365</v>
      </c>
      <c r="P466" t="s">
        <v>1318</v>
      </c>
      <c r="Q466" t="s">
        <v>1318</v>
      </c>
      <c r="R466" s="2">
        <f>IFERROR(VLOOKUP(N466,$AB$2:$AC$21,2,FALSE),0) +
IFERROR(VLOOKUP(O466,$AB$2:$AC$21,2,FALSE),0) +
IFERROR(VLOOKUP(P466,$AB$2:$AC$21,2,FALSE),0) +
IFERROR(VLOOKUP(Q466,$AB$2:$AC$21,2,FALSE),0)</f>
        <v>48</v>
      </c>
      <c r="S466" s="3">
        <v>45021</v>
      </c>
      <c r="T466" t="s">
        <v>1348</v>
      </c>
      <c r="Z466" s="4" t="str">
        <f>IF(C466="Ocupada", TEXT(E466 - D466 + "0:15", "h:mm"), TEXT(E466 - D466, "h:mm"))</f>
        <v>2:27</v>
      </c>
      <c r="AH466">
        <f t="shared" si="7"/>
        <v>95</v>
      </c>
    </row>
    <row r="467" spans="1:34" x14ac:dyDescent="0.2">
      <c r="A467">
        <v>4</v>
      </c>
      <c r="B467" t="s">
        <v>886</v>
      </c>
      <c r="C467">
        <v>1</v>
      </c>
      <c r="D467" s="5">
        <v>45021.07916666667</v>
      </c>
      <c r="E467" s="5">
        <v>45021.180555555555</v>
      </c>
      <c r="F467" s="5">
        <f>IF(K467="Ocupada", E467 - D467 + (15/1440), E467 - D467)</f>
        <v>0.101388888884685</v>
      </c>
      <c r="G467" t="s">
        <v>13</v>
      </c>
      <c r="H467" t="s">
        <v>9</v>
      </c>
      <c r="I467" t="s">
        <v>1309</v>
      </c>
      <c r="J467" t="s">
        <v>887</v>
      </c>
      <c r="K467" t="s">
        <v>21</v>
      </c>
      <c r="L467">
        <v>466</v>
      </c>
      <c r="M467" t="s">
        <v>42</v>
      </c>
      <c r="N467" s="1" t="s">
        <v>370</v>
      </c>
      <c r="O467" t="s">
        <v>105</v>
      </c>
      <c r="P467" t="s">
        <v>59</v>
      </c>
      <c r="Q467" t="s">
        <v>1318</v>
      </c>
      <c r="R467" s="2">
        <f>IFERROR(VLOOKUP(N467,$AB$2:$AC$21,2,FALSE),0) +
IFERROR(VLOOKUP(O467,$AB$2:$AC$21,2,FALSE),0) +
IFERROR(VLOOKUP(P467,$AB$2:$AC$21,2,FALSE),0) +
IFERROR(VLOOKUP(Q467,$AB$2:$AC$21,2,FALSE),0)</f>
        <v>80</v>
      </c>
      <c r="S467" s="3">
        <v>45021</v>
      </c>
      <c r="T467" t="s">
        <v>1331</v>
      </c>
      <c r="Z467" s="4" t="str">
        <f>IF(C467="Ocupada", TEXT(E467 - D467 + "0:15", "h:mm"), TEXT(E467 - D467, "h:mm"))</f>
        <v>2:26</v>
      </c>
      <c r="AH467">
        <f t="shared" si="7"/>
        <v>65</v>
      </c>
    </row>
    <row r="468" spans="1:34" x14ac:dyDescent="0.2">
      <c r="A468">
        <v>15</v>
      </c>
      <c r="B468" t="s">
        <v>888</v>
      </c>
      <c r="C468">
        <v>3</v>
      </c>
      <c r="D468" s="5">
        <v>45021.112500000003</v>
      </c>
      <c r="E468" s="5">
        <v>45021.176388888889</v>
      </c>
      <c r="F468" s="5">
        <f>IF(K468="Ocupada", E468 - D468 + (15/1440), E468 - D468)</f>
        <v>6.3888888886140194E-2</v>
      </c>
      <c r="G468" t="s">
        <v>13</v>
      </c>
      <c r="H468" t="s">
        <v>9</v>
      </c>
      <c r="I468" t="s">
        <v>1308</v>
      </c>
      <c r="J468" t="s">
        <v>889</v>
      </c>
      <c r="K468" t="s">
        <v>11</v>
      </c>
      <c r="L468">
        <v>467</v>
      </c>
      <c r="M468" t="s">
        <v>1305</v>
      </c>
      <c r="N468" s="1" t="s">
        <v>492</v>
      </c>
      <c r="O468" t="s">
        <v>370</v>
      </c>
      <c r="P468" t="s">
        <v>1318</v>
      </c>
      <c r="Q468" t="s">
        <v>1318</v>
      </c>
      <c r="R468" s="2">
        <f>IFERROR(VLOOKUP(N468,$AB$2:$AC$21,2,FALSE),0) +
IFERROR(VLOOKUP(O468,$AB$2:$AC$21,2,FALSE),0) +
IFERROR(VLOOKUP(P468,$AB$2:$AC$21,2,FALSE),0) +
IFERROR(VLOOKUP(Q468,$AB$2:$AC$21,2,FALSE),0)</f>
        <v>55</v>
      </c>
      <c r="S468" s="3">
        <v>45021</v>
      </c>
      <c r="T468" t="s">
        <v>1328</v>
      </c>
      <c r="Z468" s="4" t="str">
        <f>IF(C468="Ocupada", TEXT(E468 - D468 + "0:15", "h:mm"), TEXT(E468 - D468, "h:mm"))</f>
        <v>1:32</v>
      </c>
      <c r="AH468">
        <f t="shared" si="7"/>
        <v>98</v>
      </c>
    </row>
    <row r="469" spans="1:34" x14ac:dyDescent="0.2">
      <c r="A469">
        <v>14</v>
      </c>
      <c r="B469" t="s">
        <v>890</v>
      </c>
      <c r="C469">
        <v>6</v>
      </c>
      <c r="D469" s="5">
        <v>45021.124305555553</v>
      </c>
      <c r="E469" s="5">
        <v>45021.239583333336</v>
      </c>
      <c r="F469" s="5">
        <f>IF(K469="Ocupada", E469 - D469 + (15/1440), E469 - D469)</f>
        <v>0.11527777778246673</v>
      </c>
      <c r="G469" t="s">
        <v>19</v>
      </c>
      <c r="H469" t="s">
        <v>14</v>
      </c>
      <c r="I469" t="s">
        <v>1309</v>
      </c>
      <c r="J469" t="s">
        <v>854</v>
      </c>
      <c r="K469" t="s">
        <v>11</v>
      </c>
      <c r="L469">
        <v>468</v>
      </c>
      <c r="M469" t="s">
        <v>88</v>
      </c>
      <c r="N469" s="1" t="s">
        <v>191</v>
      </c>
      <c r="O469" t="s">
        <v>259</v>
      </c>
      <c r="P469" t="s">
        <v>59</v>
      </c>
      <c r="Q469" t="s">
        <v>1318</v>
      </c>
      <c r="R469" s="2">
        <f>IFERROR(VLOOKUP(N469,$AB$2:$AC$21,2,FALSE),0) +
IFERROR(VLOOKUP(O469,$AB$2:$AC$21,2,FALSE),0) +
IFERROR(VLOOKUP(P469,$AB$2:$AC$21,2,FALSE),0) +
IFERROR(VLOOKUP(Q469,$AB$2:$AC$21,2,FALSE),0)</f>
        <v>67</v>
      </c>
      <c r="S469" s="3">
        <v>45021</v>
      </c>
      <c r="T469" t="s">
        <v>1346</v>
      </c>
      <c r="Z469" s="4" t="str">
        <f>IF(C469="Ocupada", TEXT(E469 - D469 + "0:15", "h:mm"), TEXT(E469 - D469, "h:mm"))</f>
        <v>2:46</v>
      </c>
      <c r="AH469">
        <f t="shared" si="7"/>
        <v>59</v>
      </c>
    </row>
    <row r="470" spans="1:34" x14ac:dyDescent="0.2">
      <c r="A470">
        <v>1</v>
      </c>
      <c r="B470" t="s">
        <v>891</v>
      </c>
      <c r="C470">
        <v>2</v>
      </c>
      <c r="D470" s="5">
        <v>45021.122916666667</v>
      </c>
      <c r="E470" s="5">
        <v>45021.223611111112</v>
      </c>
      <c r="F470" s="5">
        <f>IF(K470="Ocupada", E470 - D470 + (15/1440), E470 - D470)</f>
        <v>0.10069444444525288</v>
      </c>
      <c r="G470" t="s">
        <v>13</v>
      </c>
      <c r="H470" t="s">
        <v>31</v>
      </c>
      <c r="I470" t="s">
        <v>1309</v>
      </c>
      <c r="J470" t="s">
        <v>852</v>
      </c>
      <c r="K470" t="s">
        <v>11</v>
      </c>
      <c r="L470">
        <v>469</v>
      </c>
      <c r="M470" t="s">
        <v>17</v>
      </c>
      <c r="N470" s="1" t="s">
        <v>33</v>
      </c>
      <c r="O470" t="s">
        <v>460</v>
      </c>
      <c r="P470" t="s">
        <v>1318</v>
      </c>
      <c r="Q470" t="s">
        <v>1318</v>
      </c>
      <c r="R470" s="2">
        <f>IFERROR(VLOOKUP(N470,$AB$2:$AC$21,2,FALSE),0) +
IFERROR(VLOOKUP(O470,$AB$2:$AC$21,2,FALSE),0) +
IFERROR(VLOOKUP(P470,$AB$2:$AC$21,2,FALSE),0) +
IFERROR(VLOOKUP(Q470,$AB$2:$AC$21,2,FALSE),0)</f>
        <v>67</v>
      </c>
      <c r="S470" s="3">
        <v>45021</v>
      </c>
      <c r="T470" t="s">
        <v>1364</v>
      </c>
      <c r="Z470" s="4" t="str">
        <f>IF(C470="Ocupada", TEXT(E470 - D470 + "0:15", "h:mm"), TEXT(E470 - D470, "h:mm"))</f>
        <v>2:25</v>
      </c>
      <c r="AH470">
        <f t="shared" si="7"/>
        <v>64</v>
      </c>
    </row>
    <row r="471" spans="1:34" x14ac:dyDescent="0.2">
      <c r="A471">
        <v>17</v>
      </c>
      <c r="B471" t="s">
        <v>892</v>
      </c>
      <c r="C471">
        <v>3</v>
      </c>
      <c r="D471" s="5">
        <v>45021.070138888892</v>
      </c>
      <c r="E471" s="5">
        <v>45021.178472222222</v>
      </c>
      <c r="F471" s="5">
        <f>IF(K471="Ocupada", E471 - D471 + (15/1440), E471 - D471)</f>
        <v>0.11874999999660456</v>
      </c>
      <c r="G471" t="s">
        <v>28</v>
      </c>
      <c r="H471" t="s">
        <v>9</v>
      </c>
      <c r="I471" t="s">
        <v>1309</v>
      </c>
      <c r="J471" t="s">
        <v>893</v>
      </c>
      <c r="K471" t="s">
        <v>36</v>
      </c>
      <c r="L471">
        <v>470</v>
      </c>
      <c r="M471" t="s">
        <v>45</v>
      </c>
      <c r="N471" s="1" t="s">
        <v>280</v>
      </c>
      <c r="O471" t="s">
        <v>125</v>
      </c>
      <c r="P471" t="s">
        <v>1318</v>
      </c>
      <c r="Q471" t="s">
        <v>1318</v>
      </c>
      <c r="R471" s="2">
        <f>IFERROR(VLOOKUP(N471,$AB$2:$AC$21,2,FALSE),0) +
IFERROR(VLOOKUP(O471,$AB$2:$AC$21,2,FALSE),0) +
IFERROR(VLOOKUP(P471,$AB$2:$AC$21,2,FALSE),0) +
IFERROR(VLOOKUP(Q471,$AB$2:$AC$21,2,FALSE),0)</f>
        <v>42</v>
      </c>
      <c r="S471" s="3">
        <v>45021</v>
      </c>
      <c r="T471" t="s">
        <v>1325</v>
      </c>
      <c r="Z471" s="4" t="str">
        <f>IF(C471="Ocupada", TEXT(E471 - D471 + "0:15", "h:mm"), TEXT(E471 - D471, "h:mm"))</f>
        <v>2:36</v>
      </c>
      <c r="AH471">
        <f t="shared" si="7"/>
        <v>30</v>
      </c>
    </row>
    <row r="472" spans="1:34" x14ac:dyDescent="0.2">
      <c r="A472">
        <v>7</v>
      </c>
      <c r="B472" t="s">
        <v>894</v>
      </c>
      <c r="C472">
        <v>6</v>
      </c>
      <c r="D472" s="5">
        <v>45021.15</v>
      </c>
      <c r="E472" s="5">
        <v>45021.234722222223</v>
      </c>
      <c r="F472" s="5">
        <f>IF(K472="Ocupada", E472 - D472 + (15/1440), E472 - D472)</f>
        <v>8.4722222221898846E-2</v>
      </c>
      <c r="G472" t="s">
        <v>28</v>
      </c>
      <c r="H472" t="s">
        <v>14</v>
      </c>
      <c r="I472" t="s">
        <v>1308</v>
      </c>
      <c r="J472" t="s">
        <v>895</v>
      </c>
      <c r="K472" t="s">
        <v>11</v>
      </c>
      <c r="L472">
        <v>471</v>
      </c>
      <c r="M472" t="s">
        <v>1305</v>
      </c>
      <c r="N472" s="1" t="s">
        <v>33</v>
      </c>
      <c r="O472" t="s">
        <v>1318</v>
      </c>
      <c r="P472" t="s">
        <v>1318</v>
      </c>
      <c r="Q472" t="s">
        <v>1318</v>
      </c>
      <c r="R472" s="2">
        <f>IFERROR(VLOOKUP(N472,$AB$2:$AC$21,2,FALSE),0) +
IFERROR(VLOOKUP(O472,$AB$2:$AC$21,2,FALSE),0) +
IFERROR(VLOOKUP(P472,$AB$2:$AC$21,2,FALSE),0) +
IFERROR(VLOOKUP(Q472,$AB$2:$AC$21,2,FALSE),0)</f>
        <v>35</v>
      </c>
      <c r="S472" s="3">
        <v>45021</v>
      </c>
      <c r="T472" t="s">
        <v>1329</v>
      </c>
      <c r="Z472" s="4" t="str">
        <f>IF(C472="Ocupada", TEXT(E472 - D472 + "0:15", "h:mm"), TEXT(E472 - D472, "h:mm"))</f>
        <v>2:02</v>
      </c>
      <c r="AH472">
        <f t="shared" si="7"/>
        <v>62</v>
      </c>
    </row>
    <row r="473" spans="1:34" x14ac:dyDescent="0.2">
      <c r="A473">
        <v>20</v>
      </c>
      <c r="B473" t="s">
        <v>896</v>
      </c>
      <c r="C473">
        <v>2</v>
      </c>
      <c r="D473" s="5">
        <v>45021.164583333331</v>
      </c>
      <c r="E473" s="5">
        <v>45021.286111111112</v>
      </c>
      <c r="F473" s="5">
        <f>IF(K473="Ocupada", E473 - D473 + (15/1440), E473 - D473)</f>
        <v>0.13194444444767819</v>
      </c>
      <c r="G473" t="s">
        <v>19</v>
      </c>
      <c r="H473" t="s">
        <v>9</v>
      </c>
      <c r="I473" t="s">
        <v>15</v>
      </c>
      <c r="J473" t="s">
        <v>897</v>
      </c>
      <c r="K473" t="s">
        <v>36</v>
      </c>
      <c r="L473">
        <v>472</v>
      </c>
      <c r="M473" t="s">
        <v>45</v>
      </c>
      <c r="N473" s="1" t="s">
        <v>33</v>
      </c>
      <c r="O473" t="s">
        <v>370</v>
      </c>
      <c r="P473" t="s">
        <v>1318</v>
      </c>
      <c r="Q473" t="s">
        <v>1318</v>
      </c>
      <c r="R473" s="2">
        <f>IFERROR(VLOOKUP(N473,$AB$2:$AC$21,2,FALSE),0) +
IFERROR(VLOOKUP(O473,$AB$2:$AC$21,2,FALSE),0) +
IFERROR(VLOOKUP(P473,$AB$2:$AC$21,2,FALSE),0) +
IFERROR(VLOOKUP(Q473,$AB$2:$AC$21,2,FALSE),0)</f>
        <v>57</v>
      </c>
      <c r="S473" s="3">
        <v>45021</v>
      </c>
      <c r="T473" t="s">
        <v>1343</v>
      </c>
      <c r="Z473" s="4" t="str">
        <f>IF(C473="Ocupada", TEXT(E473 - D473 + "0:15", "h:mm"), TEXT(E473 - D473, "h:mm"))</f>
        <v>2:55</v>
      </c>
      <c r="AH473">
        <f t="shared" si="7"/>
        <v>62</v>
      </c>
    </row>
    <row r="474" spans="1:34" x14ac:dyDescent="0.2">
      <c r="A474">
        <v>13</v>
      </c>
      <c r="B474" t="s">
        <v>898</v>
      </c>
      <c r="C474">
        <v>4</v>
      </c>
      <c r="D474" s="5">
        <v>45022.15</v>
      </c>
      <c r="E474" s="5">
        <v>45022.294444444444</v>
      </c>
      <c r="F474" s="5">
        <f>IF(K474="Ocupada", E474 - D474 + (15/1440), E474 - D474)</f>
        <v>0.15486111110900916</v>
      </c>
      <c r="G474" t="s">
        <v>19</v>
      </c>
      <c r="H474" t="s">
        <v>9</v>
      </c>
      <c r="I474" t="s">
        <v>1308</v>
      </c>
      <c r="J474" t="s">
        <v>899</v>
      </c>
      <c r="K474" t="s">
        <v>36</v>
      </c>
      <c r="L474">
        <v>473</v>
      </c>
      <c r="M474" t="s">
        <v>26</v>
      </c>
      <c r="N474" s="1" t="s">
        <v>370</v>
      </c>
      <c r="O474" t="s">
        <v>33</v>
      </c>
      <c r="P474" t="s">
        <v>1318</v>
      </c>
      <c r="Q474" t="s">
        <v>1318</v>
      </c>
      <c r="R474" s="2">
        <f>IFERROR(VLOOKUP(N474,$AB$2:$AC$21,2,FALSE),0) +
IFERROR(VLOOKUP(O474,$AB$2:$AC$21,2,FALSE),0) +
IFERROR(VLOOKUP(P474,$AB$2:$AC$21,2,FALSE),0) +
IFERROR(VLOOKUP(Q474,$AB$2:$AC$21,2,FALSE),0)</f>
        <v>57</v>
      </c>
      <c r="S474" s="3">
        <v>45022.294444444444</v>
      </c>
      <c r="T474" t="s">
        <v>1343</v>
      </c>
      <c r="Z474" s="4" t="str">
        <f>IF(C474="Ocupada", TEXT(E474 - D474 + "0:15", "h:mm"), TEXT(E474 - D474, "h:mm"))</f>
        <v>3:28</v>
      </c>
      <c r="AH474">
        <f t="shared" si="7"/>
        <v>126</v>
      </c>
    </row>
    <row r="475" spans="1:34" x14ac:dyDescent="0.2">
      <c r="A475">
        <v>2</v>
      </c>
      <c r="B475" t="s">
        <v>900</v>
      </c>
      <c r="C475">
        <v>6</v>
      </c>
      <c r="D475" s="5">
        <v>45022.077777777777</v>
      </c>
      <c r="E475" s="5">
        <v>45022.147222222222</v>
      </c>
      <c r="F475" s="5">
        <f>IF(K475="Ocupada", E475 - D475 + (15/1440), E475 - D475)</f>
        <v>6.9444444445252884E-2</v>
      </c>
      <c r="G475" t="s">
        <v>28</v>
      </c>
      <c r="H475" t="s">
        <v>9</v>
      </c>
      <c r="I475" t="s">
        <v>1309</v>
      </c>
      <c r="J475" t="s">
        <v>901</v>
      </c>
      <c r="K475" t="s">
        <v>21</v>
      </c>
      <c r="L475">
        <v>474</v>
      </c>
      <c r="M475" t="s">
        <v>1305</v>
      </c>
      <c r="N475" s="1" t="s">
        <v>81</v>
      </c>
      <c r="O475" t="s">
        <v>52</v>
      </c>
      <c r="P475" t="s">
        <v>198</v>
      </c>
      <c r="Q475" t="s">
        <v>59</v>
      </c>
      <c r="R475" s="2">
        <f>IFERROR(VLOOKUP(N475,$AB$2:$AC$21,2,FALSE),0) +
IFERROR(VLOOKUP(O475,$AB$2:$AC$21,2,FALSE),0) +
IFERROR(VLOOKUP(P475,$AB$2:$AC$21,2,FALSE),0) +
IFERROR(VLOOKUP(Q475,$AB$2:$AC$21,2,FALSE),0)</f>
        <v>122</v>
      </c>
      <c r="S475" s="3">
        <v>45022.147222222222</v>
      </c>
      <c r="T475" t="s">
        <v>1338</v>
      </c>
      <c r="Z475" s="4" t="str">
        <f>IF(C475="Ocupada", TEXT(E475 - D475 + "0:15", "h:mm"), TEXT(E475 - D475, "h:mm"))</f>
        <v>1:40</v>
      </c>
      <c r="AH475">
        <f t="shared" si="7"/>
        <v>66</v>
      </c>
    </row>
    <row r="476" spans="1:34" x14ac:dyDescent="0.2">
      <c r="A476">
        <v>18</v>
      </c>
      <c r="B476" t="s">
        <v>687</v>
      </c>
      <c r="C476">
        <v>4</v>
      </c>
      <c r="D476" s="5">
        <v>45022.136805555558</v>
      </c>
      <c r="E476" s="5">
        <v>45022.243055555555</v>
      </c>
      <c r="F476" s="5">
        <f>IF(K476="Ocupada", E476 - D476 + (15/1440), E476 - D476)</f>
        <v>0.11666666666375629</v>
      </c>
      <c r="G476" t="s">
        <v>24</v>
      </c>
      <c r="H476" t="s">
        <v>31</v>
      </c>
      <c r="I476" t="s">
        <v>1308</v>
      </c>
      <c r="J476" t="s">
        <v>902</v>
      </c>
      <c r="K476" t="s">
        <v>36</v>
      </c>
      <c r="L476">
        <v>475</v>
      </c>
      <c r="M476" t="s">
        <v>26</v>
      </c>
      <c r="N476" s="1" t="s">
        <v>280</v>
      </c>
      <c r="O476" t="s">
        <v>81</v>
      </c>
      <c r="P476" t="s">
        <v>1318</v>
      </c>
      <c r="Q476" t="s">
        <v>1318</v>
      </c>
      <c r="R476" s="2">
        <f>IFERROR(VLOOKUP(N476,$AB$2:$AC$21,2,FALSE),0) +
IFERROR(VLOOKUP(O476,$AB$2:$AC$21,2,FALSE),0) +
IFERROR(VLOOKUP(P476,$AB$2:$AC$21,2,FALSE),0) +
IFERROR(VLOOKUP(Q476,$AB$2:$AC$21,2,FALSE),0)</f>
        <v>58</v>
      </c>
      <c r="S476" s="3">
        <v>45022</v>
      </c>
      <c r="T476" t="s">
        <v>1324</v>
      </c>
      <c r="Z476" s="4" t="str">
        <f>IF(C476="Ocupada", TEXT(E476 - D476 + "0:15", "h:mm"), TEXT(E476 - D476, "h:mm"))</f>
        <v>2:33</v>
      </c>
      <c r="AH476">
        <f t="shared" si="7"/>
        <v>128</v>
      </c>
    </row>
    <row r="477" spans="1:34" x14ac:dyDescent="0.2">
      <c r="A477">
        <v>13</v>
      </c>
      <c r="B477" t="s">
        <v>903</v>
      </c>
      <c r="C477">
        <v>2</v>
      </c>
      <c r="D477" s="5">
        <v>45022.002083333333</v>
      </c>
      <c r="E477" s="5">
        <v>45022.074305555558</v>
      </c>
      <c r="F477" s="5">
        <f>IF(K477="Ocupada", E477 - D477 + (15/1440), E477 - D477)</f>
        <v>8.2638888891475901E-2</v>
      </c>
      <c r="G477" t="s">
        <v>8</v>
      </c>
      <c r="H477" t="s">
        <v>14</v>
      </c>
      <c r="I477" t="s">
        <v>1308</v>
      </c>
      <c r="J477" t="s">
        <v>569</v>
      </c>
      <c r="K477" t="s">
        <v>36</v>
      </c>
      <c r="L477">
        <v>476</v>
      </c>
      <c r="M477" t="s">
        <v>26</v>
      </c>
      <c r="N477" s="1" t="s">
        <v>280</v>
      </c>
      <c r="O477" t="s">
        <v>81</v>
      </c>
      <c r="P477" t="s">
        <v>460</v>
      </c>
      <c r="Q477" t="s">
        <v>68</v>
      </c>
      <c r="R477" s="2">
        <f>IFERROR(VLOOKUP(N477,$AB$2:$AC$21,2,FALSE),0) +
IFERROR(VLOOKUP(O477,$AB$2:$AC$21,2,FALSE),0) +
IFERROR(VLOOKUP(P477,$AB$2:$AC$21,2,FALSE),0) +
IFERROR(VLOOKUP(Q477,$AB$2:$AC$21,2,FALSE),0)</f>
        <v>130</v>
      </c>
      <c r="S477" s="3">
        <v>45022</v>
      </c>
      <c r="T477" t="s">
        <v>1357</v>
      </c>
      <c r="Z477" s="4" t="str">
        <f>IF(C477="Ocupada", TEXT(E477 - D477 + "0:15", "h:mm"), TEXT(E477 - D477, "h:mm"))</f>
        <v>1:44</v>
      </c>
      <c r="AH477">
        <f t="shared" si="7"/>
        <v>125</v>
      </c>
    </row>
    <row r="478" spans="1:34" x14ac:dyDescent="0.2">
      <c r="A478">
        <v>8</v>
      </c>
      <c r="B478" t="s">
        <v>904</v>
      </c>
      <c r="C478">
        <v>6</v>
      </c>
      <c r="D478" s="5">
        <v>45022.068749999999</v>
      </c>
      <c r="E478" s="5">
        <v>45022.123611111114</v>
      </c>
      <c r="F478" s="5">
        <f>IF(K478="Ocupada", E478 - D478 + (15/1440), E478 - D478)</f>
        <v>5.4861111115314998E-2</v>
      </c>
      <c r="G478" t="s">
        <v>28</v>
      </c>
      <c r="H478" t="s">
        <v>14</v>
      </c>
      <c r="I478" t="s">
        <v>1309</v>
      </c>
      <c r="J478" t="s">
        <v>905</v>
      </c>
      <c r="K478" t="s">
        <v>11</v>
      </c>
      <c r="L478">
        <v>477</v>
      </c>
      <c r="M478" t="s">
        <v>17</v>
      </c>
      <c r="N478" s="1" t="s">
        <v>81</v>
      </c>
      <c r="O478" t="s">
        <v>365</v>
      </c>
      <c r="P478" t="s">
        <v>280</v>
      </c>
      <c r="Q478" t="s">
        <v>108</v>
      </c>
      <c r="R478" s="2">
        <f>IFERROR(VLOOKUP(N478,$AB$2:$AC$21,2,FALSE),0) +
IFERROR(VLOOKUP(O478,$AB$2:$AC$21,2,FALSE),0) +
IFERROR(VLOOKUP(P478,$AB$2:$AC$21,2,FALSE),0) +
IFERROR(VLOOKUP(Q478,$AB$2:$AC$21,2,FALSE),0)</f>
        <v>102</v>
      </c>
      <c r="S478" s="3">
        <v>45022</v>
      </c>
      <c r="T478" t="s">
        <v>1341</v>
      </c>
      <c r="Z478" s="4" t="str">
        <f>IF(C478="Ocupada", TEXT(E478 - D478 + "0:15", "h:mm"), TEXT(E478 - D478, "h:mm"))</f>
        <v>1:19</v>
      </c>
      <c r="AH478">
        <f t="shared" si="7"/>
        <v>64</v>
      </c>
    </row>
    <row r="479" spans="1:34" x14ac:dyDescent="0.2">
      <c r="A479">
        <v>7</v>
      </c>
      <c r="B479" t="s">
        <v>231</v>
      </c>
      <c r="C479">
        <v>5</v>
      </c>
      <c r="D479" s="5">
        <v>45022.000694444447</v>
      </c>
      <c r="E479" s="5">
        <v>45022.144444444442</v>
      </c>
      <c r="F479" s="5">
        <f>IF(K479="Ocupada", E479 - D479 + (15/1440), E479 - D479)</f>
        <v>0.15416666666230108</v>
      </c>
      <c r="G479" t="s">
        <v>13</v>
      </c>
      <c r="H479" t="s">
        <v>9</v>
      </c>
      <c r="I479" t="s">
        <v>15</v>
      </c>
      <c r="J479" t="s">
        <v>906</v>
      </c>
      <c r="K479" t="s">
        <v>36</v>
      </c>
      <c r="L479">
        <v>478</v>
      </c>
      <c r="M479" t="s">
        <v>42</v>
      </c>
      <c r="N479" s="1" t="s">
        <v>105</v>
      </c>
      <c r="O479" t="s">
        <v>52</v>
      </c>
      <c r="P479" t="s">
        <v>1318</v>
      </c>
      <c r="Q479" t="s">
        <v>1318</v>
      </c>
      <c r="R479" s="2">
        <f>IFERROR(VLOOKUP(N479,$AB$2:$AC$21,2,FALSE),0) +
IFERROR(VLOOKUP(O479,$AB$2:$AC$21,2,FALSE),0) +
IFERROR(VLOOKUP(P479,$AB$2:$AC$21,2,FALSE),0) +
IFERROR(VLOOKUP(Q479,$AB$2:$AC$21,2,FALSE),0)</f>
        <v>59</v>
      </c>
      <c r="S479" s="3">
        <v>45022</v>
      </c>
      <c r="T479" t="s">
        <v>1325</v>
      </c>
      <c r="Z479" s="4" t="str">
        <f>IF(C479="Ocupada", TEXT(E479 - D479 + "0:15", "h:mm"), TEXT(E479 - D479, "h:mm"))</f>
        <v>3:27</v>
      </c>
      <c r="AH479">
        <f t="shared" si="7"/>
        <v>64</v>
      </c>
    </row>
    <row r="480" spans="1:34" x14ac:dyDescent="0.2">
      <c r="A480">
        <v>1</v>
      </c>
      <c r="B480" t="s">
        <v>134</v>
      </c>
      <c r="C480">
        <v>3</v>
      </c>
      <c r="D480" s="5">
        <v>45022.029166666667</v>
      </c>
      <c r="E480" s="5">
        <v>45022.1875</v>
      </c>
      <c r="F480" s="5">
        <f>IF(K480="Ocupada", E480 - D480 + (15/1440), E480 - D480)</f>
        <v>0.15833333333284827</v>
      </c>
      <c r="G480" t="s">
        <v>8</v>
      </c>
      <c r="H480" t="s">
        <v>9</v>
      </c>
      <c r="I480" t="s">
        <v>1308</v>
      </c>
      <c r="J480" t="s">
        <v>907</v>
      </c>
      <c r="K480" t="s">
        <v>11</v>
      </c>
      <c r="L480">
        <v>479</v>
      </c>
      <c r="M480" t="s">
        <v>88</v>
      </c>
      <c r="N480" s="1" t="s">
        <v>125</v>
      </c>
      <c r="O480" t="s">
        <v>81</v>
      </c>
      <c r="P480" t="s">
        <v>1318</v>
      </c>
      <c r="Q480" t="s">
        <v>1318</v>
      </c>
      <c r="R480" s="2">
        <f>IFERROR(VLOOKUP(N480,$AB$2:$AC$21,2,FALSE),0) +
IFERROR(VLOOKUP(O480,$AB$2:$AC$21,2,FALSE),0) +
IFERROR(VLOOKUP(P480,$AB$2:$AC$21,2,FALSE),0) +
IFERROR(VLOOKUP(Q480,$AB$2:$AC$21,2,FALSE),0)</f>
        <v>52</v>
      </c>
      <c r="S480" s="3">
        <v>45022</v>
      </c>
      <c r="T480" t="s">
        <v>1325</v>
      </c>
      <c r="Z480" s="4" t="str">
        <f>IF(C480="Ocupada", TEXT(E480 - D480 + "0:15", "h:mm"), TEXT(E480 - D480, "h:mm"))</f>
        <v>3:48</v>
      </c>
      <c r="AH480">
        <f t="shared" si="7"/>
        <v>62</v>
      </c>
    </row>
    <row r="481" spans="1:34" x14ac:dyDescent="0.2">
      <c r="A481">
        <v>1</v>
      </c>
      <c r="B481" t="s">
        <v>908</v>
      </c>
      <c r="C481">
        <v>5</v>
      </c>
      <c r="D481" s="5">
        <v>45022.143055555556</v>
      </c>
      <c r="E481" s="5">
        <v>45022.304861111108</v>
      </c>
      <c r="F481" s="5">
        <f>IF(K481="Ocupada", E481 - D481 + (15/1440), E481 - D481)</f>
        <v>0.16180555555183673</v>
      </c>
      <c r="G481" t="s">
        <v>24</v>
      </c>
      <c r="H481" t="s">
        <v>14</v>
      </c>
      <c r="I481" t="s">
        <v>15</v>
      </c>
      <c r="J481" t="s">
        <v>909</v>
      </c>
      <c r="K481" t="s">
        <v>11</v>
      </c>
      <c r="L481">
        <v>480</v>
      </c>
      <c r="M481" t="s">
        <v>45</v>
      </c>
      <c r="N481" s="1" t="s">
        <v>33</v>
      </c>
      <c r="O481" t="s">
        <v>180</v>
      </c>
      <c r="P481" t="s">
        <v>1318</v>
      </c>
      <c r="Q481" t="s">
        <v>1318</v>
      </c>
      <c r="R481" s="2">
        <f>IFERROR(VLOOKUP(N481,$AB$2:$AC$21,2,FALSE),0) +
IFERROR(VLOOKUP(O481,$AB$2:$AC$21,2,FALSE),0) +
IFERROR(VLOOKUP(P481,$AB$2:$AC$21,2,FALSE),0) +
IFERROR(VLOOKUP(Q481,$AB$2:$AC$21,2,FALSE),0)</f>
        <v>62</v>
      </c>
      <c r="S481" s="3">
        <v>45022</v>
      </c>
      <c r="T481" t="s">
        <v>1343</v>
      </c>
      <c r="Z481" s="4" t="str">
        <f>IF(C481="Ocupada", TEXT(E481 - D481 + "0:15", "h:mm"), TEXT(E481 - D481, "h:mm"))</f>
        <v>3:53</v>
      </c>
      <c r="AH481">
        <f t="shared" si="7"/>
        <v>33</v>
      </c>
    </row>
    <row r="482" spans="1:34" x14ac:dyDescent="0.2">
      <c r="A482">
        <v>9</v>
      </c>
      <c r="B482" t="s">
        <v>910</v>
      </c>
      <c r="C482">
        <v>4</v>
      </c>
      <c r="D482" s="5">
        <v>45022.081250000003</v>
      </c>
      <c r="E482" s="5">
        <v>45022.196527777778</v>
      </c>
      <c r="F482" s="5">
        <f>IF(K482="Ocupada", E482 - D482 + (15/1440), E482 - D482)</f>
        <v>0.11527777777519077</v>
      </c>
      <c r="G482" t="s">
        <v>13</v>
      </c>
      <c r="H482" t="s">
        <v>9</v>
      </c>
      <c r="I482" t="s">
        <v>1309</v>
      </c>
      <c r="J482" t="s">
        <v>911</v>
      </c>
      <c r="K482" t="s">
        <v>11</v>
      </c>
      <c r="L482">
        <v>481</v>
      </c>
      <c r="M482" t="s">
        <v>1305</v>
      </c>
      <c r="N482" s="1" t="s">
        <v>277</v>
      </c>
      <c r="O482" t="s">
        <v>1318</v>
      </c>
      <c r="P482" t="s">
        <v>1318</v>
      </c>
      <c r="Q482" t="s">
        <v>1318</v>
      </c>
      <c r="R482" s="2">
        <f>IFERROR(VLOOKUP(N482,$AB$2:$AC$21,2,FALSE),0) +
IFERROR(VLOOKUP(O482,$AB$2:$AC$21,2,FALSE),0) +
IFERROR(VLOOKUP(P482,$AB$2:$AC$21,2,FALSE),0) +
IFERROR(VLOOKUP(Q482,$AB$2:$AC$21,2,FALSE),0)</f>
        <v>26</v>
      </c>
      <c r="S482" s="3">
        <v>45022</v>
      </c>
      <c r="T482" t="s">
        <v>1327</v>
      </c>
      <c r="Z482" s="4" t="str">
        <f>IF(C482="Ocupada", TEXT(E482 - D482 + "0:15", "h:mm"), TEXT(E482 - D482, "h:mm"))</f>
        <v>2:46</v>
      </c>
      <c r="AH482">
        <f t="shared" si="7"/>
        <v>30</v>
      </c>
    </row>
    <row r="483" spans="1:34" x14ac:dyDescent="0.2">
      <c r="A483">
        <v>9</v>
      </c>
      <c r="B483" t="s">
        <v>347</v>
      </c>
      <c r="C483">
        <v>4</v>
      </c>
      <c r="D483" s="5">
        <v>45022.02847222222</v>
      </c>
      <c r="E483" s="5">
        <v>45022.124305555553</v>
      </c>
      <c r="F483" s="5">
        <f>IF(K483="Ocupada", E483 - D483 + (15/1440), E483 - D483)</f>
        <v>9.5833333332848269E-2</v>
      </c>
      <c r="G483" t="s">
        <v>8</v>
      </c>
      <c r="H483" t="s">
        <v>14</v>
      </c>
      <c r="I483" t="s">
        <v>1309</v>
      </c>
      <c r="J483" t="s">
        <v>912</v>
      </c>
      <c r="K483" t="s">
        <v>21</v>
      </c>
      <c r="L483">
        <v>482</v>
      </c>
      <c r="M483" t="s">
        <v>17</v>
      </c>
      <c r="N483" s="1" t="s">
        <v>108</v>
      </c>
      <c r="O483" t="s">
        <v>1318</v>
      </c>
      <c r="P483" t="s">
        <v>1318</v>
      </c>
      <c r="Q483" t="s">
        <v>1318</v>
      </c>
      <c r="R483" s="2">
        <f>IFERROR(VLOOKUP(N483,$AB$2:$AC$21,2,FALSE),0) +
IFERROR(VLOOKUP(O483,$AB$2:$AC$21,2,FALSE),0) +
IFERROR(VLOOKUP(P483,$AB$2:$AC$21,2,FALSE),0) +
IFERROR(VLOOKUP(Q483,$AB$2:$AC$21,2,FALSE),0)</f>
        <v>21</v>
      </c>
      <c r="S483" s="3">
        <v>45022</v>
      </c>
      <c r="T483" t="s">
        <v>1329</v>
      </c>
      <c r="Z483" s="4" t="str">
        <f>IF(C483="Ocupada", TEXT(E483 - D483 + "0:15", "h:mm"), TEXT(E483 - D483, "h:mm"))</f>
        <v>2:18</v>
      </c>
      <c r="AH483">
        <f t="shared" si="7"/>
        <v>32</v>
      </c>
    </row>
    <row r="484" spans="1:34" x14ac:dyDescent="0.2">
      <c r="A484">
        <v>2</v>
      </c>
      <c r="B484" t="s">
        <v>913</v>
      </c>
      <c r="C484">
        <v>4</v>
      </c>
      <c r="D484" s="5">
        <v>45022.159722222219</v>
      </c>
      <c r="E484" s="5">
        <v>45022.292361111111</v>
      </c>
      <c r="F484" s="5">
        <f>IF(K484="Ocupada", E484 - D484 + (15/1440), E484 - D484)</f>
        <v>0.13263888889196096</v>
      </c>
      <c r="G484" t="s">
        <v>13</v>
      </c>
      <c r="H484" t="s">
        <v>9</v>
      </c>
      <c r="I484" t="s">
        <v>1309</v>
      </c>
      <c r="J484" t="s">
        <v>914</v>
      </c>
      <c r="K484" t="s">
        <v>11</v>
      </c>
      <c r="L484">
        <v>483</v>
      </c>
      <c r="M484" t="s">
        <v>62</v>
      </c>
      <c r="N484" s="1" t="s">
        <v>180</v>
      </c>
      <c r="O484" t="s">
        <v>1318</v>
      </c>
      <c r="P484" t="s">
        <v>1318</v>
      </c>
      <c r="Q484" t="s">
        <v>1318</v>
      </c>
      <c r="R484" s="2">
        <f>IFERROR(VLOOKUP(N484,$AB$2:$AC$21,2,FALSE),0) +
IFERROR(VLOOKUP(O484,$AB$2:$AC$21,2,FALSE),0) +
IFERROR(VLOOKUP(P484,$AB$2:$AC$21,2,FALSE),0) +
IFERROR(VLOOKUP(Q484,$AB$2:$AC$21,2,FALSE),0)</f>
        <v>27</v>
      </c>
      <c r="S484" s="3">
        <v>45022</v>
      </c>
      <c r="T484" t="s">
        <v>1353</v>
      </c>
      <c r="Z484" s="4" t="str">
        <f>IF(C484="Ocupada", TEXT(E484 - D484 + "0:15", "h:mm"), TEXT(E484 - D484, "h:mm"))</f>
        <v>3:11</v>
      </c>
      <c r="AH484">
        <f t="shared" si="7"/>
        <v>32</v>
      </c>
    </row>
    <row r="485" spans="1:34" x14ac:dyDescent="0.2">
      <c r="A485">
        <v>18</v>
      </c>
      <c r="B485" t="s">
        <v>915</v>
      </c>
      <c r="C485">
        <v>2</v>
      </c>
      <c r="D485" s="5">
        <v>45022.064583333333</v>
      </c>
      <c r="E485" s="5">
        <v>45022.188194444447</v>
      </c>
      <c r="F485" s="5">
        <f>IF(K485="Ocupada", E485 - D485 + (15/1440), E485 - D485)</f>
        <v>0.12361111111385981</v>
      </c>
      <c r="G485" t="s">
        <v>28</v>
      </c>
      <c r="H485" t="s">
        <v>9</v>
      </c>
      <c r="I485" t="s">
        <v>1309</v>
      </c>
      <c r="J485" t="s">
        <v>916</v>
      </c>
      <c r="K485" t="s">
        <v>21</v>
      </c>
      <c r="L485">
        <v>484</v>
      </c>
      <c r="M485" t="s">
        <v>67</v>
      </c>
      <c r="N485" s="1" t="s">
        <v>209</v>
      </c>
      <c r="O485" t="s">
        <v>1318</v>
      </c>
      <c r="P485" t="s">
        <v>1318</v>
      </c>
      <c r="Q485" t="s">
        <v>1318</v>
      </c>
      <c r="R485" s="2">
        <f>IFERROR(VLOOKUP(N485,$AB$2:$AC$21,2,FALSE),0) +
IFERROR(VLOOKUP(O485,$AB$2:$AC$21,2,FALSE),0) +
IFERROR(VLOOKUP(P485,$AB$2:$AC$21,2,FALSE),0) +
IFERROR(VLOOKUP(Q485,$AB$2:$AC$21,2,FALSE),0)</f>
        <v>25</v>
      </c>
      <c r="S485" s="3">
        <v>45022</v>
      </c>
      <c r="T485" t="s">
        <v>1353</v>
      </c>
      <c r="Z485" s="4" t="str">
        <f>IF(C485="Ocupada", TEXT(E485 - D485 + "0:15", "h:mm"), TEXT(E485 - D485, "h:mm"))</f>
        <v>2:58</v>
      </c>
      <c r="AH485">
        <f t="shared" si="7"/>
        <v>64</v>
      </c>
    </row>
    <row r="486" spans="1:34" x14ac:dyDescent="0.2">
      <c r="A486">
        <v>6</v>
      </c>
      <c r="B486" t="s">
        <v>667</v>
      </c>
      <c r="C486">
        <v>5</v>
      </c>
      <c r="D486" s="5">
        <v>45022.041666666664</v>
      </c>
      <c r="E486" s="5">
        <v>45022.119444444441</v>
      </c>
      <c r="F486" s="5">
        <f>IF(K486="Ocupada", E486 - D486 + (15/1440), E486 - D486)</f>
        <v>7.7777777776645962E-2</v>
      </c>
      <c r="G486" t="s">
        <v>24</v>
      </c>
      <c r="H486" t="s">
        <v>31</v>
      </c>
      <c r="I486" t="s">
        <v>1309</v>
      </c>
      <c r="J486" t="s">
        <v>917</v>
      </c>
      <c r="K486" t="s">
        <v>11</v>
      </c>
      <c r="L486">
        <v>485</v>
      </c>
      <c r="M486" t="s">
        <v>42</v>
      </c>
      <c r="N486" s="1" t="s">
        <v>280</v>
      </c>
      <c r="O486" t="s">
        <v>113</v>
      </c>
      <c r="P486" t="s">
        <v>1318</v>
      </c>
      <c r="Q486" t="s">
        <v>1318</v>
      </c>
      <c r="R486" s="2">
        <f>IFERROR(VLOOKUP(N486,$AB$2:$AC$21,2,FALSE),0) +
IFERROR(VLOOKUP(O486,$AB$2:$AC$21,2,FALSE),0) +
IFERROR(VLOOKUP(P486,$AB$2:$AC$21,2,FALSE),0) +
IFERROR(VLOOKUP(Q486,$AB$2:$AC$21,2,FALSE),0)</f>
        <v>60</v>
      </c>
      <c r="S486" s="3">
        <v>45022</v>
      </c>
      <c r="T486" t="s">
        <v>1325</v>
      </c>
      <c r="Z486" s="4" t="str">
        <f>IF(C486="Ocupada", TEXT(E486 - D486 + "0:15", "h:mm"), TEXT(E486 - D486, "h:mm"))</f>
        <v>1:52</v>
      </c>
      <c r="AH486">
        <f t="shared" si="7"/>
        <v>133</v>
      </c>
    </row>
    <row r="487" spans="1:34" x14ac:dyDescent="0.2">
      <c r="A487">
        <v>15</v>
      </c>
      <c r="B487" t="s">
        <v>918</v>
      </c>
      <c r="C487">
        <v>3</v>
      </c>
      <c r="D487" s="5">
        <v>45022.115972222222</v>
      </c>
      <c r="E487" s="5">
        <v>45022.258333333331</v>
      </c>
      <c r="F487" s="5">
        <f>IF(K487="Ocupada", E487 - D487 + (15/1440), E487 - D487)</f>
        <v>0.15277777777616089</v>
      </c>
      <c r="G487" t="s">
        <v>13</v>
      </c>
      <c r="H487" t="s">
        <v>14</v>
      </c>
      <c r="I487" t="s">
        <v>1308</v>
      </c>
      <c r="J487" t="s">
        <v>919</v>
      </c>
      <c r="K487" t="s">
        <v>36</v>
      </c>
      <c r="L487">
        <v>486</v>
      </c>
      <c r="M487" t="s">
        <v>17</v>
      </c>
      <c r="N487" s="1" t="s">
        <v>113</v>
      </c>
      <c r="O487" t="s">
        <v>259</v>
      </c>
      <c r="P487" t="s">
        <v>81</v>
      </c>
      <c r="Q487" t="s">
        <v>280</v>
      </c>
      <c r="R487" s="2">
        <f>IFERROR(VLOOKUP(N487,$AB$2:$AC$21,2,FALSE),0) +
IFERROR(VLOOKUP(O487,$AB$2:$AC$21,2,FALSE),0) +
IFERROR(VLOOKUP(P487,$AB$2:$AC$21,2,FALSE),0) +
IFERROR(VLOOKUP(Q487,$AB$2:$AC$21,2,FALSE),0)</f>
        <v>114</v>
      </c>
      <c r="S487" s="3">
        <v>45022</v>
      </c>
      <c r="T487" t="s">
        <v>1362</v>
      </c>
      <c r="Z487" s="4" t="str">
        <f>IF(C487="Ocupada", TEXT(E487 - D487 + "0:15", "h:mm"), TEXT(E487 - D487, "h:mm"))</f>
        <v>3:25</v>
      </c>
      <c r="AH487">
        <f t="shared" si="7"/>
        <v>97</v>
      </c>
    </row>
    <row r="488" spans="1:34" x14ac:dyDescent="0.2">
      <c r="A488">
        <v>17</v>
      </c>
      <c r="B488" t="s">
        <v>162</v>
      </c>
      <c r="C488">
        <v>1</v>
      </c>
      <c r="D488" s="5">
        <v>45022.06527777778</v>
      </c>
      <c r="E488" s="5">
        <v>45022.159722222219</v>
      </c>
      <c r="F488" s="5">
        <f>IF(K488="Ocupada", E488 - D488 + (15/1440), E488 - D488)</f>
        <v>0.10486111110609879</v>
      </c>
      <c r="G488" t="s">
        <v>13</v>
      </c>
      <c r="H488" t="s">
        <v>9</v>
      </c>
      <c r="I488" t="s">
        <v>1309</v>
      </c>
      <c r="J488" t="s">
        <v>920</v>
      </c>
      <c r="K488" t="s">
        <v>36</v>
      </c>
      <c r="L488">
        <v>487</v>
      </c>
      <c r="M488" t="s">
        <v>26</v>
      </c>
      <c r="N488" s="1" t="s">
        <v>81</v>
      </c>
      <c r="O488" t="s">
        <v>198</v>
      </c>
      <c r="P488" t="s">
        <v>370</v>
      </c>
      <c r="Q488" t="s">
        <v>1318</v>
      </c>
      <c r="R488" s="2">
        <f>IFERROR(VLOOKUP(N488,$AB$2:$AC$21,2,FALSE),0) +
IFERROR(VLOOKUP(O488,$AB$2:$AC$21,2,FALSE),0) +
IFERROR(VLOOKUP(P488,$AB$2:$AC$21,2,FALSE),0) +
IFERROR(VLOOKUP(Q488,$AB$2:$AC$21,2,FALSE),0)</f>
        <v>87</v>
      </c>
      <c r="S488" s="3">
        <v>45022</v>
      </c>
      <c r="T488" t="s">
        <v>1347</v>
      </c>
      <c r="Z488" s="4" t="str">
        <f>IF(C488="Ocupada", TEXT(E488 - D488 + "0:15", "h:mm"), TEXT(E488 - D488, "h:mm"))</f>
        <v>2:16</v>
      </c>
      <c r="AH488">
        <f t="shared" si="7"/>
        <v>92</v>
      </c>
    </row>
    <row r="489" spans="1:34" x14ac:dyDescent="0.2">
      <c r="A489">
        <v>10</v>
      </c>
      <c r="B489" t="s">
        <v>921</v>
      </c>
      <c r="C489">
        <v>4</v>
      </c>
      <c r="D489" s="5">
        <v>45022</v>
      </c>
      <c r="E489" s="5">
        <v>45022.081944444442</v>
      </c>
      <c r="F489" s="5">
        <f>IF(K489="Ocupada", E489 - D489 + (15/1440), E489 - D489)</f>
        <v>8.1944444442342501E-2</v>
      </c>
      <c r="G489" t="s">
        <v>8</v>
      </c>
      <c r="H489" t="s">
        <v>9</v>
      </c>
      <c r="I489" t="s">
        <v>1308</v>
      </c>
      <c r="J489" t="s">
        <v>922</v>
      </c>
      <c r="K489" t="s">
        <v>21</v>
      </c>
      <c r="L489">
        <v>488</v>
      </c>
      <c r="M489" t="s">
        <v>88</v>
      </c>
      <c r="N489" s="1" t="s">
        <v>125</v>
      </c>
      <c r="O489" t="s">
        <v>365</v>
      </c>
      <c r="P489" t="s">
        <v>198</v>
      </c>
      <c r="Q489" t="s">
        <v>1318</v>
      </c>
      <c r="R489" s="2">
        <f>IFERROR(VLOOKUP(N489,$AB$2:$AC$21,2,FALSE),0) +
IFERROR(VLOOKUP(O489,$AB$2:$AC$21,2,FALSE),0) +
IFERROR(VLOOKUP(P489,$AB$2:$AC$21,2,FALSE),0) +
IFERROR(VLOOKUP(Q489,$AB$2:$AC$21,2,FALSE),0)</f>
        <v>72</v>
      </c>
      <c r="S489" s="3">
        <v>45022</v>
      </c>
      <c r="T489" t="s">
        <v>1354</v>
      </c>
      <c r="Z489" s="4" t="str">
        <f>IF(C489="Ocupada", TEXT(E489 - D489 + "0:15", "h:mm"), TEXT(E489 - D489, "h:mm"))</f>
        <v>1:58</v>
      </c>
      <c r="AH489">
        <f t="shared" si="7"/>
        <v>62</v>
      </c>
    </row>
    <row r="490" spans="1:34" x14ac:dyDescent="0.2">
      <c r="A490">
        <v>3</v>
      </c>
      <c r="B490" t="s">
        <v>923</v>
      </c>
      <c r="C490">
        <v>1</v>
      </c>
      <c r="D490" s="5">
        <v>45022.122916666667</v>
      </c>
      <c r="E490" s="5">
        <v>45022.227083333331</v>
      </c>
      <c r="F490" s="5">
        <f>IF(K490="Ocupada", E490 - D490 + (15/1440), E490 - D490)</f>
        <v>0.11458333333090802</v>
      </c>
      <c r="G490" t="s">
        <v>8</v>
      </c>
      <c r="H490" t="s">
        <v>14</v>
      </c>
      <c r="I490" t="s">
        <v>1309</v>
      </c>
      <c r="J490" t="s">
        <v>924</v>
      </c>
      <c r="K490" t="s">
        <v>36</v>
      </c>
      <c r="L490">
        <v>489</v>
      </c>
      <c r="M490" t="s">
        <v>88</v>
      </c>
      <c r="N490" s="1" t="s">
        <v>68</v>
      </c>
      <c r="O490" t="s">
        <v>365</v>
      </c>
      <c r="P490" t="s">
        <v>1318</v>
      </c>
      <c r="Q490" t="s">
        <v>1318</v>
      </c>
      <c r="R490" s="2">
        <f>IFERROR(VLOOKUP(N490,$AB$2:$AC$21,2,FALSE),0) +
IFERROR(VLOOKUP(O490,$AB$2:$AC$21,2,FALSE),0) +
IFERROR(VLOOKUP(P490,$AB$2:$AC$21,2,FALSE),0) +
IFERROR(VLOOKUP(Q490,$AB$2:$AC$21,2,FALSE),0)</f>
        <v>63</v>
      </c>
      <c r="S490" s="3">
        <v>45022</v>
      </c>
      <c r="T490" t="s">
        <v>1343</v>
      </c>
      <c r="Z490" s="4" t="str">
        <f>IF(C490="Ocupada", TEXT(E490 - D490 + "0:15", "h:mm"), TEXT(E490 - D490, "h:mm"))</f>
        <v>2:30</v>
      </c>
      <c r="AH490">
        <f t="shared" si="7"/>
        <v>95</v>
      </c>
    </row>
    <row r="491" spans="1:34" x14ac:dyDescent="0.2">
      <c r="A491">
        <v>1</v>
      </c>
      <c r="B491" t="s">
        <v>882</v>
      </c>
      <c r="C491">
        <v>2</v>
      </c>
      <c r="D491" s="5">
        <v>45022.138888888891</v>
      </c>
      <c r="E491" s="5">
        <v>45022.206250000003</v>
      </c>
      <c r="F491" s="5">
        <f>IF(K491="Ocupada", E491 - D491 + (15/1440), E491 - D491)</f>
        <v>6.7361111112404615E-2</v>
      </c>
      <c r="G491" t="s">
        <v>24</v>
      </c>
      <c r="H491" t="s">
        <v>9</v>
      </c>
      <c r="I491" t="s">
        <v>1309</v>
      </c>
      <c r="J491" t="s">
        <v>925</v>
      </c>
      <c r="K491" t="s">
        <v>21</v>
      </c>
      <c r="L491">
        <v>490</v>
      </c>
      <c r="M491" t="s">
        <v>17</v>
      </c>
      <c r="N491" s="1" t="s">
        <v>277</v>
      </c>
      <c r="O491" t="s">
        <v>460</v>
      </c>
      <c r="P491" t="s">
        <v>81</v>
      </c>
      <c r="Q491" t="s">
        <v>1318</v>
      </c>
      <c r="R491" s="2">
        <f>IFERROR(VLOOKUP(N491,$AB$2:$AC$21,2,FALSE),0) +
IFERROR(VLOOKUP(O491,$AB$2:$AC$21,2,FALSE),0) +
IFERROR(VLOOKUP(P491,$AB$2:$AC$21,2,FALSE),0) +
IFERROR(VLOOKUP(Q491,$AB$2:$AC$21,2,FALSE),0)</f>
        <v>92</v>
      </c>
      <c r="S491" s="3">
        <v>45022</v>
      </c>
      <c r="T491" t="s">
        <v>1331</v>
      </c>
      <c r="Z491" s="4" t="str">
        <f>IF(C491="Ocupada", TEXT(E491 - D491 + "0:15", "h:mm"), TEXT(E491 - D491, "h:mm"))</f>
        <v>1:37</v>
      </c>
      <c r="AH491">
        <f t="shared" si="7"/>
        <v>64</v>
      </c>
    </row>
    <row r="492" spans="1:34" x14ac:dyDescent="0.2">
      <c r="A492">
        <v>7</v>
      </c>
      <c r="B492" t="s">
        <v>813</v>
      </c>
      <c r="C492">
        <v>4</v>
      </c>
      <c r="D492" s="5">
        <v>45022.004861111112</v>
      </c>
      <c r="E492" s="5">
        <v>45022.109027777777</v>
      </c>
      <c r="F492" s="5">
        <f>IF(K492="Ocupada", E492 - D492 + (15/1440), E492 - D492)</f>
        <v>0.11458333333090802</v>
      </c>
      <c r="G492" t="s">
        <v>28</v>
      </c>
      <c r="H492" t="s">
        <v>14</v>
      </c>
      <c r="I492" t="s">
        <v>1309</v>
      </c>
      <c r="J492" t="s">
        <v>25</v>
      </c>
      <c r="K492" t="s">
        <v>36</v>
      </c>
      <c r="L492">
        <v>491</v>
      </c>
      <c r="M492" t="s">
        <v>1307</v>
      </c>
      <c r="N492" s="1" t="s">
        <v>52</v>
      </c>
      <c r="O492" t="s">
        <v>105</v>
      </c>
      <c r="P492" t="s">
        <v>1318</v>
      </c>
      <c r="Q492" t="s">
        <v>1318</v>
      </c>
      <c r="R492" s="2">
        <f>IFERROR(VLOOKUP(N492,$AB$2:$AC$21,2,FALSE),0) +
IFERROR(VLOOKUP(O492,$AB$2:$AC$21,2,FALSE),0) +
IFERROR(VLOOKUP(P492,$AB$2:$AC$21,2,FALSE),0) +
IFERROR(VLOOKUP(Q492,$AB$2:$AC$21,2,FALSE),0)</f>
        <v>59</v>
      </c>
      <c r="S492" s="3">
        <v>45022</v>
      </c>
      <c r="T492" t="s">
        <v>1325</v>
      </c>
      <c r="Z492" s="4" t="str">
        <f>IF(C492="Ocupada", TEXT(E492 - D492 + "0:15", "h:mm"), TEXT(E492 - D492, "h:mm"))</f>
        <v>2:30</v>
      </c>
      <c r="AH492">
        <f t="shared" si="7"/>
        <v>96</v>
      </c>
    </row>
    <row r="493" spans="1:34" x14ac:dyDescent="0.2">
      <c r="A493">
        <v>4</v>
      </c>
      <c r="B493" t="s">
        <v>926</v>
      </c>
      <c r="C493">
        <v>4</v>
      </c>
      <c r="D493" s="5">
        <v>45022.043749999997</v>
      </c>
      <c r="E493" s="5">
        <v>45022.191666666666</v>
      </c>
      <c r="F493" s="5">
        <f>IF(K493="Ocupada", E493 - D493 + (15/1440), E493 - D493)</f>
        <v>0.14791666666860692</v>
      </c>
      <c r="G493" t="s">
        <v>13</v>
      </c>
      <c r="H493" t="s">
        <v>9</v>
      </c>
      <c r="I493" t="s">
        <v>1309</v>
      </c>
      <c r="J493" t="s">
        <v>372</v>
      </c>
      <c r="K493" t="s">
        <v>11</v>
      </c>
      <c r="L493">
        <v>492</v>
      </c>
      <c r="M493" t="s">
        <v>17</v>
      </c>
      <c r="N493" s="1" t="s">
        <v>492</v>
      </c>
      <c r="O493" t="s">
        <v>108</v>
      </c>
      <c r="P493" t="s">
        <v>280</v>
      </c>
      <c r="Q493" t="s">
        <v>1318</v>
      </c>
      <c r="R493" s="2">
        <f>IFERROR(VLOOKUP(N493,$AB$2:$AC$21,2,FALSE),0) +
IFERROR(VLOOKUP(O493,$AB$2:$AC$21,2,FALSE),0) +
IFERROR(VLOOKUP(P493,$AB$2:$AC$21,2,FALSE),0) +
IFERROR(VLOOKUP(Q493,$AB$2:$AC$21,2,FALSE),0)</f>
        <v>78</v>
      </c>
      <c r="S493" s="3">
        <v>45022</v>
      </c>
      <c r="T493" t="s">
        <v>1352</v>
      </c>
      <c r="Z493" s="4" t="str">
        <f>IF(C493="Ocupada", TEXT(E493 - D493 + "0:15", "h:mm"), TEXT(E493 - D493, "h:mm"))</f>
        <v>3:33</v>
      </c>
      <c r="AH493">
        <f t="shared" si="7"/>
        <v>31</v>
      </c>
    </row>
    <row r="494" spans="1:34" x14ac:dyDescent="0.2">
      <c r="A494">
        <v>2</v>
      </c>
      <c r="B494" t="s">
        <v>269</v>
      </c>
      <c r="C494">
        <v>2</v>
      </c>
      <c r="D494" s="5">
        <v>45022.021527777775</v>
      </c>
      <c r="E494" s="5">
        <v>45022.073611111111</v>
      </c>
      <c r="F494" s="5">
        <f>IF(K494="Ocupada", E494 - D494 + (15/1440), E494 - D494)</f>
        <v>6.2500000002425324E-2</v>
      </c>
      <c r="G494" t="s">
        <v>24</v>
      </c>
      <c r="H494" t="s">
        <v>9</v>
      </c>
      <c r="I494" t="s">
        <v>1309</v>
      </c>
      <c r="J494" t="s">
        <v>927</v>
      </c>
      <c r="K494" t="s">
        <v>36</v>
      </c>
      <c r="L494">
        <v>493</v>
      </c>
      <c r="M494" t="s">
        <v>1305</v>
      </c>
      <c r="N494" s="1" t="s">
        <v>125</v>
      </c>
      <c r="O494" t="s">
        <v>1318</v>
      </c>
      <c r="P494" t="s">
        <v>1318</v>
      </c>
      <c r="Q494" t="s">
        <v>1318</v>
      </c>
      <c r="R494" s="2">
        <f>IFERROR(VLOOKUP(N494,$AB$2:$AC$21,2,FALSE),0) +
IFERROR(VLOOKUP(O494,$AB$2:$AC$21,2,FALSE),0) +
IFERROR(VLOOKUP(P494,$AB$2:$AC$21,2,FALSE),0) +
IFERROR(VLOOKUP(Q494,$AB$2:$AC$21,2,FALSE),0)</f>
        <v>18</v>
      </c>
      <c r="S494" s="3">
        <v>45022</v>
      </c>
      <c r="T494" t="s">
        <v>1334</v>
      </c>
      <c r="Z494" s="4" t="str">
        <f>IF(C494="Ocupada", TEXT(E494 - D494 + "0:15", "h:mm"), TEXT(E494 - D494, "h:mm"))</f>
        <v>1:15</v>
      </c>
      <c r="AH494">
        <f t="shared" si="7"/>
        <v>60</v>
      </c>
    </row>
    <row r="495" spans="1:34" x14ac:dyDescent="0.2">
      <c r="A495">
        <v>20</v>
      </c>
      <c r="B495" t="s">
        <v>666</v>
      </c>
      <c r="C495">
        <v>5</v>
      </c>
      <c r="D495" s="5">
        <v>45022.061111111114</v>
      </c>
      <c r="E495" s="5">
        <v>45022.200694444444</v>
      </c>
      <c r="F495" s="5">
        <f>IF(K495="Ocupada", E495 - D495 + (15/1440), E495 - D495)</f>
        <v>0.13958333332993789</v>
      </c>
      <c r="G495" t="s">
        <v>13</v>
      </c>
      <c r="H495" t="s">
        <v>14</v>
      </c>
      <c r="I495" t="s">
        <v>1309</v>
      </c>
      <c r="J495" t="s">
        <v>928</v>
      </c>
      <c r="K495" t="s">
        <v>11</v>
      </c>
      <c r="L495">
        <v>494</v>
      </c>
      <c r="M495" t="s">
        <v>26</v>
      </c>
      <c r="N495" s="1" t="s">
        <v>460</v>
      </c>
      <c r="O495" t="s">
        <v>113</v>
      </c>
      <c r="P495" t="s">
        <v>1318</v>
      </c>
      <c r="Q495" t="s">
        <v>1318</v>
      </c>
      <c r="R495" s="2">
        <f>IFERROR(VLOOKUP(N495,$AB$2:$AC$21,2,FALSE),0) +
IFERROR(VLOOKUP(O495,$AB$2:$AC$21,2,FALSE),0) +
IFERROR(VLOOKUP(P495,$AB$2:$AC$21,2,FALSE),0) +
IFERROR(VLOOKUP(Q495,$AB$2:$AC$21,2,FALSE),0)</f>
        <v>68</v>
      </c>
      <c r="S495" s="3">
        <v>45022</v>
      </c>
      <c r="T495" t="s">
        <v>1330</v>
      </c>
      <c r="Z495" s="4" t="str">
        <f>IF(C495="Ocupada", TEXT(E495 - D495 + "0:15", "h:mm"), TEXT(E495 - D495, "h:mm"))</f>
        <v>3:21</v>
      </c>
      <c r="AH495">
        <f t="shared" si="7"/>
        <v>128</v>
      </c>
    </row>
    <row r="496" spans="1:34" x14ac:dyDescent="0.2">
      <c r="A496">
        <v>11</v>
      </c>
      <c r="B496" t="s">
        <v>929</v>
      </c>
      <c r="C496">
        <v>6</v>
      </c>
      <c r="D496" s="5">
        <v>45022.125694444447</v>
      </c>
      <c r="E496" s="5">
        <v>45022.284722222219</v>
      </c>
      <c r="F496" s="5">
        <f>IF(K496="Ocupada", E496 - D496 + (15/1440), E496 - D496)</f>
        <v>0.15902777777228039</v>
      </c>
      <c r="G496" t="s">
        <v>19</v>
      </c>
      <c r="H496" t="s">
        <v>14</v>
      </c>
      <c r="I496" t="s">
        <v>1309</v>
      </c>
      <c r="J496" t="s">
        <v>930</v>
      </c>
      <c r="K496" t="s">
        <v>21</v>
      </c>
      <c r="L496">
        <v>495</v>
      </c>
      <c r="M496" t="s">
        <v>37</v>
      </c>
      <c r="N496" s="1" t="s">
        <v>68</v>
      </c>
      <c r="O496" t="s">
        <v>180</v>
      </c>
      <c r="P496" t="s">
        <v>59</v>
      </c>
      <c r="Q496" t="s">
        <v>492</v>
      </c>
      <c r="R496" s="2">
        <f>IFERROR(VLOOKUP(N496,$AB$2:$AC$21,2,FALSE),0) +
IFERROR(VLOOKUP(O496,$AB$2:$AC$21,2,FALSE),0) +
IFERROR(VLOOKUP(P496,$AB$2:$AC$21,2,FALSE),0) +
IFERROR(VLOOKUP(Q496,$AB$2:$AC$21,2,FALSE),0)</f>
        <v>128</v>
      </c>
      <c r="S496" s="3">
        <v>45022</v>
      </c>
      <c r="T496" t="s">
        <v>1357</v>
      </c>
      <c r="Z496" s="4" t="str">
        <f>IF(C496="Ocupada", TEXT(E496 - D496 + "0:15", "h:mm"), TEXT(E496 - D496, "h:mm"))</f>
        <v>3:49</v>
      </c>
      <c r="AH496">
        <f t="shared" si="7"/>
        <v>130</v>
      </c>
    </row>
    <row r="497" spans="1:34" x14ac:dyDescent="0.2">
      <c r="A497">
        <v>1</v>
      </c>
      <c r="B497" t="s">
        <v>328</v>
      </c>
      <c r="C497">
        <v>3</v>
      </c>
      <c r="D497" s="5">
        <v>45022.106944444444</v>
      </c>
      <c r="E497" s="5">
        <v>45022.265277777777</v>
      </c>
      <c r="F497" s="5">
        <f>IF(K497="Ocupada", E497 - D497 + (15/1440), E497 - D497)</f>
        <v>0.15833333333284827</v>
      </c>
      <c r="G497" t="s">
        <v>13</v>
      </c>
      <c r="H497" t="s">
        <v>9</v>
      </c>
      <c r="I497" t="s">
        <v>1309</v>
      </c>
      <c r="J497" t="s">
        <v>931</v>
      </c>
      <c r="K497" t="s">
        <v>11</v>
      </c>
      <c r="L497">
        <v>496</v>
      </c>
      <c r="M497" t="s">
        <v>88</v>
      </c>
      <c r="N497" s="1" t="s">
        <v>492</v>
      </c>
      <c r="O497" t="s">
        <v>81</v>
      </c>
      <c r="P497" t="s">
        <v>191</v>
      </c>
      <c r="Q497" t="s">
        <v>198</v>
      </c>
      <c r="R497" s="2">
        <f>IFERROR(VLOOKUP(N497,$AB$2:$AC$21,2,FALSE),0) +
IFERROR(VLOOKUP(O497,$AB$2:$AC$21,2,FALSE),0) +
IFERROR(VLOOKUP(P497,$AB$2:$AC$21,2,FALSE),0) +
IFERROR(VLOOKUP(Q497,$AB$2:$AC$21,2,FALSE),0)</f>
        <v>117</v>
      </c>
      <c r="S497" s="3">
        <v>45022</v>
      </c>
      <c r="T497" t="s">
        <v>1340</v>
      </c>
      <c r="Z497" s="4" t="str">
        <f>IF(C497="Ocupada", TEXT(E497 - D497 + "0:15", "h:mm"), TEXT(E497 - D497, "h:mm"))</f>
        <v>3:48</v>
      </c>
      <c r="AH497">
        <f t="shared" si="7"/>
        <v>66</v>
      </c>
    </row>
    <row r="498" spans="1:34" x14ac:dyDescent="0.2">
      <c r="A498">
        <v>13</v>
      </c>
      <c r="B498" t="s">
        <v>168</v>
      </c>
      <c r="C498">
        <v>6</v>
      </c>
      <c r="D498" s="5">
        <v>45022.145833333336</v>
      </c>
      <c r="E498" s="5">
        <v>45022.290277777778</v>
      </c>
      <c r="F498" s="5">
        <f>IF(K498="Ocupada", E498 - D498 + (15/1440), E498 - D498)</f>
        <v>0.1444444444423425</v>
      </c>
      <c r="G498" t="s">
        <v>8</v>
      </c>
      <c r="H498" t="s">
        <v>9</v>
      </c>
      <c r="I498" t="s">
        <v>1308</v>
      </c>
      <c r="J498" t="s">
        <v>932</v>
      </c>
      <c r="K498" t="s">
        <v>11</v>
      </c>
      <c r="L498">
        <v>497</v>
      </c>
      <c r="M498" t="s">
        <v>88</v>
      </c>
      <c r="N498" s="1" t="s">
        <v>105</v>
      </c>
      <c r="O498" t="s">
        <v>68</v>
      </c>
      <c r="P498" t="s">
        <v>1318</v>
      </c>
      <c r="Q498" t="s">
        <v>1318</v>
      </c>
      <c r="R498" s="2">
        <f>IFERROR(VLOOKUP(N498,$AB$2:$AC$21,2,FALSE),0) +
IFERROR(VLOOKUP(O498,$AB$2:$AC$21,2,FALSE),0) +
IFERROR(VLOOKUP(P498,$AB$2:$AC$21,2,FALSE),0) +
IFERROR(VLOOKUP(Q498,$AB$2:$AC$21,2,FALSE),0)</f>
        <v>70</v>
      </c>
      <c r="S498" s="3">
        <v>45022</v>
      </c>
      <c r="T498" t="s">
        <v>1324</v>
      </c>
      <c r="Z498" s="4" t="str">
        <f>IF(C498="Ocupada", TEXT(E498 - D498 + "0:15", "h:mm"), TEXT(E498 - D498, "h:mm"))</f>
        <v>3:28</v>
      </c>
      <c r="AH498">
        <f t="shared" si="7"/>
        <v>32</v>
      </c>
    </row>
    <row r="499" spans="1:34" x14ac:dyDescent="0.2">
      <c r="A499">
        <v>20</v>
      </c>
      <c r="B499" t="s">
        <v>829</v>
      </c>
      <c r="C499">
        <v>3</v>
      </c>
      <c r="D499" s="5">
        <v>45022.011805555558</v>
      </c>
      <c r="E499" s="5">
        <v>45022.156944444447</v>
      </c>
      <c r="F499" s="5">
        <f>IF(K499="Ocupada", E499 - D499 + (15/1440), E499 - D499)</f>
        <v>0.14513888888905058</v>
      </c>
      <c r="G499" t="s">
        <v>8</v>
      </c>
      <c r="H499" t="s">
        <v>9</v>
      </c>
      <c r="I499" t="s">
        <v>1309</v>
      </c>
      <c r="J499" t="s">
        <v>933</v>
      </c>
      <c r="K499" t="s">
        <v>21</v>
      </c>
      <c r="L499">
        <v>498</v>
      </c>
      <c r="M499" t="s">
        <v>1307</v>
      </c>
      <c r="N499" s="1" t="s">
        <v>191</v>
      </c>
      <c r="O499" t="s">
        <v>1318</v>
      </c>
      <c r="P499" t="s">
        <v>1318</v>
      </c>
      <c r="Q499" t="s">
        <v>1318</v>
      </c>
      <c r="R499" s="2">
        <f>IFERROR(VLOOKUP(N499,$AB$2:$AC$21,2,FALSE),0) +
IFERROR(VLOOKUP(O499,$AB$2:$AC$21,2,FALSE),0) +
IFERROR(VLOOKUP(P499,$AB$2:$AC$21,2,FALSE),0) +
IFERROR(VLOOKUP(Q499,$AB$2:$AC$21,2,FALSE),0)</f>
        <v>19</v>
      </c>
      <c r="S499" s="3">
        <v>45022</v>
      </c>
      <c r="T499" t="s">
        <v>1353</v>
      </c>
      <c r="Z499" s="4" t="str">
        <f>IF(C499="Ocupada", TEXT(E499 - D499 + "0:15", "h:mm"), TEXT(E499 - D499, "h:mm"))</f>
        <v>3:29</v>
      </c>
      <c r="AH499">
        <f t="shared" si="7"/>
        <v>98</v>
      </c>
    </row>
    <row r="500" spans="1:34" x14ac:dyDescent="0.2">
      <c r="A500">
        <v>5</v>
      </c>
      <c r="B500" t="s">
        <v>803</v>
      </c>
      <c r="C500">
        <v>5</v>
      </c>
      <c r="D500" s="5">
        <v>45022.056250000001</v>
      </c>
      <c r="E500" s="5">
        <v>45022.186111111114</v>
      </c>
      <c r="F500" s="5">
        <f>IF(K500="Ocupada", E500 - D500 + (15/1440), E500 - D500)</f>
        <v>0.12986111111240461</v>
      </c>
      <c r="G500" t="s">
        <v>19</v>
      </c>
      <c r="H500" t="s">
        <v>31</v>
      </c>
      <c r="I500" t="s">
        <v>1308</v>
      </c>
      <c r="J500" t="s">
        <v>934</v>
      </c>
      <c r="K500" t="s">
        <v>11</v>
      </c>
      <c r="L500">
        <v>499</v>
      </c>
      <c r="M500" t="s">
        <v>22</v>
      </c>
      <c r="N500" s="1" t="s">
        <v>277</v>
      </c>
      <c r="O500" t="s">
        <v>105</v>
      </c>
      <c r="P500" t="s">
        <v>209</v>
      </c>
      <c r="Q500" t="s">
        <v>1318</v>
      </c>
      <c r="R500" s="2">
        <f>IFERROR(VLOOKUP(N500,$AB$2:$AC$21,2,FALSE),0) +
IFERROR(VLOOKUP(O500,$AB$2:$AC$21,2,FALSE),0) +
IFERROR(VLOOKUP(P500,$AB$2:$AC$21,2,FALSE),0) +
IFERROR(VLOOKUP(Q500,$AB$2:$AC$21,2,FALSE),0)</f>
        <v>81</v>
      </c>
      <c r="S500" s="3">
        <v>45022</v>
      </c>
      <c r="T500" t="s">
        <v>1346</v>
      </c>
      <c r="Z500" s="4" t="str">
        <f>IF(C500="Ocupada", TEXT(E500 - D500 + "0:15", "h:mm"), TEXT(E500 - D500, "h:mm"))</f>
        <v>3:07</v>
      </c>
      <c r="AH500">
        <f t="shared" si="7"/>
        <v>64</v>
      </c>
    </row>
    <row r="501" spans="1:34" x14ac:dyDescent="0.2">
      <c r="A501">
        <v>4</v>
      </c>
      <c r="B501" t="s">
        <v>923</v>
      </c>
      <c r="C501">
        <v>5</v>
      </c>
      <c r="D501" s="5">
        <v>45022.053472222222</v>
      </c>
      <c r="E501" s="5">
        <v>45022.21875</v>
      </c>
      <c r="F501" s="5">
        <f>IF(K501="Ocupada", E501 - D501 + (15/1440), E501 - D501)</f>
        <v>0.17569444444476781</v>
      </c>
      <c r="G501" t="s">
        <v>28</v>
      </c>
      <c r="H501" t="s">
        <v>14</v>
      </c>
      <c r="I501" t="s">
        <v>1308</v>
      </c>
      <c r="J501" t="s">
        <v>935</v>
      </c>
      <c r="K501" t="s">
        <v>36</v>
      </c>
      <c r="L501">
        <v>500</v>
      </c>
      <c r="M501" t="s">
        <v>88</v>
      </c>
      <c r="N501" s="1" t="s">
        <v>180</v>
      </c>
      <c r="O501" t="s">
        <v>370</v>
      </c>
      <c r="P501" t="s">
        <v>1318</v>
      </c>
      <c r="Q501" t="s">
        <v>1318</v>
      </c>
      <c r="R501" s="2">
        <f>IFERROR(VLOOKUP(N501,$AB$2:$AC$21,2,FALSE),0) +
IFERROR(VLOOKUP(O501,$AB$2:$AC$21,2,FALSE),0) +
IFERROR(VLOOKUP(P501,$AB$2:$AC$21,2,FALSE),0) +
IFERROR(VLOOKUP(Q501,$AB$2:$AC$21,2,FALSE),0)</f>
        <v>49</v>
      </c>
      <c r="S501" s="3">
        <v>45022</v>
      </c>
      <c r="T501" t="s">
        <v>1325</v>
      </c>
      <c r="Z501" s="4" t="str">
        <f>IF(C501="Ocupada", TEXT(E501 - D501 + "0:15", "h:mm"), TEXT(E501 - D501, "h:mm"))</f>
        <v>3:58</v>
      </c>
      <c r="AH501">
        <f t="shared" si="7"/>
        <v>93</v>
      </c>
    </row>
    <row r="502" spans="1:34" x14ac:dyDescent="0.2">
      <c r="A502">
        <v>7</v>
      </c>
      <c r="B502" t="s">
        <v>936</v>
      </c>
      <c r="C502">
        <v>1</v>
      </c>
      <c r="D502" s="5">
        <v>45022.155555555553</v>
      </c>
      <c r="E502" s="5">
        <v>45022.271527777775</v>
      </c>
      <c r="F502" s="5">
        <f>IF(K502="Ocupada", E502 - D502 + (15/1440), E502 - D502)</f>
        <v>0.1263888888885655</v>
      </c>
      <c r="G502" t="s">
        <v>13</v>
      </c>
      <c r="H502" t="s">
        <v>31</v>
      </c>
      <c r="I502" t="s">
        <v>1309</v>
      </c>
      <c r="J502" t="s">
        <v>937</v>
      </c>
      <c r="K502" t="s">
        <v>36</v>
      </c>
      <c r="L502">
        <v>501</v>
      </c>
      <c r="M502" t="s">
        <v>37</v>
      </c>
      <c r="N502" s="1" t="s">
        <v>68</v>
      </c>
      <c r="O502" t="s">
        <v>108</v>
      </c>
      <c r="P502" t="s">
        <v>59</v>
      </c>
      <c r="Q502" t="s">
        <v>1318</v>
      </c>
      <c r="R502" s="2">
        <f>IFERROR(VLOOKUP(N502,$AB$2:$AC$21,2,FALSE),0) +
IFERROR(VLOOKUP(O502,$AB$2:$AC$21,2,FALSE),0) +
IFERROR(VLOOKUP(P502,$AB$2:$AC$21,2,FALSE),0) +
IFERROR(VLOOKUP(Q502,$AB$2:$AC$21,2,FALSE),0)</f>
        <v>89</v>
      </c>
      <c r="S502" s="3">
        <v>45022</v>
      </c>
      <c r="T502" t="s">
        <v>1337</v>
      </c>
      <c r="Z502" s="4" t="str">
        <f>IF(C502="Ocupada", TEXT(E502 - D502 + "0:15", "h:mm"), TEXT(E502 - D502, "h:mm"))</f>
        <v>2:47</v>
      </c>
      <c r="AH502">
        <f t="shared" si="7"/>
        <v>96</v>
      </c>
    </row>
    <row r="503" spans="1:34" x14ac:dyDescent="0.2">
      <c r="A503">
        <v>5</v>
      </c>
      <c r="B503" t="s">
        <v>461</v>
      </c>
      <c r="C503">
        <v>2</v>
      </c>
      <c r="D503" s="5">
        <v>45022.03125</v>
      </c>
      <c r="E503" s="5">
        <v>45022.081250000003</v>
      </c>
      <c r="F503" s="5">
        <f>IF(K503="Ocupada", E503 - D503 + (15/1440), E503 - D503)</f>
        <v>5.0000000002910383E-2</v>
      </c>
      <c r="G503" t="s">
        <v>24</v>
      </c>
      <c r="H503" t="s">
        <v>9</v>
      </c>
      <c r="I503" t="s">
        <v>1309</v>
      </c>
      <c r="J503" t="s">
        <v>938</v>
      </c>
      <c r="K503" t="s">
        <v>11</v>
      </c>
      <c r="L503">
        <v>502</v>
      </c>
      <c r="M503" t="s">
        <v>42</v>
      </c>
      <c r="N503" s="1" t="s">
        <v>370</v>
      </c>
      <c r="O503" t="s">
        <v>125</v>
      </c>
      <c r="P503" t="s">
        <v>492</v>
      </c>
      <c r="Q503" t="s">
        <v>1318</v>
      </c>
      <c r="R503" s="2">
        <f>IFERROR(VLOOKUP(N503,$AB$2:$AC$21,2,FALSE),0) +
IFERROR(VLOOKUP(O503,$AB$2:$AC$21,2,FALSE),0) +
IFERROR(VLOOKUP(P503,$AB$2:$AC$21,2,FALSE),0) +
IFERROR(VLOOKUP(Q503,$AB$2:$AC$21,2,FALSE),0)</f>
        <v>73</v>
      </c>
      <c r="S503" s="3">
        <v>45022</v>
      </c>
      <c r="T503" t="s">
        <v>1352</v>
      </c>
      <c r="Z503" s="4" t="str">
        <f>IF(C503="Ocupada", TEXT(E503 - D503 + "0:15", "h:mm"), TEXT(E503 - D503, "h:mm"))</f>
        <v>1:12</v>
      </c>
      <c r="AH503">
        <f t="shared" si="7"/>
        <v>65</v>
      </c>
    </row>
    <row r="504" spans="1:34" x14ac:dyDescent="0.2">
      <c r="A504">
        <v>3</v>
      </c>
      <c r="B504" t="s">
        <v>939</v>
      </c>
      <c r="C504">
        <v>1</v>
      </c>
      <c r="D504" s="5">
        <v>45022.097222222219</v>
      </c>
      <c r="E504" s="5">
        <v>45022.168055555558</v>
      </c>
      <c r="F504" s="5">
        <f>IF(K504="Ocupada", E504 - D504 + (15/1440), E504 - D504)</f>
        <v>7.0833333338669036E-2</v>
      </c>
      <c r="G504" t="s">
        <v>8</v>
      </c>
      <c r="H504" t="s">
        <v>9</v>
      </c>
      <c r="I504" t="s">
        <v>1309</v>
      </c>
      <c r="J504" t="s">
        <v>940</v>
      </c>
      <c r="K504" t="s">
        <v>11</v>
      </c>
      <c r="L504">
        <v>503</v>
      </c>
      <c r="M504" t="s">
        <v>1307</v>
      </c>
      <c r="N504" s="1" t="s">
        <v>68</v>
      </c>
      <c r="O504" t="s">
        <v>191</v>
      </c>
      <c r="P504" t="s">
        <v>1318</v>
      </c>
      <c r="Q504" t="s">
        <v>1318</v>
      </c>
      <c r="R504" s="2">
        <f>IFERROR(VLOOKUP(N504,$AB$2:$AC$21,2,FALSE),0) +
IFERROR(VLOOKUP(O504,$AB$2:$AC$21,2,FALSE),0) +
IFERROR(VLOOKUP(P504,$AB$2:$AC$21,2,FALSE),0) +
IFERROR(VLOOKUP(Q504,$AB$2:$AC$21,2,FALSE),0)</f>
        <v>59</v>
      </c>
      <c r="S504" s="3">
        <v>45022</v>
      </c>
      <c r="T504" t="s">
        <v>1328</v>
      </c>
      <c r="Z504" s="4" t="str">
        <f>IF(C504="Ocupada", TEXT(E504 - D504 + "0:15", "h:mm"), TEXT(E504 - D504, "h:mm"))</f>
        <v>1:42</v>
      </c>
      <c r="AH504">
        <f t="shared" si="7"/>
        <v>32</v>
      </c>
    </row>
    <row r="505" spans="1:34" x14ac:dyDescent="0.2">
      <c r="A505">
        <v>2</v>
      </c>
      <c r="B505" t="s">
        <v>941</v>
      </c>
      <c r="C505">
        <v>5</v>
      </c>
      <c r="D505" s="5">
        <v>45022.090277777781</v>
      </c>
      <c r="E505" s="5">
        <v>45022.2</v>
      </c>
      <c r="F505" s="5">
        <f>IF(K505="Ocupada", E505 - D505 + (15/1440), E505 - D505)</f>
        <v>0.10972222221607808</v>
      </c>
      <c r="G505" t="s">
        <v>24</v>
      </c>
      <c r="H505" t="s">
        <v>31</v>
      </c>
      <c r="I505" t="s">
        <v>15</v>
      </c>
      <c r="J505" t="s">
        <v>942</v>
      </c>
      <c r="K505" t="s">
        <v>11</v>
      </c>
      <c r="L505">
        <v>504</v>
      </c>
      <c r="M505" t="s">
        <v>22</v>
      </c>
      <c r="N505" s="1" t="s">
        <v>180</v>
      </c>
      <c r="O505" t="s">
        <v>1318</v>
      </c>
      <c r="P505" t="s">
        <v>1318</v>
      </c>
      <c r="Q505" t="s">
        <v>1318</v>
      </c>
      <c r="R505" s="2">
        <f>IFERROR(VLOOKUP(N505,$AB$2:$AC$21,2,FALSE),0) +
IFERROR(VLOOKUP(O505,$AB$2:$AC$21,2,FALSE),0) +
IFERROR(VLOOKUP(P505,$AB$2:$AC$21,2,FALSE),0) +
IFERROR(VLOOKUP(Q505,$AB$2:$AC$21,2,FALSE),0)</f>
        <v>27</v>
      </c>
      <c r="S505" s="3">
        <v>45022</v>
      </c>
      <c r="T505" t="s">
        <v>1353</v>
      </c>
      <c r="Z505" s="4" t="str">
        <f>IF(C505="Ocupada", TEXT(E505 - D505 + "0:15", "h:mm"), TEXT(E505 - D505, "h:mm"))</f>
        <v>2:38</v>
      </c>
      <c r="AH505">
        <f t="shared" si="7"/>
        <v>65</v>
      </c>
    </row>
    <row r="506" spans="1:34" x14ac:dyDescent="0.2">
      <c r="A506">
        <v>5</v>
      </c>
      <c r="B506" t="s">
        <v>943</v>
      </c>
      <c r="C506">
        <v>1</v>
      </c>
      <c r="D506" s="5">
        <v>45022.109722222223</v>
      </c>
      <c r="E506" s="5">
        <v>45022.254861111112</v>
      </c>
      <c r="F506" s="5">
        <f>IF(K506="Ocupada", E506 - D506 + (15/1440), E506 - D506)</f>
        <v>0.14513888888905058</v>
      </c>
      <c r="G506" t="s">
        <v>19</v>
      </c>
      <c r="H506" t="s">
        <v>31</v>
      </c>
      <c r="I506" t="s">
        <v>1309</v>
      </c>
      <c r="J506" t="s">
        <v>944</v>
      </c>
      <c r="K506" t="s">
        <v>11</v>
      </c>
      <c r="L506">
        <v>505</v>
      </c>
      <c r="M506" t="s">
        <v>17</v>
      </c>
      <c r="N506" s="1" t="s">
        <v>68</v>
      </c>
      <c r="O506" t="s">
        <v>209</v>
      </c>
      <c r="P506" t="s">
        <v>1318</v>
      </c>
      <c r="Q506" t="s">
        <v>1318</v>
      </c>
      <c r="R506" s="2">
        <f>IFERROR(VLOOKUP(N506,$AB$2:$AC$21,2,FALSE),0) +
IFERROR(VLOOKUP(O506,$AB$2:$AC$21,2,FALSE),0) +
IFERROR(VLOOKUP(P506,$AB$2:$AC$21,2,FALSE),0) +
IFERROR(VLOOKUP(Q506,$AB$2:$AC$21,2,FALSE),0)</f>
        <v>65</v>
      </c>
      <c r="S506" s="3">
        <v>45022</v>
      </c>
      <c r="T506" t="s">
        <v>1328</v>
      </c>
      <c r="Z506" s="4" t="str">
        <f>IF(C506="Ocupada", TEXT(E506 - D506 + "0:15", "h:mm"), TEXT(E506 - D506, "h:mm"))</f>
        <v>3:29</v>
      </c>
      <c r="AH506">
        <f t="shared" si="7"/>
        <v>30</v>
      </c>
    </row>
    <row r="507" spans="1:34" x14ac:dyDescent="0.2">
      <c r="A507">
        <v>18</v>
      </c>
      <c r="B507" t="s">
        <v>945</v>
      </c>
      <c r="C507">
        <v>2</v>
      </c>
      <c r="D507" s="5">
        <v>45022.084027777775</v>
      </c>
      <c r="E507" s="5">
        <v>45022.168055555558</v>
      </c>
      <c r="F507" s="5">
        <f>IF(K507="Ocupada", E507 - D507 + (15/1440), E507 - D507)</f>
        <v>9.44444444491334E-2</v>
      </c>
      <c r="G507" t="s">
        <v>8</v>
      </c>
      <c r="H507" t="s">
        <v>31</v>
      </c>
      <c r="I507" t="s">
        <v>1309</v>
      </c>
      <c r="J507" t="s">
        <v>268</v>
      </c>
      <c r="K507" t="s">
        <v>36</v>
      </c>
      <c r="L507">
        <v>506</v>
      </c>
      <c r="M507" t="s">
        <v>26</v>
      </c>
      <c r="N507" s="1" t="s">
        <v>33</v>
      </c>
      <c r="O507" t="s">
        <v>1318</v>
      </c>
      <c r="P507" t="s">
        <v>1318</v>
      </c>
      <c r="Q507" t="s">
        <v>1318</v>
      </c>
      <c r="R507" s="2">
        <f>IFERROR(VLOOKUP(N507,$AB$2:$AC$21,2,FALSE),0) +
IFERROR(VLOOKUP(O507,$AB$2:$AC$21,2,FALSE),0) +
IFERROR(VLOOKUP(P507,$AB$2:$AC$21,2,FALSE),0) +
IFERROR(VLOOKUP(Q507,$AB$2:$AC$21,2,FALSE),0)</f>
        <v>35</v>
      </c>
      <c r="S507" s="3">
        <v>45022</v>
      </c>
      <c r="T507" t="s">
        <v>1329</v>
      </c>
      <c r="Z507" s="4" t="str">
        <f>IF(C507="Ocupada", TEXT(E507 - D507 + "0:15", "h:mm"), TEXT(E507 - D507, "h:mm"))</f>
        <v>2:01</v>
      </c>
      <c r="AH507">
        <f t="shared" si="7"/>
        <v>64</v>
      </c>
    </row>
    <row r="508" spans="1:34" x14ac:dyDescent="0.2">
      <c r="A508">
        <v>18</v>
      </c>
      <c r="B508" t="s">
        <v>876</v>
      </c>
      <c r="C508">
        <v>4</v>
      </c>
      <c r="D508" s="5">
        <v>45022.143055555556</v>
      </c>
      <c r="E508" s="5">
        <v>45022.1875</v>
      </c>
      <c r="F508" s="5">
        <f>IF(K508="Ocupada", E508 - D508 + (15/1440), E508 - D508)</f>
        <v>4.4444444443797693E-2</v>
      </c>
      <c r="G508" t="s">
        <v>19</v>
      </c>
      <c r="H508" t="s">
        <v>14</v>
      </c>
      <c r="I508" t="s">
        <v>1309</v>
      </c>
      <c r="J508" t="s">
        <v>946</v>
      </c>
      <c r="K508" t="s">
        <v>21</v>
      </c>
      <c r="L508">
        <v>507</v>
      </c>
      <c r="M508" t="s">
        <v>42</v>
      </c>
      <c r="N508" s="1" t="s">
        <v>81</v>
      </c>
      <c r="O508" t="s">
        <v>113</v>
      </c>
      <c r="P508" t="s">
        <v>1318</v>
      </c>
      <c r="Q508" t="s">
        <v>1318</v>
      </c>
      <c r="R508" s="2">
        <f>IFERROR(VLOOKUP(N508,$AB$2:$AC$21,2,FALSE),0) +
IFERROR(VLOOKUP(O508,$AB$2:$AC$21,2,FALSE),0) +
IFERROR(VLOOKUP(P508,$AB$2:$AC$21,2,FALSE),0) +
IFERROR(VLOOKUP(Q508,$AB$2:$AC$21,2,FALSE),0)</f>
        <v>70</v>
      </c>
      <c r="S508" s="3">
        <v>45022</v>
      </c>
      <c r="T508" t="s">
        <v>1325</v>
      </c>
      <c r="Z508" s="4" t="str">
        <f>IF(C508="Ocupada", TEXT(E508 - D508 + "0:15", "h:mm"), TEXT(E508 - D508, "h:mm"))</f>
        <v>1:04</v>
      </c>
      <c r="AH508">
        <f t="shared" si="7"/>
        <v>29</v>
      </c>
    </row>
    <row r="509" spans="1:34" x14ac:dyDescent="0.2">
      <c r="A509">
        <v>6</v>
      </c>
      <c r="B509" t="s">
        <v>947</v>
      </c>
      <c r="C509">
        <v>1</v>
      </c>
      <c r="D509" s="5">
        <v>45022.118055555555</v>
      </c>
      <c r="E509" s="5">
        <v>45022.274305555555</v>
      </c>
      <c r="F509" s="5">
        <f>IF(K509="Ocupada", E509 - D509 + (15/1440), E509 - D509)</f>
        <v>0.15625</v>
      </c>
      <c r="G509" t="s">
        <v>24</v>
      </c>
      <c r="H509" t="s">
        <v>9</v>
      </c>
      <c r="I509" t="s">
        <v>1309</v>
      </c>
      <c r="J509" t="s">
        <v>948</v>
      </c>
      <c r="K509" t="s">
        <v>11</v>
      </c>
      <c r="L509">
        <v>508</v>
      </c>
      <c r="M509" t="s">
        <v>22</v>
      </c>
      <c r="N509" s="1" t="s">
        <v>460</v>
      </c>
      <c r="O509" t="s">
        <v>1318</v>
      </c>
      <c r="P509" t="s">
        <v>1318</v>
      </c>
      <c r="Q509" t="s">
        <v>1318</v>
      </c>
      <c r="R509" s="2">
        <f>IFERROR(VLOOKUP(N509,$AB$2:$AC$21,2,FALSE),0) +
IFERROR(VLOOKUP(O509,$AB$2:$AC$21,2,FALSE),0) +
IFERROR(VLOOKUP(P509,$AB$2:$AC$21,2,FALSE),0) +
IFERROR(VLOOKUP(Q509,$AB$2:$AC$21,2,FALSE),0)</f>
        <v>32</v>
      </c>
      <c r="S509" s="3">
        <v>45022</v>
      </c>
      <c r="T509" t="s">
        <v>1365</v>
      </c>
      <c r="Z509" s="4" t="str">
        <f>IF(C509="Ocupada", TEXT(E509 - D509 + "0:15", "h:mm"), TEXT(E509 - D509, "h:mm"))</f>
        <v>3:45</v>
      </c>
      <c r="AH509">
        <f t="shared" si="7"/>
        <v>33</v>
      </c>
    </row>
    <row r="510" spans="1:34" x14ac:dyDescent="0.2">
      <c r="A510">
        <v>5</v>
      </c>
      <c r="B510" t="s">
        <v>153</v>
      </c>
      <c r="C510">
        <v>3</v>
      </c>
      <c r="D510" s="5">
        <v>45022.133333333331</v>
      </c>
      <c r="E510" s="5">
        <v>45022.251388888886</v>
      </c>
      <c r="F510" s="5">
        <f>IF(K510="Ocupada", E510 - D510 + (15/1440), E510 - D510)</f>
        <v>0.12847222222141377</v>
      </c>
      <c r="G510" t="s">
        <v>13</v>
      </c>
      <c r="H510" t="s">
        <v>14</v>
      </c>
      <c r="I510" t="s">
        <v>1309</v>
      </c>
      <c r="J510" t="s">
        <v>949</v>
      </c>
      <c r="K510" t="s">
        <v>36</v>
      </c>
      <c r="L510">
        <v>509</v>
      </c>
      <c r="M510" t="s">
        <v>22</v>
      </c>
      <c r="N510" s="1" t="s">
        <v>68</v>
      </c>
      <c r="O510" t="s">
        <v>1318</v>
      </c>
      <c r="P510" t="s">
        <v>1318</v>
      </c>
      <c r="Q510" t="s">
        <v>1318</v>
      </c>
      <c r="R510" s="2">
        <f>IFERROR(VLOOKUP(N510,$AB$2:$AC$21,2,FALSE),0) +
IFERROR(VLOOKUP(O510,$AB$2:$AC$21,2,FALSE),0) +
IFERROR(VLOOKUP(P510,$AB$2:$AC$21,2,FALSE),0) +
IFERROR(VLOOKUP(Q510,$AB$2:$AC$21,2,FALSE),0)</f>
        <v>40</v>
      </c>
      <c r="S510" s="3">
        <v>45022</v>
      </c>
      <c r="T510" t="s">
        <v>1327</v>
      </c>
      <c r="Z510" s="4" t="str">
        <f>IF(C510="Ocupada", TEXT(E510 - D510 + "0:15", "h:mm"), TEXT(E510 - D510, "h:mm"))</f>
        <v>2:50</v>
      </c>
      <c r="AH510">
        <f t="shared" si="7"/>
        <v>31</v>
      </c>
    </row>
    <row r="511" spans="1:34" x14ac:dyDescent="0.2">
      <c r="A511">
        <v>6</v>
      </c>
      <c r="B511" t="s">
        <v>950</v>
      </c>
      <c r="C511">
        <v>4</v>
      </c>
      <c r="D511" s="5">
        <v>45022.147222222222</v>
      </c>
      <c r="E511" s="5">
        <v>45022.189583333333</v>
      </c>
      <c r="F511" s="5">
        <f>IF(K511="Ocupada", E511 - D511 + (15/1440), E511 - D511)</f>
        <v>4.2361111110949423E-2</v>
      </c>
      <c r="G511" t="s">
        <v>28</v>
      </c>
      <c r="H511" t="s">
        <v>9</v>
      </c>
      <c r="I511" t="s">
        <v>1309</v>
      </c>
      <c r="J511" t="s">
        <v>951</v>
      </c>
      <c r="K511" t="s">
        <v>21</v>
      </c>
      <c r="L511">
        <v>510</v>
      </c>
      <c r="M511" t="s">
        <v>26</v>
      </c>
      <c r="N511" s="1" t="s">
        <v>113</v>
      </c>
      <c r="O511" t="s">
        <v>1318</v>
      </c>
      <c r="P511" t="s">
        <v>1318</v>
      </c>
      <c r="Q511" t="s">
        <v>1318</v>
      </c>
      <c r="R511" s="2">
        <f>IFERROR(VLOOKUP(N511,$AB$2:$AC$21,2,FALSE),0) +
IFERROR(VLOOKUP(O511,$AB$2:$AC$21,2,FALSE),0) +
IFERROR(VLOOKUP(P511,$AB$2:$AC$21,2,FALSE),0) +
IFERROR(VLOOKUP(Q511,$AB$2:$AC$21,2,FALSE),0)</f>
        <v>36</v>
      </c>
      <c r="S511" s="3">
        <v>45022</v>
      </c>
      <c r="T511" t="s">
        <v>1334</v>
      </c>
      <c r="Z511" s="4" t="str">
        <f>IF(C511="Ocupada", TEXT(E511 - D511 + "0:15", "h:mm"), TEXT(E511 - D511, "h:mm"))</f>
        <v>1:01</v>
      </c>
      <c r="AH511">
        <f t="shared" si="7"/>
        <v>62</v>
      </c>
    </row>
    <row r="512" spans="1:34" x14ac:dyDescent="0.2">
      <c r="A512">
        <v>2</v>
      </c>
      <c r="B512" t="s">
        <v>952</v>
      </c>
      <c r="C512">
        <v>1</v>
      </c>
      <c r="D512" s="5">
        <v>45022.068055555559</v>
      </c>
      <c r="E512" s="5">
        <v>45022.140972222223</v>
      </c>
      <c r="F512" s="5">
        <f>IF(K512="Ocupada", E512 - D512 + (15/1440), E512 - D512)</f>
        <v>7.2916666664241347E-2</v>
      </c>
      <c r="G512" t="s">
        <v>13</v>
      </c>
      <c r="H512" t="s">
        <v>9</v>
      </c>
      <c r="I512" t="s">
        <v>1309</v>
      </c>
      <c r="J512" t="s">
        <v>953</v>
      </c>
      <c r="K512" t="s">
        <v>21</v>
      </c>
      <c r="L512">
        <v>511</v>
      </c>
      <c r="M512" t="s">
        <v>88</v>
      </c>
      <c r="N512" s="1" t="s">
        <v>365</v>
      </c>
      <c r="O512" t="s">
        <v>81</v>
      </c>
      <c r="P512" t="s">
        <v>1318</v>
      </c>
      <c r="Q512" t="s">
        <v>1318</v>
      </c>
      <c r="R512" s="2">
        <f>IFERROR(VLOOKUP(N512,$AB$2:$AC$21,2,FALSE),0) +
IFERROR(VLOOKUP(O512,$AB$2:$AC$21,2,FALSE),0) +
IFERROR(VLOOKUP(P512,$AB$2:$AC$21,2,FALSE),0) +
IFERROR(VLOOKUP(Q512,$AB$2:$AC$21,2,FALSE),0)</f>
        <v>57</v>
      </c>
      <c r="S512" s="3">
        <v>45022</v>
      </c>
      <c r="T512" t="s">
        <v>1343</v>
      </c>
      <c r="Z512" s="4" t="str">
        <f>IF(C512="Ocupada", TEXT(E512 - D512 + "0:15", "h:mm"), TEXT(E512 - D512, "h:mm"))</f>
        <v>1:45</v>
      </c>
      <c r="AH512">
        <f t="shared" si="7"/>
        <v>67</v>
      </c>
    </row>
    <row r="513" spans="1:34" x14ac:dyDescent="0.2">
      <c r="A513">
        <v>2</v>
      </c>
      <c r="B513" t="s">
        <v>780</v>
      </c>
      <c r="C513">
        <v>1</v>
      </c>
      <c r="D513" s="5">
        <v>45022.054861111108</v>
      </c>
      <c r="E513" s="5">
        <v>45022.101388888892</v>
      </c>
      <c r="F513" s="5">
        <f>IF(K513="Ocupada", E513 - D513 + (15/1440), E513 - D513)</f>
        <v>5.6944444450588584E-2</v>
      </c>
      <c r="G513" t="s">
        <v>24</v>
      </c>
      <c r="H513" t="s">
        <v>9</v>
      </c>
      <c r="I513" t="s">
        <v>1309</v>
      </c>
      <c r="J513" t="s">
        <v>954</v>
      </c>
      <c r="K513" t="s">
        <v>36</v>
      </c>
      <c r="L513">
        <v>512</v>
      </c>
      <c r="M513" t="s">
        <v>1307</v>
      </c>
      <c r="N513" s="1" t="s">
        <v>259</v>
      </c>
      <c r="O513" t="s">
        <v>113</v>
      </c>
      <c r="P513" t="s">
        <v>1318</v>
      </c>
      <c r="Q513" t="s">
        <v>1318</v>
      </c>
      <c r="R513" s="2">
        <f>IFERROR(VLOOKUP(N513,$AB$2:$AC$21,2,FALSE),0) +
IFERROR(VLOOKUP(O513,$AB$2:$AC$21,2,FALSE),0) +
IFERROR(VLOOKUP(P513,$AB$2:$AC$21,2,FALSE),0) +
IFERROR(VLOOKUP(Q513,$AB$2:$AC$21,2,FALSE),0)</f>
        <v>56</v>
      </c>
      <c r="S513" s="3">
        <v>45022</v>
      </c>
      <c r="T513" t="s">
        <v>1366</v>
      </c>
      <c r="Z513" s="4" t="str">
        <f>IF(C513="Ocupada", TEXT(E513 - D513 + "0:15", "h:mm"), TEXT(E513 - D513, "h:mm"))</f>
        <v>1:07</v>
      </c>
      <c r="AH513">
        <f t="shared" si="7"/>
        <v>31</v>
      </c>
    </row>
    <row r="514" spans="1:34" x14ac:dyDescent="0.2">
      <c r="A514">
        <v>8</v>
      </c>
      <c r="B514" t="s">
        <v>50</v>
      </c>
      <c r="C514">
        <v>6</v>
      </c>
      <c r="D514" s="5">
        <v>45022.061111111114</v>
      </c>
      <c r="E514" s="5">
        <v>45022.20208333333</v>
      </c>
      <c r="F514" s="5">
        <f>IF(K514="Ocupada", E514 - D514 + (15/1440), E514 - D514)</f>
        <v>0.15138888888274474</v>
      </c>
      <c r="G514" t="s">
        <v>8</v>
      </c>
      <c r="H514" t="s">
        <v>14</v>
      </c>
      <c r="I514" t="s">
        <v>1309</v>
      </c>
      <c r="J514" t="s">
        <v>955</v>
      </c>
      <c r="K514" t="s">
        <v>36</v>
      </c>
      <c r="L514">
        <v>513</v>
      </c>
      <c r="M514" t="s">
        <v>42</v>
      </c>
      <c r="N514" s="1" t="s">
        <v>125</v>
      </c>
      <c r="O514" t="s">
        <v>1318</v>
      </c>
      <c r="P514" t="s">
        <v>1318</v>
      </c>
      <c r="Q514" t="s">
        <v>1318</v>
      </c>
      <c r="R514" s="2">
        <f>IFERROR(VLOOKUP(N514,$AB$2:$AC$21,2,FALSE),0) +
IFERROR(VLOOKUP(O514,$AB$2:$AC$21,2,FALSE),0) +
IFERROR(VLOOKUP(P514,$AB$2:$AC$21,2,FALSE),0) +
IFERROR(VLOOKUP(Q514,$AB$2:$AC$21,2,FALSE),0)</f>
        <v>18</v>
      </c>
      <c r="S514" s="3">
        <v>45022</v>
      </c>
      <c r="T514" t="s">
        <v>1334</v>
      </c>
      <c r="Z514" s="4" t="str">
        <f>IF(C514="Ocupada", TEXT(E514 - D514 + "0:15", "h:mm"), TEXT(E514 - D514, "h:mm"))</f>
        <v>3:23</v>
      </c>
      <c r="AH514">
        <f t="shared" ref="AH514:AH577" si="8">IFERROR(IF(N515&lt;&gt;"",VLOOKUP(N515,$AF$2:$AG$21,2,FALSE),0),0) +
 IFERROR(IF(O515&lt;&gt;"",VLOOKUP(O515,$AF$2:$AG$21,2,FALSE),0),0) +
 IFERROR(IF(P515&lt;&gt;"",VLOOKUP(P515,$AF$2:$AG$21,2,FALSE),0),0) +
 IFERROR(IF(Q515&lt;&gt;"",VLOOKUP(Q515,$AF$2:$AG$21,2,FALSE),0),0)</f>
        <v>130</v>
      </c>
    </row>
    <row r="515" spans="1:34" x14ac:dyDescent="0.2">
      <c r="A515">
        <v>18</v>
      </c>
      <c r="B515" t="s">
        <v>956</v>
      </c>
      <c r="C515">
        <v>5</v>
      </c>
      <c r="D515" s="5">
        <v>45022.054861111108</v>
      </c>
      <c r="E515" s="5">
        <v>45022.191666666666</v>
      </c>
      <c r="F515" s="5">
        <f>IF(K515="Ocupada", E515 - D515 + (15/1440), E515 - D515)</f>
        <v>0.1368055555576575</v>
      </c>
      <c r="G515" t="s">
        <v>28</v>
      </c>
      <c r="H515" t="s">
        <v>9</v>
      </c>
      <c r="I515" t="s">
        <v>1309</v>
      </c>
      <c r="J515" t="s">
        <v>957</v>
      </c>
      <c r="K515" t="s">
        <v>21</v>
      </c>
      <c r="L515">
        <v>514</v>
      </c>
      <c r="M515" t="s">
        <v>67</v>
      </c>
      <c r="N515" s="1" t="s">
        <v>277</v>
      </c>
      <c r="O515" t="s">
        <v>191</v>
      </c>
      <c r="P515" t="s">
        <v>259</v>
      </c>
      <c r="Q515" t="s">
        <v>460</v>
      </c>
      <c r="R515" s="2">
        <f>IFERROR(VLOOKUP(N515,$AB$2:$AC$21,2,FALSE),0) +
IFERROR(VLOOKUP(O515,$AB$2:$AC$21,2,FALSE),0) +
IFERROR(VLOOKUP(P515,$AB$2:$AC$21,2,FALSE),0) +
IFERROR(VLOOKUP(Q515,$AB$2:$AC$21,2,FALSE),0)</f>
        <v>97</v>
      </c>
      <c r="S515" s="3">
        <v>45022</v>
      </c>
      <c r="T515" t="s">
        <v>1340</v>
      </c>
      <c r="Z515" s="4" t="str">
        <f>IF(C515="Ocupada", TEXT(E515 - D515 + "0:15", "h:mm"), TEXT(E515 - D515, "h:mm"))</f>
        <v>3:17</v>
      </c>
      <c r="AH515">
        <f t="shared" si="8"/>
        <v>31</v>
      </c>
    </row>
    <row r="516" spans="1:34" x14ac:dyDescent="0.2">
      <c r="A516">
        <v>19</v>
      </c>
      <c r="B516" t="s">
        <v>662</v>
      </c>
      <c r="C516">
        <v>2</v>
      </c>
      <c r="D516" s="5">
        <v>45022.040277777778</v>
      </c>
      <c r="E516" s="5">
        <v>45022.085416666669</v>
      </c>
      <c r="F516" s="5">
        <f>IF(K516="Ocupada", E516 - D516 + (15/1440), E516 - D516)</f>
        <v>5.5555555557172433E-2</v>
      </c>
      <c r="G516" t="s">
        <v>19</v>
      </c>
      <c r="H516" t="s">
        <v>9</v>
      </c>
      <c r="I516" t="s">
        <v>1309</v>
      </c>
      <c r="J516" t="s">
        <v>958</v>
      </c>
      <c r="K516" t="s">
        <v>36</v>
      </c>
      <c r="L516">
        <v>515</v>
      </c>
      <c r="M516" t="s">
        <v>67</v>
      </c>
      <c r="N516" s="1" t="s">
        <v>125</v>
      </c>
      <c r="O516" t="s">
        <v>1318</v>
      </c>
      <c r="P516" t="s">
        <v>1318</v>
      </c>
      <c r="Q516" t="s">
        <v>1318</v>
      </c>
      <c r="R516" s="2">
        <f>IFERROR(VLOOKUP(N516,$AB$2:$AC$21,2,FALSE),0) +
IFERROR(VLOOKUP(O516,$AB$2:$AC$21,2,FALSE),0) +
IFERROR(VLOOKUP(P516,$AB$2:$AC$21,2,FALSE),0) +
IFERROR(VLOOKUP(Q516,$AB$2:$AC$21,2,FALSE),0)</f>
        <v>18</v>
      </c>
      <c r="S516" s="3">
        <v>45022</v>
      </c>
      <c r="T516" t="s">
        <v>1334</v>
      </c>
      <c r="Z516" s="4" t="str">
        <f>IF(C516="Ocupada", TEXT(E516 - D516 + "0:15", "h:mm"), TEXT(E516 - D516, "h:mm"))</f>
        <v>1:05</v>
      </c>
      <c r="AH516">
        <f t="shared" si="8"/>
        <v>97</v>
      </c>
    </row>
    <row r="517" spans="1:34" x14ac:dyDescent="0.2">
      <c r="A517">
        <v>7</v>
      </c>
      <c r="B517" t="s">
        <v>959</v>
      </c>
      <c r="C517">
        <v>2</v>
      </c>
      <c r="D517" s="5">
        <v>45022.163194444445</v>
      </c>
      <c r="E517" s="5">
        <v>45022.207638888889</v>
      </c>
      <c r="F517" s="5">
        <f>IF(K517="Ocupada", E517 - D517 + (15/1440), E517 - D517)</f>
        <v>4.4444444443797693E-2</v>
      </c>
      <c r="G517" t="s">
        <v>28</v>
      </c>
      <c r="H517" t="s">
        <v>9</v>
      </c>
      <c r="I517" t="s">
        <v>1309</v>
      </c>
      <c r="J517" t="s">
        <v>960</v>
      </c>
      <c r="K517" t="s">
        <v>11</v>
      </c>
      <c r="L517">
        <v>516</v>
      </c>
      <c r="M517" t="s">
        <v>26</v>
      </c>
      <c r="N517" s="1" t="s">
        <v>191</v>
      </c>
      <c r="O517" t="s">
        <v>365</v>
      </c>
      <c r="P517" t="s">
        <v>259</v>
      </c>
      <c r="Q517" t="s">
        <v>1318</v>
      </c>
      <c r="R517" s="2">
        <f>IFERROR(VLOOKUP(N517,$AB$2:$AC$21,2,FALSE),0) +
IFERROR(VLOOKUP(O517,$AB$2:$AC$21,2,FALSE),0) +
IFERROR(VLOOKUP(P517,$AB$2:$AC$21,2,FALSE),0) +
IFERROR(VLOOKUP(Q517,$AB$2:$AC$21,2,FALSE),0)</f>
        <v>62</v>
      </c>
      <c r="S517" s="3">
        <v>45022</v>
      </c>
      <c r="T517" t="s">
        <v>1347</v>
      </c>
      <c r="Z517" s="4" t="str">
        <f>IF(C517="Ocupada", TEXT(E517 - D517 + "0:15", "h:mm"), TEXT(E517 - D517, "h:mm"))</f>
        <v>1:04</v>
      </c>
      <c r="AH517">
        <f t="shared" si="8"/>
        <v>97</v>
      </c>
    </row>
    <row r="518" spans="1:34" x14ac:dyDescent="0.2">
      <c r="A518">
        <v>4</v>
      </c>
      <c r="B518" t="s">
        <v>755</v>
      </c>
      <c r="C518">
        <v>5</v>
      </c>
      <c r="D518" s="5">
        <v>45022.065972222219</v>
      </c>
      <c r="E518" s="5">
        <v>45022.229166666664</v>
      </c>
      <c r="F518" s="5">
        <f>IF(K518="Ocupada", E518 - D518 + (15/1440), E518 - D518)</f>
        <v>0.16319444444525288</v>
      </c>
      <c r="G518" t="s">
        <v>28</v>
      </c>
      <c r="H518" t="s">
        <v>9</v>
      </c>
      <c r="I518" t="s">
        <v>15</v>
      </c>
      <c r="J518" t="s">
        <v>961</v>
      </c>
      <c r="K518" t="s">
        <v>11</v>
      </c>
      <c r="L518">
        <v>517</v>
      </c>
      <c r="M518" t="s">
        <v>62</v>
      </c>
      <c r="N518" s="1" t="s">
        <v>280</v>
      </c>
      <c r="O518" t="s">
        <v>191</v>
      </c>
      <c r="P518" t="s">
        <v>370</v>
      </c>
      <c r="Q518" t="s">
        <v>1318</v>
      </c>
      <c r="R518" s="2">
        <f>IFERROR(VLOOKUP(N518,$AB$2:$AC$21,2,FALSE),0) +
IFERROR(VLOOKUP(O518,$AB$2:$AC$21,2,FALSE),0) +
IFERROR(VLOOKUP(P518,$AB$2:$AC$21,2,FALSE),0) +
IFERROR(VLOOKUP(Q518,$AB$2:$AC$21,2,FALSE),0)</f>
        <v>65</v>
      </c>
      <c r="S518" s="3">
        <v>45022</v>
      </c>
      <c r="T518" t="s">
        <v>1347</v>
      </c>
      <c r="Z518" s="4" t="str">
        <f>IF(C518="Ocupada", TEXT(E518 - D518 + "0:15", "h:mm"), TEXT(E518 - D518, "h:mm"))</f>
        <v>3:55</v>
      </c>
      <c r="AH518">
        <f t="shared" si="8"/>
        <v>65</v>
      </c>
    </row>
    <row r="519" spans="1:34" x14ac:dyDescent="0.2">
      <c r="A519">
        <v>5</v>
      </c>
      <c r="B519" t="s">
        <v>289</v>
      </c>
      <c r="C519">
        <v>6</v>
      </c>
      <c r="D519" s="5">
        <v>45022.088888888888</v>
      </c>
      <c r="E519" s="5">
        <v>45022.251388888886</v>
      </c>
      <c r="F519" s="5">
        <f>IF(K519="Ocupada", E519 - D519 + (15/1440), E519 - D519)</f>
        <v>0.17291666666521147</v>
      </c>
      <c r="G519" t="s">
        <v>28</v>
      </c>
      <c r="H519" t="s">
        <v>14</v>
      </c>
      <c r="I519" t="s">
        <v>1309</v>
      </c>
      <c r="J519" t="s">
        <v>962</v>
      </c>
      <c r="K519" t="s">
        <v>36</v>
      </c>
      <c r="L519">
        <v>518</v>
      </c>
      <c r="M519" t="s">
        <v>17</v>
      </c>
      <c r="N519" s="1" t="s">
        <v>492</v>
      </c>
      <c r="O519" t="s">
        <v>370</v>
      </c>
      <c r="P519" t="s">
        <v>1318</v>
      </c>
      <c r="Q519" t="s">
        <v>1318</v>
      </c>
      <c r="R519" s="2">
        <f>IFERROR(VLOOKUP(N519,$AB$2:$AC$21,2,FALSE),0) +
IFERROR(VLOOKUP(O519,$AB$2:$AC$21,2,FALSE),0) +
IFERROR(VLOOKUP(P519,$AB$2:$AC$21,2,FALSE),0) +
IFERROR(VLOOKUP(Q519,$AB$2:$AC$21,2,FALSE),0)</f>
        <v>55</v>
      </c>
      <c r="S519" s="3">
        <v>45022</v>
      </c>
      <c r="T519" t="s">
        <v>1328</v>
      </c>
      <c r="Z519" s="4" t="str">
        <f>IF(C519="Ocupada", TEXT(E519 - D519 + "0:15", "h:mm"), TEXT(E519 - D519, "h:mm"))</f>
        <v>3:54</v>
      </c>
      <c r="AH519">
        <f t="shared" si="8"/>
        <v>97</v>
      </c>
    </row>
    <row r="520" spans="1:34" x14ac:dyDescent="0.2">
      <c r="A520">
        <v>6</v>
      </c>
      <c r="B520" t="s">
        <v>963</v>
      </c>
      <c r="C520">
        <v>2</v>
      </c>
      <c r="D520" s="5">
        <v>45022.033333333333</v>
      </c>
      <c r="E520" s="5">
        <v>45022.15902777778</v>
      </c>
      <c r="F520" s="5">
        <f>IF(K520="Ocupada", E520 - D520 + (15/1440), E520 - D520)</f>
        <v>0.12569444444670808</v>
      </c>
      <c r="G520" t="s">
        <v>24</v>
      </c>
      <c r="H520" t="s">
        <v>9</v>
      </c>
      <c r="I520" t="s">
        <v>1309</v>
      </c>
      <c r="J520" t="s">
        <v>964</v>
      </c>
      <c r="K520" t="s">
        <v>21</v>
      </c>
      <c r="L520">
        <v>519</v>
      </c>
      <c r="M520" t="s">
        <v>26</v>
      </c>
      <c r="N520" s="1" t="s">
        <v>180</v>
      </c>
      <c r="O520" t="s">
        <v>68</v>
      </c>
      <c r="P520" t="s">
        <v>370</v>
      </c>
      <c r="Q520" t="s">
        <v>1318</v>
      </c>
      <c r="R520" s="2">
        <f>IFERROR(VLOOKUP(N520,$AB$2:$AC$21,2,FALSE),0) +
IFERROR(VLOOKUP(O520,$AB$2:$AC$21,2,FALSE),0) +
IFERROR(VLOOKUP(P520,$AB$2:$AC$21,2,FALSE),0) +
IFERROR(VLOOKUP(Q520,$AB$2:$AC$21,2,FALSE),0)</f>
        <v>89</v>
      </c>
      <c r="S520" s="3">
        <v>45022</v>
      </c>
      <c r="T520" t="s">
        <v>1347</v>
      </c>
      <c r="Z520" s="4" t="str">
        <f>IF(C520="Ocupada", TEXT(E520 - D520 + "0:15", "h:mm"), TEXT(E520 - D520, "h:mm"))</f>
        <v>3:01</v>
      </c>
      <c r="AH520">
        <f t="shared" si="8"/>
        <v>129</v>
      </c>
    </row>
    <row r="521" spans="1:34" x14ac:dyDescent="0.2">
      <c r="A521">
        <v>4</v>
      </c>
      <c r="B521" t="s">
        <v>965</v>
      </c>
      <c r="C521">
        <v>4</v>
      </c>
      <c r="D521" s="5">
        <v>45022.149305555555</v>
      </c>
      <c r="E521" s="5">
        <v>45022.265972222223</v>
      </c>
      <c r="F521" s="5">
        <f>IF(K521="Ocupada", E521 - D521 + (15/1440), E521 - D521)</f>
        <v>0.11666666666860692</v>
      </c>
      <c r="G521" t="s">
        <v>28</v>
      </c>
      <c r="H521" t="s">
        <v>31</v>
      </c>
      <c r="I521" t="s">
        <v>1309</v>
      </c>
      <c r="J521" t="s">
        <v>966</v>
      </c>
      <c r="K521" t="s">
        <v>21</v>
      </c>
      <c r="L521">
        <v>520</v>
      </c>
      <c r="M521" t="s">
        <v>17</v>
      </c>
      <c r="N521" s="1" t="s">
        <v>52</v>
      </c>
      <c r="O521" t="s">
        <v>81</v>
      </c>
      <c r="P521" t="s">
        <v>198</v>
      </c>
      <c r="Q521" t="s">
        <v>105</v>
      </c>
      <c r="R521" s="2">
        <f>IFERROR(VLOOKUP(N521,$AB$2:$AC$21,2,FALSE),0) +
IFERROR(VLOOKUP(O521,$AB$2:$AC$21,2,FALSE),0) +
IFERROR(VLOOKUP(P521,$AB$2:$AC$21,2,FALSE),0) +
IFERROR(VLOOKUP(Q521,$AB$2:$AC$21,2,FALSE),0)</f>
        <v>124</v>
      </c>
      <c r="S521" s="3">
        <v>45022</v>
      </c>
      <c r="T521" t="s">
        <v>1345</v>
      </c>
      <c r="Z521" s="4" t="str">
        <f>IF(C521="Ocupada", TEXT(E521 - D521 + "0:15", "h:mm"), TEXT(E521 - D521, "h:mm"))</f>
        <v>2:48</v>
      </c>
      <c r="AH521">
        <f t="shared" si="8"/>
        <v>96</v>
      </c>
    </row>
    <row r="522" spans="1:34" x14ac:dyDescent="0.2">
      <c r="A522">
        <v>18</v>
      </c>
      <c r="B522" t="s">
        <v>967</v>
      </c>
      <c r="C522">
        <v>2</v>
      </c>
      <c r="D522" s="5">
        <v>45022.029861111114</v>
      </c>
      <c r="E522" s="5">
        <v>45022.120833333334</v>
      </c>
      <c r="F522" s="5">
        <f>IF(K522="Ocupada", E522 - D522 + (15/1440), E522 - D522)</f>
        <v>9.0972222220443655E-2</v>
      </c>
      <c r="G522" t="s">
        <v>28</v>
      </c>
      <c r="H522" t="s">
        <v>9</v>
      </c>
      <c r="I522" t="s">
        <v>1309</v>
      </c>
      <c r="J522" t="s">
        <v>968</v>
      </c>
      <c r="K522" t="s">
        <v>21</v>
      </c>
      <c r="L522">
        <v>521</v>
      </c>
      <c r="M522" t="s">
        <v>42</v>
      </c>
      <c r="N522" s="1" t="s">
        <v>209</v>
      </c>
      <c r="O522" t="s">
        <v>52</v>
      </c>
      <c r="P522" t="s">
        <v>81</v>
      </c>
      <c r="Q522" t="s">
        <v>1318</v>
      </c>
      <c r="R522" s="2">
        <f>IFERROR(VLOOKUP(N522,$AB$2:$AC$21,2,FALSE),0) +
IFERROR(VLOOKUP(O522,$AB$2:$AC$21,2,FALSE),0) +
IFERROR(VLOOKUP(P522,$AB$2:$AC$21,2,FALSE),0) +
IFERROR(VLOOKUP(Q522,$AB$2:$AC$21,2,FALSE),0)</f>
        <v>88</v>
      </c>
      <c r="S522" s="3">
        <v>45022</v>
      </c>
      <c r="T522" t="s">
        <v>1352</v>
      </c>
      <c r="Z522" s="4" t="str">
        <f>IF(C522="Ocupada", TEXT(E522 - D522 + "0:15", "h:mm"), TEXT(E522 - D522, "h:mm"))</f>
        <v>2:11</v>
      </c>
      <c r="AH522">
        <f t="shared" si="8"/>
        <v>30</v>
      </c>
    </row>
    <row r="523" spans="1:34" x14ac:dyDescent="0.2">
      <c r="A523">
        <v>2</v>
      </c>
      <c r="B523" t="s">
        <v>40</v>
      </c>
      <c r="C523">
        <v>5</v>
      </c>
      <c r="D523" s="5">
        <v>45022.068055555559</v>
      </c>
      <c r="E523" s="5">
        <v>45022.18472222222</v>
      </c>
      <c r="F523" s="5">
        <f>IF(K523="Ocupada", E523 - D523 + (15/1440), E523 - D523)</f>
        <v>0.11666666666133096</v>
      </c>
      <c r="G523" t="s">
        <v>28</v>
      </c>
      <c r="H523" t="s">
        <v>9</v>
      </c>
      <c r="I523" t="s">
        <v>15</v>
      </c>
      <c r="J523" t="s">
        <v>969</v>
      </c>
      <c r="K523" t="s">
        <v>21</v>
      </c>
      <c r="L523">
        <v>522</v>
      </c>
      <c r="M523" t="s">
        <v>45</v>
      </c>
      <c r="N523" s="1" t="s">
        <v>59</v>
      </c>
      <c r="O523" t="s">
        <v>1318</v>
      </c>
      <c r="P523" t="s">
        <v>1318</v>
      </c>
      <c r="Q523" t="s">
        <v>1318</v>
      </c>
      <c r="R523" s="2">
        <f>IFERROR(VLOOKUP(N523,$AB$2:$AC$21,2,FALSE),0) +
IFERROR(VLOOKUP(O523,$AB$2:$AC$21,2,FALSE),0) +
IFERROR(VLOOKUP(P523,$AB$2:$AC$21,2,FALSE),0) +
IFERROR(VLOOKUP(Q523,$AB$2:$AC$21,2,FALSE),0)</f>
        <v>28</v>
      </c>
      <c r="S523" s="3">
        <v>45022</v>
      </c>
      <c r="T523" t="s">
        <v>1329</v>
      </c>
      <c r="Z523" s="4" t="str">
        <f>IF(C523="Ocupada", TEXT(E523 - D523 + "0:15", "h:mm"), TEXT(E523 - D523, "h:mm"))</f>
        <v>2:48</v>
      </c>
      <c r="AH523">
        <f t="shared" si="8"/>
        <v>32</v>
      </c>
    </row>
    <row r="524" spans="1:34" x14ac:dyDescent="0.2">
      <c r="A524">
        <v>4</v>
      </c>
      <c r="B524" t="s">
        <v>970</v>
      </c>
      <c r="C524">
        <v>3</v>
      </c>
      <c r="D524" s="5">
        <v>45022.068749999999</v>
      </c>
      <c r="E524" s="5">
        <v>45022.195833333331</v>
      </c>
      <c r="F524" s="5">
        <f>IF(K524="Ocupada", E524 - D524 + (15/1440), E524 - D524)</f>
        <v>0.13749999999951493</v>
      </c>
      <c r="G524" t="s">
        <v>24</v>
      </c>
      <c r="H524" t="s">
        <v>9</v>
      </c>
      <c r="I524" t="s">
        <v>1309</v>
      </c>
      <c r="J524" t="s">
        <v>74</v>
      </c>
      <c r="K524" t="s">
        <v>36</v>
      </c>
      <c r="L524">
        <v>523</v>
      </c>
      <c r="M524" t="s">
        <v>88</v>
      </c>
      <c r="N524" s="1" t="s">
        <v>180</v>
      </c>
      <c r="O524" t="s">
        <v>1318</v>
      </c>
      <c r="P524" t="s">
        <v>1318</v>
      </c>
      <c r="Q524" t="s">
        <v>1318</v>
      </c>
      <c r="R524" s="2">
        <f>IFERROR(VLOOKUP(N524,$AB$2:$AC$21,2,FALSE),0) +
IFERROR(VLOOKUP(O524,$AB$2:$AC$21,2,FALSE),0) +
IFERROR(VLOOKUP(P524,$AB$2:$AC$21,2,FALSE),0) +
IFERROR(VLOOKUP(Q524,$AB$2:$AC$21,2,FALSE),0)</f>
        <v>27</v>
      </c>
      <c r="S524" s="3">
        <v>45022</v>
      </c>
      <c r="T524" t="s">
        <v>1353</v>
      </c>
      <c r="Z524" s="4" t="str">
        <f>IF(C524="Ocupada", TEXT(E524 - D524 + "0:15", "h:mm"), TEXT(E524 - D524, "h:mm"))</f>
        <v>3:03</v>
      </c>
      <c r="AH524">
        <f t="shared" si="8"/>
        <v>64</v>
      </c>
    </row>
    <row r="525" spans="1:34" x14ac:dyDescent="0.2">
      <c r="A525">
        <v>16</v>
      </c>
      <c r="B525" t="s">
        <v>971</v>
      </c>
      <c r="C525">
        <v>4</v>
      </c>
      <c r="D525" s="5">
        <v>45022.002083333333</v>
      </c>
      <c r="E525" s="5">
        <v>45022.105555555558</v>
      </c>
      <c r="F525" s="5">
        <f>IF(K525="Ocupada", E525 - D525 + (15/1440), E525 - D525)</f>
        <v>0.1138888888914759</v>
      </c>
      <c r="G525" t="s">
        <v>8</v>
      </c>
      <c r="H525" t="s">
        <v>9</v>
      </c>
      <c r="I525" t="s">
        <v>1309</v>
      </c>
      <c r="J525" t="s">
        <v>972</v>
      </c>
      <c r="K525" t="s">
        <v>36</v>
      </c>
      <c r="L525">
        <v>524</v>
      </c>
      <c r="M525" t="s">
        <v>1305</v>
      </c>
      <c r="N525" s="1" t="s">
        <v>370</v>
      </c>
      <c r="O525" t="s">
        <v>180</v>
      </c>
      <c r="P525" t="s">
        <v>1318</v>
      </c>
      <c r="Q525" t="s">
        <v>1318</v>
      </c>
      <c r="R525" s="2">
        <f>IFERROR(VLOOKUP(N525,$AB$2:$AC$21,2,FALSE),0) +
IFERROR(VLOOKUP(O525,$AB$2:$AC$21,2,FALSE),0) +
IFERROR(VLOOKUP(P525,$AB$2:$AC$21,2,FALSE),0) +
IFERROR(VLOOKUP(Q525,$AB$2:$AC$21,2,FALSE),0)</f>
        <v>49</v>
      </c>
      <c r="S525" s="3">
        <v>45022</v>
      </c>
      <c r="T525" t="s">
        <v>1325</v>
      </c>
      <c r="Z525" s="4" t="str">
        <f>IF(C525="Ocupada", TEXT(E525 - D525 + "0:15", "h:mm"), TEXT(E525 - D525, "h:mm"))</f>
        <v>2:29</v>
      </c>
      <c r="AH525">
        <f t="shared" si="8"/>
        <v>91</v>
      </c>
    </row>
    <row r="526" spans="1:34" x14ac:dyDescent="0.2">
      <c r="A526">
        <v>16</v>
      </c>
      <c r="B526" t="s">
        <v>418</v>
      </c>
      <c r="C526">
        <v>3</v>
      </c>
      <c r="D526" s="5">
        <v>45022.143750000003</v>
      </c>
      <c r="E526" s="5">
        <v>45022.301388888889</v>
      </c>
      <c r="F526" s="5">
        <f>IF(K526="Ocupada", E526 - D526 + (15/1440), E526 - D526)</f>
        <v>0.16805555555280685</v>
      </c>
      <c r="G526" t="s">
        <v>8</v>
      </c>
      <c r="H526" t="s">
        <v>9</v>
      </c>
      <c r="I526" t="s">
        <v>1309</v>
      </c>
      <c r="J526" t="s">
        <v>973</v>
      </c>
      <c r="K526" t="s">
        <v>36</v>
      </c>
      <c r="L526">
        <v>525</v>
      </c>
      <c r="M526" t="s">
        <v>37</v>
      </c>
      <c r="N526" s="1" t="s">
        <v>365</v>
      </c>
      <c r="O526" t="s">
        <v>33</v>
      </c>
      <c r="P526" t="s">
        <v>198</v>
      </c>
      <c r="Q526" t="s">
        <v>1318</v>
      </c>
      <c r="R526" s="2">
        <f>IFERROR(VLOOKUP(N526,$AB$2:$AC$21,2,FALSE),0) +
IFERROR(VLOOKUP(O526,$AB$2:$AC$21,2,FALSE),0) +
IFERROR(VLOOKUP(P526,$AB$2:$AC$21,2,FALSE),0) +
IFERROR(VLOOKUP(Q526,$AB$2:$AC$21,2,FALSE),0)</f>
        <v>89</v>
      </c>
      <c r="S526" s="3">
        <v>45022</v>
      </c>
      <c r="T526" t="s">
        <v>1339</v>
      </c>
      <c r="Z526" s="4" t="str">
        <f>IF(C526="Ocupada", TEXT(E526 - D526 + "0:15", "h:mm"), TEXT(E526 - D526, "h:mm"))</f>
        <v>3:47</v>
      </c>
      <c r="AH526">
        <f t="shared" si="8"/>
        <v>33</v>
      </c>
    </row>
    <row r="527" spans="1:34" x14ac:dyDescent="0.2">
      <c r="A527">
        <v>4</v>
      </c>
      <c r="B527" t="s">
        <v>974</v>
      </c>
      <c r="C527">
        <v>6</v>
      </c>
      <c r="D527" s="5">
        <v>45022.155555555553</v>
      </c>
      <c r="E527" s="5">
        <v>45022.236805555556</v>
      </c>
      <c r="F527" s="5">
        <f>IF(K527="Ocupada", E527 - D527 + (15/1440), E527 - D527)</f>
        <v>8.1250000002910383E-2</v>
      </c>
      <c r="G527" t="s">
        <v>28</v>
      </c>
      <c r="H527" t="s">
        <v>31</v>
      </c>
      <c r="I527" t="s">
        <v>1308</v>
      </c>
      <c r="J527" t="s">
        <v>975</v>
      </c>
      <c r="K527" t="s">
        <v>21</v>
      </c>
      <c r="L527">
        <v>526</v>
      </c>
      <c r="M527" t="s">
        <v>42</v>
      </c>
      <c r="N527" s="1" t="s">
        <v>492</v>
      </c>
      <c r="O527" t="s">
        <v>1318</v>
      </c>
      <c r="P527" t="s">
        <v>1318</v>
      </c>
      <c r="Q527" t="s">
        <v>1318</v>
      </c>
      <c r="R527" s="2">
        <f>IFERROR(VLOOKUP(N527,$AB$2:$AC$21,2,FALSE),0) +
IFERROR(VLOOKUP(O527,$AB$2:$AC$21,2,FALSE),0) +
IFERROR(VLOOKUP(P527,$AB$2:$AC$21,2,FALSE),0) +
IFERROR(VLOOKUP(Q527,$AB$2:$AC$21,2,FALSE),0)</f>
        <v>33</v>
      </c>
      <c r="S527" s="3">
        <v>45022</v>
      </c>
      <c r="T527" t="s">
        <v>1327</v>
      </c>
      <c r="Z527" s="4" t="str">
        <f>IF(C527="Ocupada", TEXT(E527 - D527 + "0:15", "h:mm"), TEXT(E527 - D527, "h:mm"))</f>
        <v>1:57</v>
      </c>
      <c r="AH527">
        <f t="shared" si="8"/>
        <v>32</v>
      </c>
    </row>
    <row r="528" spans="1:34" x14ac:dyDescent="0.2">
      <c r="A528">
        <v>19</v>
      </c>
      <c r="B528" t="s">
        <v>976</v>
      </c>
      <c r="C528">
        <v>4</v>
      </c>
      <c r="D528" s="5">
        <v>45022.15347222222</v>
      </c>
      <c r="E528" s="5">
        <v>45022.246527777781</v>
      </c>
      <c r="F528" s="5">
        <f>IF(K528="Ocupada", E528 - D528 + (15/1440), E528 - D528)</f>
        <v>0.10347222222723455</v>
      </c>
      <c r="G528" t="s">
        <v>13</v>
      </c>
      <c r="H528" t="s">
        <v>14</v>
      </c>
      <c r="I528" t="s">
        <v>15</v>
      </c>
      <c r="J528" t="s">
        <v>977</v>
      </c>
      <c r="K528" t="s">
        <v>36</v>
      </c>
      <c r="L528">
        <v>527</v>
      </c>
      <c r="M528" t="s">
        <v>1307</v>
      </c>
      <c r="N528" s="1" t="s">
        <v>180</v>
      </c>
      <c r="O528" t="s">
        <v>1318</v>
      </c>
      <c r="P528" t="s">
        <v>1318</v>
      </c>
      <c r="Q528" t="s">
        <v>1318</v>
      </c>
      <c r="R528" s="2">
        <f>IFERROR(VLOOKUP(N528,$AB$2:$AC$21,2,FALSE),0) +
IFERROR(VLOOKUP(O528,$AB$2:$AC$21,2,FALSE),0) +
IFERROR(VLOOKUP(P528,$AB$2:$AC$21,2,FALSE),0) +
IFERROR(VLOOKUP(Q528,$AB$2:$AC$21,2,FALSE),0)</f>
        <v>27</v>
      </c>
      <c r="S528" s="3">
        <v>45022</v>
      </c>
      <c r="T528" t="s">
        <v>1353</v>
      </c>
      <c r="Z528" s="4" t="str">
        <f>IF(C528="Ocupada", TEXT(E528 - D528 + "0:15", "h:mm"), TEXT(E528 - D528, "h:mm"))</f>
        <v>2:14</v>
      </c>
      <c r="AH528">
        <f t="shared" si="8"/>
        <v>100</v>
      </c>
    </row>
    <row r="529" spans="1:34" x14ac:dyDescent="0.2">
      <c r="A529">
        <v>14</v>
      </c>
      <c r="B529" t="s">
        <v>978</v>
      </c>
      <c r="C529">
        <v>2</v>
      </c>
      <c r="D529" s="5">
        <v>45022.074305555558</v>
      </c>
      <c r="E529" s="5">
        <v>45022.158333333333</v>
      </c>
      <c r="F529" s="5">
        <f>IF(K529="Ocupada", E529 - D529 + (15/1440), E529 - D529)</f>
        <v>8.4027777775190771E-2</v>
      </c>
      <c r="G529" t="s">
        <v>19</v>
      </c>
      <c r="H529" t="s">
        <v>9</v>
      </c>
      <c r="I529" t="s">
        <v>1308</v>
      </c>
      <c r="J529" t="s">
        <v>979</v>
      </c>
      <c r="K529" t="s">
        <v>11</v>
      </c>
      <c r="L529">
        <v>528</v>
      </c>
      <c r="M529" t="s">
        <v>42</v>
      </c>
      <c r="N529" s="1" t="s">
        <v>259</v>
      </c>
      <c r="O529" t="s">
        <v>68</v>
      </c>
      <c r="P529" t="s">
        <v>125</v>
      </c>
      <c r="Q529" t="s">
        <v>1318</v>
      </c>
      <c r="R529" s="2">
        <f>IFERROR(VLOOKUP(N529,$AB$2:$AC$21,2,FALSE),0) +
IFERROR(VLOOKUP(O529,$AB$2:$AC$21,2,FALSE),0) +
IFERROR(VLOOKUP(P529,$AB$2:$AC$21,2,FALSE),0) +
IFERROR(VLOOKUP(Q529,$AB$2:$AC$21,2,FALSE),0)</f>
        <v>78</v>
      </c>
      <c r="S529" s="3">
        <v>45022</v>
      </c>
      <c r="T529" t="s">
        <v>1350</v>
      </c>
      <c r="Z529" s="4" t="str">
        <f>IF(C529="Ocupada", TEXT(E529 - D529 + "0:15", "h:mm"), TEXT(E529 - D529, "h:mm"))</f>
        <v>2:01</v>
      </c>
      <c r="AH529">
        <f t="shared" si="8"/>
        <v>123</v>
      </c>
    </row>
    <row r="530" spans="1:34" x14ac:dyDescent="0.2">
      <c r="A530">
        <v>1</v>
      </c>
      <c r="B530" t="s">
        <v>980</v>
      </c>
      <c r="C530">
        <v>2</v>
      </c>
      <c r="D530" s="5">
        <v>45022.081944444442</v>
      </c>
      <c r="E530" s="5">
        <v>45022.195833333331</v>
      </c>
      <c r="F530" s="5">
        <f>IF(K530="Ocupada", E530 - D530 + (15/1440), E530 - D530)</f>
        <v>0.12430555555571725</v>
      </c>
      <c r="G530" t="s">
        <v>8</v>
      </c>
      <c r="H530" t="s">
        <v>9</v>
      </c>
      <c r="I530" t="s">
        <v>1309</v>
      </c>
      <c r="J530" t="s">
        <v>981</v>
      </c>
      <c r="K530" t="s">
        <v>36</v>
      </c>
      <c r="L530">
        <v>529</v>
      </c>
      <c r="M530" t="s">
        <v>1307</v>
      </c>
      <c r="N530" s="1" t="s">
        <v>81</v>
      </c>
      <c r="O530" t="s">
        <v>113</v>
      </c>
      <c r="P530" t="s">
        <v>365</v>
      </c>
      <c r="Q530" t="s">
        <v>59</v>
      </c>
      <c r="R530" s="2">
        <f>IFERROR(VLOOKUP(N530,$AB$2:$AC$21,2,FALSE),0) +
IFERROR(VLOOKUP(O530,$AB$2:$AC$21,2,FALSE),0) +
IFERROR(VLOOKUP(P530,$AB$2:$AC$21,2,FALSE),0) +
IFERROR(VLOOKUP(Q530,$AB$2:$AC$21,2,FALSE),0)</f>
        <v>121</v>
      </c>
      <c r="S530" s="3">
        <v>45022</v>
      </c>
      <c r="T530" t="s">
        <v>1359</v>
      </c>
      <c r="Z530" s="4" t="str">
        <f>IF(C530="Ocupada", TEXT(E530 - D530 + "0:15", "h:mm"), TEXT(E530 - D530, "h:mm"))</f>
        <v>2:44</v>
      </c>
      <c r="AH530">
        <f t="shared" si="8"/>
        <v>93</v>
      </c>
    </row>
    <row r="531" spans="1:34" x14ac:dyDescent="0.2">
      <c r="A531">
        <v>7</v>
      </c>
      <c r="B531" t="s">
        <v>982</v>
      </c>
      <c r="C531">
        <v>5</v>
      </c>
      <c r="D531" s="5">
        <v>45022.092361111114</v>
      </c>
      <c r="E531" s="5">
        <v>45022.254861111112</v>
      </c>
      <c r="F531" s="5">
        <f>IF(K531="Ocupada", E531 - D531 + (15/1440), E531 - D531)</f>
        <v>0.17291666666521147</v>
      </c>
      <c r="G531" t="s">
        <v>24</v>
      </c>
      <c r="H531" t="s">
        <v>9</v>
      </c>
      <c r="I531" t="s">
        <v>1309</v>
      </c>
      <c r="J531" t="s">
        <v>983</v>
      </c>
      <c r="K531" t="s">
        <v>36</v>
      </c>
      <c r="L531">
        <v>530</v>
      </c>
      <c r="M531" t="s">
        <v>26</v>
      </c>
      <c r="N531" s="1" t="s">
        <v>125</v>
      </c>
      <c r="O531" t="s">
        <v>59</v>
      </c>
      <c r="P531" t="s">
        <v>209</v>
      </c>
      <c r="Q531" t="s">
        <v>1318</v>
      </c>
      <c r="R531" s="2">
        <f>IFERROR(VLOOKUP(N531,$AB$2:$AC$21,2,FALSE),0) +
IFERROR(VLOOKUP(O531,$AB$2:$AC$21,2,FALSE),0) +
IFERROR(VLOOKUP(P531,$AB$2:$AC$21,2,FALSE),0) +
IFERROR(VLOOKUP(Q531,$AB$2:$AC$21,2,FALSE),0)</f>
        <v>71</v>
      </c>
      <c r="S531" s="3">
        <v>45022</v>
      </c>
      <c r="T531" t="s">
        <v>1337</v>
      </c>
      <c r="Z531" s="4" t="str">
        <f>IF(C531="Ocupada", TEXT(E531 - D531 + "0:15", "h:mm"), TEXT(E531 - D531, "h:mm"))</f>
        <v>3:54</v>
      </c>
      <c r="AH531">
        <f t="shared" si="8"/>
        <v>125</v>
      </c>
    </row>
    <row r="532" spans="1:34" x14ac:dyDescent="0.2">
      <c r="A532">
        <v>9</v>
      </c>
      <c r="B532" t="s">
        <v>735</v>
      </c>
      <c r="C532">
        <v>6</v>
      </c>
      <c r="D532" s="5">
        <v>45022.127083333333</v>
      </c>
      <c r="E532" s="5">
        <v>45022.211111111108</v>
      </c>
      <c r="F532" s="5">
        <f>IF(K532="Ocupada", E532 - D532 + (15/1440), E532 - D532)</f>
        <v>8.4027777775190771E-2</v>
      </c>
      <c r="G532" t="s">
        <v>19</v>
      </c>
      <c r="H532" t="s">
        <v>31</v>
      </c>
      <c r="I532" t="s">
        <v>15</v>
      </c>
      <c r="J532" t="s">
        <v>984</v>
      </c>
      <c r="K532" t="s">
        <v>21</v>
      </c>
      <c r="L532">
        <v>531</v>
      </c>
      <c r="M532" t="s">
        <v>26</v>
      </c>
      <c r="N532" s="1" t="s">
        <v>108</v>
      </c>
      <c r="O532" t="s">
        <v>68</v>
      </c>
      <c r="P532" t="s">
        <v>125</v>
      </c>
      <c r="Q532" t="s">
        <v>52</v>
      </c>
      <c r="R532" s="2">
        <f>IFERROR(VLOOKUP(N532,$AB$2:$AC$21,2,FALSE),0) +
IFERROR(VLOOKUP(O532,$AB$2:$AC$21,2,FALSE),0) +
IFERROR(VLOOKUP(P532,$AB$2:$AC$21,2,FALSE),0) +
IFERROR(VLOOKUP(Q532,$AB$2:$AC$21,2,FALSE),0)</f>
        <v>108</v>
      </c>
      <c r="S532" s="3">
        <v>45022</v>
      </c>
      <c r="T532" t="s">
        <v>1341</v>
      </c>
      <c r="Z532" s="4" t="str">
        <f>IF(C532="Ocupada", TEXT(E532 - D532 + "0:15", "h:mm"), TEXT(E532 - D532, "h:mm"))</f>
        <v>2:01</v>
      </c>
      <c r="AH532">
        <f t="shared" si="8"/>
        <v>92</v>
      </c>
    </row>
    <row r="533" spans="1:34" x14ac:dyDescent="0.2">
      <c r="A533">
        <v>13</v>
      </c>
      <c r="B533" t="s">
        <v>140</v>
      </c>
      <c r="C533">
        <v>3</v>
      </c>
      <c r="D533" s="5">
        <v>45022.074999999997</v>
      </c>
      <c r="E533" s="5">
        <v>45022.226388888892</v>
      </c>
      <c r="F533" s="5">
        <f>IF(K533="Ocupada", E533 - D533 + (15/1440), E533 - D533)</f>
        <v>0.15138888889487134</v>
      </c>
      <c r="G533" t="s">
        <v>8</v>
      </c>
      <c r="H533" t="s">
        <v>14</v>
      </c>
      <c r="I533" t="s">
        <v>1308</v>
      </c>
      <c r="J533" t="s">
        <v>985</v>
      </c>
      <c r="K533" t="s">
        <v>11</v>
      </c>
      <c r="L533">
        <v>532</v>
      </c>
      <c r="M533" t="s">
        <v>88</v>
      </c>
      <c r="N533" s="1" t="s">
        <v>108</v>
      </c>
      <c r="O533" t="s">
        <v>277</v>
      </c>
      <c r="P533" t="s">
        <v>460</v>
      </c>
      <c r="Q533" t="s">
        <v>1318</v>
      </c>
      <c r="R533" s="2">
        <f>IFERROR(VLOOKUP(N533,$AB$2:$AC$21,2,FALSE),0) +
IFERROR(VLOOKUP(O533,$AB$2:$AC$21,2,FALSE),0) +
IFERROR(VLOOKUP(P533,$AB$2:$AC$21,2,FALSE),0) +
IFERROR(VLOOKUP(Q533,$AB$2:$AC$21,2,FALSE),0)</f>
        <v>79</v>
      </c>
      <c r="S533" s="3">
        <v>45022</v>
      </c>
      <c r="T533" t="s">
        <v>1354</v>
      </c>
      <c r="Z533" s="4" t="str">
        <f>IF(C533="Ocupada", TEXT(E533 - D533 + "0:15", "h:mm"), TEXT(E533 - D533, "h:mm"))</f>
        <v>3:38</v>
      </c>
      <c r="AH533">
        <f t="shared" si="8"/>
        <v>66</v>
      </c>
    </row>
    <row r="534" spans="1:34" x14ac:dyDescent="0.2">
      <c r="A534">
        <v>1</v>
      </c>
      <c r="B534" t="s">
        <v>421</v>
      </c>
      <c r="C534">
        <v>3</v>
      </c>
      <c r="D534" s="5">
        <v>45022.134722222225</v>
      </c>
      <c r="E534" s="5">
        <v>45022.222222222219</v>
      </c>
      <c r="F534" s="5">
        <f>IF(K534="Ocupada", E534 - D534 + (15/1440), E534 - D534)</f>
        <v>8.7499999994179234E-2</v>
      </c>
      <c r="G534" t="s">
        <v>24</v>
      </c>
      <c r="H534" t="s">
        <v>31</v>
      </c>
      <c r="I534" t="s">
        <v>1308</v>
      </c>
      <c r="J534" t="s">
        <v>986</v>
      </c>
      <c r="K534" t="s">
        <v>21</v>
      </c>
      <c r="L534">
        <v>533</v>
      </c>
      <c r="M534" t="s">
        <v>62</v>
      </c>
      <c r="N534" s="1" t="s">
        <v>259</v>
      </c>
      <c r="O534" t="s">
        <v>108</v>
      </c>
      <c r="P534" t="s">
        <v>1318</v>
      </c>
      <c r="Q534" t="s">
        <v>1318</v>
      </c>
      <c r="R534" s="2">
        <f>IFERROR(VLOOKUP(N534,$AB$2:$AC$21,2,FALSE),0) +
IFERROR(VLOOKUP(O534,$AB$2:$AC$21,2,FALSE),0) +
IFERROR(VLOOKUP(P534,$AB$2:$AC$21,2,FALSE),0) +
IFERROR(VLOOKUP(Q534,$AB$2:$AC$21,2,FALSE),0)</f>
        <v>41</v>
      </c>
      <c r="S534" s="3">
        <v>45022</v>
      </c>
      <c r="T534" t="s">
        <v>1324</v>
      </c>
      <c r="Z534" s="4" t="str">
        <f>IF(C534="Ocupada", TEXT(E534 - D534 + "0:15", "h:mm"), TEXT(E534 - D534, "h:mm"))</f>
        <v>2:06</v>
      </c>
      <c r="AH534">
        <f t="shared" si="8"/>
        <v>94</v>
      </c>
    </row>
    <row r="535" spans="1:34" x14ac:dyDescent="0.2">
      <c r="A535">
        <v>1</v>
      </c>
      <c r="B535" t="s">
        <v>987</v>
      </c>
      <c r="C535">
        <v>6</v>
      </c>
      <c r="D535" s="5">
        <v>45022.043055555558</v>
      </c>
      <c r="E535" s="5">
        <v>45022.186805555553</v>
      </c>
      <c r="F535" s="5">
        <f>IF(K535="Ocupada", E535 - D535 + (15/1440), E535 - D535)</f>
        <v>0.14374999999563443</v>
      </c>
      <c r="G535" t="s">
        <v>28</v>
      </c>
      <c r="H535" t="s">
        <v>31</v>
      </c>
      <c r="I535" t="s">
        <v>1309</v>
      </c>
      <c r="J535" t="s">
        <v>642</v>
      </c>
      <c r="K535" t="s">
        <v>11</v>
      </c>
      <c r="L535">
        <v>534</v>
      </c>
      <c r="M535" t="s">
        <v>22</v>
      </c>
      <c r="N535" s="1" t="s">
        <v>280</v>
      </c>
      <c r="O535" t="s">
        <v>52</v>
      </c>
      <c r="P535" t="s">
        <v>33</v>
      </c>
      <c r="Q535" t="s">
        <v>1318</v>
      </c>
      <c r="R535" s="2">
        <f>IFERROR(VLOOKUP(N535,$AB$2:$AC$21,2,FALSE),0) +
IFERROR(VLOOKUP(O535,$AB$2:$AC$21,2,FALSE),0) +
IFERROR(VLOOKUP(P535,$AB$2:$AC$21,2,FALSE),0) +
IFERROR(VLOOKUP(Q535,$AB$2:$AC$21,2,FALSE),0)</f>
        <v>88</v>
      </c>
      <c r="S535" s="3">
        <v>45022</v>
      </c>
      <c r="T535" t="s">
        <v>1342</v>
      </c>
      <c r="Z535" s="4" t="str">
        <f>IF(C535="Ocupada", TEXT(E535 - D535 + "0:15", "h:mm"), TEXT(E535 - D535, "h:mm"))</f>
        <v>3:27</v>
      </c>
      <c r="AH535">
        <f t="shared" si="8"/>
        <v>127</v>
      </c>
    </row>
    <row r="536" spans="1:34" x14ac:dyDescent="0.2">
      <c r="A536">
        <v>15</v>
      </c>
      <c r="B536" t="s">
        <v>245</v>
      </c>
      <c r="C536">
        <v>3</v>
      </c>
      <c r="D536" s="5">
        <v>45022.039583333331</v>
      </c>
      <c r="E536" s="5">
        <v>45022.147222222222</v>
      </c>
      <c r="F536" s="5">
        <f>IF(K536="Ocupada", E536 - D536 + (15/1440), E536 - D536)</f>
        <v>0.10763888889050577</v>
      </c>
      <c r="G536" t="s">
        <v>13</v>
      </c>
      <c r="H536" t="s">
        <v>14</v>
      </c>
      <c r="I536" t="s">
        <v>1309</v>
      </c>
      <c r="J536" t="s">
        <v>988</v>
      </c>
      <c r="K536" t="s">
        <v>21</v>
      </c>
      <c r="L536">
        <v>535</v>
      </c>
      <c r="M536" t="s">
        <v>67</v>
      </c>
      <c r="N536" s="1" t="s">
        <v>68</v>
      </c>
      <c r="O536" t="s">
        <v>52</v>
      </c>
      <c r="P536" t="s">
        <v>280</v>
      </c>
      <c r="Q536" t="s">
        <v>108</v>
      </c>
      <c r="R536" s="2">
        <f>IFERROR(VLOOKUP(N536,$AB$2:$AC$21,2,FALSE),0) +
IFERROR(VLOOKUP(O536,$AB$2:$AC$21,2,FALSE),0) +
IFERROR(VLOOKUP(P536,$AB$2:$AC$21,2,FALSE),0) +
IFERROR(VLOOKUP(Q536,$AB$2:$AC$21,2,FALSE),0)</f>
        <v>114</v>
      </c>
      <c r="S536" s="3">
        <v>45022</v>
      </c>
      <c r="T536" t="s">
        <v>1326</v>
      </c>
      <c r="Z536" s="4" t="str">
        <f>IF(C536="Ocupada", TEXT(E536 - D536 + "0:15", "h:mm"), TEXT(E536 - D536, "h:mm"))</f>
        <v>2:35</v>
      </c>
      <c r="AH536">
        <f t="shared" si="8"/>
        <v>124</v>
      </c>
    </row>
    <row r="537" spans="1:34" x14ac:dyDescent="0.2">
      <c r="A537">
        <v>9</v>
      </c>
      <c r="B537" t="s">
        <v>989</v>
      </c>
      <c r="C537">
        <v>2</v>
      </c>
      <c r="D537" s="5">
        <v>45022.104861111111</v>
      </c>
      <c r="E537" s="5">
        <v>45022.193749999999</v>
      </c>
      <c r="F537" s="5">
        <f>IF(K537="Ocupada", E537 - D537 + (15/1440), E537 - D537)</f>
        <v>8.8888888887595385E-2</v>
      </c>
      <c r="G537" t="s">
        <v>28</v>
      </c>
      <c r="H537" t="s">
        <v>9</v>
      </c>
      <c r="I537" t="s">
        <v>1309</v>
      </c>
      <c r="J537" t="s">
        <v>990</v>
      </c>
      <c r="K537" t="s">
        <v>11</v>
      </c>
      <c r="L537">
        <v>536</v>
      </c>
      <c r="M537" t="s">
        <v>67</v>
      </c>
      <c r="N537" s="1" t="s">
        <v>125</v>
      </c>
      <c r="O537" t="s">
        <v>52</v>
      </c>
      <c r="P537" t="s">
        <v>365</v>
      </c>
      <c r="Q537" t="s">
        <v>105</v>
      </c>
      <c r="R537" s="2">
        <f>IFERROR(VLOOKUP(N537,$AB$2:$AC$21,2,FALSE),0) +
IFERROR(VLOOKUP(O537,$AB$2:$AC$21,2,FALSE),0) +
IFERROR(VLOOKUP(P537,$AB$2:$AC$21,2,FALSE),0) +
IFERROR(VLOOKUP(Q537,$AB$2:$AC$21,2,FALSE),0)</f>
        <v>100</v>
      </c>
      <c r="S537" s="3">
        <v>45022</v>
      </c>
      <c r="T537" t="s">
        <v>1333</v>
      </c>
      <c r="Z537" s="4" t="str">
        <f>IF(C537="Ocupada", TEXT(E537 - D537 + "0:15", "h:mm"), TEXT(E537 - D537, "h:mm"))</f>
        <v>2:08</v>
      </c>
      <c r="AH537">
        <f t="shared" si="8"/>
        <v>30</v>
      </c>
    </row>
    <row r="538" spans="1:34" x14ac:dyDescent="0.2">
      <c r="A538">
        <v>18</v>
      </c>
      <c r="B538" t="s">
        <v>293</v>
      </c>
      <c r="C538">
        <v>6</v>
      </c>
      <c r="D538" s="5">
        <v>45022.01666666667</v>
      </c>
      <c r="E538" s="5">
        <v>45022.089583333334</v>
      </c>
      <c r="F538" s="5">
        <f>IF(K538="Ocupada", E538 - D538 + (15/1440), E538 - D538)</f>
        <v>8.3333333330908019E-2</v>
      </c>
      <c r="G538" t="s">
        <v>8</v>
      </c>
      <c r="H538" t="s">
        <v>14</v>
      </c>
      <c r="I538" t="s">
        <v>1308</v>
      </c>
      <c r="J538" t="s">
        <v>857</v>
      </c>
      <c r="K538" t="s">
        <v>36</v>
      </c>
      <c r="L538">
        <v>537</v>
      </c>
      <c r="M538" t="s">
        <v>1305</v>
      </c>
      <c r="N538" s="1" t="s">
        <v>108</v>
      </c>
      <c r="O538" t="s">
        <v>1318</v>
      </c>
      <c r="P538" t="s">
        <v>1318</v>
      </c>
      <c r="Q538" t="s">
        <v>1318</v>
      </c>
      <c r="R538" s="2">
        <f>IFERROR(VLOOKUP(N538,$AB$2:$AC$21,2,FALSE),0) +
IFERROR(VLOOKUP(O538,$AB$2:$AC$21,2,FALSE),0) +
IFERROR(VLOOKUP(P538,$AB$2:$AC$21,2,FALSE),0) +
IFERROR(VLOOKUP(Q538,$AB$2:$AC$21,2,FALSE),0)</f>
        <v>21</v>
      </c>
      <c r="S538" s="3">
        <v>45022</v>
      </c>
      <c r="T538" t="s">
        <v>1329</v>
      </c>
      <c r="Z538" s="4" t="str">
        <f>IF(C538="Ocupada", TEXT(E538 - D538 + "0:15", "h:mm"), TEXT(E538 - D538, "h:mm"))</f>
        <v>1:45</v>
      </c>
      <c r="AH538">
        <f t="shared" si="8"/>
        <v>125</v>
      </c>
    </row>
    <row r="539" spans="1:34" x14ac:dyDescent="0.2">
      <c r="A539">
        <v>14</v>
      </c>
      <c r="B539" t="s">
        <v>549</v>
      </c>
      <c r="C539">
        <v>4</v>
      </c>
      <c r="D539" s="5">
        <v>45022.138194444444</v>
      </c>
      <c r="E539" s="5">
        <v>45022.231249999997</v>
      </c>
      <c r="F539" s="5">
        <f>IF(K539="Ocupada", E539 - D539 + (15/1440), E539 - D539)</f>
        <v>9.3055555553291924E-2</v>
      </c>
      <c r="G539" t="s">
        <v>28</v>
      </c>
      <c r="H539" t="s">
        <v>31</v>
      </c>
      <c r="I539" t="s">
        <v>1308</v>
      </c>
      <c r="J539" t="s">
        <v>991</v>
      </c>
      <c r="K539" t="s">
        <v>21</v>
      </c>
      <c r="L539">
        <v>538</v>
      </c>
      <c r="M539" t="s">
        <v>17</v>
      </c>
      <c r="N539" s="1" t="s">
        <v>105</v>
      </c>
      <c r="O539" t="s">
        <v>365</v>
      </c>
      <c r="P539" t="s">
        <v>492</v>
      </c>
      <c r="Q539" t="s">
        <v>59</v>
      </c>
      <c r="R539" s="2">
        <f>IFERROR(VLOOKUP(N539,$AB$2:$AC$21,2,FALSE),0) +
IFERROR(VLOOKUP(O539,$AB$2:$AC$21,2,FALSE),0) +
IFERROR(VLOOKUP(P539,$AB$2:$AC$21,2,FALSE),0) +
IFERROR(VLOOKUP(Q539,$AB$2:$AC$21,2,FALSE),0)</f>
        <v>114</v>
      </c>
      <c r="S539" s="3">
        <v>45022</v>
      </c>
      <c r="T539" t="s">
        <v>1341</v>
      </c>
      <c r="Z539" s="4" t="str">
        <f>IF(C539="Ocupada", TEXT(E539 - D539 + "0:15", "h:mm"), TEXT(E539 - D539, "h:mm"))</f>
        <v>2:14</v>
      </c>
      <c r="AH539">
        <f t="shared" si="8"/>
        <v>127</v>
      </c>
    </row>
    <row r="540" spans="1:34" x14ac:dyDescent="0.2">
      <c r="A540">
        <v>18</v>
      </c>
      <c r="B540" t="s">
        <v>992</v>
      </c>
      <c r="C540">
        <v>3</v>
      </c>
      <c r="D540" s="5">
        <v>45022.160416666666</v>
      </c>
      <c r="E540" s="5">
        <v>45022.291666666664</v>
      </c>
      <c r="F540" s="5">
        <f>IF(K540="Ocupada", E540 - D540 + (15/1440), E540 - D540)</f>
        <v>0.13124999999854481</v>
      </c>
      <c r="G540" t="s">
        <v>19</v>
      </c>
      <c r="H540" t="s">
        <v>14</v>
      </c>
      <c r="I540" t="s">
        <v>15</v>
      </c>
      <c r="J540" t="s">
        <v>993</v>
      </c>
      <c r="K540" t="s">
        <v>21</v>
      </c>
      <c r="L540">
        <v>539</v>
      </c>
      <c r="M540" t="s">
        <v>17</v>
      </c>
      <c r="N540" s="1" t="s">
        <v>105</v>
      </c>
      <c r="O540" t="s">
        <v>180</v>
      </c>
      <c r="P540" t="s">
        <v>52</v>
      </c>
      <c r="Q540" t="s">
        <v>125</v>
      </c>
      <c r="R540" s="2">
        <f>IFERROR(VLOOKUP(N540,$AB$2:$AC$21,2,FALSE),0) +
IFERROR(VLOOKUP(O540,$AB$2:$AC$21,2,FALSE),0) +
IFERROR(VLOOKUP(P540,$AB$2:$AC$21,2,FALSE),0) +
IFERROR(VLOOKUP(Q540,$AB$2:$AC$21,2,FALSE),0)</f>
        <v>104</v>
      </c>
      <c r="S540" s="3">
        <v>45022</v>
      </c>
      <c r="T540" t="s">
        <v>1326</v>
      </c>
      <c r="Z540" s="4" t="str">
        <f>IF(C540="Ocupada", TEXT(E540 - D540 + "0:15", "h:mm"), TEXT(E540 - D540, "h:mm"))</f>
        <v>3:09</v>
      </c>
      <c r="AH540">
        <f t="shared" si="8"/>
        <v>61</v>
      </c>
    </row>
    <row r="541" spans="1:34" x14ac:dyDescent="0.2">
      <c r="A541">
        <v>6</v>
      </c>
      <c r="B541" t="s">
        <v>994</v>
      </c>
      <c r="C541">
        <v>4</v>
      </c>
      <c r="D541" s="5">
        <v>45022.156944444447</v>
      </c>
      <c r="E541" s="5">
        <v>45022.288888888892</v>
      </c>
      <c r="F541" s="5">
        <f>IF(K541="Ocupada", E541 - D541 + (15/1440), E541 - D541)</f>
        <v>0.13194444444525288</v>
      </c>
      <c r="G541" t="s">
        <v>13</v>
      </c>
      <c r="H541" t="s">
        <v>9</v>
      </c>
      <c r="I541" t="s">
        <v>1309</v>
      </c>
      <c r="J541" t="s">
        <v>995</v>
      </c>
      <c r="K541" t="s">
        <v>11</v>
      </c>
      <c r="L541">
        <v>540</v>
      </c>
      <c r="M541" t="s">
        <v>45</v>
      </c>
      <c r="N541" s="1" t="s">
        <v>125</v>
      </c>
      <c r="O541" t="s">
        <v>33</v>
      </c>
      <c r="P541" t="s">
        <v>1318</v>
      </c>
      <c r="Q541" t="s">
        <v>1318</v>
      </c>
      <c r="R541" s="2">
        <f>IFERROR(VLOOKUP(N541,$AB$2:$AC$21,2,FALSE),0) +
IFERROR(VLOOKUP(O541,$AB$2:$AC$21,2,FALSE),0) +
IFERROR(VLOOKUP(P541,$AB$2:$AC$21,2,FALSE),0) +
IFERROR(VLOOKUP(Q541,$AB$2:$AC$21,2,FALSE),0)</f>
        <v>53</v>
      </c>
      <c r="S541" s="3">
        <v>45022</v>
      </c>
      <c r="T541" t="s">
        <v>1348</v>
      </c>
      <c r="Z541" s="4" t="str">
        <f>IF(C541="Ocupada", TEXT(E541 - D541 + "0:15", "h:mm"), TEXT(E541 - D541, "h:mm"))</f>
        <v>3:10</v>
      </c>
      <c r="AH541">
        <f t="shared" si="8"/>
        <v>125</v>
      </c>
    </row>
    <row r="542" spans="1:34" x14ac:dyDescent="0.2">
      <c r="A542">
        <v>19</v>
      </c>
      <c r="B542" t="s">
        <v>75</v>
      </c>
      <c r="C542">
        <v>2</v>
      </c>
      <c r="D542" s="5">
        <v>45022.022916666669</v>
      </c>
      <c r="E542" s="5">
        <v>45022.188888888886</v>
      </c>
      <c r="F542" s="5">
        <f>IF(K542="Ocupada", E542 - D542 + (15/1440), E542 - D542)</f>
        <v>0.16597222221753327</v>
      </c>
      <c r="G542" t="s">
        <v>13</v>
      </c>
      <c r="H542" t="s">
        <v>14</v>
      </c>
      <c r="I542" t="s">
        <v>1308</v>
      </c>
      <c r="J542" t="s">
        <v>996</v>
      </c>
      <c r="K542" t="s">
        <v>11</v>
      </c>
      <c r="L542">
        <v>541</v>
      </c>
      <c r="M542" t="s">
        <v>17</v>
      </c>
      <c r="N542" s="1" t="s">
        <v>191</v>
      </c>
      <c r="O542" t="s">
        <v>492</v>
      </c>
      <c r="P542" t="s">
        <v>52</v>
      </c>
      <c r="Q542" t="s">
        <v>365</v>
      </c>
      <c r="R542" s="2">
        <f>IFERROR(VLOOKUP(N542,$AB$2:$AC$21,2,FALSE),0) +
IFERROR(VLOOKUP(O542,$AB$2:$AC$21,2,FALSE),0) +
IFERROR(VLOOKUP(P542,$AB$2:$AC$21,2,FALSE),0) +
IFERROR(VLOOKUP(Q542,$AB$2:$AC$21,2,FALSE),0)</f>
        <v>104</v>
      </c>
      <c r="S542" s="3">
        <v>45022</v>
      </c>
      <c r="T542" t="s">
        <v>1341</v>
      </c>
      <c r="Z542" s="4" t="str">
        <f>IF(C542="Ocupada", TEXT(E542 - D542 + "0:15", "h:mm"), TEXT(E542 - D542, "h:mm"))</f>
        <v>3:59</v>
      </c>
      <c r="AH542">
        <f t="shared" si="8"/>
        <v>98</v>
      </c>
    </row>
    <row r="543" spans="1:34" x14ac:dyDescent="0.2">
      <c r="A543">
        <v>9</v>
      </c>
      <c r="B543" t="s">
        <v>281</v>
      </c>
      <c r="C543">
        <v>5</v>
      </c>
      <c r="D543" s="5">
        <v>45022.115972222222</v>
      </c>
      <c r="E543" s="5">
        <v>45022.196527777778</v>
      </c>
      <c r="F543" s="5">
        <f>IF(K543="Ocupada", E543 - D543 + (15/1440), E543 - D543)</f>
        <v>8.0555555556202307E-2</v>
      </c>
      <c r="G543" t="s">
        <v>8</v>
      </c>
      <c r="H543" t="s">
        <v>14</v>
      </c>
      <c r="I543" t="s">
        <v>1309</v>
      </c>
      <c r="J543" t="s">
        <v>997</v>
      </c>
      <c r="K543" t="s">
        <v>11</v>
      </c>
      <c r="L543">
        <v>542</v>
      </c>
      <c r="M543" t="s">
        <v>67</v>
      </c>
      <c r="N543" s="1" t="s">
        <v>81</v>
      </c>
      <c r="O543" t="s">
        <v>277</v>
      </c>
      <c r="P543" t="s">
        <v>180</v>
      </c>
      <c r="Q543" t="s">
        <v>1318</v>
      </c>
      <c r="R543" s="2">
        <f>IFERROR(VLOOKUP(N543,$AB$2:$AC$21,2,FALSE),0) +
IFERROR(VLOOKUP(O543,$AB$2:$AC$21,2,FALSE),0) +
IFERROR(VLOOKUP(P543,$AB$2:$AC$21,2,FALSE),0) +
IFERROR(VLOOKUP(Q543,$AB$2:$AC$21,2,FALSE),0)</f>
        <v>87</v>
      </c>
      <c r="S543" s="3">
        <v>45022</v>
      </c>
      <c r="T543" t="s">
        <v>1346</v>
      </c>
      <c r="Z543" s="4" t="str">
        <f>IF(C543="Ocupada", TEXT(E543 - D543 + "0:15", "h:mm"), TEXT(E543 - D543, "h:mm"))</f>
        <v>1:56</v>
      </c>
      <c r="AH543">
        <f t="shared" si="8"/>
        <v>91</v>
      </c>
    </row>
    <row r="544" spans="1:34" x14ac:dyDescent="0.2">
      <c r="A544">
        <v>19</v>
      </c>
      <c r="B544" t="s">
        <v>998</v>
      </c>
      <c r="C544">
        <v>5</v>
      </c>
      <c r="D544" s="5">
        <v>45022.032638888886</v>
      </c>
      <c r="E544" s="5">
        <v>45022.150694444441</v>
      </c>
      <c r="F544" s="5">
        <f>IF(K544="Ocupada", E544 - D544 + (15/1440), E544 - D544)</f>
        <v>0.11805555555474712</v>
      </c>
      <c r="G544" t="s">
        <v>28</v>
      </c>
      <c r="H544" t="s">
        <v>31</v>
      </c>
      <c r="I544" t="s">
        <v>1309</v>
      </c>
      <c r="J544" t="s">
        <v>999</v>
      </c>
      <c r="K544" t="s">
        <v>11</v>
      </c>
      <c r="L544">
        <v>543</v>
      </c>
      <c r="M544" t="s">
        <v>26</v>
      </c>
      <c r="N544" s="1" t="s">
        <v>59</v>
      </c>
      <c r="O544" t="s">
        <v>180</v>
      </c>
      <c r="P544" t="s">
        <v>460</v>
      </c>
      <c r="Q544" t="s">
        <v>1318</v>
      </c>
      <c r="R544" s="2">
        <f>IFERROR(VLOOKUP(N544,$AB$2:$AC$21,2,FALSE),0) +
IFERROR(VLOOKUP(O544,$AB$2:$AC$21,2,FALSE),0) +
IFERROR(VLOOKUP(P544,$AB$2:$AC$21,2,FALSE),0) +
IFERROR(VLOOKUP(Q544,$AB$2:$AC$21,2,FALSE),0)</f>
        <v>87</v>
      </c>
      <c r="S544" s="3">
        <v>45022</v>
      </c>
      <c r="T544" t="s">
        <v>1339</v>
      </c>
      <c r="Z544" s="4" t="str">
        <f>IF(C544="Ocupada", TEXT(E544 - D544 + "0:15", "h:mm"), TEXT(E544 - D544, "h:mm"))</f>
        <v>2:50</v>
      </c>
      <c r="AH544">
        <f t="shared" si="8"/>
        <v>30</v>
      </c>
    </row>
    <row r="545" spans="1:34" x14ac:dyDescent="0.2">
      <c r="A545">
        <v>7</v>
      </c>
      <c r="B545" t="s">
        <v>1000</v>
      </c>
      <c r="C545">
        <v>4</v>
      </c>
      <c r="D545" s="5">
        <v>45022.136805555558</v>
      </c>
      <c r="E545" s="5">
        <v>45022.197916666664</v>
      </c>
      <c r="F545" s="5">
        <f>IF(K545="Ocupada", E545 - D545 + (15/1440), E545 - D545)</f>
        <v>7.152777777325052E-2</v>
      </c>
      <c r="G545" t="s">
        <v>24</v>
      </c>
      <c r="H545" t="s">
        <v>9</v>
      </c>
      <c r="I545" t="s">
        <v>1309</v>
      </c>
      <c r="J545" t="s">
        <v>1001</v>
      </c>
      <c r="K545" t="s">
        <v>36</v>
      </c>
      <c r="L545">
        <v>544</v>
      </c>
      <c r="M545" t="s">
        <v>62</v>
      </c>
      <c r="N545" s="1" t="s">
        <v>33</v>
      </c>
      <c r="O545" t="s">
        <v>1318</v>
      </c>
      <c r="P545" t="s">
        <v>1318</v>
      </c>
      <c r="Q545" t="s">
        <v>1318</v>
      </c>
      <c r="R545" s="2">
        <f>IFERROR(VLOOKUP(N545,$AB$2:$AC$21,2,FALSE),0) +
IFERROR(VLOOKUP(O545,$AB$2:$AC$21,2,FALSE),0) +
IFERROR(VLOOKUP(P545,$AB$2:$AC$21,2,FALSE),0) +
IFERROR(VLOOKUP(Q545,$AB$2:$AC$21,2,FALSE),0)</f>
        <v>35</v>
      </c>
      <c r="S545" s="3">
        <v>45022</v>
      </c>
      <c r="T545" t="s">
        <v>1329</v>
      </c>
      <c r="Z545" s="4" t="str">
        <f>IF(C545="Ocupada", TEXT(E545 - D545 + "0:15", "h:mm"), TEXT(E545 - D545, "h:mm"))</f>
        <v>1:28</v>
      </c>
      <c r="AH545">
        <f t="shared" si="8"/>
        <v>65</v>
      </c>
    </row>
    <row r="546" spans="1:34" x14ac:dyDescent="0.2">
      <c r="A546">
        <v>20</v>
      </c>
      <c r="B546" t="s">
        <v>1002</v>
      </c>
      <c r="C546">
        <v>5</v>
      </c>
      <c r="D546" s="5">
        <v>45022.11041666667</v>
      </c>
      <c r="E546" s="5">
        <v>45022.18472222222</v>
      </c>
      <c r="F546" s="5">
        <f>IF(K546="Ocupada", E546 - D546 + (15/1440), E546 - D546)</f>
        <v>8.4722222217048213E-2</v>
      </c>
      <c r="G546" t="s">
        <v>19</v>
      </c>
      <c r="H546" t="s">
        <v>9</v>
      </c>
      <c r="I546" t="s">
        <v>15</v>
      </c>
      <c r="J546" t="s">
        <v>1003</v>
      </c>
      <c r="K546" t="s">
        <v>36</v>
      </c>
      <c r="L546">
        <v>545</v>
      </c>
      <c r="M546" t="s">
        <v>67</v>
      </c>
      <c r="N546" s="1" t="s">
        <v>492</v>
      </c>
      <c r="O546" t="s">
        <v>198</v>
      </c>
      <c r="P546" t="s">
        <v>1318</v>
      </c>
      <c r="Q546" t="s">
        <v>1318</v>
      </c>
      <c r="R546" s="2">
        <f>IFERROR(VLOOKUP(N546,$AB$2:$AC$21,2,FALSE),0) +
IFERROR(VLOOKUP(O546,$AB$2:$AC$21,2,FALSE),0) +
IFERROR(VLOOKUP(P546,$AB$2:$AC$21,2,FALSE),0) +
IFERROR(VLOOKUP(Q546,$AB$2:$AC$21,2,FALSE),0)</f>
        <v>64</v>
      </c>
      <c r="S546" s="3">
        <v>45022</v>
      </c>
      <c r="T546" t="s">
        <v>1328</v>
      </c>
      <c r="Z546" s="4" t="str">
        <f>IF(C546="Ocupada", TEXT(E546 - D546 + "0:15", "h:mm"), TEXT(E546 - D546, "h:mm"))</f>
        <v>1:47</v>
      </c>
      <c r="AH546">
        <f t="shared" si="8"/>
        <v>59</v>
      </c>
    </row>
    <row r="547" spans="1:34" x14ac:dyDescent="0.2">
      <c r="A547">
        <v>5</v>
      </c>
      <c r="B547" t="s">
        <v>1004</v>
      </c>
      <c r="C547">
        <v>2</v>
      </c>
      <c r="D547" s="5">
        <v>45022.134722222225</v>
      </c>
      <c r="E547" s="5">
        <v>45022.228472222225</v>
      </c>
      <c r="F547" s="5">
        <f>IF(K547="Ocupada", E547 - D547 + (15/1440), E547 - D547)</f>
        <v>9.375E-2</v>
      </c>
      <c r="G547" t="s">
        <v>28</v>
      </c>
      <c r="H547" t="s">
        <v>9</v>
      </c>
      <c r="I547" t="s">
        <v>1308</v>
      </c>
      <c r="J547" t="s">
        <v>350</v>
      </c>
      <c r="K547" t="s">
        <v>11</v>
      </c>
      <c r="L547">
        <v>546</v>
      </c>
      <c r="M547" t="s">
        <v>42</v>
      </c>
      <c r="N547" s="1" t="s">
        <v>460</v>
      </c>
      <c r="O547" t="s">
        <v>59</v>
      </c>
      <c r="P547" t="s">
        <v>1318</v>
      </c>
      <c r="Q547" t="s">
        <v>1318</v>
      </c>
      <c r="R547" s="2">
        <f>IFERROR(VLOOKUP(N547,$AB$2:$AC$21,2,FALSE),0) +
IFERROR(VLOOKUP(O547,$AB$2:$AC$21,2,FALSE),0) +
IFERROR(VLOOKUP(P547,$AB$2:$AC$21,2,FALSE),0) +
IFERROR(VLOOKUP(Q547,$AB$2:$AC$21,2,FALSE),0)</f>
        <v>60</v>
      </c>
      <c r="S547" s="3">
        <v>45022</v>
      </c>
      <c r="T547" t="s">
        <v>1364</v>
      </c>
      <c r="Z547" s="4" t="str">
        <f>IF(C547="Ocupada", TEXT(E547 - D547 + "0:15", "h:mm"), TEXT(E547 - D547, "h:mm"))</f>
        <v>2:15</v>
      </c>
      <c r="AH547">
        <f t="shared" si="8"/>
        <v>95</v>
      </c>
    </row>
    <row r="548" spans="1:34" x14ac:dyDescent="0.2">
      <c r="A548">
        <v>9</v>
      </c>
      <c r="B548" t="s">
        <v>1005</v>
      </c>
      <c r="C548">
        <v>3</v>
      </c>
      <c r="D548" s="5">
        <v>45022.113194444442</v>
      </c>
      <c r="E548" s="5">
        <v>45022.191666666666</v>
      </c>
      <c r="F548" s="5">
        <f>IF(K548="Ocupada", E548 - D548 + (15/1440), E548 - D548)</f>
        <v>8.8888888890020709E-2</v>
      </c>
      <c r="G548" t="s">
        <v>24</v>
      </c>
      <c r="H548" t="s">
        <v>31</v>
      </c>
      <c r="I548" t="s">
        <v>1309</v>
      </c>
      <c r="J548" t="s">
        <v>1006</v>
      </c>
      <c r="K548" t="s">
        <v>36</v>
      </c>
      <c r="L548">
        <v>547</v>
      </c>
      <c r="M548" t="s">
        <v>17</v>
      </c>
      <c r="N548" s="1" t="s">
        <v>198</v>
      </c>
      <c r="O548" t="s">
        <v>492</v>
      </c>
      <c r="P548" t="s">
        <v>33</v>
      </c>
      <c r="Q548" t="s">
        <v>1318</v>
      </c>
      <c r="R548" s="2">
        <f>IFERROR(VLOOKUP(N548,$AB$2:$AC$21,2,FALSE),0) +
IFERROR(VLOOKUP(O548,$AB$2:$AC$21,2,FALSE),0) +
IFERROR(VLOOKUP(P548,$AB$2:$AC$21,2,FALSE),0) +
IFERROR(VLOOKUP(Q548,$AB$2:$AC$21,2,FALSE),0)</f>
        <v>99</v>
      </c>
      <c r="S548" s="3">
        <v>45022</v>
      </c>
      <c r="T548" t="s">
        <v>1331</v>
      </c>
      <c r="Z548" s="4" t="str">
        <f>IF(C548="Ocupada", TEXT(E548 - D548 + "0:15", "h:mm"), TEXT(E548 - D548, "h:mm"))</f>
        <v>1:53</v>
      </c>
      <c r="AH548">
        <f t="shared" si="8"/>
        <v>65</v>
      </c>
    </row>
    <row r="549" spans="1:34" x14ac:dyDescent="0.2">
      <c r="A549">
        <v>4</v>
      </c>
      <c r="B549" t="s">
        <v>1007</v>
      </c>
      <c r="C549">
        <v>2</v>
      </c>
      <c r="D549" s="5">
        <v>45022.038194444445</v>
      </c>
      <c r="E549" s="5">
        <v>45022.168749999997</v>
      </c>
      <c r="F549" s="5">
        <f>IF(K549="Ocupada", E549 - D549 + (15/1440), E549 - D549)</f>
        <v>0.13055555555183673</v>
      </c>
      <c r="G549" t="s">
        <v>19</v>
      </c>
      <c r="H549" t="s">
        <v>9</v>
      </c>
      <c r="I549" t="s">
        <v>1309</v>
      </c>
      <c r="J549" t="s">
        <v>1008</v>
      </c>
      <c r="K549" t="s">
        <v>21</v>
      </c>
      <c r="L549">
        <v>548</v>
      </c>
      <c r="M549" t="s">
        <v>67</v>
      </c>
      <c r="N549" s="1" t="s">
        <v>81</v>
      </c>
      <c r="O549" t="s">
        <v>198</v>
      </c>
      <c r="P549" t="s">
        <v>1318</v>
      </c>
      <c r="Q549" t="s">
        <v>1318</v>
      </c>
      <c r="R549" s="2">
        <f>IFERROR(VLOOKUP(N549,$AB$2:$AC$21,2,FALSE),0) +
IFERROR(VLOOKUP(O549,$AB$2:$AC$21,2,FALSE),0) +
IFERROR(VLOOKUP(P549,$AB$2:$AC$21,2,FALSE),0) +
IFERROR(VLOOKUP(Q549,$AB$2:$AC$21,2,FALSE),0)</f>
        <v>65</v>
      </c>
      <c r="S549" s="3">
        <v>45022</v>
      </c>
      <c r="T549" t="s">
        <v>1328</v>
      </c>
      <c r="Z549" s="4" t="str">
        <f>IF(C549="Ocupada", TEXT(E549 - D549 + "0:15", "h:mm"), TEXT(E549 - D549, "h:mm"))</f>
        <v>3:08</v>
      </c>
      <c r="AH549">
        <f t="shared" si="8"/>
        <v>95</v>
      </c>
    </row>
    <row r="550" spans="1:34" x14ac:dyDescent="0.2">
      <c r="A550">
        <v>12</v>
      </c>
      <c r="B550" t="s">
        <v>600</v>
      </c>
      <c r="C550">
        <v>2</v>
      </c>
      <c r="D550" s="5">
        <v>45022.064583333333</v>
      </c>
      <c r="E550" s="5">
        <v>45022.226388888892</v>
      </c>
      <c r="F550" s="5">
        <f>IF(K550="Ocupada", E550 - D550 + (15/1440), E550 - D550)</f>
        <v>0.16180555555911269</v>
      </c>
      <c r="G550" t="s">
        <v>13</v>
      </c>
      <c r="H550" t="s">
        <v>9</v>
      </c>
      <c r="I550" t="s">
        <v>1309</v>
      </c>
      <c r="J550" t="s">
        <v>1009</v>
      </c>
      <c r="K550" t="s">
        <v>21</v>
      </c>
      <c r="L550">
        <v>549</v>
      </c>
      <c r="M550" t="s">
        <v>17</v>
      </c>
      <c r="N550" s="1" t="s">
        <v>209</v>
      </c>
      <c r="O550" t="s">
        <v>33</v>
      </c>
      <c r="P550" t="s">
        <v>81</v>
      </c>
      <c r="Q550" t="s">
        <v>1318</v>
      </c>
      <c r="R550" s="2">
        <f>IFERROR(VLOOKUP(N550,$AB$2:$AC$21,2,FALSE),0) +
IFERROR(VLOOKUP(O550,$AB$2:$AC$21,2,FALSE),0) +
IFERROR(VLOOKUP(P550,$AB$2:$AC$21,2,FALSE),0) +
IFERROR(VLOOKUP(Q550,$AB$2:$AC$21,2,FALSE),0)</f>
        <v>94</v>
      </c>
      <c r="S550" s="3">
        <v>45022</v>
      </c>
      <c r="T550" t="s">
        <v>1331</v>
      </c>
      <c r="Z550" s="4" t="str">
        <f>IF(C550="Ocupada", TEXT(E550 - D550 + "0:15", "h:mm"), TEXT(E550 - D550, "h:mm"))</f>
        <v>3:53</v>
      </c>
      <c r="AH550">
        <f t="shared" si="8"/>
        <v>102</v>
      </c>
    </row>
    <row r="551" spans="1:34" x14ac:dyDescent="0.2">
      <c r="A551">
        <v>1</v>
      </c>
      <c r="B551" t="s">
        <v>845</v>
      </c>
      <c r="C551">
        <v>6</v>
      </c>
      <c r="D551" s="5">
        <v>45022.047222222223</v>
      </c>
      <c r="E551" s="5">
        <v>45022.11041666667</v>
      </c>
      <c r="F551" s="5">
        <f>IF(K551="Ocupada", E551 - D551 + (15/1440), E551 - D551)</f>
        <v>7.3611111113374747E-2</v>
      </c>
      <c r="G551" t="s">
        <v>8</v>
      </c>
      <c r="H551" t="s">
        <v>9</v>
      </c>
      <c r="I551" t="s">
        <v>1309</v>
      </c>
      <c r="J551" t="s">
        <v>1010</v>
      </c>
      <c r="K551" t="s">
        <v>36</v>
      </c>
      <c r="L551">
        <v>550</v>
      </c>
      <c r="M551" t="s">
        <v>22</v>
      </c>
      <c r="N551" s="1" t="s">
        <v>105</v>
      </c>
      <c r="O551" t="s">
        <v>280</v>
      </c>
      <c r="P551" t="s">
        <v>259</v>
      </c>
      <c r="Q551" t="s">
        <v>1318</v>
      </c>
      <c r="R551" s="2">
        <f>IFERROR(VLOOKUP(N551,$AB$2:$AC$21,2,FALSE),0) +
IFERROR(VLOOKUP(O551,$AB$2:$AC$21,2,FALSE),0) +
IFERROR(VLOOKUP(P551,$AB$2:$AC$21,2,FALSE),0) +
IFERROR(VLOOKUP(Q551,$AB$2:$AC$21,2,FALSE),0)</f>
        <v>74</v>
      </c>
      <c r="S551" s="3">
        <v>45022</v>
      </c>
      <c r="T551" t="s">
        <v>1355</v>
      </c>
      <c r="Z551" s="4" t="str">
        <f>IF(C551="Ocupada", TEXT(E551 - D551 + "0:15", "h:mm"), TEXT(E551 - D551, "h:mm"))</f>
        <v>1:31</v>
      </c>
      <c r="AH551">
        <f t="shared" si="8"/>
        <v>130</v>
      </c>
    </row>
    <row r="552" spans="1:34" x14ac:dyDescent="0.2">
      <c r="A552">
        <v>4</v>
      </c>
      <c r="B552" t="s">
        <v>1011</v>
      </c>
      <c r="C552">
        <v>2</v>
      </c>
      <c r="D552" s="5">
        <v>45022.123611111114</v>
      </c>
      <c r="E552" s="5">
        <v>45022.173611111109</v>
      </c>
      <c r="F552" s="5">
        <f>IF(K552="Ocupada", E552 - D552 + (15/1440), E552 - D552)</f>
        <v>4.9999999995634425E-2</v>
      </c>
      <c r="G552" t="s">
        <v>8</v>
      </c>
      <c r="H552" t="s">
        <v>14</v>
      </c>
      <c r="I552" t="s">
        <v>1309</v>
      </c>
      <c r="J552" t="s">
        <v>1012</v>
      </c>
      <c r="K552" t="s">
        <v>11</v>
      </c>
      <c r="L552">
        <v>551</v>
      </c>
      <c r="M552" t="s">
        <v>26</v>
      </c>
      <c r="N552" s="1" t="s">
        <v>105</v>
      </c>
      <c r="O552" t="s">
        <v>259</v>
      </c>
      <c r="P552" t="s">
        <v>125</v>
      </c>
      <c r="Q552" t="s">
        <v>108</v>
      </c>
      <c r="R552" s="2">
        <f>IFERROR(VLOOKUP(N552,$AB$2:$AC$21,2,FALSE),0) +
IFERROR(VLOOKUP(O552,$AB$2:$AC$21,2,FALSE),0) +
IFERROR(VLOOKUP(P552,$AB$2:$AC$21,2,FALSE),0) +
IFERROR(VLOOKUP(Q552,$AB$2:$AC$21,2,FALSE),0)</f>
        <v>89</v>
      </c>
      <c r="S552" s="3">
        <v>45022</v>
      </c>
      <c r="T552" t="s">
        <v>1340</v>
      </c>
      <c r="Z552" s="4" t="str">
        <f>IF(C552="Ocupada", TEXT(E552 - D552 + "0:15", "h:mm"), TEXT(E552 - D552, "h:mm"))</f>
        <v>1:12</v>
      </c>
      <c r="AH552">
        <f t="shared" si="8"/>
        <v>99</v>
      </c>
    </row>
    <row r="553" spans="1:34" x14ac:dyDescent="0.2">
      <c r="A553">
        <v>11</v>
      </c>
      <c r="B553" t="s">
        <v>1013</v>
      </c>
      <c r="C553">
        <v>6</v>
      </c>
      <c r="D553" s="5">
        <v>45022.018055555556</v>
      </c>
      <c r="E553" s="5">
        <v>45022.162499999999</v>
      </c>
      <c r="F553" s="5">
        <f>IF(K553="Ocupada", E553 - D553 + (15/1440), E553 - D553)</f>
        <v>0.1444444444423425</v>
      </c>
      <c r="G553" t="s">
        <v>8</v>
      </c>
      <c r="H553" t="s">
        <v>31</v>
      </c>
      <c r="I553" t="s">
        <v>1308</v>
      </c>
      <c r="J553" t="s">
        <v>1014</v>
      </c>
      <c r="K553" t="s">
        <v>21</v>
      </c>
      <c r="L553">
        <v>552</v>
      </c>
      <c r="M553" t="s">
        <v>1307</v>
      </c>
      <c r="N553" s="1" t="s">
        <v>68</v>
      </c>
      <c r="O553" t="s">
        <v>108</v>
      </c>
      <c r="P553" t="s">
        <v>259</v>
      </c>
      <c r="Q553" t="s">
        <v>1318</v>
      </c>
      <c r="R553" s="2">
        <f>IFERROR(VLOOKUP(N553,$AB$2:$AC$21,2,FALSE),0) +
IFERROR(VLOOKUP(O553,$AB$2:$AC$21,2,FALSE),0) +
IFERROR(VLOOKUP(P553,$AB$2:$AC$21,2,FALSE),0) +
IFERROR(VLOOKUP(Q553,$AB$2:$AC$21,2,FALSE),0)</f>
        <v>81</v>
      </c>
      <c r="S553" s="3">
        <v>45022</v>
      </c>
      <c r="T553" t="s">
        <v>1356</v>
      </c>
      <c r="Z553" s="4" t="str">
        <f>IF(C553="Ocupada", TEXT(E553 - D553 + "0:15", "h:mm"), TEXT(E553 - D553, "h:mm"))</f>
        <v>3:28</v>
      </c>
      <c r="AH553">
        <f t="shared" si="8"/>
        <v>129</v>
      </c>
    </row>
    <row r="554" spans="1:34" x14ac:dyDescent="0.2">
      <c r="A554">
        <v>14</v>
      </c>
      <c r="B554" t="s">
        <v>1015</v>
      </c>
      <c r="C554">
        <v>2</v>
      </c>
      <c r="D554" s="5">
        <v>45022.114583333336</v>
      </c>
      <c r="E554" s="5">
        <v>45022.224999999999</v>
      </c>
      <c r="F554" s="5">
        <f>IF(K554="Ocupada", E554 - D554 + (15/1440), E554 - D554)</f>
        <v>0.11041666666278616</v>
      </c>
      <c r="G554" t="s">
        <v>8</v>
      </c>
      <c r="H554" t="s">
        <v>9</v>
      </c>
      <c r="I554" t="s">
        <v>1309</v>
      </c>
      <c r="J554" t="s">
        <v>1016</v>
      </c>
      <c r="K554" t="s">
        <v>21</v>
      </c>
      <c r="L554">
        <v>553</v>
      </c>
      <c r="M554" t="s">
        <v>22</v>
      </c>
      <c r="N554" s="1" t="s">
        <v>105</v>
      </c>
      <c r="O554" t="s">
        <v>209</v>
      </c>
      <c r="P554" t="s">
        <v>370</v>
      </c>
      <c r="Q554" t="s">
        <v>191</v>
      </c>
      <c r="R554" s="2">
        <f>IFERROR(VLOOKUP(N554,$AB$2:$AC$21,2,FALSE),0) +
IFERROR(VLOOKUP(O554,$AB$2:$AC$21,2,FALSE),0) +
IFERROR(VLOOKUP(P554,$AB$2:$AC$21,2,FALSE),0) +
IFERROR(VLOOKUP(Q554,$AB$2:$AC$21,2,FALSE),0)</f>
        <v>96</v>
      </c>
      <c r="S554" s="3">
        <v>45022</v>
      </c>
      <c r="T554" t="s">
        <v>1345</v>
      </c>
      <c r="Z554" s="4" t="str">
        <f>IF(C554="Ocupada", TEXT(E554 - D554 + "0:15", "h:mm"), TEXT(E554 - D554, "h:mm"))</f>
        <v>2:39</v>
      </c>
      <c r="AH554">
        <f t="shared" si="8"/>
        <v>62</v>
      </c>
    </row>
    <row r="555" spans="1:34" x14ac:dyDescent="0.2">
      <c r="A555">
        <v>10</v>
      </c>
      <c r="B555" t="s">
        <v>1017</v>
      </c>
      <c r="C555">
        <v>6</v>
      </c>
      <c r="D555" s="5">
        <v>45022.0625</v>
      </c>
      <c r="E555" s="5">
        <v>45022.121527777781</v>
      </c>
      <c r="F555" s="5">
        <f>IF(K555="Ocupada", E555 - D555 + (15/1440), E555 - D555)</f>
        <v>6.9444444447678208E-2</v>
      </c>
      <c r="G555" t="s">
        <v>8</v>
      </c>
      <c r="H555" t="s">
        <v>9</v>
      </c>
      <c r="I555" t="s">
        <v>1308</v>
      </c>
      <c r="J555" t="s">
        <v>674</v>
      </c>
      <c r="K555" t="s">
        <v>36</v>
      </c>
      <c r="L555">
        <v>554</v>
      </c>
      <c r="M555" t="s">
        <v>1307</v>
      </c>
      <c r="N555" s="1" t="s">
        <v>365</v>
      </c>
      <c r="O555" t="s">
        <v>68</v>
      </c>
      <c r="P555" t="s">
        <v>1318</v>
      </c>
      <c r="Q555" t="s">
        <v>1318</v>
      </c>
      <c r="R555" s="2">
        <f>IFERROR(VLOOKUP(N555,$AB$2:$AC$21,2,FALSE),0) +
IFERROR(VLOOKUP(O555,$AB$2:$AC$21,2,FALSE),0) +
IFERROR(VLOOKUP(P555,$AB$2:$AC$21,2,FALSE),0) +
IFERROR(VLOOKUP(Q555,$AB$2:$AC$21,2,FALSE),0)</f>
        <v>63</v>
      </c>
      <c r="S555" s="3">
        <v>45022</v>
      </c>
      <c r="T555" t="s">
        <v>1343</v>
      </c>
      <c r="Z555" s="4" t="str">
        <f>IF(C555="Ocupada", TEXT(E555 - D555 + "0:15", "h:mm"), TEXT(E555 - D555, "h:mm"))</f>
        <v>1:25</v>
      </c>
      <c r="AH555">
        <f t="shared" si="8"/>
        <v>33</v>
      </c>
    </row>
    <row r="556" spans="1:34" x14ac:dyDescent="0.2">
      <c r="A556">
        <v>20</v>
      </c>
      <c r="B556" t="s">
        <v>1018</v>
      </c>
      <c r="C556">
        <v>1</v>
      </c>
      <c r="D556" s="5">
        <v>45022.082638888889</v>
      </c>
      <c r="E556" s="5">
        <v>45022.209722222222</v>
      </c>
      <c r="F556" s="5">
        <f>IF(K556="Ocupada", E556 - D556 + (15/1440), E556 - D556)</f>
        <v>0.12708333333284827</v>
      </c>
      <c r="G556" t="s">
        <v>19</v>
      </c>
      <c r="H556" t="s">
        <v>14</v>
      </c>
      <c r="I556" t="s">
        <v>15</v>
      </c>
      <c r="J556" t="s">
        <v>1019</v>
      </c>
      <c r="K556" t="s">
        <v>21</v>
      </c>
      <c r="L556">
        <v>555</v>
      </c>
      <c r="M556" t="s">
        <v>22</v>
      </c>
      <c r="N556" s="1" t="s">
        <v>105</v>
      </c>
      <c r="O556" t="s">
        <v>1318</v>
      </c>
      <c r="P556" t="s">
        <v>1318</v>
      </c>
      <c r="Q556" t="s">
        <v>1318</v>
      </c>
      <c r="R556" s="2">
        <f>IFERROR(VLOOKUP(N556,$AB$2:$AC$21,2,FALSE),0) +
IFERROR(VLOOKUP(O556,$AB$2:$AC$21,2,FALSE),0) +
IFERROR(VLOOKUP(P556,$AB$2:$AC$21,2,FALSE),0) +
IFERROR(VLOOKUP(Q556,$AB$2:$AC$21,2,FALSE),0)</f>
        <v>30</v>
      </c>
      <c r="S556" s="3">
        <v>45022</v>
      </c>
      <c r="T556" t="s">
        <v>1327</v>
      </c>
      <c r="Z556" s="4" t="str">
        <f>IF(C556="Ocupada", TEXT(E556 - D556 + "0:15", "h:mm"), TEXT(E556 - D556, "h:mm"))</f>
        <v>3:03</v>
      </c>
      <c r="AH556">
        <f t="shared" si="8"/>
        <v>63</v>
      </c>
    </row>
    <row r="557" spans="1:34" x14ac:dyDescent="0.2">
      <c r="A557">
        <v>9</v>
      </c>
      <c r="B557" t="s">
        <v>120</v>
      </c>
      <c r="C557">
        <v>6</v>
      </c>
      <c r="D557" s="5">
        <v>45022.164583333331</v>
      </c>
      <c r="E557" s="5">
        <v>45022.320138888892</v>
      </c>
      <c r="F557" s="5">
        <f>IF(K557="Ocupada", E557 - D557 + (15/1440), E557 - D557)</f>
        <v>0.15555555556056788</v>
      </c>
      <c r="G557" t="s">
        <v>19</v>
      </c>
      <c r="H557" t="s">
        <v>9</v>
      </c>
      <c r="I557" t="s">
        <v>1308</v>
      </c>
      <c r="J557" t="s">
        <v>812</v>
      </c>
      <c r="K557" t="s">
        <v>21</v>
      </c>
      <c r="L557">
        <v>556</v>
      </c>
      <c r="M557" t="s">
        <v>26</v>
      </c>
      <c r="N557" s="1" t="s">
        <v>370</v>
      </c>
      <c r="O557" t="s">
        <v>125</v>
      </c>
      <c r="P557" t="s">
        <v>1318</v>
      </c>
      <c r="Q557" t="s">
        <v>1318</v>
      </c>
      <c r="R557" s="2">
        <f>IFERROR(VLOOKUP(N557,$AB$2:$AC$21,2,FALSE),0) +
IFERROR(VLOOKUP(O557,$AB$2:$AC$21,2,FALSE),0) +
IFERROR(VLOOKUP(P557,$AB$2:$AC$21,2,FALSE),0) +
IFERROR(VLOOKUP(Q557,$AB$2:$AC$21,2,FALSE),0)</f>
        <v>40</v>
      </c>
      <c r="S557" s="3">
        <v>45022</v>
      </c>
      <c r="T557" t="s">
        <v>1332</v>
      </c>
      <c r="Z557" s="4" t="str">
        <f>IF(C557="Ocupada", TEXT(E557 - D557 + "0:15", "h:mm"), TEXT(E557 - D557, "h:mm"))</f>
        <v>3:44</v>
      </c>
      <c r="AH557">
        <f t="shared" si="8"/>
        <v>91</v>
      </c>
    </row>
    <row r="558" spans="1:34" x14ac:dyDescent="0.2">
      <c r="A558">
        <v>7</v>
      </c>
      <c r="B558" t="s">
        <v>279</v>
      </c>
      <c r="C558">
        <v>5</v>
      </c>
      <c r="D558" s="5">
        <v>45022.161111111112</v>
      </c>
      <c r="E558" s="5">
        <v>45022.318749999999</v>
      </c>
      <c r="F558" s="5">
        <f>IF(K558="Ocupada", E558 - D558 + (15/1440), E558 - D558)</f>
        <v>0.16805555555280685</v>
      </c>
      <c r="G558" t="s">
        <v>19</v>
      </c>
      <c r="H558" t="s">
        <v>9</v>
      </c>
      <c r="I558" t="s">
        <v>15</v>
      </c>
      <c r="J558" t="s">
        <v>1020</v>
      </c>
      <c r="K558" t="s">
        <v>36</v>
      </c>
      <c r="L558">
        <v>557</v>
      </c>
      <c r="M558" t="s">
        <v>62</v>
      </c>
      <c r="N558" s="1" t="s">
        <v>460</v>
      </c>
      <c r="O558" t="s">
        <v>108</v>
      </c>
      <c r="P558" t="s">
        <v>209</v>
      </c>
      <c r="Q558" t="s">
        <v>1318</v>
      </c>
      <c r="R558" s="2">
        <f>IFERROR(VLOOKUP(N558,$AB$2:$AC$21,2,FALSE),0) +
IFERROR(VLOOKUP(O558,$AB$2:$AC$21,2,FALSE),0) +
IFERROR(VLOOKUP(P558,$AB$2:$AC$21,2,FALSE),0) +
IFERROR(VLOOKUP(Q558,$AB$2:$AC$21,2,FALSE),0)</f>
        <v>78</v>
      </c>
      <c r="S558" s="3">
        <v>45022</v>
      </c>
      <c r="T558" t="s">
        <v>1339</v>
      </c>
      <c r="Z558" s="4" t="str">
        <f>IF(C558="Ocupada", TEXT(E558 - D558 + "0:15", "h:mm"), TEXT(E558 - D558, "h:mm"))</f>
        <v>3:47</v>
      </c>
      <c r="AH558">
        <f t="shared" si="8"/>
        <v>94</v>
      </c>
    </row>
    <row r="559" spans="1:34" x14ac:dyDescent="0.2">
      <c r="A559">
        <v>6</v>
      </c>
      <c r="B559" t="s">
        <v>866</v>
      </c>
      <c r="C559">
        <v>4</v>
      </c>
      <c r="D559" s="5">
        <v>45022.012499999997</v>
      </c>
      <c r="E559" s="5">
        <v>45022.129166666666</v>
      </c>
      <c r="F559" s="5">
        <f>IF(K559="Ocupada", E559 - D559 + (15/1440), E559 - D559)</f>
        <v>0.11666666666860692</v>
      </c>
      <c r="G559" t="s">
        <v>13</v>
      </c>
      <c r="H559" t="s">
        <v>9</v>
      </c>
      <c r="I559" t="s">
        <v>1309</v>
      </c>
      <c r="J559" t="s">
        <v>1021</v>
      </c>
      <c r="K559" t="s">
        <v>11</v>
      </c>
      <c r="L559">
        <v>558</v>
      </c>
      <c r="M559" t="s">
        <v>26</v>
      </c>
      <c r="N559" s="1" t="s">
        <v>460</v>
      </c>
      <c r="O559" t="s">
        <v>209</v>
      </c>
      <c r="P559" t="s">
        <v>492</v>
      </c>
      <c r="Q559" t="s">
        <v>1318</v>
      </c>
      <c r="R559" s="2">
        <f>IFERROR(VLOOKUP(N559,$AB$2:$AC$21,2,FALSE),0) +
IFERROR(VLOOKUP(O559,$AB$2:$AC$21,2,FALSE),0) +
IFERROR(VLOOKUP(P559,$AB$2:$AC$21,2,FALSE),0) +
IFERROR(VLOOKUP(Q559,$AB$2:$AC$21,2,FALSE),0)</f>
        <v>90</v>
      </c>
      <c r="S559" s="3">
        <v>45022</v>
      </c>
      <c r="T559" t="s">
        <v>1342</v>
      </c>
      <c r="Z559" s="4" t="str">
        <f>IF(C559="Ocupada", TEXT(E559 - D559 + "0:15", "h:mm"), TEXT(E559 - D559, "h:mm"))</f>
        <v>2:48</v>
      </c>
      <c r="AH559">
        <f t="shared" si="8"/>
        <v>33</v>
      </c>
    </row>
    <row r="560" spans="1:34" x14ac:dyDescent="0.2">
      <c r="A560">
        <v>11</v>
      </c>
      <c r="B560" t="s">
        <v>55</v>
      </c>
      <c r="C560">
        <v>1</v>
      </c>
      <c r="D560" s="5">
        <v>45022.009722222225</v>
      </c>
      <c r="E560" s="5">
        <v>45022.165972222225</v>
      </c>
      <c r="F560" s="5">
        <f>IF(K560="Ocupada", E560 - D560 + (15/1440), E560 - D560)</f>
        <v>0.15625</v>
      </c>
      <c r="G560" t="s">
        <v>19</v>
      </c>
      <c r="H560" t="s">
        <v>9</v>
      </c>
      <c r="I560" t="s">
        <v>1309</v>
      </c>
      <c r="J560" t="s">
        <v>411</v>
      </c>
      <c r="K560" t="s">
        <v>11</v>
      </c>
      <c r="L560">
        <v>559</v>
      </c>
      <c r="M560" t="s">
        <v>45</v>
      </c>
      <c r="N560" s="1" t="s">
        <v>492</v>
      </c>
      <c r="O560" t="s">
        <v>1318</v>
      </c>
      <c r="P560" t="s">
        <v>1318</v>
      </c>
      <c r="Q560" t="s">
        <v>1318</v>
      </c>
      <c r="R560" s="2">
        <f>IFERROR(VLOOKUP(N560,$AB$2:$AC$21,2,FALSE),0) +
IFERROR(VLOOKUP(O560,$AB$2:$AC$21,2,FALSE),0) +
IFERROR(VLOOKUP(P560,$AB$2:$AC$21,2,FALSE),0) +
IFERROR(VLOOKUP(Q560,$AB$2:$AC$21,2,FALSE),0)</f>
        <v>33</v>
      </c>
      <c r="S560" s="3">
        <v>45022</v>
      </c>
      <c r="T560" t="s">
        <v>1327</v>
      </c>
      <c r="Z560" s="4" t="str">
        <f>IF(C560="Ocupada", TEXT(E560 - D560 + "0:15", "h:mm"), TEXT(E560 - D560, "h:mm"))</f>
        <v>3:45</v>
      </c>
      <c r="AH560">
        <f t="shared" si="8"/>
        <v>63</v>
      </c>
    </row>
    <row r="561" spans="1:34" x14ac:dyDescent="0.2">
      <c r="A561">
        <v>6</v>
      </c>
      <c r="B561" t="s">
        <v>386</v>
      </c>
      <c r="C561">
        <v>6</v>
      </c>
      <c r="D561" s="5">
        <v>45022.010416666664</v>
      </c>
      <c r="E561" s="5">
        <v>45022.136805555558</v>
      </c>
      <c r="F561" s="5">
        <f>IF(K561="Ocupada", E561 - D561 + (15/1440), E561 - D561)</f>
        <v>0.12638888889341615</v>
      </c>
      <c r="G561" t="s">
        <v>24</v>
      </c>
      <c r="H561" t="s">
        <v>31</v>
      </c>
      <c r="I561" t="s">
        <v>1308</v>
      </c>
      <c r="J561" t="s">
        <v>1022</v>
      </c>
      <c r="K561" t="s">
        <v>11</v>
      </c>
      <c r="L561">
        <v>560</v>
      </c>
      <c r="M561" t="s">
        <v>88</v>
      </c>
      <c r="N561" s="1" t="s">
        <v>125</v>
      </c>
      <c r="O561" t="s">
        <v>209</v>
      </c>
      <c r="P561" t="s">
        <v>1318</v>
      </c>
      <c r="Q561" t="s">
        <v>1318</v>
      </c>
      <c r="R561" s="2">
        <f>IFERROR(VLOOKUP(N561,$AB$2:$AC$21,2,FALSE),0) +
IFERROR(VLOOKUP(O561,$AB$2:$AC$21,2,FALSE),0) +
IFERROR(VLOOKUP(P561,$AB$2:$AC$21,2,FALSE),0) +
IFERROR(VLOOKUP(Q561,$AB$2:$AC$21,2,FALSE),0)</f>
        <v>43</v>
      </c>
      <c r="S561" s="3">
        <v>45022</v>
      </c>
      <c r="T561" t="s">
        <v>1332</v>
      </c>
      <c r="Z561" s="4" t="str">
        <f>IF(C561="Ocupada", TEXT(E561 - D561 + "0:15", "h:mm"), TEXT(E561 - D561, "h:mm"))</f>
        <v>3:02</v>
      </c>
      <c r="AH561">
        <f t="shared" si="8"/>
        <v>60</v>
      </c>
    </row>
    <row r="562" spans="1:34" x14ac:dyDescent="0.2">
      <c r="A562">
        <v>4</v>
      </c>
      <c r="B562" t="s">
        <v>63</v>
      </c>
      <c r="C562">
        <v>2</v>
      </c>
      <c r="D562" s="5">
        <v>45022.050694444442</v>
      </c>
      <c r="E562" s="5">
        <v>45022.152083333334</v>
      </c>
      <c r="F562" s="5">
        <f>IF(K562="Ocupada", E562 - D562 + (15/1440), E562 - D562)</f>
        <v>0.10138888889196096</v>
      </c>
      <c r="G562" t="s">
        <v>13</v>
      </c>
      <c r="H562" t="s">
        <v>9</v>
      </c>
      <c r="I562" t="s">
        <v>1309</v>
      </c>
      <c r="J562" t="s">
        <v>1023</v>
      </c>
      <c r="K562" t="s">
        <v>11</v>
      </c>
      <c r="L562">
        <v>561</v>
      </c>
      <c r="M562" t="s">
        <v>67</v>
      </c>
      <c r="N562" s="1" t="s">
        <v>125</v>
      </c>
      <c r="O562" t="s">
        <v>365</v>
      </c>
      <c r="P562" t="s">
        <v>1318</v>
      </c>
      <c r="Q562" t="s">
        <v>1318</v>
      </c>
      <c r="R562" s="2">
        <f>IFERROR(VLOOKUP(N562,$AB$2:$AC$21,2,FALSE),0) +
IFERROR(VLOOKUP(O562,$AB$2:$AC$21,2,FALSE),0) +
IFERROR(VLOOKUP(P562,$AB$2:$AC$21,2,FALSE),0) +
IFERROR(VLOOKUP(Q562,$AB$2:$AC$21,2,FALSE),0)</f>
        <v>41</v>
      </c>
      <c r="S562" s="3">
        <v>45022</v>
      </c>
      <c r="T562" t="s">
        <v>1330</v>
      </c>
      <c r="Z562" s="4" t="str">
        <f>IF(C562="Ocupada", TEXT(E562 - D562 + "0:15", "h:mm"), TEXT(E562 - D562, "h:mm"))</f>
        <v>2:26</v>
      </c>
      <c r="AH562">
        <f t="shared" si="8"/>
        <v>129</v>
      </c>
    </row>
    <row r="563" spans="1:34" x14ac:dyDescent="0.2">
      <c r="A563">
        <v>20</v>
      </c>
      <c r="B563" t="s">
        <v>1024</v>
      </c>
      <c r="C563">
        <v>3</v>
      </c>
      <c r="D563" s="5">
        <v>45022.10833333333</v>
      </c>
      <c r="E563" s="5">
        <v>45022.263888888891</v>
      </c>
      <c r="F563" s="5">
        <f>IF(K563="Ocupada", E563 - D563 + (15/1440), E563 - D563)</f>
        <v>0.15555555556056788</v>
      </c>
      <c r="G563" t="s">
        <v>13</v>
      </c>
      <c r="H563" t="s">
        <v>31</v>
      </c>
      <c r="I563" t="s">
        <v>1309</v>
      </c>
      <c r="J563" t="s">
        <v>1025</v>
      </c>
      <c r="K563" t="s">
        <v>21</v>
      </c>
      <c r="L563">
        <v>562</v>
      </c>
      <c r="M563" t="s">
        <v>37</v>
      </c>
      <c r="N563" s="1" t="s">
        <v>68</v>
      </c>
      <c r="O563" t="s">
        <v>52</v>
      </c>
      <c r="P563" t="s">
        <v>280</v>
      </c>
      <c r="Q563" t="s">
        <v>198</v>
      </c>
      <c r="R563" s="2">
        <f>IFERROR(VLOOKUP(N563,$AB$2:$AC$21,2,FALSE),0) +
IFERROR(VLOOKUP(O563,$AB$2:$AC$21,2,FALSE),0) +
IFERROR(VLOOKUP(P563,$AB$2:$AC$21,2,FALSE),0) +
IFERROR(VLOOKUP(Q563,$AB$2:$AC$21,2,FALSE),0)</f>
        <v>124</v>
      </c>
      <c r="S563" s="3">
        <v>45022</v>
      </c>
      <c r="T563" t="s">
        <v>1345</v>
      </c>
      <c r="Z563" s="4" t="str">
        <f>IF(C563="Ocupada", TEXT(E563 - D563 + "0:15", "h:mm"), TEXT(E563 - D563, "h:mm"))</f>
        <v>3:44</v>
      </c>
      <c r="AH563">
        <f t="shared" si="8"/>
        <v>32</v>
      </c>
    </row>
    <row r="564" spans="1:34" x14ac:dyDescent="0.2">
      <c r="A564">
        <v>12</v>
      </c>
      <c r="B564" t="s">
        <v>181</v>
      </c>
      <c r="C564">
        <v>3</v>
      </c>
      <c r="D564" s="5">
        <v>45022.12777777778</v>
      </c>
      <c r="E564" s="5">
        <v>45022.196527777778</v>
      </c>
      <c r="F564" s="5">
        <f>IF(K564="Ocupada", E564 - D564 + (15/1440), E564 - D564)</f>
        <v>7.916666666521148E-2</v>
      </c>
      <c r="G564" t="s">
        <v>24</v>
      </c>
      <c r="H564" t="s">
        <v>14</v>
      </c>
      <c r="I564" t="s">
        <v>15</v>
      </c>
      <c r="J564" t="s">
        <v>1026</v>
      </c>
      <c r="K564" t="s">
        <v>36</v>
      </c>
      <c r="L564">
        <v>563</v>
      </c>
      <c r="M564" t="s">
        <v>88</v>
      </c>
      <c r="N564" s="1" t="s">
        <v>180</v>
      </c>
      <c r="O564" t="s">
        <v>1318</v>
      </c>
      <c r="P564" t="s">
        <v>1318</v>
      </c>
      <c r="Q564" t="s">
        <v>1318</v>
      </c>
      <c r="R564" s="2">
        <f>IFERROR(VLOOKUP(N564,$AB$2:$AC$21,2,FALSE),0) +
IFERROR(VLOOKUP(O564,$AB$2:$AC$21,2,FALSE),0) +
IFERROR(VLOOKUP(P564,$AB$2:$AC$21,2,FALSE),0) +
IFERROR(VLOOKUP(Q564,$AB$2:$AC$21,2,FALSE),0)</f>
        <v>27</v>
      </c>
      <c r="S564" s="3">
        <v>45022</v>
      </c>
      <c r="T564" t="s">
        <v>1353</v>
      </c>
      <c r="Z564" s="4" t="str">
        <f>IF(C564="Ocupada", TEXT(E564 - D564 + "0:15", "h:mm"), TEXT(E564 - D564, "h:mm"))</f>
        <v>1:39</v>
      </c>
      <c r="AH564">
        <f t="shared" si="8"/>
        <v>100</v>
      </c>
    </row>
    <row r="565" spans="1:34" x14ac:dyDescent="0.2">
      <c r="A565">
        <v>9</v>
      </c>
      <c r="B565" t="s">
        <v>1027</v>
      </c>
      <c r="C565">
        <v>3</v>
      </c>
      <c r="D565" s="5">
        <v>45022.021527777775</v>
      </c>
      <c r="E565" s="5">
        <v>45022.099305555559</v>
      </c>
      <c r="F565" s="5">
        <f>IF(K565="Ocupada", E565 - D565 + (15/1440), E565 - D565)</f>
        <v>7.777777778392192E-2</v>
      </c>
      <c r="G565" t="s">
        <v>24</v>
      </c>
      <c r="H565" t="s">
        <v>31</v>
      </c>
      <c r="I565" t="s">
        <v>15</v>
      </c>
      <c r="J565" t="s">
        <v>1028</v>
      </c>
      <c r="K565" t="s">
        <v>11</v>
      </c>
      <c r="L565">
        <v>564</v>
      </c>
      <c r="M565" t="s">
        <v>37</v>
      </c>
      <c r="N565" s="1" t="s">
        <v>113</v>
      </c>
      <c r="O565" t="s">
        <v>68</v>
      </c>
      <c r="P565" t="s">
        <v>259</v>
      </c>
      <c r="Q565" t="s">
        <v>1318</v>
      </c>
      <c r="R565" s="2">
        <f>IFERROR(VLOOKUP(N565,$AB$2:$AC$21,2,FALSE),0) +
IFERROR(VLOOKUP(O565,$AB$2:$AC$21,2,FALSE),0) +
IFERROR(VLOOKUP(P565,$AB$2:$AC$21,2,FALSE),0) +
IFERROR(VLOOKUP(Q565,$AB$2:$AC$21,2,FALSE),0)</f>
        <v>96</v>
      </c>
      <c r="S565" s="3">
        <v>45022</v>
      </c>
      <c r="T565" t="s">
        <v>1350</v>
      </c>
      <c r="Z565" s="4" t="str">
        <f>IF(C565="Ocupada", TEXT(E565 - D565 + "0:15", "h:mm"), TEXT(E565 - D565, "h:mm"))</f>
        <v>1:52</v>
      </c>
      <c r="AH565">
        <f t="shared" si="8"/>
        <v>123</v>
      </c>
    </row>
    <row r="566" spans="1:34" x14ac:dyDescent="0.2">
      <c r="A566">
        <v>3</v>
      </c>
      <c r="B566" t="s">
        <v>1029</v>
      </c>
      <c r="C566">
        <v>6</v>
      </c>
      <c r="D566" s="5">
        <v>45022.11041666667</v>
      </c>
      <c r="E566" s="5">
        <v>45022.228472222225</v>
      </c>
      <c r="F566" s="5">
        <f>IF(K566="Ocupada", E566 - D566 + (15/1440), E566 - D566)</f>
        <v>0.11805555555474712</v>
      </c>
      <c r="G566" t="s">
        <v>13</v>
      </c>
      <c r="H566" t="s">
        <v>9</v>
      </c>
      <c r="I566" t="s">
        <v>1309</v>
      </c>
      <c r="J566" t="s">
        <v>204</v>
      </c>
      <c r="K566" t="s">
        <v>21</v>
      </c>
      <c r="L566">
        <v>565</v>
      </c>
      <c r="M566" t="s">
        <v>37</v>
      </c>
      <c r="N566" s="1" t="s">
        <v>460</v>
      </c>
      <c r="O566" t="s">
        <v>125</v>
      </c>
      <c r="P566" t="s">
        <v>492</v>
      </c>
      <c r="Q566" t="s">
        <v>33</v>
      </c>
      <c r="R566" s="2">
        <f>IFERROR(VLOOKUP(N566,$AB$2:$AC$21,2,FALSE),0) +
IFERROR(VLOOKUP(O566,$AB$2:$AC$21,2,FALSE),0) +
IFERROR(VLOOKUP(P566,$AB$2:$AC$21,2,FALSE),0) +
IFERROR(VLOOKUP(Q566,$AB$2:$AC$21,2,FALSE),0)</f>
        <v>118</v>
      </c>
      <c r="S566" s="3">
        <v>45022</v>
      </c>
      <c r="T566" t="s">
        <v>1359</v>
      </c>
      <c r="Z566" s="4" t="str">
        <f>IF(C566="Ocupada", TEXT(E566 - D566 + "0:15", "h:mm"), TEXT(E566 - D566, "h:mm"))</f>
        <v>2:50</v>
      </c>
      <c r="AH566">
        <f t="shared" si="8"/>
        <v>33</v>
      </c>
    </row>
    <row r="567" spans="1:34" x14ac:dyDescent="0.2">
      <c r="A567">
        <v>4</v>
      </c>
      <c r="B567" t="s">
        <v>73</v>
      </c>
      <c r="C567">
        <v>3</v>
      </c>
      <c r="D567" s="5">
        <v>45022.072916666664</v>
      </c>
      <c r="E567" s="5">
        <v>45022.206250000003</v>
      </c>
      <c r="F567" s="5">
        <f>IF(K567="Ocupada", E567 - D567 + (15/1440), E567 - D567)</f>
        <v>0.13333333333866904</v>
      </c>
      <c r="G567" t="s">
        <v>8</v>
      </c>
      <c r="H567" t="s">
        <v>9</v>
      </c>
      <c r="I567" t="s">
        <v>1309</v>
      </c>
      <c r="J567" t="s">
        <v>1030</v>
      </c>
      <c r="K567" t="s">
        <v>21</v>
      </c>
      <c r="L567">
        <v>566</v>
      </c>
      <c r="M567" t="s">
        <v>45</v>
      </c>
      <c r="N567" s="1" t="s">
        <v>277</v>
      </c>
      <c r="O567" t="s">
        <v>1318</v>
      </c>
      <c r="P567" t="s">
        <v>1318</v>
      </c>
      <c r="Q567" t="s">
        <v>1318</v>
      </c>
      <c r="R567" s="2">
        <f>IFERROR(VLOOKUP(N567,$AB$2:$AC$21,2,FALSE),0) +
IFERROR(VLOOKUP(O567,$AB$2:$AC$21,2,FALSE),0) +
IFERROR(VLOOKUP(P567,$AB$2:$AC$21,2,FALSE),0) +
IFERROR(VLOOKUP(Q567,$AB$2:$AC$21,2,FALSE),0)</f>
        <v>26</v>
      </c>
      <c r="S567" s="3">
        <v>45022</v>
      </c>
      <c r="T567" t="s">
        <v>1327</v>
      </c>
      <c r="Z567" s="4" t="str">
        <f>IF(C567="Ocupada", TEXT(E567 - D567 + "0:15", "h:mm"), TEXT(E567 - D567, "h:mm"))</f>
        <v>3:12</v>
      </c>
      <c r="AH567">
        <f t="shared" si="8"/>
        <v>126</v>
      </c>
    </row>
    <row r="568" spans="1:34" x14ac:dyDescent="0.2">
      <c r="A568">
        <v>15</v>
      </c>
      <c r="B568" t="s">
        <v>744</v>
      </c>
      <c r="C568">
        <v>4</v>
      </c>
      <c r="D568" s="5">
        <v>45022.082638888889</v>
      </c>
      <c r="E568" s="5">
        <v>45022.219444444447</v>
      </c>
      <c r="F568" s="5">
        <f>IF(K568="Ocupada", E568 - D568 + (15/1440), E568 - D568)</f>
        <v>0.14722222222432416</v>
      </c>
      <c r="G568" t="s">
        <v>28</v>
      </c>
      <c r="H568" t="s">
        <v>9</v>
      </c>
      <c r="I568" t="s">
        <v>1308</v>
      </c>
      <c r="J568" t="s">
        <v>541</v>
      </c>
      <c r="K568" t="s">
        <v>36</v>
      </c>
      <c r="L568">
        <v>567</v>
      </c>
      <c r="M568" t="s">
        <v>67</v>
      </c>
      <c r="N568" s="1" t="s">
        <v>59</v>
      </c>
      <c r="O568" t="s">
        <v>492</v>
      </c>
      <c r="P568" t="s">
        <v>81</v>
      </c>
      <c r="Q568" t="s">
        <v>108</v>
      </c>
      <c r="R568" s="2">
        <f>IFERROR(VLOOKUP(N568,$AB$2:$AC$21,2,FALSE),0) +
IFERROR(VLOOKUP(O568,$AB$2:$AC$21,2,FALSE),0) +
IFERROR(VLOOKUP(P568,$AB$2:$AC$21,2,FALSE),0) +
IFERROR(VLOOKUP(Q568,$AB$2:$AC$21,2,FALSE),0)</f>
        <v>116</v>
      </c>
      <c r="S568" s="3">
        <v>45022</v>
      </c>
      <c r="T568" t="s">
        <v>1338</v>
      </c>
      <c r="Z568" s="4" t="str">
        <f>IF(C568="Ocupada", TEXT(E568 - D568 + "0:15", "h:mm"), TEXT(E568 - D568, "h:mm"))</f>
        <v>3:17</v>
      </c>
      <c r="AH568">
        <f t="shared" si="8"/>
        <v>66</v>
      </c>
    </row>
    <row r="569" spans="1:34" x14ac:dyDescent="0.2">
      <c r="A569">
        <v>5</v>
      </c>
      <c r="B569" t="s">
        <v>140</v>
      </c>
      <c r="C569">
        <v>1</v>
      </c>
      <c r="D569" s="5">
        <v>45022.068749999999</v>
      </c>
      <c r="E569" s="5">
        <v>45022.144444444442</v>
      </c>
      <c r="F569" s="5">
        <f>IF(K569="Ocupada", E569 - D569 + (15/1440), E569 - D569)</f>
        <v>8.6111111110464364E-2</v>
      </c>
      <c r="G569" t="s">
        <v>28</v>
      </c>
      <c r="H569" t="s">
        <v>9</v>
      </c>
      <c r="I569" t="s">
        <v>1308</v>
      </c>
      <c r="J569" t="s">
        <v>1031</v>
      </c>
      <c r="K569" t="s">
        <v>36</v>
      </c>
      <c r="L569">
        <v>568</v>
      </c>
      <c r="M569" t="s">
        <v>17</v>
      </c>
      <c r="N569" s="1" t="s">
        <v>81</v>
      </c>
      <c r="O569" t="s">
        <v>68</v>
      </c>
      <c r="P569" t="s">
        <v>1318</v>
      </c>
      <c r="Q569" t="s">
        <v>1318</v>
      </c>
      <c r="R569" s="2">
        <f>IFERROR(VLOOKUP(N569,$AB$2:$AC$21,2,FALSE),0) +
IFERROR(VLOOKUP(O569,$AB$2:$AC$21,2,FALSE),0) +
IFERROR(VLOOKUP(P569,$AB$2:$AC$21,2,FALSE),0) +
IFERROR(VLOOKUP(Q569,$AB$2:$AC$21,2,FALSE),0)</f>
        <v>74</v>
      </c>
      <c r="S569" s="3">
        <v>45022</v>
      </c>
      <c r="T569" t="s">
        <v>1324</v>
      </c>
      <c r="Z569" s="4" t="str">
        <f>IF(C569="Ocupada", TEXT(E569 - D569 + "0:15", "h:mm"), TEXT(E569 - D569, "h:mm"))</f>
        <v>1:49</v>
      </c>
      <c r="AH569">
        <f t="shared" si="8"/>
        <v>63</v>
      </c>
    </row>
    <row r="570" spans="1:34" x14ac:dyDescent="0.2">
      <c r="A570">
        <v>12</v>
      </c>
      <c r="B570" t="s">
        <v>1032</v>
      </c>
      <c r="C570">
        <v>5</v>
      </c>
      <c r="D570" s="5">
        <v>45022.061111111114</v>
      </c>
      <c r="E570" s="5">
        <v>45022.128472222219</v>
      </c>
      <c r="F570" s="5">
        <f>IF(K570="Ocupada", E570 - D570 + (15/1440), E570 - D570)</f>
        <v>6.7361111105128657E-2</v>
      </c>
      <c r="G570" t="s">
        <v>13</v>
      </c>
      <c r="H570" t="s">
        <v>9</v>
      </c>
      <c r="I570" t="s">
        <v>1309</v>
      </c>
      <c r="J570" t="s">
        <v>1033</v>
      </c>
      <c r="K570" t="s">
        <v>11</v>
      </c>
      <c r="L570">
        <v>569</v>
      </c>
      <c r="M570" t="s">
        <v>42</v>
      </c>
      <c r="N570" s="1" t="s">
        <v>81</v>
      </c>
      <c r="O570" t="s">
        <v>108</v>
      </c>
      <c r="P570" t="s">
        <v>1318</v>
      </c>
      <c r="Q570" t="s">
        <v>1318</v>
      </c>
      <c r="R570" s="2">
        <f>IFERROR(VLOOKUP(N570,$AB$2:$AC$21,2,FALSE),0) +
IFERROR(VLOOKUP(O570,$AB$2:$AC$21,2,FALSE),0) +
IFERROR(VLOOKUP(P570,$AB$2:$AC$21,2,FALSE),0) +
IFERROR(VLOOKUP(Q570,$AB$2:$AC$21,2,FALSE),0)</f>
        <v>55</v>
      </c>
      <c r="S570" s="3">
        <v>45022</v>
      </c>
      <c r="T570" t="s">
        <v>1332</v>
      </c>
      <c r="Z570" s="4" t="str">
        <f>IF(C570="Ocupada", TEXT(E570 - D570 + "0:15", "h:mm"), TEXT(E570 - D570, "h:mm"))</f>
        <v>1:37</v>
      </c>
      <c r="AH570">
        <f t="shared" si="8"/>
        <v>66</v>
      </c>
    </row>
    <row r="571" spans="1:34" x14ac:dyDescent="0.2">
      <c r="A571">
        <v>1</v>
      </c>
      <c r="B571" t="s">
        <v>1034</v>
      </c>
      <c r="C571">
        <v>6</v>
      </c>
      <c r="D571" s="5">
        <v>45022.111111111109</v>
      </c>
      <c r="E571" s="5">
        <v>45022.185416666667</v>
      </c>
      <c r="F571" s="5">
        <f>IF(K571="Ocupada", E571 - D571 + (15/1440), E571 - D571)</f>
        <v>7.4305555557657499E-2</v>
      </c>
      <c r="G571" t="s">
        <v>24</v>
      </c>
      <c r="H571" t="s">
        <v>9</v>
      </c>
      <c r="I571" t="s">
        <v>1309</v>
      </c>
      <c r="J571" t="s">
        <v>325</v>
      </c>
      <c r="K571" t="s">
        <v>21</v>
      </c>
      <c r="L571">
        <v>570</v>
      </c>
      <c r="M571" t="s">
        <v>17</v>
      </c>
      <c r="N571" s="1" t="s">
        <v>492</v>
      </c>
      <c r="O571" t="s">
        <v>277</v>
      </c>
      <c r="P571" t="s">
        <v>1318</v>
      </c>
      <c r="Q571" t="s">
        <v>1318</v>
      </c>
      <c r="R571" s="2">
        <f>IFERROR(VLOOKUP(N571,$AB$2:$AC$21,2,FALSE),0) +
IFERROR(VLOOKUP(O571,$AB$2:$AC$21,2,FALSE),0) +
IFERROR(VLOOKUP(P571,$AB$2:$AC$21,2,FALSE),0) +
IFERROR(VLOOKUP(Q571,$AB$2:$AC$21,2,FALSE),0)</f>
        <v>59</v>
      </c>
      <c r="S571" s="3">
        <v>45022</v>
      </c>
      <c r="T571" t="s">
        <v>1324</v>
      </c>
      <c r="Z571" s="4" t="str">
        <f>IF(C571="Ocupada", TEXT(E571 - D571 + "0:15", "h:mm"), TEXT(E571 - D571, "h:mm"))</f>
        <v>1:47</v>
      </c>
      <c r="AH571">
        <f t="shared" si="8"/>
        <v>32</v>
      </c>
    </row>
    <row r="572" spans="1:34" x14ac:dyDescent="0.2">
      <c r="A572">
        <v>15</v>
      </c>
      <c r="B572" t="s">
        <v>114</v>
      </c>
      <c r="C572">
        <v>2</v>
      </c>
      <c r="D572" s="5">
        <v>45022.056250000001</v>
      </c>
      <c r="E572" s="5">
        <v>45022.120833333334</v>
      </c>
      <c r="F572" s="5">
        <f>IF(K572="Ocupada", E572 - D572 + (15/1440), E572 - D572)</f>
        <v>6.4583333332848269E-2</v>
      </c>
      <c r="G572" t="s">
        <v>24</v>
      </c>
      <c r="H572" t="s">
        <v>9</v>
      </c>
      <c r="I572" t="s">
        <v>1309</v>
      </c>
      <c r="J572" t="s">
        <v>1035</v>
      </c>
      <c r="K572" t="s">
        <v>21</v>
      </c>
      <c r="L572">
        <v>571</v>
      </c>
      <c r="M572" t="s">
        <v>1305</v>
      </c>
      <c r="N572" s="1" t="s">
        <v>180</v>
      </c>
      <c r="O572" t="s">
        <v>1318</v>
      </c>
      <c r="P572" t="s">
        <v>1318</v>
      </c>
      <c r="Q572" t="s">
        <v>1318</v>
      </c>
      <c r="R572" s="2">
        <f>IFERROR(VLOOKUP(N572,$AB$2:$AC$21,2,FALSE),0) +
IFERROR(VLOOKUP(O572,$AB$2:$AC$21,2,FALSE),0) +
IFERROR(VLOOKUP(P572,$AB$2:$AC$21,2,FALSE),0) +
IFERROR(VLOOKUP(Q572,$AB$2:$AC$21,2,FALSE),0)</f>
        <v>27</v>
      </c>
      <c r="S572" s="3">
        <v>45022</v>
      </c>
      <c r="T572" t="s">
        <v>1353</v>
      </c>
      <c r="Z572" s="4" t="str">
        <f>IF(C572="Ocupada", TEXT(E572 - D572 + "0:15", "h:mm"), TEXT(E572 - D572, "h:mm"))</f>
        <v>1:33</v>
      </c>
      <c r="AH572">
        <f t="shared" si="8"/>
        <v>65</v>
      </c>
    </row>
    <row r="573" spans="1:34" x14ac:dyDescent="0.2">
      <c r="A573">
        <v>19</v>
      </c>
      <c r="B573" t="s">
        <v>1036</v>
      </c>
      <c r="C573">
        <v>3</v>
      </c>
      <c r="D573" s="5">
        <v>45022.120138888888</v>
      </c>
      <c r="E573" s="5">
        <v>45022.268750000003</v>
      </c>
      <c r="F573" s="5">
        <f>IF(K573="Ocupada", E573 - D573 + (15/1440), E573 - D573)</f>
        <v>0.15902777778198166</v>
      </c>
      <c r="G573" t="s">
        <v>28</v>
      </c>
      <c r="H573" t="s">
        <v>9</v>
      </c>
      <c r="I573" t="s">
        <v>15</v>
      </c>
      <c r="J573" t="s">
        <v>1037</v>
      </c>
      <c r="K573" t="s">
        <v>36</v>
      </c>
      <c r="L573">
        <v>572</v>
      </c>
      <c r="M573" t="s">
        <v>22</v>
      </c>
      <c r="N573" s="1" t="s">
        <v>105</v>
      </c>
      <c r="O573" t="s">
        <v>370</v>
      </c>
      <c r="P573" t="s">
        <v>1318</v>
      </c>
      <c r="Q573" t="s">
        <v>1318</v>
      </c>
      <c r="R573" s="2">
        <f>IFERROR(VLOOKUP(N573,$AB$2:$AC$21,2,FALSE),0) +
IFERROR(VLOOKUP(O573,$AB$2:$AC$21,2,FALSE),0) +
IFERROR(VLOOKUP(P573,$AB$2:$AC$21,2,FALSE),0) +
IFERROR(VLOOKUP(Q573,$AB$2:$AC$21,2,FALSE),0)</f>
        <v>52</v>
      </c>
      <c r="S573" s="3">
        <v>45022</v>
      </c>
      <c r="T573" t="s">
        <v>1328</v>
      </c>
      <c r="Z573" s="4" t="str">
        <f>IF(C573="Ocupada", TEXT(E573 - D573 + "0:15", "h:mm"), TEXT(E573 - D573, "h:mm"))</f>
        <v>3:34</v>
      </c>
      <c r="AH573">
        <f t="shared" si="8"/>
        <v>63</v>
      </c>
    </row>
    <row r="574" spans="1:34" x14ac:dyDescent="0.2">
      <c r="A574">
        <v>7</v>
      </c>
      <c r="B574" t="s">
        <v>1038</v>
      </c>
      <c r="C574">
        <v>3</v>
      </c>
      <c r="D574" s="5">
        <v>45022.133333333331</v>
      </c>
      <c r="E574" s="5">
        <v>45022.29791666667</v>
      </c>
      <c r="F574" s="5">
        <f>IF(K574="Ocupada", E574 - D574 + (15/1440), E574 - D574)</f>
        <v>0.17500000000533569</v>
      </c>
      <c r="G574" t="s">
        <v>8</v>
      </c>
      <c r="H574" t="s">
        <v>9</v>
      </c>
      <c r="I574" t="s">
        <v>1309</v>
      </c>
      <c r="J574" t="s">
        <v>1039</v>
      </c>
      <c r="K574" t="s">
        <v>36</v>
      </c>
      <c r="L574">
        <v>573</v>
      </c>
      <c r="M574" t="s">
        <v>67</v>
      </c>
      <c r="N574" s="1" t="s">
        <v>108</v>
      </c>
      <c r="O574" t="s">
        <v>81</v>
      </c>
      <c r="P574" t="s">
        <v>1318</v>
      </c>
      <c r="Q574" t="s">
        <v>1318</v>
      </c>
      <c r="R574" s="2">
        <f>IFERROR(VLOOKUP(N574,$AB$2:$AC$21,2,FALSE),0) +
IFERROR(VLOOKUP(O574,$AB$2:$AC$21,2,FALSE),0) +
IFERROR(VLOOKUP(P574,$AB$2:$AC$21,2,FALSE),0) +
IFERROR(VLOOKUP(Q574,$AB$2:$AC$21,2,FALSE),0)</f>
        <v>55</v>
      </c>
      <c r="S574" s="3">
        <v>45022</v>
      </c>
      <c r="T574" t="s">
        <v>1332</v>
      </c>
      <c r="Z574" s="4" t="str">
        <f>IF(C574="Ocupada", TEXT(E574 - D574 + "0:15", "h:mm"), TEXT(E574 - D574, "h:mm"))</f>
        <v>3:57</v>
      </c>
      <c r="AH574">
        <f t="shared" si="8"/>
        <v>125</v>
      </c>
    </row>
    <row r="575" spans="1:34" x14ac:dyDescent="0.2">
      <c r="A575">
        <v>20</v>
      </c>
      <c r="B575" t="s">
        <v>1040</v>
      </c>
      <c r="C575">
        <v>3</v>
      </c>
      <c r="D575" s="5">
        <v>45022.021527777775</v>
      </c>
      <c r="E575" s="5">
        <v>45022.130555555559</v>
      </c>
      <c r="F575" s="5">
        <f>IF(K575="Ocupada", E575 - D575 + (15/1440), E575 - D575)</f>
        <v>0.10902777778392192</v>
      </c>
      <c r="G575" t="s">
        <v>24</v>
      </c>
      <c r="H575" t="s">
        <v>9</v>
      </c>
      <c r="I575" t="s">
        <v>1309</v>
      </c>
      <c r="J575" t="s">
        <v>1041</v>
      </c>
      <c r="K575" t="s">
        <v>21</v>
      </c>
      <c r="L575">
        <v>574</v>
      </c>
      <c r="M575" t="s">
        <v>22</v>
      </c>
      <c r="N575" s="1" t="s">
        <v>277</v>
      </c>
      <c r="O575" t="s">
        <v>113</v>
      </c>
      <c r="P575" t="s">
        <v>125</v>
      </c>
      <c r="Q575" t="s">
        <v>108</v>
      </c>
      <c r="R575" s="2">
        <f>IFERROR(VLOOKUP(N575,$AB$2:$AC$21,2,FALSE),0) +
IFERROR(VLOOKUP(O575,$AB$2:$AC$21,2,FALSE),0) +
IFERROR(VLOOKUP(P575,$AB$2:$AC$21,2,FALSE),0) +
IFERROR(VLOOKUP(Q575,$AB$2:$AC$21,2,FALSE),0)</f>
        <v>101</v>
      </c>
      <c r="S575" s="3">
        <v>45022</v>
      </c>
      <c r="T575" t="s">
        <v>1341</v>
      </c>
      <c r="Z575" s="4" t="str">
        <f>IF(C575="Ocupada", TEXT(E575 - D575 + "0:15", "h:mm"), TEXT(E575 - D575, "h:mm"))</f>
        <v>2:37</v>
      </c>
      <c r="AH575">
        <f t="shared" si="8"/>
        <v>31</v>
      </c>
    </row>
    <row r="576" spans="1:34" x14ac:dyDescent="0.2">
      <c r="A576">
        <v>15</v>
      </c>
      <c r="B576" t="s">
        <v>625</v>
      </c>
      <c r="C576">
        <v>4</v>
      </c>
      <c r="D576" s="5">
        <v>45022.066666666666</v>
      </c>
      <c r="E576" s="5">
        <v>45022.197222222225</v>
      </c>
      <c r="F576" s="5">
        <f>IF(K576="Ocupada", E576 - D576 + (15/1440), E576 - D576)</f>
        <v>0.13055555555911269</v>
      </c>
      <c r="G576" t="s">
        <v>28</v>
      </c>
      <c r="H576" t="s">
        <v>9</v>
      </c>
      <c r="I576" t="s">
        <v>1309</v>
      </c>
      <c r="J576" t="s">
        <v>1042</v>
      </c>
      <c r="K576" t="s">
        <v>21</v>
      </c>
      <c r="L576">
        <v>575</v>
      </c>
      <c r="M576" t="s">
        <v>26</v>
      </c>
      <c r="N576" s="1" t="s">
        <v>125</v>
      </c>
      <c r="O576" t="s">
        <v>1318</v>
      </c>
      <c r="P576" t="s">
        <v>1318</v>
      </c>
      <c r="Q576" t="s">
        <v>1318</v>
      </c>
      <c r="R576" s="2">
        <f>IFERROR(VLOOKUP(N576,$AB$2:$AC$21,2,FALSE),0) +
IFERROR(VLOOKUP(O576,$AB$2:$AC$21,2,FALSE),0) +
IFERROR(VLOOKUP(P576,$AB$2:$AC$21,2,FALSE),0) +
IFERROR(VLOOKUP(Q576,$AB$2:$AC$21,2,FALSE),0)</f>
        <v>18</v>
      </c>
      <c r="S576" s="3">
        <v>45022</v>
      </c>
      <c r="T576" t="s">
        <v>1334</v>
      </c>
      <c r="Z576" s="4" t="str">
        <f>IF(C576="Ocupada", TEXT(E576 - D576 + "0:15", "h:mm"), TEXT(E576 - D576, "h:mm"))</f>
        <v>3:08</v>
      </c>
      <c r="AH576">
        <f t="shared" si="8"/>
        <v>96</v>
      </c>
    </row>
    <row r="577" spans="1:34" x14ac:dyDescent="0.2">
      <c r="A577">
        <v>9</v>
      </c>
      <c r="B577" t="s">
        <v>1043</v>
      </c>
      <c r="C577">
        <v>1</v>
      </c>
      <c r="D577" s="5">
        <v>45022.164583333331</v>
      </c>
      <c r="E577" s="5">
        <v>45022.29583333333</v>
      </c>
      <c r="F577" s="5">
        <f>IF(K577="Ocupada", E577 - D577 + (15/1440), E577 - D577)</f>
        <v>0.13124999999854481</v>
      </c>
      <c r="G577" t="s">
        <v>28</v>
      </c>
      <c r="H577" t="s">
        <v>31</v>
      </c>
      <c r="I577" t="s">
        <v>15</v>
      </c>
      <c r="J577" t="s">
        <v>1044</v>
      </c>
      <c r="K577" t="s">
        <v>11</v>
      </c>
      <c r="L577">
        <v>576</v>
      </c>
      <c r="M577" t="s">
        <v>45</v>
      </c>
      <c r="N577" s="1" t="s">
        <v>492</v>
      </c>
      <c r="O577" t="s">
        <v>198</v>
      </c>
      <c r="P577" t="s">
        <v>113</v>
      </c>
      <c r="Q577" t="s">
        <v>1318</v>
      </c>
      <c r="R577" s="2">
        <f>IFERROR(VLOOKUP(N577,$AB$2:$AC$21,2,FALSE),0) +
IFERROR(VLOOKUP(O577,$AB$2:$AC$21,2,FALSE),0) +
IFERROR(VLOOKUP(P577,$AB$2:$AC$21,2,FALSE),0) +
IFERROR(VLOOKUP(Q577,$AB$2:$AC$21,2,FALSE),0)</f>
        <v>100</v>
      </c>
      <c r="S577" s="3">
        <v>45022</v>
      </c>
      <c r="T577" t="s">
        <v>1352</v>
      </c>
      <c r="Z577" s="4" t="str">
        <f>IF(C577="Ocupada", TEXT(E577 - D577 + "0:15", "h:mm"), TEXT(E577 - D577, "h:mm"))</f>
        <v>3:09</v>
      </c>
      <c r="AH577">
        <f t="shared" si="8"/>
        <v>63</v>
      </c>
    </row>
    <row r="578" spans="1:34" x14ac:dyDescent="0.2">
      <c r="A578">
        <v>5</v>
      </c>
      <c r="B578" t="s">
        <v>1045</v>
      </c>
      <c r="C578">
        <v>4</v>
      </c>
      <c r="D578" s="5">
        <v>45022.134027777778</v>
      </c>
      <c r="E578" s="5">
        <v>45022.277777777781</v>
      </c>
      <c r="F578" s="5">
        <f>IF(K578="Ocupada", E578 - D578 + (15/1440), E578 - D578)</f>
        <v>0.14375000000291038</v>
      </c>
      <c r="G578" t="s">
        <v>28</v>
      </c>
      <c r="H578" t="s">
        <v>9</v>
      </c>
      <c r="I578" t="s">
        <v>1309</v>
      </c>
      <c r="J578" t="s">
        <v>1046</v>
      </c>
      <c r="K578" t="s">
        <v>21</v>
      </c>
      <c r="L578">
        <v>577</v>
      </c>
      <c r="M578" t="s">
        <v>1305</v>
      </c>
      <c r="N578" s="1" t="s">
        <v>125</v>
      </c>
      <c r="O578" t="s">
        <v>370</v>
      </c>
      <c r="P578" t="s">
        <v>1318</v>
      </c>
      <c r="Q578" t="s">
        <v>1318</v>
      </c>
      <c r="R578" s="2">
        <f>IFERROR(VLOOKUP(N578,$AB$2:$AC$21,2,FALSE),0) +
IFERROR(VLOOKUP(O578,$AB$2:$AC$21,2,FALSE),0) +
IFERROR(VLOOKUP(P578,$AB$2:$AC$21,2,FALSE),0) +
IFERROR(VLOOKUP(Q578,$AB$2:$AC$21,2,FALSE),0)</f>
        <v>40</v>
      </c>
      <c r="S578" s="3">
        <v>45022</v>
      </c>
      <c r="T578" t="s">
        <v>1332</v>
      </c>
      <c r="Z578" s="4" t="str">
        <f>IF(C578="Ocupada", TEXT(E578 - D578 + "0:15", "h:mm"), TEXT(E578 - D578, "h:mm"))</f>
        <v>3:27</v>
      </c>
      <c r="AH578">
        <f t="shared" ref="AH578:AH641" si="9">IFERROR(IF(N579&lt;&gt;"",VLOOKUP(N579,$AF$2:$AG$21,2,FALSE),0),0) +
 IFERROR(IF(O579&lt;&gt;"",VLOOKUP(O579,$AF$2:$AG$21,2,FALSE),0),0) +
 IFERROR(IF(P579&lt;&gt;"",VLOOKUP(P579,$AF$2:$AG$21,2,FALSE),0),0) +
 IFERROR(IF(Q579&lt;&gt;"",VLOOKUP(Q579,$AF$2:$AG$21,2,FALSE),0),0)</f>
        <v>33</v>
      </c>
    </row>
    <row r="579" spans="1:34" x14ac:dyDescent="0.2">
      <c r="A579">
        <v>11</v>
      </c>
      <c r="B579" t="s">
        <v>436</v>
      </c>
      <c r="C579">
        <v>6</v>
      </c>
      <c r="D579" s="5">
        <v>45022.09097222222</v>
      </c>
      <c r="E579" s="5">
        <v>45022.183333333334</v>
      </c>
      <c r="F579" s="5">
        <f>IF(K579="Ocupada", E579 - D579 + (15/1440), E579 - D579)</f>
        <v>0.10277777778052648</v>
      </c>
      <c r="G579" t="s">
        <v>8</v>
      </c>
      <c r="H579" t="s">
        <v>9</v>
      </c>
      <c r="I579" t="s">
        <v>1309</v>
      </c>
      <c r="J579" t="s">
        <v>1047</v>
      </c>
      <c r="K579" t="s">
        <v>36</v>
      </c>
      <c r="L579">
        <v>578</v>
      </c>
      <c r="M579" t="s">
        <v>1307</v>
      </c>
      <c r="N579" s="1" t="s">
        <v>105</v>
      </c>
      <c r="O579" t="s">
        <v>1318</v>
      </c>
      <c r="P579" t="s">
        <v>1318</v>
      </c>
      <c r="Q579" t="s">
        <v>1318</v>
      </c>
      <c r="R579" s="2">
        <f>IFERROR(VLOOKUP(N579,$AB$2:$AC$21,2,FALSE),0) +
IFERROR(VLOOKUP(O579,$AB$2:$AC$21,2,FALSE),0) +
IFERROR(VLOOKUP(P579,$AB$2:$AC$21,2,FALSE),0) +
IFERROR(VLOOKUP(Q579,$AB$2:$AC$21,2,FALSE),0)</f>
        <v>30</v>
      </c>
      <c r="S579" s="3">
        <v>45022</v>
      </c>
      <c r="T579" t="s">
        <v>1327</v>
      </c>
      <c r="Z579" s="4" t="str">
        <f>IF(C579="Ocupada", TEXT(E579 - D579 + "0:15", "h:mm"), TEXT(E579 - D579, "h:mm"))</f>
        <v>2:13</v>
      </c>
      <c r="AH579">
        <f t="shared" si="9"/>
        <v>32</v>
      </c>
    </row>
    <row r="580" spans="1:34" x14ac:dyDescent="0.2">
      <c r="A580">
        <v>9</v>
      </c>
      <c r="B580" t="s">
        <v>1048</v>
      </c>
      <c r="C580">
        <v>2</v>
      </c>
      <c r="D580" s="5">
        <v>45022.006944444445</v>
      </c>
      <c r="E580" s="5">
        <v>45022.095138888886</v>
      </c>
      <c r="F580" s="5">
        <f>IF(K580="Ocupada", E580 - D580 + (15/1440), E580 - D580)</f>
        <v>8.819444444088731E-2</v>
      </c>
      <c r="G580" t="s">
        <v>8</v>
      </c>
      <c r="H580" t="s">
        <v>9</v>
      </c>
      <c r="I580" t="s">
        <v>1309</v>
      </c>
      <c r="J580" t="s">
        <v>1049</v>
      </c>
      <c r="K580" t="s">
        <v>21</v>
      </c>
      <c r="L580">
        <v>579</v>
      </c>
      <c r="M580" t="s">
        <v>26</v>
      </c>
      <c r="N580" s="1" t="s">
        <v>209</v>
      </c>
      <c r="O580" t="s">
        <v>1318</v>
      </c>
      <c r="P580" t="s">
        <v>1318</v>
      </c>
      <c r="Q580" t="s">
        <v>1318</v>
      </c>
      <c r="R580" s="2">
        <f>IFERROR(VLOOKUP(N580,$AB$2:$AC$21,2,FALSE),0) +
IFERROR(VLOOKUP(O580,$AB$2:$AC$21,2,FALSE),0) +
IFERROR(VLOOKUP(P580,$AB$2:$AC$21,2,FALSE),0) +
IFERROR(VLOOKUP(Q580,$AB$2:$AC$21,2,FALSE),0)</f>
        <v>25</v>
      </c>
      <c r="S580" s="3">
        <v>45022</v>
      </c>
      <c r="T580" t="s">
        <v>1353</v>
      </c>
      <c r="Z580" s="4" t="str">
        <f>IF(C580="Ocupada", TEXT(E580 - D580 + "0:15", "h:mm"), TEXT(E580 - D580, "h:mm"))</f>
        <v>2:07</v>
      </c>
      <c r="AH580">
        <f t="shared" si="9"/>
        <v>33</v>
      </c>
    </row>
    <row r="581" spans="1:34" x14ac:dyDescent="0.2">
      <c r="A581">
        <v>10</v>
      </c>
      <c r="B581" t="s">
        <v>111</v>
      </c>
      <c r="C581">
        <v>5</v>
      </c>
      <c r="D581" s="5">
        <v>45022.004166666666</v>
      </c>
      <c r="E581" s="5">
        <v>45022.054166666669</v>
      </c>
      <c r="F581" s="5">
        <f>IF(K581="Ocupada", E581 - D581 + (15/1440), E581 - D581)</f>
        <v>5.0000000002910383E-2</v>
      </c>
      <c r="G581" t="s">
        <v>28</v>
      </c>
      <c r="H581" t="s">
        <v>9</v>
      </c>
      <c r="I581" t="s">
        <v>1308</v>
      </c>
      <c r="J581" t="s">
        <v>1050</v>
      </c>
      <c r="K581" t="s">
        <v>21</v>
      </c>
      <c r="L581">
        <v>580</v>
      </c>
      <c r="M581" t="s">
        <v>45</v>
      </c>
      <c r="N581" s="1" t="s">
        <v>492</v>
      </c>
      <c r="O581" t="s">
        <v>1318</v>
      </c>
      <c r="P581" t="s">
        <v>1318</v>
      </c>
      <c r="Q581" t="s">
        <v>1318</v>
      </c>
      <c r="R581" s="2">
        <f>IFERROR(VLOOKUP(N581,$AB$2:$AC$21,2,FALSE),0) +
IFERROR(VLOOKUP(O581,$AB$2:$AC$21,2,FALSE),0) +
IFERROR(VLOOKUP(P581,$AB$2:$AC$21,2,FALSE),0) +
IFERROR(VLOOKUP(Q581,$AB$2:$AC$21,2,FALSE),0)</f>
        <v>33</v>
      </c>
      <c r="S581" s="3">
        <v>45022</v>
      </c>
      <c r="T581" t="s">
        <v>1327</v>
      </c>
      <c r="Z581" s="4" t="str">
        <f>IF(C581="Ocupada", TEXT(E581 - D581 + "0:15", "h:mm"), TEXT(E581 - D581, "h:mm"))</f>
        <v>1:12</v>
      </c>
      <c r="AH581">
        <f t="shared" si="9"/>
        <v>66</v>
      </c>
    </row>
    <row r="582" spans="1:34" x14ac:dyDescent="0.2">
      <c r="A582">
        <v>18</v>
      </c>
      <c r="B582" t="s">
        <v>241</v>
      </c>
      <c r="C582">
        <v>5</v>
      </c>
      <c r="D582" s="5">
        <v>45022.147916666669</v>
      </c>
      <c r="E582" s="5">
        <v>45022.213888888888</v>
      </c>
      <c r="F582" s="5">
        <f>IF(K582="Ocupada", E582 - D582 + (15/1440), E582 - D582)</f>
        <v>7.6388888885655135E-2</v>
      </c>
      <c r="G582" t="s">
        <v>28</v>
      </c>
      <c r="H582" t="s">
        <v>9</v>
      </c>
      <c r="I582" t="s">
        <v>1309</v>
      </c>
      <c r="J582" t="s">
        <v>1051</v>
      </c>
      <c r="K582" t="s">
        <v>36</v>
      </c>
      <c r="L582">
        <v>581</v>
      </c>
      <c r="M582" t="s">
        <v>1305</v>
      </c>
      <c r="N582" s="1" t="s">
        <v>492</v>
      </c>
      <c r="O582" t="s">
        <v>105</v>
      </c>
      <c r="P582" t="s">
        <v>1318</v>
      </c>
      <c r="Q582" t="s">
        <v>1318</v>
      </c>
      <c r="R582" s="2">
        <f>IFERROR(VLOOKUP(N582,$AB$2:$AC$21,2,FALSE),0) +
IFERROR(VLOOKUP(O582,$AB$2:$AC$21,2,FALSE),0) +
IFERROR(VLOOKUP(P582,$AB$2:$AC$21,2,FALSE),0) +
IFERROR(VLOOKUP(Q582,$AB$2:$AC$21,2,FALSE),0)</f>
        <v>63</v>
      </c>
      <c r="S582" s="3">
        <v>45022</v>
      </c>
      <c r="T582" t="s">
        <v>1324</v>
      </c>
      <c r="Z582" s="4" t="str">
        <f>IF(C582="Ocupada", TEXT(E582 - D582 + "0:15", "h:mm"), TEXT(E582 - D582, "h:mm"))</f>
        <v>1:35</v>
      </c>
      <c r="AH582">
        <f t="shared" si="9"/>
        <v>32</v>
      </c>
    </row>
    <row r="583" spans="1:34" x14ac:dyDescent="0.2">
      <c r="A583">
        <v>3</v>
      </c>
      <c r="B583" t="s">
        <v>1052</v>
      </c>
      <c r="C583">
        <v>1</v>
      </c>
      <c r="D583" s="5">
        <v>45022.158333333333</v>
      </c>
      <c r="E583" s="5">
        <v>45022.214583333334</v>
      </c>
      <c r="F583" s="5">
        <f>IF(K583="Ocupada", E583 - D583 + (15/1440), E583 - D583)</f>
        <v>5.6250000001455192E-2</v>
      </c>
      <c r="G583" t="s">
        <v>19</v>
      </c>
      <c r="H583" t="s">
        <v>9</v>
      </c>
      <c r="I583" t="s">
        <v>1309</v>
      </c>
      <c r="J583" t="s">
        <v>1053</v>
      </c>
      <c r="K583" t="s">
        <v>11</v>
      </c>
      <c r="L583">
        <v>582</v>
      </c>
      <c r="M583" t="s">
        <v>45</v>
      </c>
      <c r="N583" s="1" t="s">
        <v>180</v>
      </c>
      <c r="O583" t="s">
        <v>1318</v>
      </c>
      <c r="P583" t="s">
        <v>1318</v>
      </c>
      <c r="Q583" t="s">
        <v>1318</v>
      </c>
      <c r="R583" s="2">
        <f>IFERROR(VLOOKUP(N583,$AB$2:$AC$21,2,FALSE),0) +
IFERROR(VLOOKUP(O583,$AB$2:$AC$21,2,FALSE),0) +
IFERROR(VLOOKUP(P583,$AB$2:$AC$21,2,FALSE),0) +
IFERROR(VLOOKUP(Q583,$AB$2:$AC$21,2,FALSE),0)</f>
        <v>27</v>
      </c>
      <c r="S583" s="3">
        <v>45022</v>
      </c>
      <c r="T583" t="s">
        <v>1353</v>
      </c>
      <c r="Z583" s="4" t="str">
        <f>IF(C583="Ocupada", TEXT(E583 - D583 + "0:15", "h:mm"), TEXT(E583 - D583, "h:mm"))</f>
        <v>1:21</v>
      </c>
      <c r="AH583">
        <f t="shared" si="9"/>
        <v>129</v>
      </c>
    </row>
    <row r="584" spans="1:34" x14ac:dyDescent="0.2">
      <c r="A584">
        <v>9</v>
      </c>
      <c r="B584" t="s">
        <v>531</v>
      </c>
      <c r="C584">
        <v>2</v>
      </c>
      <c r="D584" s="5">
        <v>45022.070138888892</v>
      </c>
      <c r="E584" s="5">
        <v>45022.148611111108</v>
      </c>
      <c r="F584" s="5">
        <f>IF(K584="Ocupada", E584 - D584 + (15/1440), E584 - D584)</f>
        <v>7.847222221607808E-2</v>
      </c>
      <c r="G584" t="s">
        <v>19</v>
      </c>
      <c r="H584" t="s">
        <v>31</v>
      </c>
      <c r="I584" t="s">
        <v>1308</v>
      </c>
      <c r="J584" t="s">
        <v>1054</v>
      </c>
      <c r="K584" t="s">
        <v>21</v>
      </c>
      <c r="L584">
        <v>583</v>
      </c>
      <c r="M584" t="s">
        <v>22</v>
      </c>
      <c r="N584" s="1" t="s">
        <v>191</v>
      </c>
      <c r="O584" t="s">
        <v>125</v>
      </c>
      <c r="P584" t="s">
        <v>280</v>
      </c>
      <c r="Q584" t="s">
        <v>68</v>
      </c>
      <c r="R584" s="2">
        <f>IFERROR(VLOOKUP(N584,$AB$2:$AC$21,2,FALSE),0) +
IFERROR(VLOOKUP(O584,$AB$2:$AC$21,2,FALSE),0) +
IFERROR(VLOOKUP(P584,$AB$2:$AC$21,2,FALSE),0) +
IFERROR(VLOOKUP(Q584,$AB$2:$AC$21,2,FALSE),0)</f>
        <v>101</v>
      </c>
      <c r="S584" s="3">
        <v>45022</v>
      </c>
      <c r="T584" t="s">
        <v>1345</v>
      </c>
      <c r="Z584" s="4" t="str">
        <f>IF(C584="Ocupada", TEXT(E584 - D584 + "0:15", "h:mm"), TEXT(E584 - D584, "h:mm"))</f>
        <v>1:53</v>
      </c>
      <c r="AH584">
        <f t="shared" si="9"/>
        <v>92</v>
      </c>
    </row>
    <row r="585" spans="1:34" x14ac:dyDescent="0.2">
      <c r="A585">
        <v>9</v>
      </c>
      <c r="B585" t="s">
        <v>1055</v>
      </c>
      <c r="C585">
        <v>4</v>
      </c>
      <c r="D585" s="5">
        <v>45022.149305555555</v>
      </c>
      <c r="E585" s="5">
        <v>45022.290972222225</v>
      </c>
      <c r="F585" s="5">
        <f>IF(K585="Ocupada", E585 - D585 + (15/1440), E585 - D585)</f>
        <v>0.14166666667006211</v>
      </c>
      <c r="G585" t="s">
        <v>8</v>
      </c>
      <c r="H585" t="s">
        <v>9</v>
      </c>
      <c r="I585" t="s">
        <v>1308</v>
      </c>
      <c r="J585" t="s">
        <v>1056</v>
      </c>
      <c r="K585" t="s">
        <v>11</v>
      </c>
      <c r="L585">
        <v>584</v>
      </c>
      <c r="M585" t="s">
        <v>67</v>
      </c>
      <c r="N585" s="1" t="s">
        <v>108</v>
      </c>
      <c r="O585" t="s">
        <v>198</v>
      </c>
      <c r="P585" t="s">
        <v>59</v>
      </c>
      <c r="Q585" t="s">
        <v>1318</v>
      </c>
      <c r="R585" s="2">
        <f>IFERROR(VLOOKUP(N585,$AB$2:$AC$21,2,FALSE),0) +
IFERROR(VLOOKUP(O585,$AB$2:$AC$21,2,FALSE),0) +
IFERROR(VLOOKUP(P585,$AB$2:$AC$21,2,FALSE),0) +
IFERROR(VLOOKUP(Q585,$AB$2:$AC$21,2,FALSE),0)</f>
        <v>80</v>
      </c>
      <c r="S585" s="3">
        <v>45022</v>
      </c>
      <c r="T585" t="s">
        <v>1354</v>
      </c>
      <c r="Z585" s="4" t="str">
        <f>IF(C585="Ocupada", TEXT(E585 - D585 + "0:15", "h:mm"), TEXT(E585 - D585, "h:mm"))</f>
        <v>3:24</v>
      </c>
      <c r="AH585">
        <f t="shared" si="9"/>
        <v>122</v>
      </c>
    </row>
    <row r="586" spans="1:34" x14ac:dyDescent="0.2">
      <c r="A586">
        <v>3</v>
      </c>
      <c r="B586" t="s">
        <v>884</v>
      </c>
      <c r="C586">
        <v>5</v>
      </c>
      <c r="D586" s="5">
        <v>45022.057638888888</v>
      </c>
      <c r="E586" s="5">
        <v>45022.109027777777</v>
      </c>
      <c r="F586" s="5">
        <f>IF(K586="Ocupada", E586 - D586 + (15/1440), E586 - D586)</f>
        <v>5.1388888889050577E-2</v>
      </c>
      <c r="G586" t="s">
        <v>8</v>
      </c>
      <c r="H586" t="s">
        <v>14</v>
      </c>
      <c r="I586" t="s">
        <v>1309</v>
      </c>
      <c r="J586" t="s">
        <v>1057</v>
      </c>
      <c r="K586" t="s">
        <v>21</v>
      </c>
      <c r="L586">
        <v>585</v>
      </c>
      <c r="M586" t="s">
        <v>62</v>
      </c>
      <c r="N586" s="1" t="s">
        <v>460</v>
      </c>
      <c r="O586" t="s">
        <v>33</v>
      </c>
      <c r="P586" t="s">
        <v>125</v>
      </c>
      <c r="Q586" t="s">
        <v>209</v>
      </c>
      <c r="R586" s="2">
        <f>IFERROR(VLOOKUP(N586,$AB$2:$AC$21,2,FALSE),0) +
IFERROR(VLOOKUP(O586,$AB$2:$AC$21,2,FALSE),0) +
IFERROR(VLOOKUP(P586,$AB$2:$AC$21,2,FALSE),0) +
IFERROR(VLOOKUP(Q586,$AB$2:$AC$21,2,FALSE),0)</f>
        <v>110</v>
      </c>
      <c r="S586" s="3">
        <v>45022</v>
      </c>
      <c r="T586" t="s">
        <v>1368</v>
      </c>
      <c r="Z586" s="4" t="str">
        <f>IF(C586="Ocupada", TEXT(E586 - D586 + "0:15", "h:mm"), TEXT(E586 - D586, "h:mm"))</f>
        <v>1:14</v>
      </c>
      <c r="AH586">
        <f t="shared" si="9"/>
        <v>66</v>
      </c>
    </row>
    <row r="587" spans="1:34" x14ac:dyDescent="0.2">
      <c r="A587">
        <v>17</v>
      </c>
      <c r="B587" t="s">
        <v>1058</v>
      </c>
      <c r="C587">
        <v>5</v>
      </c>
      <c r="D587" s="5">
        <v>45022.030555555553</v>
      </c>
      <c r="E587" s="5">
        <v>45022.163194444445</v>
      </c>
      <c r="F587" s="5">
        <f>IF(K587="Ocupada", E587 - D587 + (15/1440), E587 - D587)</f>
        <v>0.14305555555862762</v>
      </c>
      <c r="G587" t="s">
        <v>8</v>
      </c>
      <c r="H587" t="s">
        <v>31</v>
      </c>
      <c r="I587" t="s">
        <v>15</v>
      </c>
      <c r="J587" t="s">
        <v>309</v>
      </c>
      <c r="K587" t="s">
        <v>36</v>
      </c>
      <c r="L587">
        <v>586</v>
      </c>
      <c r="M587" t="s">
        <v>37</v>
      </c>
      <c r="N587" s="1" t="s">
        <v>492</v>
      </c>
      <c r="O587" t="s">
        <v>280</v>
      </c>
      <c r="P587" t="s">
        <v>1318</v>
      </c>
      <c r="Q587" t="s">
        <v>1318</v>
      </c>
      <c r="R587" s="2">
        <f>IFERROR(VLOOKUP(N587,$AB$2:$AC$21,2,FALSE),0) +
IFERROR(VLOOKUP(O587,$AB$2:$AC$21,2,FALSE),0) +
IFERROR(VLOOKUP(P587,$AB$2:$AC$21,2,FALSE),0) +
IFERROR(VLOOKUP(Q587,$AB$2:$AC$21,2,FALSE),0)</f>
        <v>57</v>
      </c>
      <c r="S587" s="3">
        <v>45022</v>
      </c>
      <c r="T587" t="s">
        <v>1324</v>
      </c>
      <c r="Z587" s="4" t="str">
        <f>IF(C587="Ocupada", TEXT(E587 - D587 + "0:15", "h:mm"), TEXT(E587 - D587, "h:mm"))</f>
        <v>3:11</v>
      </c>
      <c r="AH587">
        <f t="shared" si="9"/>
        <v>33</v>
      </c>
    </row>
    <row r="588" spans="1:34" x14ac:dyDescent="0.2">
      <c r="A588">
        <v>7</v>
      </c>
      <c r="B588" t="s">
        <v>1059</v>
      </c>
      <c r="C588">
        <v>4</v>
      </c>
      <c r="D588" s="5">
        <v>45022.151388888888</v>
      </c>
      <c r="E588" s="5">
        <v>45022.195833333331</v>
      </c>
      <c r="F588" s="5">
        <f>IF(K588="Ocupada", E588 - D588 + (15/1440), E588 - D588)</f>
        <v>5.4861111110464357E-2</v>
      </c>
      <c r="G588" t="s">
        <v>8</v>
      </c>
      <c r="H588" t="s">
        <v>14</v>
      </c>
      <c r="I588" t="s">
        <v>1309</v>
      </c>
      <c r="J588" t="s">
        <v>1060</v>
      </c>
      <c r="K588" t="s">
        <v>36</v>
      </c>
      <c r="L588">
        <v>587</v>
      </c>
      <c r="M588" t="s">
        <v>45</v>
      </c>
      <c r="N588" s="1" t="s">
        <v>280</v>
      </c>
      <c r="O588" t="s">
        <v>1318</v>
      </c>
      <c r="P588" t="s">
        <v>1318</v>
      </c>
      <c r="Q588" t="s">
        <v>1318</v>
      </c>
      <c r="R588" s="2">
        <f>IFERROR(VLOOKUP(N588,$AB$2:$AC$21,2,FALSE),0) +
IFERROR(VLOOKUP(O588,$AB$2:$AC$21,2,FALSE),0) +
IFERROR(VLOOKUP(P588,$AB$2:$AC$21,2,FALSE),0) +
IFERROR(VLOOKUP(Q588,$AB$2:$AC$21,2,FALSE),0)</f>
        <v>24</v>
      </c>
      <c r="S588" s="3">
        <v>45022</v>
      </c>
      <c r="T588" t="s">
        <v>1327</v>
      </c>
      <c r="Z588" s="4" t="str">
        <f>IF(C588="Ocupada", TEXT(E588 - D588 + "0:15", "h:mm"), TEXT(E588 - D588, "h:mm"))</f>
        <v>1:04</v>
      </c>
      <c r="AH588">
        <f t="shared" si="9"/>
        <v>65</v>
      </c>
    </row>
    <row r="589" spans="1:34" x14ac:dyDescent="0.2">
      <c r="A589">
        <v>15</v>
      </c>
      <c r="B589" t="s">
        <v>1017</v>
      </c>
      <c r="C589">
        <v>2</v>
      </c>
      <c r="D589" s="5">
        <v>45022.097222222219</v>
      </c>
      <c r="E589" s="5">
        <v>45022.248611111114</v>
      </c>
      <c r="F589" s="5">
        <f>IF(K589="Ocupada", E589 - D589 + (15/1440), E589 - D589)</f>
        <v>0.15138888889487134</v>
      </c>
      <c r="G589" t="s">
        <v>8</v>
      </c>
      <c r="H589" t="s">
        <v>31</v>
      </c>
      <c r="I589" t="s">
        <v>15</v>
      </c>
      <c r="J589" t="s">
        <v>1061</v>
      </c>
      <c r="K589" t="s">
        <v>21</v>
      </c>
      <c r="L589">
        <v>588</v>
      </c>
      <c r="M589" t="s">
        <v>26</v>
      </c>
      <c r="N589" s="1" t="s">
        <v>277</v>
      </c>
      <c r="O589" t="s">
        <v>209</v>
      </c>
      <c r="P589" t="s">
        <v>1318</v>
      </c>
      <c r="Q589" t="s">
        <v>1318</v>
      </c>
      <c r="R589" s="2">
        <f>IFERROR(VLOOKUP(N589,$AB$2:$AC$21,2,FALSE),0) +
IFERROR(VLOOKUP(O589,$AB$2:$AC$21,2,FALSE),0) +
IFERROR(VLOOKUP(P589,$AB$2:$AC$21,2,FALSE),0) +
IFERROR(VLOOKUP(Q589,$AB$2:$AC$21,2,FALSE),0)</f>
        <v>51</v>
      </c>
      <c r="S589" s="3">
        <v>45022</v>
      </c>
      <c r="T589" t="s">
        <v>1328</v>
      </c>
      <c r="Z589" s="4" t="str">
        <f>IF(C589="Ocupada", TEXT(E589 - D589 + "0:15", "h:mm"), TEXT(E589 - D589, "h:mm"))</f>
        <v>3:38</v>
      </c>
      <c r="AH589">
        <f t="shared" si="9"/>
        <v>121</v>
      </c>
    </row>
    <row r="590" spans="1:34" x14ac:dyDescent="0.2">
      <c r="A590">
        <v>10</v>
      </c>
      <c r="B590" t="s">
        <v>1062</v>
      </c>
      <c r="C590">
        <v>4</v>
      </c>
      <c r="D590" s="5">
        <v>45022.134722222225</v>
      </c>
      <c r="E590" s="5">
        <v>45022.247916666667</v>
      </c>
      <c r="F590" s="5">
        <f>IF(K590="Ocupada", E590 - D590 + (15/1440), E590 - D590)</f>
        <v>0.1131944444423425</v>
      </c>
      <c r="G590" t="s">
        <v>28</v>
      </c>
      <c r="H590" t="s">
        <v>9</v>
      </c>
      <c r="I590" t="s">
        <v>1308</v>
      </c>
      <c r="J590" t="s">
        <v>757</v>
      </c>
      <c r="K590" t="s">
        <v>21</v>
      </c>
      <c r="L590">
        <v>589</v>
      </c>
      <c r="M590" t="s">
        <v>45</v>
      </c>
      <c r="N590" s="1" t="s">
        <v>365</v>
      </c>
      <c r="O590" t="s">
        <v>81</v>
      </c>
      <c r="P590" t="s">
        <v>108</v>
      </c>
      <c r="Q590" t="s">
        <v>460</v>
      </c>
      <c r="R590" s="2">
        <f>IFERROR(VLOOKUP(N590,$AB$2:$AC$21,2,FALSE),0) +
IFERROR(VLOOKUP(O590,$AB$2:$AC$21,2,FALSE),0) +
IFERROR(VLOOKUP(P590,$AB$2:$AC$21,2,FALSE),0) +
IFERROR(VLOOKUP(Q590,$AB$2:$AC$21,2,FALSE),0)</f>
        <v>110</v>
      </c>
      <c r="S590" s="3">
        <v>45022</v>
      </c>
      <c r="T590" t="s">
        <v>1360</v>
      </c>
      <c r="Z590" s="4" t="str">
        <f>IF(C590="Ocupada", TEXT(E590 - D590 + "0:15", "h:mm"), TEXT(E590 - D590, "h:mm"))</f>
        <v>2:43</v>
      </c>
      <c r="AH590">
        <f t="shared" si="9"/>
        <v>69</v>
      </c>
    </row>
    <row r="591" spans="1:34" x14ac:dyDescent="0.2">
      <c r="A591">
        <v>3</v>
      </c>
      <c r="B591" t="s">
        <v>457</v>
      </c>
      <c r="C591">
        <v>6</v>
      </c>
      <c r="D591" s="5">
        <v>45022.114583333336</v>
      </c>
      <c r="E591" s="5">
        <v>45022.185416666667</v>
      </c>
      <c r="F591" s="5">
        <f>IF(K591="Ocupada", E591 - D591 + (15/1440), E591 - D591)</f>
        <v>8.1249999998059749E-2</v>
      </c>
      <c r="G591" t="s">
        <v>19</v>
      </c>
      <c r="H591" t="s">
        <v>14</v>
      </c>
      <c r="I591" t="s">
        <v>1309</v>
      </c>
      <c r="J591" t="s">
        <v>1063</v>
      </c>
      <c r="K591" t="s">
        <v>36</v>
      </c>
      <c r="L591">
        <v>590</v>
      </c>
      <c r="M591" t="s">
        <v>37</v>
      </c>
      <c r="N591" s="1" t="s">
        <v>81</v>
      </c>
      <c r="O591" t="s">
        <v>259</v>
      </c>
      <c r="P591" t="s">
        <v>1318</v>
      </c>
      <c r="Q591" t="s">
        <v>1318</v>
      </c>
      <c r="R591" s="2">
        <f>IFERROR(VLOOKUP(N591,$AB$2:$AC$21,2,FALSE),0) +
IFERROR(VLOOKUP(O591,$AB$2:$AC$21,2,FALSE),0) +
IFERROR(VLOOKUP(P591,$AB$2:$AC$21,2,FALSE),0) +
IFERROR(VLOOKUP(Q591,$AB$2:$AC$21,2,FALSE),0)</f>
        <v>54</v>
      </c>
      <c r="S591" s="3">
        <v>45022</v>
      </c>
      <c r="T591" t="s">
        <v>1344</v>
      </c>
      <c r="Z591" s="4" t="str">
        <f>IF(C591="Ocupada", TEXT(E591 - D591 + "0:15", "h:mm"), TEXT(E591 - D591, "h:mm"))</f>
        <v>1:42</v>
      </c>
      <c r="AH591">
        <f t="shared" si="9"/>
        <v>33</v>
      </c>
    </row>
    <row r="592" spans="1:34" x14ac:dyDescent="0.2">
      <c r="A592">
        <v>11</v>
      </c>
      <c r="B592" t="s">
        <v>1064</v>
      </c>
      <c r="C592">
        <v>6</v>
      </c>
      <c r="D592" s="5">
        <v>45022.155555555553</v>
      </c>
      <c r="E592" s="5">
        <v>45022.263194444444</v>
      </c>
      <c r="F592" s="5">
        <f>IF(K592="Ocupada", E592 - D592 + (15/1440), E592 - D592)</f>
        <v>0.10763888889050577</v>
      </c>
      <c r="G592" t="s">
        <v>8</v>
      </c>
      <c r="H592" t="s">
        <v>14</v>
      </c>
      <c r="I592" t="s">
        <v>1309</v>
      </c>
      <c r="J592" t="s">
        <v>1065</v>
      </c>
      <c r="K592" t="s">
        <v>21</v>
      </c>
      <c r="L592">
        <v>591</v>
      </c>
      <c r="M592" t="s">
        <v>42</v>
      </c>
      <c r="N592" s="1" t="s">
        <v>68</v>
      </c>
      <c r="O592" t="s">
        <v>1318</v>
      </c>
      <c r="P592" t="s">
        <v>1318</v>
      </c>
      <c r="Q592" t="s">
        <v>1318</v>
      </c>
      <c r="R592" s="2">
        <f>IFERROR(VLOOKUP(N592,$AB$2:$AC$21,2,FALSE),0) +
IFERROR(VLOOKUP(O592,$AB$2:$AC$21,2,FALSE),0) +
IFERROR(VLOOKUP(P592,$AB$2:$AC$21,2,FALSE),0) +
IFERROR(VLOOKUP(Q592,$AB$2:$AC$21,2,FALSE),0)</f>
        <v>40</v>
      </c>
      <c r="S592" s="3">
        <v>45022</v>
      </c>
      <c r="T592" t="s">
        <v>1327</v>
      </c>
      <c r="Z592" s="4" t="str">
        <f>IF(C592="Ocupada", TEXT(E592 - D592 + "0:15", "h:mm"), TEXT(E592 - D592, "h:mm"))</f>
        <v>2:35</v>
      </c>
      <c r="AH592">
        <f t="shared" si="9"/>
        <v>64</v>
      </c>
    </row>
    <row r="593" spans="1:34" x14ac:dyDescent="0.2">
      <c r="A593">
        <v>5</v>
      </c>
      <c r="B593" t="s">
        <v>1066</v>
      </c>
      <c r="C593">
        <v>1</v>
      </c>
      <c r="D593" s="5">
        <v>45022.033333333333</v>
      </c>
      <c r="E593" s="5">
        <v>45022.111111111109</v>
      </c>
      <c r="F593" s="5">
        <f>IF(K593="Ocupada", E593 - D593 + (15/1440), E593 - D593)</f>
        <v>7.7777777776645962E-2</v>
      </c>
      <c r="G593" t="s">
        <v>19</v>
      </c>
      <c r="H593" t="s">
        <v>9</v>
      </c>
      <c r="I593" t="s">
        <v>1309</v>
      </c>
      <c r="J593" t="s">
        <v>1067</v>
      </c>
      <c r="K593" t="s">
        <v>11</v>
      </c>
      <c r="L593">
        <v>592</v>
      </c>
      <c r="M593" t="s">
        <v>62</v>
      </c>
      <c r="N593" s="1" t="s">
        <v>370</v>
      </c>
      <c r="O593" t="s">
        <v>209</v>
      </c>
      <c r="P593" t="s">
        <v>1318</v>
      </c>
      <c r="Q593" t="s">
        <v>1318</v>
      </c>
      <c r="R593" s="2">
        <f>IFERROR(VLOOKUP(N593,$AB$2:$AC$21,2,FALSE),0) +
IFERROR(VLOOKUP(O593,$AB$2:$AC$21,2,FALSE),0) +
IFERROR(VLOOKUP(P593,$AB$2:$AC$21,2,FALSE),0) +
IFERROR(VLOOKUP(Q593,$AB$2:$AC$21,2,FALSE),0)</f>
        <v>47</v>
      </c>
      <c r="S593" s="3">
        <v>45022</v>
      </c>
      <c r="T593" t="s">
        <v>1325</v>
      </c>
      <c r="Z593" s="4" t="str">
        <f>IF(C593="Ocupada", TEXT(E593 - D593 + "0:15", "h:mm"), TEXT(E593 - D593, "h:mm"))</f>
        <v>1:52</v>
      </c>
      <c r="AH593">
        <f t="shared" si="9"/>
        <v>129</v>
      </c>
    </row>
    <row r="594" spans="1:34" x14ac:dyDescent="0.2">
      <c r="A594">
        <v>17</v>
      </c>
      <c r="B594" t="s">
        <v>1068</v>
      </c>
      <c r="C594">
        <v>5</v>
      </c>
      <c r="D594" s="5">
        <v>45022.017361111109</v>
      </c>
      <c r="E594" s="5">
        <v>45022.095138888886</v>
      </c>
      <c r="F594" s="5">
        <f>IF(K594="Ocupada", E594 - D594 + (15/1440), E594 - D594)</f>
        <v>7.7777777776645962E-2</v>
      </c>
      <c r="G594" t="s">
        <v>28</v>
      </c>
      <c r="H594" t="s">
        <v>9</v>
      </c>
      <c r="I594" t="s">
        <v>1308</v>
      </c>
      <c r="J594" t="s">
        <v>1069</v>
      </c>
      <c r="K594" t="s">
        <v>11</v>
      </c>
      <c r="L594">
        <v>593</v>
      </c>
      <c r="M594" t="s">
        <v>1307</v>
      </c>
      <c r="N594" s="1" t="s">
        <v>68</v>
      </c>
      <c r="O594" t="s">
        <v>198</v>
      </c>
      <c r="P594" t="s">
        <v>492</v>
      </c>
      <c r="Q594" t="s">
        <v>113</v>
      </c>
      <c r="R594" s="2">
        <f>IFERROR(VLOOKUP(N594,$AB$2:$AC$21,2,FALSE),0) +
IFERROR(VLOOKUP(O594,$AB$2:$AC$21,2,FALSE),0) +
IFERROR(VLOOKUP(P594,$AB$2:$AC$21,2,FALSE),0) +
IFERROR(VLOOKUP(Q594,$AB$2:$AC$21,2,FALSE),0)</f>
        <v>140</v>
      </c>
      <c r="S594" s="3">
        <v>45022</v>
      </c>
      <c r="T594" t="s">
        <v>1345</v>
      </c>
      <c r="Z594" s="4" t="str">
        <f>IF(C594="Ocupada", TEXT(E594 - D594 + "0:15", "h:mm"), TEXT(E594 - D594, "h:mm"))</f>
        <v>1:52</v>
      </c>
      <c r="AH594">
        <f t="shared" si="9"/>
        <v>101</v>
      </c>
    </row>
    <row r="595" spans="1:34" x14ac:dyDescent="0.2">
      <c r="A595">
        <v>17</v>
      </c>
      <c r="B595" t="s">
        <v>1070</v>
      </c>
      <c r="C595">
        <v>1</v>
      </c>
      <c r="D595" s="5">
        <v>45022.138888888891</v>
      </c>
      <c r="E595" s="5">
        <v>45022.200694444444</v>
      </c>
      <c r="F595" s="5">
        <f>IF(K595="Ocupada", E595 - D595 + (15/1440), E595 - D595)</f>
        <v>6.1805555553291924E-2</v>
      </c>
      <c r="G595" t="s">
        <v>8</v>
      </c>
      <c r="H595" t="s">
        <v>9</v>
      </c>
      <c r="I595" t="s">
        <v>1308</v>
      </c>
      <c r="J595" t="s">
        <v>1071</v>
      </c>
      <c r="K595" t="s">
        <v>21</v>
      </c>
      <c r="L595">
        <v>594</v>
      </c>
      <c r="M595" t="s">
        <v>42</v>
      </c>
      <c r="N595" s="1" t="s">
        <v>492</v>
      </c>
      <c r="O595" t="s">
        <v>370</v>
      </c>
      <c r="P595" t="s">
        <v>259</v>
      </c>
      <c r="Q595" t="s">
        <v>1318</v>
      </c>
      <c r="R595" s="2">
        <f>IFERROR(VLOOKUP(N595,$AB$2:$AC$21,2,FALSE),0) +
IFERROR(VLOOKUP(O595,$AB$2:$AC$21,2,FALSE),0) +
IFERROR(VLOOKUP(P595,$AB$2:$AC$21,2,FALSE),0) +
IFERROR(VLOOKUP(Q595,$AB$2:$AC$21,2,FALSE),0)</f>
        <v>75</v>
      </c>
      <c r="S595" s="3">
        <v>45022</v>
      </c>
      <c r="T595" t="s">
        <v>1363</v>
      </c>
      <c r="Z595" s="4" t="str">
        <f>IF(C595="Ocupada", TEXT(E595 - D595 + "0:15", "h:mm"), TEXT(E595 - D595, "h:mm"))</f>
        <v>1:29</v>
      </c>
      <c r="AH595">
        <f t="shared" si="9"/>
        <v>63</v>
      </c>
    </row>
    <row r="596" spans="1:34" x14ac:dyDescent="0.2">
      <c r="A596">
        <v>9</v>
      </c>
      <c r="B596" t="s">
        <v>65</v>
      </c>
      <c r="C596">
        <v>5</v>
      </c>
      <c r="D596" s="5">
        <v>45022.127083333333</v>
      </c>
      <c r="E596" s="5">
        <v>45022.227083333331</v>
      </c>
      <c r="F596" s="5">
        <f>IF(K596="Ocupada", E596 - D596 + (15/1440), E596 - D596)</f>
        <v>0.11041666666521148</v>
      </c>
      <c r="G596" t="s">
        <v>19</v>
      </c>
      <c r="H596" t="s">
        <v>9</v>
      </c>
      <c r="I596" t="s">
        <v>1309</v>
      </c>
      <c r="J596" t="s">
        <v>1072</v>
      </c>
      <c r="K596" t="s">
        <v>36</v>
      </c>
      <c r="L596">
        <v>595</v>
      </c>
      <c r="M596" t="s">
        <v>26</v>
      </c>
      <c r="N596" s="1" t="s">
        <v>108</v>
      </c>
      <c r="O596" t="s">
        <v>105</v>
      </c>
      <c r="P596" t="s">
        <v>1318</v>
      </c>
      <c r="Q596" t="s">
        <v>1318</v>
      </c>
      <c r="R596" s="2">
        <f>IFERROR(VLOOKUP(N596,$AB$2:$AC$21,2,FALSE),0) +
IFERROR(VLOOKUP(O596,$AB$2:$AC$21,2,FALSE),0) +
IFERROR(VLOOKUP(P596,$AB$2:$AC$21,2,FALSE),0) +
IFERROR(VLOOKUP(Q596,$AB$2:$AC$21,2,FALSE),0)</f>
        <v>51</v>
      </c>
      <c r="S596" s="3">
        <v>45022</v>
      </c>
      <c r="T596" t="s">
        <v>1332</v>
      </c>
      <c r="Z596" s="4" t="str">
        <f>IF(C596="Ocupada", TEXT(E596 - D596 + "0:15", "h:mm"), TEXT(E596 - D596, "h:mm"))</f>
        <v>2:24</v>
      </c>
      <c r="AH596">
        <f t="shared" si="9"/>
        <v>123</v>
      </c>
    </row>
    <row r="597" spans="1:34" x14ac:dyDescent="0.2">
      <c r="A597">
        <v>18</v>
      </c>
      <c r="B597" t="s">
        <v>1073</v>
      </c>
      <c r="C597">
        <v>2</v>
      </c>
      <c r="D597" s="5">
        <v>45022.056250000001</v>
      </c>
      <c r="E597" s="5">
        <v>45022.152083333334</v>
      </c>
      <c r="F597" s="5">
        <f>IF(K597="Ocupada", E597 - D597 + (15/1440), E597 - D597)</f>
        <v>0.10624999999951494</v>
      </c>
      <c r="G597" t="s">
        <v>19</v>
      </c>
      <c r="H597" t="s">
        <v>9</v>
      </c>
      <c r="I597" t="s">
        <v>1308</v>
      </c>
      <c r="J597" t="s">
        <v>1074</v>
      </c>
      <c r="K597" t="s">
        <v>36</v>
      </c>
      <c r="L597">
        <v>596</v>
      </c>
      <c r="M597" t="s">
        <v>62</v>
      </c>
      <c r="N597" s="1" t="s">
        <v>365</v>
      </c>
      <c r="O597" t="s">
        <v>280</v>
      </c>
      <c r="P597" t="s">
        <v>460</v>
      </c>
      <c r="Q597" t="s">
        <v>209</v>
      </c>
      <c r="R597" s="2">
        <f>IFERROR(VLOOKUP(N597,$AB$2:$AC$21,2,FALSE),0) +
IFERROR(VLOOKUP(O597,$AB$2:$AC$21,2,FALSE),0) +
IFERROR(VLOOKUP(P597,$AB$2:$AC$21,2,FALSE),0) +
IFERROR(VLOOKUP(Q597,$AB$2:$AC$21,2,FALSE),0)</f>
        <v>104</v>
      </c>
      <c r="S597" s="3">
        <v>45022</v>
      </c>
      <c r="T597" t="s">
        <v>1359</v>
      </c>
      <c r="Z597" s="4" t="str">
        <f>IF(C597="Ocupada", TEXT(E597 - D597 + "0:15", "h:mm"), TEXT(E597 - D597, "h:mm"))</f>
        <v>2:18</v>
      </c>
      <c r="AH597">
        <f t="shared" si="9"/>
        <v>127</v>
      </c>
    </row>
    <row r="598" spans="1:34" x14ac:dyDescent="0.2">
      <c r="A598">
        <v>16</v>
      </c>
      <c r="B598" t="s">
        <v>923</v>
      </c>
      <c r="C598">
        <v>1</v>
      </c>
      <c r="D598" s="5">
        <v>45022.035416666666</v>
      </c>
      <c r="E598" s="5">
        <v>45022.160416666666</v>
      </c>
      <c r="F598" s="5">
        <f>IF(K598="Ocupada", E598 - D598 + (15/1440), E598 - D598)</f>
        <v>0.13541666666666666</v>
      </c>
      <c r="G598" t="s">
        <v>13</v>
      </c>
      <c r="H598" t="s">
        <v>9</v>
      </c>
      <c r="I598" t="s">
        <v>1309</v>
      </c>
      <c r="J598" t="s">
        <v>1075</v>
      </c>
      <c r="K598" t="s">
        <v>36</v>
      </c>
      <c r="L598">
        <v>597</v>
      </c>
      <c r="M598" t="s">
        <v>42</v>
      </c>
      <c r="N598" s="1" t="s">
        <v>59</v>
      </c>
      <c r="O598" t="s">
        <v>125</v>
      </c>
      <c r="P598" t="s">
        <v>68</v>
      </c>
      <c r="Q598" t="s">
        <v>280</v>
      </c>
      <c r="R598" s="2">
        <f>IFERROR(VLOOKUP(N598,$AB$2:$AC$21,2,FALSE),0) +
IFERROR(VLOOKUP(O598,$AB$2:$AC$21,2,FALSE),0) +
IFERROR(VLOOKUP(P598,$AB$2:$AC$21,2,FALSE),0) +
IFERROR(VLOOKUP(Q598,$AB$2:$AC$21,2,FALSE),0)</f>
        <v>110</v>
      </c>
      <c r="S598" s="3">
        <v>45022</v>
      </c>
      <c r="T598" t="s">
        <v>1326</v>
      </c>
      <c r="Z598" s="4" t="str">
        <f>IF(C598="Ocupada", TEXT(E598 - D598 + "0:15", "h:mm"), TEXT(E598 - D598, "h:mm"))</f>
        <v>3:00</v>
      </c>
      <c r="AH598">
        <f t="shared" si="9"/>
        <v>94</v>
      </c>
    </row>
    <row r="599" spans="1:34" x14ac:dyDescent="0.2">
      <c r="A599">
        <v>9</v>
      </c>
      <c r="B599" t="s">
        <v>1076</v>
      </c>
      <c r="C599">
        <v>6</v>
      </c>
      <c r="D599" s="5">
        <v>45022.136111111111</v>
      </c>
      <c r="E599" s="5">
        <v>45022.290972222225</v>
      </c>
      <c r="F599" s="5">
        <f>IF(K599="Ocupada", E599 - D599 + (15/1440), E599 - D599)</f>
        <v>0.15486111111385981</v>
      </c>
      <c r="G599" t="s">
        <v>24</v>
      </c>
      <c r="H599" t="s">
        <v>9</v>
      </c>
      <c r="I599" t="s">
        <v>1309</v>
      </c>
      <c r="J599" t="s">
        <v>1077</v>
      </c>
      <c r="K599" t="s">
        <v>11</v>
      </c>
      <c r="L599">
        <v>598</v>
      </c>
      <c r="M599" t="s">
        <v>1307</v>
      </c>
      <c r="N599" s="1" t="s">
        <v>277</v>
      </c>
      <c r="O599" t="s">
        <v>460</v>
      </c>
      <c r="P599" t="s">
        <v>198</v>
      </c>
      <c r="Q599" t="s">
        <v>1318</v>
      </c>
      <c r="R599" s="2">
        <f>IFERROR(VLOOKUP(N599,$AB$2:$AC$21,2,FALSE),0) +
IFERROR(VLOOKUP(O599,$AB$2:$AC$21,2,FALSE),0) +
IFERROR(VLOOKUP(P599,$AB$2:$AC$21,2,FALSE),0) +
IFERROR(VLOOKUP(Q599,$AB$2:$AC$21,2,FALSE),0)</f>
        <v>89</v>
      </c>
      <c r="S599" s="3">
        <v>45022</v>
      </c>
      <c r="T599" t="s">
        <v>1342</v>
      </c>
      <c r="Z599" s="4" t="str">
        <f>IF(C599="Ocupada", TEXT(E599 - D599 + "0:15", "h:mm"), TEXT(E599 - D599, "h:mm"))</f>
        <v>3:43</v>
      </c>
      <c r="AH599">
        <f t="shared" si="9"/>
        <v>95</v>
      </c>
    </row>
    <row r="600" spans="1:34" x14ac:dyDescent="0.2">
      <c r="A600">
        <v>11</v>
      </c>
      <c r="B600" t="s">
        <v>1078</v>
      </c>
      <c r="C600">
        <v>3</v>
      </c>
      <c r="D600" s="5">
        <v>45022.023611111108</v>
      </c>
      <c r="E600" s="5">
        <v>45022.181250000001</v>
      </c>
      <c r="F600" s="5">
        <f>IF(K600="Ocupada", E600 - D600 + (15/1440), E600 - D600)</f>
        <v>0.15763888889341615</v>
      </c>
      <c r="G600" t="s">
        <v>19</v>
      </c>
      <c r="H600" t="s">
        <v>9</v>
      </c>
      <c r="I600" t="s">
        <v>1309</v>
      </c>
      <c r="J600" t="s">
        <v>1079</v>
      </c>
      <c r="K600" t="s">
        <v>21</v>
      </c>
      <c r="L600">
        <v>599</v>
      </c>
      <c r="M600" t="s">
        <v>26</v>
      </c>
      <c r="N600" s="1" t="s">
        <v>81</v>
      </c>
      <c r="O600" t="s">
        <v>198</v>
      </c>
      <c r="P600" t="s">
        <v>33</v>
      </c>
      <c r="Q600" t="s">
        <v>1318</v>
      </c>
      <c r="R600" s="2">
        <f>IFERROR(VLOOKUP(N600,$AB$2:$AC$21,2,FALSE),0) +
IFERROR(VLOOKUP(O600,$AB$2:$AC$21,2,FALSE),0) +
IFERROR(VLOOKUP(P600,$AB$2:$AC$21,2,FALSE),0) +
IFERROR(VLOOKUP(Q600,$AB$2:$AC$21,2,FALSE),0)</f>
        <v>100</v>
      </c>
      <c r="S600" s="3">
        <v>45022</v>
      </c>
      <c r="T600" t="s">
        <v>1331</v>
      </c>
      <c r="Z600" s="4" t="str">
        <f>IF(C600="Ocupada", TEXT(E600 - D600 + "0:15", "h:mm"), TEXT(E600 - D600, "h:mm"))</f>
        <v>3:47</v>
      </c>
      <c r="AH600">
        <f t="shared" si="9"/>
        <v>63</v>
      </c>
    </row>
    <row r="601" spans="1:34" x14ac:dyDescent="0.2">
      <c r="A601">
        <v>14</v>
      </c>
      <c r="B601" t="s">
        <v>1080</v>
      </c>
      <c r="C601">
        <v>4</v>
      </c>
      <c r="D601" s="5">
        <v>45022.165277777778</v>
      </c>
      <c r="E601" s="5">
        <v>45022.209027777775</v>
      </c>
      <c r="F601" s="5">
        <f>IF(K601="Ocupada", E601 - D601 + (15/1440), E601 - D601)</f>
        <v>5.4166666663756281E-2</v>
      </c>
      <c r="G601" t="s">
        <v>8</v>
      </c>
      <c r="H601" t="s">
        <v>9</v>
      </c>
      <c r="I601" t="s">
        <v>1308</v>
      </c>
      <c r="J601" t="s">
        <v>991</v>
      </c>
      <c r="K601" t="s">
        <v>36</v>
      </c>
      <c r="L601">
        <v>600</v>
      </c>
      <c r="M601" t="s">
        <v>67</v>
      </c>
      <c r="N601" s="1" t="s">
        <v>59</v>
      </c>
      <c r="O601" t="s">
        <v>105</v>
      </c>
      <c r="P601" t="s">
        <v>1318</v>
      </c>
      <c r="Q601" t="s">
        <v>1318</v>
      </c>
      <c r="R601" s="2">
        <f>IFERROR(VLOOKUP(N601,$AB$2:$AC$21,2,FALSE),0) +
IFERROR(VLOOKUP(O601,$AB$2:$AC$21,2,FALSE),0) +
IFERROR(VLOOKUP(P601,$AB$2:$AC$21,2,FALSE),0) +
IFERROR(VLOOKUP(Q601,$AB$2:$AC$21,2,FALSE),0)</f>
        <v>58</v>
      </c>
      <c r="S601" s="3">
        <v>45022</v>
      </c>
      <c r="T601" t="s">
        <v>1332</v>
      </c>
      <c r="Z601" s="4" t="str">
        <f>IF(C601="Ocupada", TEXT(E601 - D601 + "0:15", "h:mm"), TEXT(E601 - D601, "h:mm"))</f>
        <v>1:03</v>
      </c>
      <c r="AH601">
        <f t="shared" si="9"/>
        <v>122</v>
      </c>
    </row>
    <row r="602" spans="1:34" x14ac:dyDescent="0.2">
      <c r="A602">
        <v>13</v>
      </c>
      <c r="B602" t="s">
        <v>73</v>
      </c>
      <c r="C602">
        <v>1</v>
      </c>
      <c r="D602" s="5">
        <v>45022.113194444442</v>
      </c>
      <c r="E602" s="5">
        <v>45022.260416666664</v>
      </c>
      <c r="F602" s="5">
        <f>IF(K602="Ocupada", E602 - D602 + (15/1440), E602 - D602)</f>
        <v>0.14722222222189885</v>
      </c>
      <c r="G602" t="s">
        <v>28</v>
      </c>
      <c r="H602" t="s">
        <v>31</v>
      </c>
      <c r="I602" t="s">
        <v>1309</v>
      </c>
      <c r="J602" t="s">
        <v>1081</v>
      </c>
      <c r="K602" t="s">
        <v>21</v>
      </c>
      <c r="L602">
        <v>601</v>
      </c>
      <c r="M602" t="s">
        <v>1305</v>
      </c>
      <c r="N602" s="1" t="s">
        <v>68</v>
      </c>
      <c r="O602" t="s">
        <v>59</v>
      </c>
      <c r="P602" t="s">
        <v>365</v>
      </c>
      <c r="Q602" t="s">
        <v>33</v>
      </c>
      <c r="R602" s="2">
        <f>IFERROR(VLOOKUP(N602,$AB$2:$AC$21,2,FALSE),0) +
IFERROR(VLOOKUP(O602,$AB$2:$AC$21,2,FALSE),0) +
IFERROR(VLOOKUP(P602,$AB$2:$AC$21,2,FALSE),0) +
IFERROR(VLOOKUP(Q602,$AB$2:$AC$21,2,FALSE),0)</f>
        <v>126</v>
      </c>
      <c r="S602" s="3">
        <v>45022</v>
      </c>
      <c r="T602" t="s">
        <v>1368</v>
      </c>
      <c r="Z602" s="4" t="str">
        <f>IF(C602="Ocupada", TEXT(E602 - D602 + "0:15", "h:mm"), TEXT(E602 - D602, "h:mm"))</f>
        <v>3:32</v>
      </c>
      <c r="AH602">
        <f t="shared" si="9"/>
        <v>128</v>
      </c>
    </row>
    <row r="603" spans="1:34" x14ac:dyDescent="0.2">
      <c r="A603">
        <v>12</v>
      </c>
      <c r="B603" t="s">
        <v>1082</v>
      </c>
      <c r="C603">
        <v>3</v>
      </c>
      <c r="D603" s="5">
        <v>45022.161111111112</v>
      </c>
      <c r="E603" s="5">
        <v>45022.291666666664</v>
      </c>
      <c r="F603" s="5">
        <f>IF(K603="Ocupada", E603 - D603 + (15/1440), E603 - D603)</f>
        <v>0.13055555555183673</v>
      </c>
      <c r="G603" t="s">
        <v>19</v>
      </c>
      <c r="H603" t="s">
        <v>9</v>
      </c>
      <c r="I603" t="s">
        <v>15</v>
      </c>
      <c r="J603" t="s">
        <v>1083</v>
      </c>
      <c r="K603" t="s">
        <v>11</v>
      </c>
      <c r="L603">
        <v>602</v>
      </c>
      <c r="M603" t="s">
        <v>1307</v>
      </c>
      <c r="N603" s="1" t="s">
        <v>33</v>
      </c>
      <c r="O603" t="s">
        <v>370</v>
      </c>
      <c r="P603" t="s">
        <v>105</v>
      </c>
      <c r="Q603" t="s">
        <v>68</v>
      </c>
      <c r="R603" s="2">
        <f>IFERROR(VLOOKUP(N603,$AB$2:$AC$21,2,FALSE),0) +
IFERROR(VLOOKUP(O603,$AB$2:$AC$21,2,FALSE),0) +
IFERROR(VLOOKUP(P603,$AB$2:$AC$21,2,FALSE),0) +
IFERROR(VLOOKUP(Q603,$AB$2:$AC$21,2,FALSE),0)</f>
        <v>127</v>
      </c>
      <c r="S603" s="3">
        <v>45022</v>
      </c>
      <c r="T603" t="s">
        <v>1357</v>
      </c>
      <c r="Z603" s="4" t="str">
        <f>IF(C603="Ocupada", TEXT(E603 - D603 + "0:15", "h:mm"), TEXT(E603 - D603, "h:mm"))</f>
        <v>3:08</v>
      </c>
      <c r="AH603">
        <f t="shared" si="9"/>
        <v>32</v>
      </c>
    </row>
    <row r="604" spans="1:34" x14ac:dyDescent="0.2">
      <c r="A604">
        <v>19</v>
      </c>
      <c r="B604" t="s">
        <v>302</v>
      </c>
      <c r="C604">
        <v>6</v>
      </c>
      <c r="D604" s="5">
        <v>45022.035416666666</v>
      </c>
      <c r="E604" s="5">
        <v>45022.181250000001</v>
      </c>
      <c r="F604" s="5">
        <f>IF(K604="Ocupada", E604 - D604 + (15/1440), E604 - D604)</f>
        <v>0.14583333333575865</v>
      </c>
      <c r="G604" t="s">
        <v>13</v>
      </c>
      <c r="H604" t="s">
        <v>9</v>
      </c>
      <c r="I604" t="s">
        <v>1309</v>
      </c>
      <c r="J604" t="s">
        <v>1084</v>
      </c>
      <c r="K604" t="s">
        <v>21</v>
      </c>
      <c r="L604">
        <v>603</v>
      </c>
      <c r="M604" t="s">
        <v>45</v>
      </c>
      <c r="N604" s="1" t="s">
        <v>198</v>
      </c>
      <c r="O604" t="s">
        <v>1318</v>
      </c>
      <c r="P604" t="s">
        <v>1318</v>
      </c>
      <c r="Q604" t="s">
        <v>1318</v>
      </c>
      <c r="R604" s="2">
        <f>IFERROR(VLOOKUP(N604,$AB$2:$AC$21,2,FALSE),0) +
IFERROR(VLOOKUP(O604,$AB$2:$AC$21,2,FALSE),0) +
IFERROR(VLOOKUP(P604,$AB$2:$AC$21,2,FALSE),0) +
IFERROR(VLOOKUP(Q604,$AB$2:$AC$21,2,FALSE),0)</f>
        <v>31</v>
      </c>
      <c r="S604" s="3">
        <v>45022</v>
      </c>
      <c r="T604" t="s">
        <v>1353</v>
      </c>
      <c r="Z604" s="4" t="str">
        <f>IF(C604="Ocupada", TEXT(E604 - D604 + "0:15", "h:mm"), TEXT(E604 - D604, "h:mm"))</f>
        <v>3:30</v>
      </c>
      <c r="AH604">
        <f t="shared" si="9"/>
        <v>30</v>
      </c>
    </row>
    <row r="605" spans="1:34" x14ac:dyDescent="0.2">
      <c r="A605">
        <v>14</v>
      </c>
      <c r="B605" t="s">
        <v>463</v>
      </c>
      <c r="C605">
        <v>5</v>
      </c>
      <c r="D605" s="5">
        <v>45022.054166666669</v>
      </c>
      <c r="E605" s="5">
        <v>45022.219444444447</v>
      </c>
      <c r="F605" s="5">
        <f>IF(K605="Ocupada", E605 - D605 + (15/1440), E605 - D605)</f>
        <v>0.17569444444476781</v>
      </c>
      <c r="G605" t="s">
        <v>19</v>
      </c>
      <c r="H605" t="s">
        <v>9</v>
      </c>
      <c r="I605" t="s">
        <v>1309</v>
      </c>
      <c r="J605" t="s">
        <v>122</v>
      </c>
      <c r="K605" t="s">
        <v>36</v>
      </c>
      <c r="L605">
        <v>604</v>
      </c>
      <c r="M605" t="s">
        <v>62</v>
      </c>
      <c r="N605" s="1" t="s">
        <v>33</v>
      </c>
      <c r="O605" t="s">
        <v>1318</v>
      </c>
      <c r="P605" t="s">
        <v>1318</v>
      </c>
      <c r="Q605" t="s">
        <v>1318</v>
      </c>
      <c r="R605" s="2">
        <f>IFERROR(VLOOKUP(N605,$AB$2:$AC$21,2,FALSE),0) +
IFERROR(VLOOKUP(O605,$AB$2:$AC$21,2,FALSE),0) +
IFERROR(VLOOKUP(P605,$AB$2:$AC$21,2,FALSE),0) +
IFERROR(VLOOKUP(Q605,$AB$2:$AC$21,2,FALSE),0)</f>
        <v>35</v>
      </c>
      <c r="S605" s="3">
        <v>45022</v>
      </c>
      <c r="T605" t="s">
        <v>1329</v>
      </c>
      <c r="Z605" s="4" t="str">
        <f>IF(C605="Ocupada", TEXT(E605 - D605 + "0:15", "h:mm"), TEXT(E605 - D605, "h:mm"))</f>
        <v>3:58</v>
      </c>
      <c r="AH605">
        <f t="shared" si="9"/>
        <v>132</v>
      </c>
    </row>
    <row r="606" spans="1:34" x14ac:dyDescent="0.2">
      <c r="A606">
        <v>19</v>
      </c>
      <c r="B606" t="s">
        <v>1085</v>
      </c>
      <c r="C606">
        <v>2</v>
      </c>
      <c r="D606" s="5">
        <v>45022.117361111108</v>
      </c>
      <c r="E606" s="5">
        <v>45022.26666666667</v>
      </c>
      <c r="F606" s="5">
        <f>IF(K606="Ocupada", E606 - D606 + (15/1440), E606 - D606)</f>
        <v>0.15972222222868973</v>
      </c>
      <c r="G606" t="s">
        <v>8</v>
      </c>
      <c r="H606" t="s">
        <v>9</v>
      </c>
      <c r="I606" t="s">
        <v>15</v>
      </c>
      <c r="J606" t="s">
        <v>1086</v>
      </c>
      <c r="K606" t="s">
        <v>36</v>
      </c>
      <c r="L606">
        <v>605</v>
      </c>
      <c r="M606" t="s">
        <v>45</v>
      </c>
      <c r="N606" s="1" t="s">
        <v>259</v>
      </c>
      <c r="O606" t="s">
        <v>68</v>
      </c>
      <c r="P606" t="s">
        <v>33</v>
      </c>
      <c r="Q606" t="s">
        <v>105</v>
      </c>
      <c r="R606" s="2">
        <f>IFERROR(VLOOKUP(N606,$AB$2:$AC$21,2,FALSE),0) +
IFERROR(VLOOKUP(O606,$AB$2:$AC$21,2,FALSE),0) +
IFERROR(VLOOKUP(P606,$AB$2:$AC$21,2,FALSE),0) +
IFERROR(VLOOKUP(Q606,$AB$2:$AC$21,2,FALSE),0)</f>
        <v>125</v>
      </c>
      <c r="S606" s="3">
        <v>45022</v>
      </c>
      <c r="T606" t="s">
        <v>1361</v>
      </c>
      <c r="Z606" s="4" t="str">
        <f>IF(C606="Ocupada", TEXT(E606 - D606 + "0:15", "h:mm"), TEXT(E606 - D606, "h:mm"))</f>
        <v>3:35</v>
      </c>
      <c r="AH606">
        <f t="shared" si="9"/>
        <v>97</v>
      </c>
    </row>
    <row r="607" spans="1:34" x14ac:dyDescent="0.2">
      <c r="A607">
        <v>1</v>
      </c>
      <c r="B607" t="s">
        <v>903</v>
      </c>
      <c r="C607">
        <v>2</v>
      </c>
      <c r="D607" s="5">
        <v>45022.134722222225</v>
      </c>
      <c r="E607" s="5">
        <v>45022.254166666666</v>
      </c>
      <c r="F607" s="5">
        <f>IF(K607="Ocupada", E607 - D607 + (15/1440), E607 - D607)</f>
        <v>0.12986111110755397</v>
      </c>
      <c r="G607" t="s">
        <v>24</v>
      </c>
      <c r="H607" t="s">
        <v>9</v>
      </c>
      <c r="I607" t="s">
        <v>1309</v>
      </c>
      <c r="J607" t="s">
        <v>1087</v>
      </c>
      <c r="K607" t="s">
        <v>36</v>
      </c>
      <c r="L607">
        <v>606</v>
      </c>
      <c r="M607" t="s">
        <v>37</v>
      </c>
      <c r="N607" s="1" t="s">
        <v>209</v>
      </c>
      <c r="O607" t="s">
        <v>180</v>
      </c>
      <c r="P607" t="s">
        <v>277</v>
      </c>
      <c r="Q607" t="s">
        <v>1318</v>
      </c>
      <c r="R607" s="2">
        <f>IFERROR(VLOOKUP(N607,$AB$2:$AC$21,2,FALSE),0) +
IFERROR(VLOOKUP(O607,$AB$2:$AC$21,2,FALSE),0) +
IFERROR(VLOOKUP(P607,$AB$2:$AC$21,2,FALSE),0) +
IFERROR(VLOOKUP(Q607,$AB$2:$AC$21,2,FALSE),0)</f>
        <v>78</v>
      </c>
      <c r="S607" s="3">
        <v>45022</v>
      </c>
      <c r="T607" t="s">
        <v>1347</v>
      </c>
      <c r="Z607" s="4" t="str">
        <f>IF(C607="Ocupada", TEXT(E607 - D607 + "0:15", "h:mm"), TEXT(E607 - D607, "h:mm"))</f>
        <v>2:52</v>
      </c>
      <c r="AH607">
        <f t="shared" si="9"/>
        <v>63</v>
      </c>
    </row>
    <row r="608" spans="1:34" x14ac:dyDescent="0.2">
      <c r="A608">
        <v>10</v>
      </c>
      <c r="B608" t="s">
        <v>89</v>
      </c>
      <c r="C608">
        <v>1</v>
      </c>
      <c r="D608" s="5">
        <v>45022.058333333334</v>
      </c>
      <c r="E608" s="5">
        <v>45022.145138888889</v>
      </c>
      <c r="F608" s="5">
        <f>IF(K608="Ocupada", E608 - D608 + (15/1440), E608 - D608)</f>
        <v>9.7222222221413787E-2</v>
      </c>
      <c r="G608" t="s">
        <v>24</v>
      </c>
      <c r="H608" t="s">
        <v>9</v>
      </c>
      <c r="I608" t="s">
        <v>1309</v>
      </c>
      <c r="J608" t="s">
        <v>1088</v>
      </c>
      <c r="K608" t="s">
        <v>36</v>
      </c>
      <c r="L608">
        <v>607</v>
      </c>
      <c r="M608" t="s">
        <v>26</v>
      </c>
      <c r="N608" s="1" t="s">
        <v>68</v>
      </c>
      <c r="O608" t="s">
        <v>59</v>
      </c>
      <c r="P608" t="s">
        <v>1318</v>
      </c>
      <c r="Q608" t="s">
        <v>1318</v>
      </c>
      <c r="R608" s="2">
        <f>IFERROR(VLOOKUP(N608,$AB$2:$AC$21,2,FALSE),0) +
IFERROR(VLOOKUP(O608,$AB$2:$AC$21,2,FALSE),0) +
IFERROR(VLOOKUP(P608,$AB$2:$AC$21,2,FALSE),0) +
IFERROR(VLOOKUP(Q608,$AB$2:$AC$21,2,FALSE),0)</f>
        <v>68</v>
      </c>
      <c r="S608" s="3">
        <v>45022</v>
      </c>
      <c r="T608" t="s">
        <v>1332</v>
      </c>
      <c r="Z608" s="4" t="str">
        <f>IF(C608="Ocupada", TEXT(E608 - D608 + "0:15", "h:mm"), TEXT(E608 - D608, "h:mm"))</f>
        <v>2:05</v>
      </c>
      <c r="AH608">
        <f t="shared" si="9"/>
        <v>31</v>
      </c>
    </row>
    <row r="609" spans="1:34" x14ac:dyDescent="0.2">
      <c r="A609">
        <v>7</v>
      </c>
      <c r="B609" t="s">
        <v>1089</v>
      </c>
      <c r="C609">
        <v>6</v>
      </c>
      <c r="D609" s="5">
        <v>45022.165277777778</v>
      </c>
      <c r="E609" s="5">
        <v>45022.305555555555</v>
      </c>
      <c r="F609" s="5">
        <f>IF(K609="Ocupada", E609 - D609 + (15/1440), E609 - D609)</f>
        <v>0.14027777777664596</v>
      </c>
      <c r="G609" t="s">
        <v>8</v>
      </c>
      <c r="H609" t="s">
        <v>9</v>
      </c>
      <c r="I609" t="s">
        <v>1309</v>
      </c>
      <c r="J609" t="s">
        <v>1090</v>
      </c>
      <c r="K609" t="s">
        <v>11</v>
      </c>
      <c r="L609">
        <v>608</v>
      </c>
      <c r="M609" t="s">
        <v>1307</v>
      </c>
      <c r="N609" s="1" t="s">
        <v>52</v>
      </c>
      <c r="O609" t="s">
        <v>1318</v>
      </c>
      <c r="P609" t="s">
        <v>1318</v>
      </c>
      <c r="Q609" t="s">
        <v>1318</v>
      </c>
      <c r="R609" s="2">
        <f>IFERROR(VLOOKUP(N609,$AB$2:$AC$21,2,FALSE),0) +
IFERROR(VLOOKUP(O609,$AB$2:$AC$21,2,FALSE),0) +
IFERROR(VLOOKUP(P609,$AB$2:$AC$21,2,FALSE),0) +
IFERROR(VLOOKUP(Q609,$AB$2:$AC$21,2,FALSE),0)</f>
        <v>29</v>
      </c>
      <c r="S609" s="3">
        <v>45022</v>
      </c>
      <c r="T609" t="s">
        <v>1334</v>
      </c>
      <c r="Z609" s="4" t="str">
        <f>IF(C609="Ocupada", TEXT(E609 - D609 + "0:15", "h:mm"), TEXT(E609 - D609, "h:mm"))</f>
        <v>3:22</v>
      </c>
      <c r="AH609">
        <f t="shared" si="9"/>
        <v>29</v>
      </c>
    </row>
    <row r="610" spans="1:34" x14ac:dyDescent="0.2">
      <c r="A610">
        <v>1</v>
      </c>
      <c r="B610" t="s">
        <v>434</v>
      </c>
      <c r="C610">
        <v>4</v>
      </c>
      <c r="D610" s="5">
        <v>45022.140972222223</v>
      </c>
      <c r="E610" s="5">
        <v>45022.293055555558</v>
      </c>
      <c r="F610" s="5">
        <f>IF(K610="Ocupada", E610 - D610 + (15/1440), E610 - D610)</f>
        <v>0.15208333333430346</v>
      </c>
      <c r="G610" t="s">
        <v>13</v>
      </c>
      <c r="H610" t="s">
        <v>9</v>
      </c>
      <c r="I610" t="s">
        <v>1309</v>
      </c>
      <c r="J610" t="s">
        <v>1091</v>
      </c>
      <c r="K610" t="s">
        <v>11</v>
      </c>
      <c r="L610">
        <v>609</v>
      </c>
      <c r="M610" t="s">
        <v>62</v>
      </c>
      <c r="N610" s="1" t="s">
        <v>460</v>
      </c>
      <c r="O610" t="s">
        <v>1318</v>
      </c>
      <c r="P610" t="s">
        <v>1318</v>
      </c>
      <c r="Q610" t="s">
        <v>1318</v>
      </c>
      <c r="R610" s="2">
        <f>IFERROR(VLOOKUP(N610,$AB$2:$AC$21,2,FALSE),0) +
IFERROR(VLOOKUP(O610,$AB$2:$AC$21,2,FALSE),0) +
IFERROR(VLOOKUP(P610,$AB$2:$AC$21,2,FALSE),0) +
IFERROR(VLOOKUP(Q610,$AB$2:$AC$21,2,FALSE),0)</f>
        <v>32</v>
      </c>
      <c r="S610" s="3">
        <v>45022</v>
      </c>
      <c r="T610" t="s">
        <v>1365</v>
      </c>
      <c r="Z610" s="4" t="str">
        <f>IF(C610="Ocupada", TEXT(E610 - D610 + "0:15", "h:mm"), TEXT(E610 - D610, "h:mm"))</f>
        <v>3:39</v>
      </c>
      <c r="AH610">
        <f t="shared" si="9"/>
        <v>64</v>
      </c>
    </row>
    <row r="611" spans="1:34" x14ac:dyDescent="0.2">
      <c r="A611">
        <v>19</v>
      </c>
      <c r="B611" t="s">
        <v>55</v>
      </c>
      <c r="C611">
        <v>4</v>
      </c>
      <c r="D611" s="5">
        <v>45022.091666666667</v>
      </c>
      <c r="E611" s="5">
        <v>45022.174305555556</v>
      </c>
      <c r="F611" s="5">
        <f>IF(K611="Ocupada", E611 - D611 + (15/1440), E611 - D611)</f>
        <v>9.3055555555717248E-2</v>
      </c>
      <c r="G611" t="s">
        <v>24</v>
      </c>
      <c r="H611" t="s">
        <v>31</v>
      </c>
      <c r="I611" t="s">
        <v>1309</v>
      </c>
      <c r="J611" t="s">
        <v>58</v>
      </c>
      <c r="K611" t="s">
        <v>36</v>
      </c>
      <c r="L611">
        <v>610</v>
      </c>
      <c r="M611" t="s">
        <v>26</v>
      </c>
      <c r="N611" s="1" t="s">
        <v>277</v>
      </c>
      <c r="O611" t="s">
        <v>125</v>
      </c>
      <c r="P611" t="s">
        <v>1318</v>
      </c>
      <c r="Q611" t="s">
        <v>1318</v>
      </c>
      <c r="R611" s="2">
        <f>IFERROR(VLOOKUP(N611,$AB$2:$AC$21,2,FALSE),0) +
IFERROR(VLOOKUP(O611,$AB$2:$AC$21,2,FALSE),0) +
IFERROR(VLOOKUP(P611,$AB$2:$AC$21,2,FALSE),0) +
IFERROR(VLOOKUP(Q611,$AB$2:$AC$21,2,FALSE),0)</f>
        <v>44</v>
      </c>
      <c r="S611" s="3">
        <v>45022</v>
      </c>
      <c r="T611" t="s">
        <v>1325</v>
      </c>
      <c r="Z611" s="4" t="str">
        <f>IF(C611="Ocupada", TEXT(E611 - D611 + "0:15", "h:mm"), TEXT(E611 - D611, "h:mm"))</f>
        <v>1:59</v>
      </c>
      <c r="AH611">
        <f t="shared" si="9"/>
        <v>61</v>
      </c>
    </row>
    <row r="612" spans="1:34" x14ac:dyDescent="0.2">
      <c r="A612">
        <v>13</v>
      </c>
      <c r="B612" t="s">
        <v>1092</v>
      </c>
      <c r="C612">
        <v>1</v>
      </c>
      <c r="D612" s="5">
        <v>45022.163194444445</v>
      </c>
      <c r="E612" s="5">
        <v>45022.321527777778</v>
      </c>
      <c r="F612" s="5">
        <f>IF(K612="Ocupada", E612 - D612 + (15/1440), E612 - D612)</f>
        <v>0.16874999999951493</v>
      </c>
      <c r="G612" t="s">
        <v>13</v>
      </c>
      <c r="H612" t="s">
        <v>9</v>
      </c>
      <c r="I612" t="s">
        <v>1309</v>
      </c>
      <c r="J612" t="s">
        <v>1093</v>
      </c>
      <c r="K612" t="s">
        <v>36</v>
      </c>
      <c r="L612">
        <v>611</v>
      </c>
      <c r="M612" t="s">
        <v>22</v>
      </c>
      <c r="N612" s="1" t="s">
        <v>108</v>
      </c>
      <c r="O612" t="s">
        <v>113</v>
      </c>
      <c r="P612" t="s">
        <v>1318</v>
      </c>
      <c r="Q612" t="s">
        <v>1318</v>
      </c>
      <c r="R612" s="2">
        <f>IFERROR(VLOOKUP(N612,$AB$2:$AC$21,2,FALSE),0) +
IFERROR(VLOOKUP(O612,$AB$2:$AC$21,2,FALSE),0) +
IFERROR(VLOOKUP(P612,$AB$2:$AC$21,2,FALSE),0) +
IFERROR(VLOOKUP(Q612,$AB$2:$AC$21,2,FALSE),0)</f>
        <v>57</v>
      </c>
      <c r="S612" s="3">
        <v>45022</v>
      </c>
      <c r="T612" t="s">
        <v>1348</v>
      </c>
      <c r="Z612" s="4" t="str">
        <f>IF(C612="Ocupada", TEXT(E612 - D612 + "0:15", "h:mm"), TEXT(E612 - D612, "h:mm"))</f>
        <v>3:48</v>
      </c>
      <c r="AH612">
        <f t="shared" si="9"/>
        <v>129</v>
      </c>
    </row>
    <row r="613" spans="1:34" x14ac:dyDescent="0.2">
      <c r="A613">
        <v>11</v>
      </c>
      <c r="B613" t="s">
        <v>1094</v>
      </c>
      <c r="C613">
        <v>4</v>
      </c>
      <c r="D613" s="5">
        <v>45022.05</v>
      </c>
      <c r="E613" s="5">
        <v>45022.208333333336</v>
      </c>
      <c r="F613" s="5">
        <f>IF(K613="Ocupada", E613 - D613 + (15/1440), E613 - D613)</f>
        <v>0.15833333333284827</v>
      </c>
      <c r="G613" t="s">
        <v>24</v>
      </c>
      <c r="H613" t="s">
        <v>9</v>
      </c>
      <c r="I613" t="s">
        <v>1309</v>
      </c>
      <c r="J613" t="s">
        <v>1095</v>
      </c>
      <c r="K613" t="s">
        <v>11</v>
      </c>
      <c r="L613">
        <v>612</v>
      </c>
      <c r="M613" t="s">
        <v>26</v>
      </c>
      <c r="N613" s="1" t="s">
        <v>180</v>
      </c>
      <c r="O613" t="s">
        <v>113</v>
      </c>
      <c r="P613" t="s">
        <v>59</v>
      </c>
      <c r="Q613" t="s">
        <v>259</v>
      </c>
      <c r="R613" s="2">
        <f>IFERROR(VLOOKUP(N613,$AB$2:$AC$21,2,FALSE),0) +
IFERROR(VLOOKUP(O613,$AB$2:$AC$21,2,FALSE),0) +
IFERROR(VLOOKUP(P613,$AB$2:$AC$21,2,FALSE),0) +
IFERROR(VLOOKUP(Q613,$AB$2:$AC$21,2,FALSE),0)</f>
        <v>111</v>
      </c>
      <c r="S613" s="3">
        <v>45022</v>
      </c>
      <c r="T613" t="s">
        <v>1345</v>
      </c>
      <c r="Z613" s="4" t="str">
        <f>IF(C613="Ocupada", TEXT(E613 - D613 + "0:15", "h:mm"), TEXT(E613 - D613, "h:mm"))</f>
        <v>3:48</v>
      </c>
      <c r="AH613">
        <f t="shared" si="9"/>
        <v>122</v>
      </c>
    </row>
    <row r="614" spans="1:34" x14ac:dyDescent="0.2">
      <c r="A614">
        <v>1</v>
      </c>
      <c r="B614" t="s">
        <v>118</v>
      </c>
      <c r="C614">
        <v>5</v>
      </c>
      <c r="D614" s="5">
        <v>45022.081250000003</v>
      </c>
      <c r="E614" s="5">
        <v>45022.149305555555</v>
      </c>
      <c r="F614" s="5">
        <f>IF(K614="Ocupada", E614 - D614 + (15/1440), E614 - D614)</f>
        <v>6.8055555551836733E-2</v>
      </c>
      <c r="G614" t="s">
        <v>19</v>
      </c>
      <c r="H614" t="s">
        <v>14</v>
      </c>
      <c r="I614" t="s">
        <v>15</v>
      </c>
      <c r="J614" t="s">
        <v>1096</v>
      </c>
      <c r="K614" t="s">
        <v>11</v>
      </c>
      <c r="L614">
        <v>613</v>
      </c>
      <c r="M614" t="s">
        <v>1307</v>
      </c>
      <c r="N614" s="1" t="s">
        <v>191</v>
      </c>
      <c r="O614" t="s">
        <v>365</v>
      </c>
      <c r="P614" t="s">
        <v>125</v>
      </c>
      <c r="Q614" t="s">
        <v>33</v>
      </c>
      <c r="R614" s="2">
        <f>IFERROR(VLOOKUP(N614,$AB$2:$AC$21,2,FALSE),0) +
IFERROR(VLOOKUP(O614,$AB$2:$AC$21,2,FALSE),0) +
IFERROR(VLOOKUP(P614,$AB$2:$AC$21,2,FALSE),0) +
IFERROR(VLOOKUP(Q614,$AB$2:$AC$21,2,FALSE),0)</f>
        <v>95</v>
      </c>
      <c r="S614" s="3">
        <v>45022</v>
      </c>
      <c r="T614" t="s">
        <v>1368</v>
      </c>
      <c r="Z614" s="4" t="str">
        <f>IF(C614="Ocupada", TEXT(E614 - D614 + "0:15", "h:mm"), TEXT(E614 - D614, "h:mm"))</f>
        <v>1:38</v>
      </c>
      <c r="AH614">
        <f t="shared" si="9"/>
        <v>33</v>
      </c>
    </row>
    <row r="615" spans="1:34" x14ac:dyDescent="0.2">
      <c r="A615">
        <v>19</v>
      </c>
      <c r="B615" t="s">
        <v>660</v>
      </c>
      <c r="C615">
        <v>6</v>
      </c>
      <c r="D615" s="5">
        <v>45022.105555555558</v>
      </c>
      <c r="E615" s="5">
        <v>45022.192361111112</v>
      </c>
      <c r="F615" s="5">
        <f>IF(K615="Ocupada", E615 - D615 + (15/1440), E615 - D615)</f>
        <v>8.6805555554747116E-2</v>
      </c>
      <c r="G615" t="s">
        <v>13</v>
      </c>
      <c r="H615" t="s">
        <v>14</v>
      </c>
      <c r="I615" t="s">
        <v>1308</v>
      </c>
      <c r="J615" t="s">
        <v>1097</v>
      </c>
      <c r="K615" t="s">
        <v>11</v>
      </c>
      <c r="L615">
        <v>614</v>
      </c>
      <c r="M615" t="s">
        <v>37</v>
      </c>
      <c r="N615" s="1" t="s">
        <v>280</v>
      </c>
      <c r="O615" t="s">
        <v>1318</v>
      </c>
      <c r="P615" t="s">
        <v>1318</v>
      </c>
      <c r="Q615" t="s">
        <v>1318</v>
      </c>
      <c r="R615" s="2">
        <f>IFERROR(VLOOKUP(N615,$AB$2:$AC$21,2,FALSE),0) +
IFERROR(VLOOKUP(O615,$AB$2:$AC$21,2,FALSE),0) +
IFERROR(VLOOKUP(P615,$AB$2:$AC$21,2,FALSE),0) +
IFERROR(VLOOKUP(Q615,$AB$2:$AC$21,2,FALSE),0)</f>
        <v>24</v>
      </c>
      <c r="S615" s="3">
        <v>45022</v>
      </c>
      <c r="T615" t="s">
        <v>1327</v>
      </c>
      <c r="Z615" s="4" t="str">
        <f>IF(C615="Ocupada", TEXT(E615 - D615 + "0:15", "h:mm"), TEXT(E615 - D615, "h:mm"))</f>
        <v>2:05</v>
      </c>
      <c r="AH615">
        <f t="shared" si="9"/>
        <v>122</v>
      </c>
    </row>
    <row r="616" spans="1:34" x14ac:dyDescent="0.2">
      <c r="A616">
        <v>7</v>
      </c>
      <c r="B616" t="s">
        <v>1098</v>
      </c>
      <c r="C616">
        <v>1</v>
      </c>
      <c r="D616" s="5">
        <v>45022.031944444447</v>
      </c>
      <c r="E616" s="5">
        <v>45022.078472222223</v>
      </c>
      <c r="F616" s="5">
        <f>IF(K616="Ocupada", E616 - D616 + (15/1440), E616 - D616)</f>
        <v>5.6944444443312627E-2</v>
      </c>
      <c r="G616" t="s">
        <v>24</v>
      </c>
      <c r="H616" t="s">
        <v>31</v>
      </c>
      <c r="I616" t="s">
        <v>1309</v>
      </c>
      <c r="J616" t="s">
        <v>1099</v>
      </c>
      <c r="K616" t="s">
        <v>36</v>
      </c>
      <c r="L616">
        <v>615</v>
      </c>
      <c r="M616" t="s">
        <v>62</v>
      </c>
      <c r="N616" s="1" t="s">
        <v>198</v>
      </c>
      <c r="O616" t="s">
        <v>365</v>
      </c>
      <c r="P616" t="s">
        <v>209</v>
      </c>
      <c r="Q616" t="s">
        <v>460</v>
      </c>
      <c r="R616" s="2">
        <f>IFERROR(VLOOKUP(N616,$AB$2:$AC$21,2,FALSE),0) +
IFERROR(VLOOKUP(O616,$AB$2:$AC$21,2,FALSE),0) +
IFERROR(VLOOKUP(P616,$AB$2:$AC$21,2,FALSE),0) +
IFERROR(VLOOKUP(Q616,$AB$2:$AC$21,2,FALSE),0)</f>
        <v>111</v>
      </c>
      <c r="S616" s="3">
        <v>45022</v>
      </c>
      <c r="T616" t="s">
        <v>1368</v>
      </c>
      <c r="Z616" s="4" t="str">
        <f>IF(C616="Ocupada", TEXT(E616 - D616 + "0:15", "h:mm"), TEXT(E616 - D616, "h:mm"))</f>
        <v>1:07</v>
      </c>
      <c r="AH616">
        <f t="shared" si="9"/>
        <v>66</v>
      </c>
    </row>
    <row r="617" spans="1:34" x14ac:dyDescent="0.2">
      <c r="A617">
        <v>4</v>
      </c>
      <c r="B617" t="s">
        <v>1085</v>
      </c>
      <c r="C617">
        <v>4</v>
      </c>
      <c r="D617" s="5">
        <v>45022.009722222225</v>
      </c>
      <c r="E617" s="5">
        <v>45022.15</v>
      </c>
      <c r="F617" s="5">
        <f>IF(K617="Ocupada", E617 - D617 + (15/1440), E617 - D617)</f>
        <v>0.15069444444331262</v>
      </c>
      <c r="G617" t="s">
        <v>24</v>
      </c>
      <c r="H617" t="s">
        <v>31</v>
      </c>
      <c r="I617" t="s">
        <v>1309</v>
      </c>
      <c r="J617" t="s">
        <v>1100</v>
      </c>
      <c r="K617" t="s">
        <v>36</v>
      </c>
      <c r="L617">
        <v>616</v>
      </c>
      <c r="M617" t="s">
        <v>37</v>
      </c>
      <c r="N617" s="1" t="s">
        <v>280</v>
      </c>
      <c r="O617" t="s">
        <v>105</v>
      </c>
      <c r="P617" t="s">
        <v>1318</v>
      </c>
      <c r="Q617" t="s">
        <v>1318</v>
      </c>
      <c r="R617" s="2">
        <f>IFERROR(VLOOKUP(N617,$AB$2:$AC$21,2,FALSE),0) +
IFERROR(VLOOKUP(O617,$AB$2:$AC$21,2,FALSE),0) +
IFERROR(VLOOKUP(P617,$AB$2:$AC$21,2,FALSE),0) +
IFERROR(VLOOKUP(Q617,$AB$2:$AC$21,2,FALSE),0)</f>
        <v>54</v>
      </c>
      <c r="S617" s="3">
        <v>45022</v>
      </c>
      <c r="T617" t="s">
        <v>1324</v>
      </c>
      <c r="Z617" s="4" t="str">
        <f>IF(C617="Ocupada", TEXT(E617 - D617 + "0:15", "h:mm"), TEXT(E617 - D617, "h:mm"))</f>
        <v>3:22</v>
      </c>
      <c r="AH617">
        <f t="shared" si="9"/>
        <v>66</v>
      </c>
    </row>
    <row r="618" spans="1:34" x14ac:dyDescent="0.2">
      <c r="A618">
        <v>13</v>
      </c>
      <c r="B618" t="s">
        <v>95</v>
      </c>
      <c r="C618">
        <v>5</v>
      </c>
      <c r="D618" s="5">
        <v>45022.055555555555</v>
      </c>
      <c r="E618" s="5">
        <v>45022.220138888886</v>
      </c>
      <c r="F618" s="5">
        <f>IF(K618="Ocupada", E618 - D618 + (15/1440), E618 - D618)</f>
        <v>0.16458333333139308</v>
      </c>
      <c r="G618" t="s">
        <v>19</v>
      </c>
      <c r="H618" t="s">
        <v>9</v>
      </c>
      <c r="I618" t="s">
        <v>1309</v>
      </c>
      <c r="J618" t="s">
        <v>78</v>
      </c>
      <c r="K618" t="s">
        <v>21</v>
      </c>
      <c r="L618">
        <v>617</v>
      </c>
      <c r="M618" t="s">
        <v>45</v>
      </c>
      <c r="N618" s="1" t="s">
        <v>277</v>
      </c>
      <c r="O618" t="s">
        <v>105</v>
      </c>
      <c r="P618" t="s">
        <v>1318</v>
      </c>
      <c r="Q618" t="s">
        <v>1318</v>
      </c>
      <c r="R618" s="2">
        <f>IFERROR(VLOOKUP(N618,$AB$2:$AC$21,2,FALSE),0) +
IFERROR(VLOOKUP(O618,$AB$2:$AC$21,2,FALSE),0) +
IFERROR(VLOOKUP(P618,$AB$2:$AC$21,2,FALSE),0) +
IFERROR(VLOOKUP(Q618,$AB$2:$AC$21,2,FALSE),0)</f>
        <v>56</v>
      </c>
      <c r="S618" s="3">
        <v>45022</v>
      </c>
      <c r="T618" t="s">
        <v>1324</v>
      </c>
      <c r="Z618" s="4" t="str">
        <f>IF(C618="Ocupada", TEXT(E618 - D618 + "0:15", "h:mm"), TEXT(E618 - D618, "h:mm"))</f>
        <v>3:57</v>
      </c>
      <c r="AH618">
        <f t="shared" si="9"/>
        <v>123</v>
      </c>
    </row>
    <row r="619" spans="1:34" x14ac:dyDescent="0.2">
      <c r="A619">
        <v>3</v>
      </c>
      <c r="B619" t="s">
        <v>1101</v>
      </c>
      <c r="C619">
        <v>5</v>
      </c>
      <c r="D619" s="5">
        <v>45022.038888888892</v>
      </c>
      <c r="E619" s="5">
        <v>45022.133333333331</v>
      </c>
      <c r="F619" s="5">
        <f>IF(K619="Ocupada", E619 - D619 + (15/1440), E619 - D619)</f>
        <v>9.4444444439432118E-2</v>
      </c>
      <c r="G619" t="s">
        <v>28</v>
      </c>
      <c r="H619" t="s">
        <v>14</v>
      </c>
      <c r="I619" t="s">
        <v>1309</v>
      </c>
      <c r="J619" t="s">
        <v>1102</v>
      </c>
      <c r="K619" t="s">
        <v>21</v>
      </c>
      <c r="L619">
        <v>618</v>
      </c>
      <c r="M619" t="s">
        <v>67</v>
      </c>
      <c r="N619" s="1" t="s">
        <v>460</v>
      </c>
      <c r="O619" t="s">
        <v>198</v>
      </c>
      <c r="P619" t="s">
        <v>125</v>
      </c>
      <c r="Q619" t="s">
        <v>113</v>
      </c>
      <c r="R619" s="2">
        <f>IFERROR(VLOOKUP(N619,$AB$2:$AC$21,2,FALSE),0) +
IFERROR(VLOOKUP(O619,$AB$2:$AC$21,2,FALSE),0) +
IFERROR(VLOOKUP(P619,$AB$2:$AC$21,2,FALSE),0) +
IFERROR(VLOOKUP(Q619,$AB$2:$AC$21,2,FALSE),0)</f>
        <v>117</v>
      </c>
      <c r="S619" s="3">
        <v>45022</v>
      </c>
      <c r="T619" t="s">
        <v>1359</v>
      </c>
      <c r="Z619" s="4" t="str">
        <f>IF(C619="Ocupada", TEXT(E619 - D619 + "0:15", "h:mm"), TEXT(E619 - D619, "h:mm"))</f>
        <v>2:16</v>
      </c>
      <c r="AH619">
        <f t="shared" si="9"/>
        <v>65</v>
      </c>
    </row>
    <row r="620" spans="1:34" x14ac:dyDescent="0.2">
      <c r="A620">
        <v>6</v>
      </c>
      <c r="B620" t="s">
        <v>697</v>
      </c>
      <c r="C620">
        <v>4</v>
      </c>
      <c r="D620" s="5">
        <v>45022.011111111111</v>
      </c>
      <c r="E620" s="5">
        <v>45022.111805555556</v>
      </c>
      <c r="F620" s="5">
        <f>IF(K620="Ocupada", E620 - D620 + (15/1440), E620 - D620)</f>
        <v>0.10069444444525288</v>
      </c>
      <c r="G620" t="s">
        <v>24</v>
      </c>
      <c r="H620" t="s">
        <v>31</v>
      </c>
      <c r="I620" t="s">
        <v>1309</v>
      </c>
      <c r="J620" t="s">
        <v>1103</v>
      </c>
      <c r="K620" t="s">
        <v>11</v>
      </c>
      <c r="L620">
        <v>619</v>
      </c>
      <c r="M620" t="s">
        <v>62</v>
      </c>
      <c r="N620" s="1" t="s">
        <v>180</v>
      </c>
      <c r="O620" t="s">
        <v>277</v>
      </c>
      <c r="P620" t="s">
        <v>1318</v>
      </c>
      <c r="Q620" t="s">
        <v>1318</v>
      </c>
      <c r="R620" s="2">
        <f>IFERROR(VLOOKUP(N620,$AB$2:$AC$21,2,FALSE),0) +
IFERROR(VLOOKUP(O620,$AB$2:$AC$21,2,FALSE),0) +
IFERROR(VLOOKUP(P620,$AB$2:$AC$21,2,FALSE),0) +
IFERROR(VLOOKUP(Q620,$AB$2:$AC$21,2,FALSE),0)</f>
        <v>53</v>
      </c>
      <c r="S620" s="3">
        <v>45022</v>
      </c>
      <c r="T620" t="s">
        <v>1328</v>
      </c>
      <c r="Z620" s="4" t="str">
        <f>IF(C620="Ocupada", TEXT(E620 - D620 + "0:15", "h:mm"), TEXT(E620 - D620, "h:mm"))</f>
        <v>2:25</v>
      </c>
      <c r="AH620">
        <f t="shared" si="9"/>
        <v>32</v>
      </c>
    </row>
    <row r="621" spans="1:34" x14ac:dyDescent="0.2">
      <c r="A621">
        <v>16</v>
      </c>
      <c r="B621" t="s">
        <v>1104</v>
      </c>
      <c r="C621">
        <v>3</v>
      </c>
      <c r="D621" s="5">
        <v>45022.117361111108</v>
      </c>
      <c r="E621" s="5">
        <v>45022.254861111112</v>
      </c>
      <c r="F621" s="5">
        <f>IF(K621="Ocupada", E621 - D621 + (15/1440), E621 - D621)</f>
        <v>0.13750000000436557</v>
      </c>
      <c r="G621" t="s">
        <v>28</v>
      </c>
      <c r="H621" t="s">
        <v>9</v>
      </c>
      <c r="I621" t="s">
        <v>1309</v>
      </c>
      <c r="J621" t="s">
        <v>1105</v>
      </c>
      <c r="K621" t="s">
        <v>11</v>
      </c>
      <c r="L621">
        <v>620</v>
      </c>
      <c r="M621" t="s">
        <v>26</v>
      </c>
      <c r="N621" s="1" t="s">
        <v>191</v>
      </c>
      <c r="O621" t="s">
        <v>1318</v>
      </c>
      <c r="P621" t="s">
        <v>1318</v>
      </c>
      <c r="Q621" t="s">
        <v>1318</v>
      </c>
      <c r="R621" s="2">
        <f>IFERROR(VLOOKUP(N621,$AB$2:$AC$21,2,FALSE),0) +
IFERROR(VLOOKUP(O621,$AB$2:$AC$21,2,FALSE),0) +
IFERROR(VLOOKUP(P621,$AB$2:$AC$21,2,FALSE),0) +
IFERROR(VLOOKUP(Q621,$AB$2:$AC$21,2,FALSE),0)</f>
        <v>19</v>
      </c>
      <c r="S621" s="3">
        <v>45022</v>
      </c>
      <c r="T621" t="s">
        <v>1353</v>
      </c>
      <c r="Z621" s="4" t="str">
        <f>IF(C621="Ocupada", TEXT(E621 - D621 + "0:15", "h:mm"), TEXT(E621 - D621, "h:mm"))</f>
        <v>3:18</v>
      </c>
      <c r="AH621">
        <f t="shared" si="9"/>
        <v>30</v>
      </c>
    </row>
    <row r="622" spans="1:34" x14ac:dyDescent="0.2">
      <c r="A622">
        <v>5</v>
      </c>
      <c r="B622" t="s">
        <v>1106</v>
      </c>
      <c r="C622">
        <v>2</v>
      </c>
      <c r="D622" s="5">
        <v>45022.047222222223</v>
      </c>
      <c r="E622" s="5">
        <v>45022.102083333331</v>
      </c>
      <c r="F622" s="5">
        <f>IF(K622="Ocupada", E622 - D622 + (15/1440), E622 - D622)</f>
        <v>6.5277777774705711E-2</v>
      </c>
      <c r="G622" t="s">
        <v>19</v>
      </c>
      <c r="H622" t="s">
        <v>9</v>
      </c>
      <c r="I622" t="s">
        <v>1309</v>
      </c>
      <c r="J622" t="s">
        <v>1107</v>
      </c>
      <c r="K622" t="s">
        <v>36</v>
      </c>
      <c r="L622">
        <v>621</v>
      </c>
      <c r="M622" t="s">
        <v>62</v>
      </c>
      <c r="N622" s="1" t="s">
        <v>33</v>
      </c>
      <c r="O622" t="s">
        <v>1318</v>
      </c>
      <c r="P622" t="s">
        <v>1318</v>
      </c>
      <c r="Q622" t="s">
        <v>1318</v>
      </c>
      <c r="R622" s="2">
        <f>IFERROR(VLOOKUP(N622,$AB$2:$AC$21,2,FALSE),0) +
IFERROR(VLOOKUP(O622,$AB$2:$AC$21,2,FALSE),0) +
IFERROR(VLOOKUP(P622,$AB$2:$AC$21,2,FALSE),0) +
IFERROR(VLOOKUP(Q622,$AB$2:$AC$21,2,FALSE),0)</f>
        <v>35</v>
      </c>
      <c r="S622" s="3">
        <v>45022</v>
      </c>
      <c r="T622" t="s">
        <v>1329</v>
      </c>
      <c r="Z622" s="4" t="str">
        <f>IF(C622="Ocupada", TEXT(E622 - D622 + "0:15", "h:mm"), TEXT(E622 - D622, "h:mm"))</f>
        <v>1:19</v>
      </c>
      <c r="AH622">
        <f t="shared" si="9"/>
        <v>62</v>
      </c>
    </row>
    <row r="623" spans="1:34" x14ac:dyDescent="0.2">
      <c r="A623">
        <v>7</v>
      </c>
      <c r="B623" t="s">
        <v>1045</v>
      </c>
      <c r="C623">
        <v>5</v>
      </c>
      <c r="D623" s="5">
        <v>45022.088194444441</v>
      </c>
      <c r="E623" s="5">
        <v>45022.229861111111</v>
      </c>
      <c r="F623" s="5">
        <f>IF(K623="Ocupada", E623 - D623 + (15/1440), E623 - D623)</f>
        <v>0.14166666667006211</v>
      </c>
      <c r="G623" t="s">
        <v>8</v>
      </c>
      <c r="H623" t="s">
        <v>31</v>
      </c>
      <c r="I623" t="s">
        <v>1309</v>
      </c>
      <c r="J623" t="s">
        <v>622</v>
      </c>
      <c r="K623" t="s">
        <v>11</v>
      </c>
      <c r="L623">
        <v>622</v>
      </c>
      <c r="M623" t="s">
        <v>88</v>
      </c>
      <c r="N623" s="1" t="s">
        <v>198</v>
      </c>
      <c r="O623" t="s">
        <v>59</v>
      </c>
      <c r="P623" t="s">
        <v>1318</v>
      </c>
      <c r="Q623" t="s">
        <v>1318</v>
      </c>
      <c r="R623" s="2">
        <f>IFERROR(VLOOKUP(N623,$AB$2:$AC$21,2,FALSE),0) +
IFERROR(VLOOKUP(O623,$AB$2:$AC$21,2,FALSE),0) +
IFERROR(VLOOKUP(P623,$AB$2:$AC$21,2,FALSE),0) +
IFERROR(VLOOKUP(Q623,$AB$2:$AC$21,2,FALSE),0)</f>
        <v>59</v>
      </c>
      <c r="S623" s="3">
        <v>45022</v>
      </c>
      <c r="T623" t="s">
        <v>1343</v>
      </c>
      <c r="Z623" s="4" t="str">
        <f>IF(C623="Ocupada", TEXT(E623 - D623 + "0:15", "h:mm"), TEXT(E623 - D623, "h:mm"))</f>
        <v>3:24</v>
      </c>
      <c r="AH623">
        <f t="shared" si="9"/>
        <v>123</v>
      </c>
    </row>
    <row r="624" spans="1:34" x14ac:dyDescent="0.2">
      <c r="A624">
        <v>13</v>
      </c>
      <c r="B624" t="s">
        <v>807</v>
      </c>
      <c r="C624">
        <v>1</v>
      </c>
      <c r="D624" s="5">
        <v>45022.03125</v>
      </c>
      <c r="E624" s="5">
        <v>45022.131944444445</v>
      </c>
      <c r="F624" s="5">
        <f>IF(K624="Ocupada", E624 - D624 + (15/1440), E624 - D624)</f>
        <v>0.10069444444525288</v>
      </c>
      <c r="G624" t="s">
        <v>8</v>
      </c>
      <c r="H624" t="s">
        <v>9</v>
      </c>
      <c r="I624" t="s">
        <v>15</v>
      </c>
      <c r="J624" t="s">
        <v>611</v>
      </c>
      <c r="K624" t="s">
        <v>21</v>
      </c>
      <c r="L624">
        <v>623</v>
      </c>
      <c r="M624" t="s">
        <v>45</v>
      </c>
      <c r="N624" s="1" t="s">
        <v>370</v>
      </c>
      <c r="O624" t="s">
        <v>33</v>
      </c>
      <c r="P624" t="s">
        <v>209</v>
      </c>
      <c r="Q624" t="s">
        <v>460</v>
      </c>
      <c r="R624" s="2">
        <f>IFERROR(VLOOKUP(N624,$AB$2:$AC$21,2,FALSE),0) +
IFERROR(VLOOKUP(O624,$AB$2:$AC$21,2,FALSE),0) +
IFERROR(VLOOKUP(P624,$AB$2:$AC$21,2,FALSE),0) +
IFERROR(VLOOKUP(Q624,$AB$2:$AC$21,2,FALSE),0)</f>
        <v>114</v>
      </c>
      <c r="S624" s="3">
        <v>45022</v>
      </c>
      <c r="T624" t="s">
        <v>1359</v>
      </c>
      <c r="Z624" s="4" t="str">
        <f>IF(C624="Ocupada", TEXT(E624 - D624 + "0:15", "h:mm"), TEXT(E624 - D624, "h:mm"))</f>
        <v>2:25</v>
      </c>
      <c r="AH624">
        <f t="shared" si="9"/>
        <v>94</v>
      </c>
    </row>
    <row r="625" spans="1:34" x14ac:dyDescent="0.2">
      <c r="A625">
        <v>1</v>
      </c>
      <c r="B625" t="s">
        <v>699</v>
      </c>
      <c r="C625">
        <v>4</v>
      </c>
      <c r="D625" s="5">
        <v>45022.080555555556</v>
      </c>
      <c r="E625" s="5">
        <v>45022.143055555556</v>
      </c>
      <c r="F625" s="5">
        <f>IF(K625="Ocupada", E625 - D625 + (15/1440), E625 - D625)</f>
        <v>6.25E-2</v>
      </c>
      <c r="G625" t="s">
        <v>13</v>
      </c>
      <c r="H625" t="s">
        <v>31</v>
      </c>
      <c r="I625" t="s">
        <v>1309</v>
      </c>
      <c r="J625" t="s">
        <v>1108</v>
      </c>
      <c r="K625" t="s">
        <v>11</v>
      </c>
      <c r="L625">
        <v>624</v>
      </c>
      <c r="M625" t="s">
        <v>88</v>
      </c>
      <c r="N625" s="1" t="s">
        <v>113</v>
      </c>
      <c r="O625" t="s">
        <v>280</v>
      </c>
      <c r="P625" t="s">
        <v>108</v>
      </c>
      <c r="Q625" t="s">
        <v>1318</v>
      </c>
      <c r="R625" s="2">
        <f>IFERROR(VLOOKUP(N625,$AB$2:$AC$21,2,FALSE),0) +
IFERROR(VLOOKUP(O625,$AB$2:$AC$21,2,FALSE),0) +
IFERROR(VLOOKUP(P625,$AB$2:$AC$21,2,FALSE),0) +
IFERROR(VLOOKUP(Q625,$AB$2:$AC$21,2,FALSE),0)</f>
        <v>81</v>
      </c>
      <c r="S625" s="3">
        <v>45022</v>
      </c>
      <c r="T625" t="s">
        <v>1342</v>
      </c>
      <c r="Z625" s="4" t="str">
        <f>IF(C625="Ocupada", TEXT(E625 - D625 + "0:15", "h:mm"), TEXT(E625 - D625, "h:mm"))</f>
        <v>1:30</v>
      </c>
      <c r="AH625">
        <f t="shared" si="9"/>
        <v>94</v>
      </c>
    </row>
    <row r="626" spans="1:34" x14ac:dyDescent="0.2">
      <c r="A626">
        <v>5</v>
      </c>
      <c r="B626" t="s">
        <v>1109</v>
      </c>
      <c r="C626">
        <v>4</v>
      </c>
      <c r="D626" s="5">
        <v>45022.006249999999</v>
      </c>
      <c r="E626" s="5">
        <v>45022.140277777777</v>
      </c>
      <c r="F626" s="5">
        <f>IF(K626="Ocupada", E626 - D626 + (15/1440), E626 - D626)</f>
        <v>0.14444444444476781</v>
      </c>
      <c r="G626" t="s">
        <v>28</v>
      </c>
      <c r="H626" t="s">
        <v>31</v>
      </c>
      <c r="I626" t="s">
        <v>1309</v>
      </c>
      <c r="J626" t="s">
        <v>713</v>
      </c>
      <c r="K626" t="s">
        <v>36</v>
      </c>
      <c r="L626">
        <v>625</v>
      </c>
      <c r="M626" t="s">
        <v>67</v>
      </c>
      <c r="N626" s="1" t="s">
        <v>125</v>
      </c>
      <c r="O626" t="s">
        <v>68</v>
      </c>
      <c r="P626" t="s">
        <v>108</v>
      </c>
      <c r="Q626" t="s">
        <v>1318</v>
      </c>
      <c r="R626" s="2">
        <f>IFERROR(VLOOKUP(N626,$AB$2:$AC$21,2,FALSE),0) +
IFERROR(VLOOKUP(O626,$AB$2:$AC$21,2,FALSE),0) +
IFERROR(VLOOKUP(P626,$AB$2:$AC$21,2,FALSE),0) +
IFERROR(VLOOKUP(Q626,$AB$2:$AC$21,2,FALSE),0)</f>
        <v>79</v>
      </c>
      <c r="S626" s="3">
        <v>45022</v>
      </c>
      <c r="T626" t="s">
        <v>1342</v>
      </c>
      <c r="Z626" s="4" t="str">
        <f>IF(C626="Ocupada", TEXT(E626 - D626 + "0:15", "h:mm"), TEXT(E626 - D626, "h:mm"))</f>
        <v>3:13</v>
      </c>
      <c r="AH626">
        <f t="shared" si="9"/>
        <v>97</v>
      </c>
    </row>
    <row r="627" spans="1:34" x14ac:dyDescent="0.2">
      <c r="A627">
        <v>14</v>
      </c>
      <c r="B627" t="s">
        <v>1110</v>
      </c>
      <c r="C627">
        <v>4</v>
      </c>
      <c r="D627" s="5">
        <v>45022.114583333336</v>
      </c>
      <c r="E627" s="5">
        <v>45022.173611111109</v>
      </c>
      <c r="F627" s="5">
        <f>IF(K627="Ocupada", E627 - D627 + (15/1440), E627 - D627)</f>
        <v>5.9027777773735579E-2</v>
      </c>
      <c r="G627" t="s">
        <v>28</v>
      </c>
      <c r="H627" t="s">
        <v>14</v>
      </c>
      <c r="I627" t="s">
        <v>1309</v>
      </c>
      <c r="J627" t="s">
        <v>1111</v>
      </c>
      <c r="K627" t="s">
        <v>21</v>
      </c>
      <c r="L627">
        <v>626</v>
      </c>
      <c r="M627" t="s">
        <v>88</v>
      </c>
      <c r="N627" s="1" t="s">
        <v>105</v>
      </c>
      <c r="O627" t="s">
        <v>280</v>
      </c>
      <c r="P627" t="s">
        <v>52</v>
      </c>
      <c r="Q627" t="s">
        <v>1318</v>
      </c>
      <c r="R627" s="2">
        <f>IFERROR(VLOOKUP(N627,$AB$2:$AC$21,2,FALSE),0) +
IFERROR(VLOOKUP(O627,$AB$2:$AC$21,2,FALSE),0) +
IFERROR(VLOOKUP(P627,$AB$2:$AC$21,2,FALSE),0) +
IFERROR(VLOOKUP(Q627,$AB$2:$AC$21,2,FALSE),0)</f>
        <v>83</v>
      </c>
      <c r="S627" s="3">
        <v>45022</v>
      </c>
      <c r="T627" t="s">
        <v>1347</v>
      </c>
      <c r="Z627" s="4" t="str">
        <f>IF(C627="Ocupada", TEXT(E627 - D627 + "0:15", "h:mm"), TEXT(E627 - D627, "h:mm"))</f>
        <v>1:25</v>
      </c>
      <c r="AH627">
        <f t="shared" si="9"/>
        <v>30</v>
      </c>
    </row>
    <row r="628" spans="1:34" x14ac:dyDescent="0.2">
      <c r="A628">
        <v>4</v>
      </c>
      <c r="B628" t="s">
        <v>421</v>
      </c>
      <c r="C628">
        <v>3</v>
      </c>
      <c r="D628" s="5">
        <v>45022.099305555559</v>
      </c>
      <c r="E628" s="5">
        <v>45022.175694444442</v>
      </c>
      <c r="F628" s="5">
        <f>IF(K628="Ocupada", E628 - D628 + (15/1440), E628 - D628)</f>
        <v>8.6805555549896482E-2</v>
      </c>
      <c r="G628" t="s">
        <v>8</v>
      </c>
      <c r="H628" t="s">
        <v>9</v>
      </c>
      <c r="I628" t="s">
        <v>1309</v>
      </c>
      <c r="J628" t="s">
        <v>1023</v>
      </c>
      <c r="K628" t="s">
        <v>36</v>
      </c>
      <c r="L628">
        <v>627</v>
      </c>
      <c r="M628" t="s">
        <v>62</v>
      </c>
      <c r="N628" s="1" t="s">
        <v>108</v>
      </c>
      <c r="O628" t="s">
        <v>1318</v>
      </c>
      <c r="P628" t="s">
        <v>1318</v>
      </c>
      <c r="Q628" t="s">
        <v>1318</v>
      </c>
      <c r="R628" s="2">
        <f>IFERROR(VLOOKUP(N628,$AB$2:$AC$21,2,FALSE),0) +
IFERROR(VLOOKUP(O628,$AB$2:$AC$21,2,FALSE),0) +
IFERROR(VLOOKUP(P628,$AB$2:$AC$21,2,FALSE),0) +
IFERROR(VLOOKUP(Q628,$AB$2:$AC$21,2,FALSE),0)</f>
        <v>21</v>
      </c>
      <c r="S628" s="3">
        <v>45022</v>
      </c>
      <c r="T628" t="s">
        <v>1329</v>
      </c>
      <c r="Z628" s="4" t="str">
        <f>IF(C628="Ocupada", TEXT(E628 - D628 + "0:15", "h:mm"), TEXT(E628 - D628, "h:mm"))</f>
        <v>1:50</v>
      </c>
      <c r="AH628">
        <f t="shared" si="9"/>
        <v>66</v>
      </c>
    </row>
    <row r="629" spans="1:34" x14ac:dyDescent="0.2">
      <c r="A629">
        <v>2</v>
      </c>
      <c r="B629" t="s">
        <v>381</v>
      </c>
      <c r="C629">
        <v>1</v>
      </c>
      <c r="D629" s="5">
        <v>45022.006249999999</v>
      </c>
      <c r="E629" s="5">
        <v>45022.067361111112</v>
      </c>
      <c r="F629" s="5">
        <f>IF(K629="Ocupada", E629 - D629 + (15/1440), E629 - D629)</f>
        <v>6.1111111113859806E-2</v>
      </c>
      <c r="G629" t="s">
        <v>8</v>
      </c>
      <c r="H629" t="s">
        <v>14</v>
      </c>
      <c r="I629" t="s">
        <v>1309</v>
      </c>
      <c r="J629" t="s">
        <v>1112</v>
      </c>
      <c r="K629" t="s">
        <v>11</v>
      </c>
      <c r="L629">
        <v>628</v>
      </c>
      <c r="M629" t="s">
        <v>67</v>
      </c>
      <c r="N629" s="1" t="s">
        <v>280</v>
      </c>
      <c r="O629" t="s">
        <v>68</v>
      </c>
      <c r="P629" t="s">
        <v>1318</v>
      </c>
      <c r="Q629" t="s">
        <v>1318</v>
      </c>
      <c r="R629" s="2">
        <f>IFERROR(VLOOKUP(N629,$AB$2:$AC$21,2,FALSE),0) +
IFERROR(VLOOKUP(O629,$AB$2:$AC$21,2,FALSE),0) +
IFERROR(VLOOKUP(P629,$AB$2:$AC$21,2,FALSE),0) +
IFERROR(VLOOKUP(Q629,$AB$2:$AC$21,2,FALSE),0)</f>
        <v>64</v>
      </c>
      <c r="S629" s="3">
        <v>45022</v>
      </c>
      <c r="T629" t="s">
        <v>1324</v>
      </c>
      <c r="Z629" s="4" t="str">
        <f>IF(C629="Ocupada", TEXT(E629 - D629 + "0:15", "h:mm"), TEXT(E629 - D629, "h:mm"))</f>
        <v>1:28</v>
      </c>
      <c r="AH629">
        <f t="shared" si="9"/>
        <v>100</v>
      </c>
    </row>
    <row r="630" spans="1:34" x14ac:dyDescent="0.2">
      <c r="A630">
        <v>17</v>
      </c>
      <c r="B630" t="s">
        <v>101</v>
      </c>
      <c r="C630">
        <v>2</v>
      </c>
      <c r="D630" s="5">
        <v>45022.088194444441</v>
      </c>
      <c r="E630" s="5">
        <v>45022.246527777781</v>
      </c>
      <c r="F630" s="5">
        <f>IF(K630="Ocupada", E630 - D630 + (15/1440), E630 - D630)</f>
        <v>0.16875000000679088</v>
      </c>
      <c r="G630" t="s">
        <v>28</v>
      </c>
      <c r="H630" t="s">
        <v>31</v>
      </c>
      <c r="I630" t="s">
        <v>1308</v>
      </c>
      <c r="J630" t="s">
        <v>1113</v>
      </c>
      <c r="K630" t="s">
        <v>36</v>
      </c>
      <c r="L630">
        <v>629</v>
      </c>
      <c r="M630" t="s">
        <v>88</v>
      </c>
      <c r="N630" s="1" t="s">
        <v>81</v>
      </c>
      <c r="O630" t="s">
        <v>259</v>
      </c>
      <c r="P630" t="s">
        <v>125</v>
      </c>
      <c r="Q630" t="s">
        <v>1318</v>
      </c>
      <c r="R630" s="2">
        <f>IFERROR(VLOOKUP(N630,$AB$2:$AC$21,2,FALSE),0) +
IFERROR(VLOOKUP(O630,$AB$2:$AC$21,2,FALSE),0) +
IFERROR(VLOOKUP(P630,$AB$2:$AC$21,2,FALSE),0) +
IFERROR(VLOOKUP(Q630,$AB$2:$AC$21,2,FALSE),0)</f>
        <v>72</v>
      </c>
      <c r="S630" s="3">
        <v>45022</v>
      </c>
      <c r="T630" t="s">
        <v>1350</v>
      </c>
      <c r="Z630" s="4" t="str">
        <f>IF(C630="Ocupada", TEXT(E630 - D630 + "0:15", "h:mm"), TEXT(E630 - D630, "h:mm"))</f>
        <v>3:48</v>
      </c>
      <c r="AH630">
        <f t="shared" si="9"/>
        <v>65</v>
      </c>
    </row>
    <row r="631" spans="1:34" x14ac:dyDescent="0.2">
      <c r="A631">
        <v>2</v>
      </c>
      <c r="B631" t="s">
        <v>605</v>
      </c>
      <c r="C631">
        <v>2</v>
      </c>
      <c r="D631" s="5">
        <v>45022.001388888886</v>
      </c>
      <c r="E631" s="5">
        <v>45022.117361111108</v>
      </c>
      <c r="F631" s="5">
        <f>IF(K631="Ocupada", E631 - D631 + (15/1440), E631 - D631)</f>
        <v>0.11597222222189885</v>
      </c>
      <c r="G631" t="s">
        <v>24</v>
      </c>
      <c r="H631" t="s">
        <v>9</v>
      </c>
      <c r="I631" t="s">
        <v>1308</v>
      </c>
      <c r="J631" t="s">
        <v>1114</v>
      </c>
      <c r="K631" t="s">
        <v>21</v>
      </c>
      <c r="L631">
        <v>630</v>
      </c>
      <c r="M631" t="s">
        <v>42</v>
      </c>
      <c r="N631" s="1" t="s">
        <v>198</v>
      </c>
      <c r="O631" t="s">
        <v>68</v>
      </c>
      <c r="P631" t="s">
        <v>1318</v>
      </c>
      <c r="Q631" t="s">
        <v>1318</v>
      </c>
      <c r="R631" s="2">
        <f>IFERROR(VLOOKUP(N631,$AB$2:$AC$21,2,FALSE),0) +
IFERROR(VLOOKUP(O631,$AB$2:$AC$21,2,FALSE),0) +
IFERROR(VLOOKUP(P631,$AB$2:$AC$21,2,FALSE),0) +
IFERROR(VLOOKUP(Q631,$AB$2:$AC$21,2,FALSE),0)</f>
        <v>71</v>
      </c>
      <c r="S631" s="3">
        <v>45022</v>
      </c>
      <c r="T631" t="s">
        <v>1328</v>
      </c>
      <c r="Z631" s="4" t="str">
        <f>IF(C631="Ocupada", TEXT(E631 - D631 + "0:15", "h:mm"), TEXT(E631 - D631, "h:mm"))</f>
        <v>2:47</v>
      </c>
      <c r="AH631">
        <f t="shared" si="9"/>
        <v>32</v>
      </c>
    </row>
    <row r="632" spans="1:34" x14ac:dyDescent="0.2">
      <c r="A632">
        <v>6</v>
      </c>
      <c r="B632" t="s">
        <v>742</v>
      </c>
      <c r="C632">
        <v>1</v>
      </c>
      <c r="D632" s="5">
        <v>45022.01458333333</v>
      </c>
      <c r="E632" s="5">
        <v>45022.118750000001</v>
      </c>
      <c r="F632" s="5">
        <f>IF(K632="Ocupada", E632 - D632 + (15/1440), E632 - D632)</f>
        <v>0.10416666667151731</v>
      </c>
      <c r="G632" t="s">
        <v>24</v>
      </c>
      <c r="H632" t="s">
        <v>31</v>
      </c>
      <c r="I632" t="s">
        <v>1309</v>
      </c>
      <c r="J632" t="s">
        <v>1115</v>
      </c>
      <c r="K632" t="s">
        <v>11</v>
      </c>
      <c r="L632">
        <v>631</v>
      </c>
      <c r="M632" t="s">
        <v>17</v>
      </c>
      <c r="N632" s="1" t="s">
        <v>370</v>
      </c>
      <c r="O632" t="s">
        <v>1318</v>
      </c>
      <c r="P632" t="s">
        <v>1318</v>
      </c>
      <c r="Q632" t="s">
        <v>1318</v>
      </c>
      <c r="R632" s="2">
        <f>IFERROR(VLOOKUP(N632,$AB$2:$AC$21,2,FALSE),0) +
IFERROR(VLOOKUP(O632,$AB$2:$AC$21,2,FALSE),0) +
IFERROR(VLOOKUP(P632,$AB$2:$AC$21,2,FALSE),0) +
IFERROR(VLOOKUP(Q632,$AB$2:$AC$21,2,FALSE),0)</f>
        <v>22</v>
      </c>
      <c r="S632" s="3">
        <v>45022</v>
      </c>
      <c r="T632" t="s">
        <v>1353</v>
      </c>
      <c r="Z632" s="4" t="str">
        <f>IF(C632="Ocupada", TEXT(E632 - D632 + "0:15", "h:mm"), TEXT(E632 - D632, "h:mm"))</f>
        <v>2:30</v>
      </c>
      <c r="AH632">
        <f t="shared" si="9"/>
        <v>62</v>
      </c>
    </row>
    <row r="633" spans="1:34" x14ac:dyDescent="0.2">
      <c r="A633">
        <v>16</v>
      </c>
      <c r="B633" t="s">
        <v>1116</v>
      </c>
      <c r="C633">
        <v>2</v>
      </c>
      <c r="D633" s="5">
        <v>45022.010416666664</v>
      </c>
      <c r="E633" s="5">
        <v>45022.121527777781</v>
      </c>
      <c r="F633" s="5">
        <f>IF(K633="Ocupada", E633 - D633 + (15/1440), E633 - D633)</f>
        <v>0.11111111111677019</v>
      </c>
      <c r="G633" t="s">
        <v>8</v>
      </c>
      <c r="H633" t="s">
        <v>14</v>
      </c>
      <c r="I633" t="s">
        <v>1309</v>
      </c>
      <c r="J633" t="s">
        <v>1117</v>
      </c>
      <c r="K633" t="s">
        <v>21</v>
      </c>
      <c r="L633">
        <v>632</v>
      </c>
      <c r="M633" t="s">
        <v>62</v>
      </c>
      <c r="N633" s="1" t="s">
        <v>460</v>
      </c>
      <c r="O633" t="s">
        <v>492</v>
      </c>
      <c r="P633" t="s">
        <v>1318</v>
      </c>
      <c r="Q633" t="s">
        <v>1318</v>
      </c>
      <c r="R633" s="2">
        <f>IFERROR(VLOOKUP(N633,$AB$2:$AC$21,2,FALSE),0) +
IFERROR(VLOOKUP(O633,$AB$2:$AC$21,2,FALSE),0) +
IFERROR(VLOOKUP(P633,$AB$2:$AC$21,2,FALSE),0) +
IFERROR(VLOOKUP(Q633,$AB$2:$AC$21,2,FALSE),0)</f>
        <v>65</v>
      </c>
      <c r="S633" s="3">
        <v>45022</v>
      </c>
      <c r="T633" t="s">
        <v>1343</v>
      </c>
      <c r="Z633" s="4" t="str">
        <f>IF(C633="Ocupada", TEXT(E633 - D633 + "0:15", "h:mm"), TEXT(E633 - D633, "h:mm"))</f>
        <v>2:40</v>
      </c>
      <c r="AH633">
        <f t="shared" si="9"/>
        <v>129</v>
      </c>
    </row>
    <row r="634" spans="1:34" x14ac:dyDescent="0.2">
      <c r="A634">
        <v>16</v>
      </c>
      <c r="B634" t="s">
        <v>1118</v>
      </c>
      <c r="C634">
        <v>5</v>
      </c>
      <c r="D634" s="5">
        <v>45022.154861111114</v>
      </c>
      <c r="E634" s="5">
        <v>45022.227777777778</v>
      </c>
      <c r="F634" s="5">
        <f>IF(K634="Ocupada", E634 - D634 + (15/1440), E634 - D634)</f>
        <v>7.2916666664241347E-2</v>
      </c>
      <c r="G634" t="s">
        <v>8</v>
      </c>
      <c r="H634" t="s">
        <v>9</v>
      </c>
      <c r="I634" t="s">
        <v>1309</v>
      </c>
      <c r="J634" t="s">
        <v>1119</v>
      </c>
      <c r="K634" t="s">
        <v>11</v>
      </c>
      <c r="L634">
        <v>633</v>
      </c>
      <c r="M634" t="s">
        <v>42</v>
      </c>
      <c r="N634" s="1" t="s">
        <v>105</v>
      </c>
      <c r="O634" t="s">
        <v>280</v>
      </c>
      <c r="P634" t="s">
        <v>370</v>
      </c>
      <c r="Q634" t="s">
        <v>125</v>
      </c>
      <c r="R634" s="2">
        <f>IFERROR(VLOOKUP(N634,$AB$2:$AC$21,2,FALSE),0) +
IFERROR(VLOOKUP(O634,$AB$2:$AC$21,2,FALSE),0) +
IFERROR(VLOOKUP(P634,$AB$2:$AC$21,2,FALSE),0) +
IFERROR(VLOOKUP(Q634,$AB$2:$AC$21,2,FALSE),0)</f>
        <v>94</v>
      </c>
      <c r="S634" s="3">
        <v>45022</v>
      </c>
      <c r="T634" t="s">
        <v>1345</v>
      </c>
      <c r="Z634" s="4" t="str">
        <f>IF(C634="Ocupada", TEXT(E634 - D634 + "0:15", "h:mm"), TEXT(E634 - D634, "h:mm"))</f>
        <v>1:45</v>
      </c>
      <c r="AH634">
        <f t="shared" si="9"/>
        <v>127</v>
      </c>
    </row>
    <row r="635" spans="1:34" x14ac:dyDescent="0.2">
      <c r="A635">
        <v>2</v>
      </c>
      <c r="B635" t="s">
        <v>780</v>
      </c>
      <c r="C635">
        <v>1</v>
      </c>
      <c r="D635" s="5">
        <v>45022.002083333333</v>
      </c>
      <c r="E635" s="5">
        <v>45022.15</v>
      </c>
      <c r="F635" s="5">
        <f>IF(K635="Ocupada", E635 - D635 + (15/1440), E635 - D635)</f>
        <v>0.14791666666860692</v>
      </c>
      <c r="G635" t="s">
        <v>13</v>
      </c>
      <c r="H635" t="s">
        <v>14</v>
      </c>
      <c r="I635" t="s">
        <v>1309</v>
      </c>
      <c r="J635" t="s">
        <v>1120</v>
      </c>
      <c r="K635" t="s">
        <v>11</v>
      </c>
      <c r="L635">
        <v>634</v>
      </c>
      <c r="M635" t="s">
        <v>37</v>
      </c>
      <c r="N635" s="1" t="s">
        <v>370</v>
      </c>
      <c r="O635" t="s">
        <v>68</v>
      </c>
      <c r="P635" t="s">
        <v>209</v>
      </c>
      <c r="Q635" t="s">
        <v>33</v>
      </c>
      <c r="R635" s="2">
        <f>IFERROR(VLOOKUP(N635,$AB$2:$AC$21,2,FALSE),0) +
IFERROR(VLOOKUP(O635,$AB$2:$AC$21,2,FALSE),0) +
IFERROR(VLOOKUP(P635,$AB$2:$AC$21,2,FALSE),0) +
IFERROR(VLOOKUP(Q635,$AB$2:$AC$21,2,FALSE),0)</f>
        <v>122</v>
      </c>
      <c r="S635" s="3">
        <v>45022</v>
      </c>
      <c r="T635" t="s">
        <v>1326</v>
      </c>
      <c r="Z635" s="4" t="str">
        <f>IF(C635="Ocupada", TEXT(E635 - D635 + "0:15", "h:mm"), TEXT(E635 - D635, "h:mm"))</f>
        <v>3:33</v>
      </c>
      <c r="AH635">
        <f t="shared" si="9"/>
        <v>31</v>
      </c>
    </row>
    <row r="636" spans="1:34" x14ac:dyDescent="0.2">
      <c r="A636">
        <v>5</v>
      </c>
      <c r="B636" t="s">
        <v>1121</v>
      </c>
      <c r="C636">
        <v>2</v>
      </c>
      <c r="D636" s="5">
        <v>45022.011805555558</v>
      </c>
      <c r="E636" s="5">
        <v>45022.12777777778</v>
      </c>
      <c r="F636" s="5">
        <f>IF(K636="Ocupada", E636 - D636 + (15/1440), E636 - D636)</f>
        <v>0.11597222222189885</v>
      </c>
      <c r="G636" t="s">
        <v>19</v>
      </c>
      <c r="H636" t="s">
        <v>9</v>
      </c>
      <c r="I636" t="s">
        <v>1309</v>
      </c>
      <c r="J636" t="s">
        <v>1122</v>
      </c>
      <c r="K636" t="s">
        <v>21</v>
      </c>
      <c r="L636">
        <v>635</v>
      </c>
      <c r="M636" t="s">
        <v>1305</v>
      </c>
      <c r="N636" s="1" t="s">
        <v>52</v>
      </c>
      <c r="O636" t="s">
        <v>1318</v>
      </c>
      <c r="P636" t="s">
        <v>1318</v>
      </c>
      <c r="Q636" t="s">
        <v>1318</v>
      </c>
      <c r="R636" s="2">
        <f>IFERROR(VLOOKUP(N636,$AB$2:$AC$21,2,FALSE),0) +
IFERROR(VLOOKUP(O636,$AB$2:$AC$21,2,FALSE),0) +
IFERROR(VLOOKUP(P636,$AB$2:$AC$21,2,FALSE),0) +
IFERROR(VLOOKUP(Q636,$AB$2:$AC$21,2,FALSE),0)</f>
        <v>29</v>
      </c>
      <c r="S636" s="3">
        <v>45022</v>
      </c>
      <c r="T636" t="s">
        <v>1334</v>
      </c>
      <c r="Z636" s="4" t="str">
        <f>IF(C636="Ocupada", TEXT(E636 - D636 + "0:15", "h:mm"), TEXT(E636 - D636, "h:mm"))</f>
        <v>2:47</v>
      </c>
      <c r="AH636">
        <f t="shared" si="9"/>
        <v>95</v>
      </c>
    </row>
    <row r="637" spans="1:34" x14ac:dyDescent="0.2">
      <c r="A637">
        <v>14</v>
      </c>
      <c r="B637" t="s">
        <v>1123</v>
      </c>
      <c r="C637">
        <v>3</v>
      </c>
      <c r="D637" s="5">
        <v>45022.149305555555</v>
      </c>
      <c r="E637" s="5">
        <v>45022.241666666669</v>
      </c>
      <c r="F637" s="5">
        <f>IF(K637="Ocupada", E637 - D637 + (15/1440), E637 - D637)</f>
        <v>9.2361111113859806E-2</v>
      </c>
      <c r="G637" t="s">
        <v>24</v>
      </c>
      <c r="H637" t="s">
        <v>31</v>
      </c>
      <c r="I637" t="s">
        <v>1308</v>
      </c>
      <c r="J637" t="s">
        <v>1124</v>
      </c>
      <c r="K637" t="s">
        <v>21</v>
      </c>
      <c r="L637">
        <v>636</v>
      </c>
      <c r="M637" t="s">
        <v>62</v>
      </c>
      <c r="N637" s="1" t="s">
        <v>280</v>
      </c>
      <c r="O637" t="s">
        <v>191</v>
      </c>
      <c r="P637" t="s">
        <v>108</v>
      </c>
      <c r="Q637" t="s">
        <v>1318</v>
      </c>
      <c r="R637" s="2">
        <f>IFERROR(VLOOKUP(N637,$AB$2:$AC$21,2,FALSE),0) +
IFERROR(VLOOKUP(O637,$AB$2:$AC$21,2,FALSE),0) +
IFERROR(VLOOKUP(P637,$AB$2:$AC$21,2,FALSE),0) +
IFERROR(VLOOKUP(Q637,$AB$2:$AC$21,2,FALSE),0)</f>
        <v>64</v>
      </c>
      <c r="S637" s="3">
        <v>45022</v>
      </c>
      <c r="T637" t="s">
        <v>1331</v>
      </c>
      <c r="Z637" s="4" t="str">
        <f>IF(C637="Ocupada", TEXT(E637 - D637 + "0:15", "h:mm"), TEXT(E637 - D637, "h:mm"))</f>
        <v>2:13</v>
      </c>
      <c r="AH637">
        <f t="shared" si="9"/>
        <v>98</v>
      </c>
    </row>
    <row r="638" spans="1:34" x14ac:dyDescent="0.2">
      <c r="A638">
        <v>6</v>
      </c>
      <c r="B638" t="s">
        <v>1125</v>
      </c>
      <c r="C638">
        <v>3</v>
      </c>
      <c r="D638" s="5">
        <v>45022.079861111109</v>
      </c>
      <c r="E638" s="5">
        <v>45022.188888888886</v>
      </c>
      <c r="F638" s="5">
        <f>IF(K638="Ocupada", E638 - D638 + (15/1440), E638 - D638)</f>
        <v>0.10902777777664596</v>
      </c>
      <c r="G638" t="s">
        <v>28</v>
      </c>
      <c r="H638" t="s">
        <v>9</v>
      </c>
      <c r="I638" t="s">
        <v>1309</v>
      </c>
      <c r="J638" t="s">
        <v>1126</v>
      </c>
      <c r="K638" t="s">
        <v>11</v>
      </c>
      <c r="L638">
        <v>637</v>
      </c>
      <c r="M638" t="s">
        <v>62</v>
      </c>
      <c r="N638" s="1" t="s">
        <v>492</v>
      </c>
      <c r="O638" t="s">
        <v>81</v>
      </c>
      <c r="P638" t="s">
        <v>209</v>
      </c>
      <c r="Q638" t="s">
        <v>1318</v>
      </c>
      <c r="R638" s="2">
        <f>IFERROR(VLOOKUP(N638,$AB$2:$AC$21,2,FALSE),0) +
IFERROR(VLOOKUP(O638,$AB$2:$AC$21,2,FALSE),0) +
IFERROR(VLOOKUP(P638,$AB$2:$AC$21,2,FALSE),0) +
IFERROR(VLOOKUP(Q638,$AB$2:$AC$21,2,FALSE),0)</f>
        <v>92</v>
      </c>
      <c r="S638" s="3">
        <v>45022</v>
      </c>
      <c r="T638" t="s">
        <v>1346</v>
      </c>
      <c r="Z638" s="4" t="str">
        <f>IF(C638="Ocupada", TEXT(E638 - D638 + "0:15", "h:mm"), TEXT(E638 - D638, "h:mm"))</f>
        <v>2:37</v>
      </c>
      <c r="AH638">
        <f t="shared" si="9"/>
        <v>33</v>
      </c>
    </row>
    <row r="639" spans="1:34" x14ac:dyDescent="0.2">
      <c r="A639">
        <v>16</v>
      </c>
      <c r="B639" t="s">
        <v>355</v>
      </c>
      <c r="C639">
        <v>6</v>
      </c>
      <c r="D639" s="5">
        <v>45022.037499999999</v>
      </c>
      <c r="E639" s="5">
        <v>45022.094444444447</v>
      </c>
      <c r="F639" s="5">
        <f>IF(K639="Ocupada", E639 - D639 + (15/1440), E639 - D639)</f>
        <v>6.7361111114829939E-2</v>
      </c>
      <c r="G639" t="s">
        <v>8</v>
      </c>
      <c r="H639" t="s">
        <v>31</v>
      </c>
      <c r="I639" t="s">
        <v>1309</v>
      </c>
      <c r="J639" t="s">
        <v>1127</v>
      </c>
      <c r="K639" t="s">
        <v>36</v>
      </c>
      <c r="L639">
        <v>638</v>
      </c>
      <c r="M639" t="s">
        <v>88</v>
      </c>
      <c r="N639" s="1" t="s">
        <v>105</v>
      </c>
      <c r="O639" t="s">
        <v>1318</v>
      </c>
      <c r="P639" t="s">
        <v>1318</v>
      </c>
      <c r="Q639" t="s">
        <v>1318</v>
      </c>
      <c r="R639" s="2">
        <f>IFERROR(VLOOKUP(N639,$AB$2:$AC$21,2,FALSE),0) +
IFERROR(VLOOKUP(O639,$AB$2:$AC$21,2,FALSE),0) +
IFERROR(VLOOKUP(P639,$AB$2:$AC$21,2,FALSE),0) +
IFERROR(VLOOKUP(Q639,$AB$2:$AC$21,2,FALSE),0)</f>
        <v>30</v>
      </c>
      <c r="S639" s="3">
        <v>45022</v>
      </c>
      <c r="T639" t="s">
        <v>1327</v>
      </c>
      <c r="Z639" s="4" t="str">
        <f>IF(C639="Ocupada", TEXT(E639 - D639 + "0:15", "h:mm"), TEXT(E639 - D639, "h:mm"))</f>
        <v>1:22</v>
      </c>
      <c r="AH639">
        <f t="shared" si="9"/>
        <v>97</v>
      </c>
    </row>
    <row r="640" spans="1:34" x14ac:dyDescent="0.2">
      <c r="A640">
        <v>8</v>
      </c>
      <c r="B640" t="s">
        <v>1128</v>
      </c>
      <c r="C640">
        <v>4</v>
      </c>
      <c r="D640" s="5">
        <v>45022.095138888886</v>
      </c>
      <c r="E640" s="5">
        <v>45022.22152777778</v>
      </c>
      <c r="F640" s="5">
        <f>IF(K640="Ocupada", E640 - D640 + (15/1440), E640 - D640)</f>
        <v>0.12638888889341615</v>
      </c>
      <c r="G640" t="s">
        <v>19</v>
      </c>
      <c r="H640" t="s">
        <v>31</v>
      </c>
      <c r="I640" t="s">
        <v>1309</v>
      </c>
      <c r="J640" t="s">
        <v>1129</v>
      </c>
      <c r="K640" t="s">
        <v>11</v>
      </c>
      <c r="L640">
        <v>639</v>
      </c>
      <c r="M640" t="s">
        <v>1307</v>
      </c>
      <c r="N640" s="1" t="s">
        <v>277</v>
      </c>
      <c r="O640" t="s">
        <v>198</v>
      </c>
      <c r="P640" t="s">
        <v>191</v>
      </c>
      <c r="Q640" t="s">
        <v>1318</v>
      </c>
      <c r="R640" s="2">
        <f>IFERROR(VLOOKUP(N640,$AB$2:$AC$21,2,FALSE),0) +
IFERROR(VLOOKUP(O640,$AB$2:$AC$21,2,FALSE),0) +
IFERROR(VLOOKUP(P640,$AB$2:$AC$21,2,FALSE),0) +
IFERROR(VLOOKUP(Q640,$AB$2:$AC$21,2,FALSE),0)</f>
        <v>76</v>
      </c>
      <c r="S640" s="3">
        <v>45022</v>
      </c>
      <c r="T640" t="s">
        <v>1347</v>
      </c>
      <c r="Z640" s="4" t="str">
        <f>IF(C640="Ocupada", TEXT(E640 - D640 + "0:15", "h:mm"), TEXT(E640 - D640, "h:mm"))</f>
        <v>3:02</v>
      </c>
      <c r="AH640">
        <f t="shared" si="9"/>
        <v>96</v>
      </c>
    </row>
    <row r="641" spans="1:34" x14ac:dyDescent="0.2">
      <c r="A641">
        <v>14</v>
      </c>
      <c r="B641" t="s">
        <v>1130</v>
      </c>
      <c r="C641">
        <v>3</v>
      </c>
      <c r="D641" s="5">
        <v>45022.02847222222</v>
      </c>
      <c r="E641" s="5">
        <v>45022.076388888891</v>
      </c>
      <c r="F641" s="5">
        <f>IF(K641="Ocupada", E641 - D641 + (15/1440), E641 - D641)</f>
        <v>4.7916666670062114E-2</v>
      </c>
      <c r="G641" t="s">
        <v>8</v>
      </c>
      <c r="H641" t="s">
        <v>9</v>
      </c>
      <c r="I641" t="s">
        <v>1308</v>
      </c>
      <c r="J641" t="s">
        <v>1131</v>
      </c>
      <c r="K641" t="s">
        <v>21</v>
      </c>
      <c r="L641">
        <v>640</v>
      </c>
      <c r="M641" t="s">
        <v>37</v>
      </c>
      <c r="N641" s="1" t="s">
        <v>277</v>
      </c>
      <c r="O641" t="s">
        <v>108</v>
      </c>
      <c r="P641" t="s">
        <v>492</v>
      </c>
      <c r="Q641" t="s">
        <v>1318</v>
      </c>
      <c r="R641" s="2">
        <f>IFERROR(VLOOKUP(N641,$AB$2:$AC$21,2,FALSE),0) +
IFERROR(VLOOKUP(O641,$AB$2:$AC$21,2,FALSE),0) +
IFERROR(VLOOKUP(P641,$AB$2:$AC$21,2,FALSE),0) +
IFERROR(VLOOKUP(Q641,$AB$2:$AC$21,2,FALSE),0)</f>
        <v>80</v>
      </c>
      <c r="S641" s="3">
        <v>45022</v>
      </c>
      <c r="T641" t="s">
        <v>1352</v>
      </c>
      <c r="Z641" s="4" t="str">
        <f>IF(C641="Ocupada", TEXT(E641 - D641 + "0:15", "h:mm"), TEXT(E641 - D641, "h:mm"))</f>
        <v>1:09</v>
      </c>
      <c r="AH641">
        <f t="shared" si="9"/>
        <v>92</v>
      </c>
    </row>
    <row r="642" spans="1:34" x14ac:dyDescent="0.2">
      <c r="A642">
        <v>2</v>
      </c>
      <c r="B642" t="s">
        <v>1132</v>
      </c>
      <c r="C642">
        <v>4</v>
      </c>
      <c r="D642" s="5">
        <v>45022.047222222223</v>
      </c>
      <c r="E642" s="5">
        <v>45022.161111111112</v>
      </c>
      <c r="F642" s="5">
        <f>IF(K642="Ocupada", E642 - D642 + (15/1440), E642 - D642)</f>
        <v>0.11388888888905058</v>
      </c>
      <c r="G642" t="s">
        <v>13</v>
      </c>
      <c r="H642" t="s">
        <v>9</v>
      </c>
      <c r="I642" t="s">
        <v>1308</v>
      </c>
      <c r="J642" t="s">
        <v>1133</v>
      </c>
      <c r="K642" t="s">
        <v>11</v>
      </c>
      <c r="L642">
        <v>641</v>
      </c>
      <c r="M642" t="s">
        <v>62</v>
      </c>
      <c r="N642" s="1" t="s">
        <v>52</v>
      </c>
      <c r="O642" t="s">
        <v>209</v>
      </c>
      <c r="P642" t="s">
        <v>365</v>
      </c>
      <c r="Q642" t="s">
        <v>1318</v>
      </c>
      <c r="R642" s="2">
        <f>IFERROR(VLOOKUP(N642,$AB$2:$AC$21,2,FALSE),0) +
IFERROR(VLOOKUP(O642,$AB$2:$AC$21,2,FALSE),0) +
IFERROR(VLOOKUP(P642,$AB$2:$AC$21,2,FALSE),0) +
IFERROR(VLOOKUP(Q642,$AB$2:$AC$21,2,FALSE),0)</f>
        <v>77</v>
      </c>
      <c r="S642" s="3">
        <v>45022</v>
      </c>
      <c r="T642" t="s">
        <v>1354</v>
      </c>
      <c r="Z642" s="4" t="str">
        <f>IF(C642="Ocupada", TEXT(E642 - D642 + "0:15", "h:mm"), TEXT(E642 - D642, "h:mm"))</f>
        <v>2:44</v>
      </c>
      <c r="AH642">
        <f t="shared" ref="AH642:AH705" si="10">IFERROR(IF(N643&lt;&gt;"",VLOOKUP(N643,$AF$2:$AG$21,2,FALSE),0),0) +
 IFERROR(IF(O643&lt;&gt;"",VLOOKUP(O643,$AF$2:$AG$21,2,FALSE),0),0) +
 IFERROR(IF(P643&lt;&gt;"",VLOOKUP(P643,$AF$2:$AG$21,2,FALSE),0),0) +
 IFERROR(IF(Q643&lt;&gt;"",VLOOKUP(Q643,$AF$2:$AG$21,2,FALSE),0),0)</f>
        <v>94</v>
      </c>
    </row>
    <row r="643" spans="1:34" x14ac:dyDescent="0.2">
      <c r="A643">
        <v>15</v>
      </c>
      <c r="B643" t="s">
        <v>1134</v>
      </c>
      <c r="C643">
        <v>1</v>
      </c>
      <c r="D643" s="5">
        <v>45022.10833333333</v>
      </c>
      <c r="E643" s="5">
        <v>45022.224999999999</v>
      </c>
      <c r="F643" s="5">
        <f>IF(K643="Ocupada", E643 - D643 + (15/1440), E643 - D643)</f>
        <v>0.12708333333527358</v>
      </c>
      <c r="G643" t="s">
        <v>19</v>
      </c>
      <c r="H643" t="s">
        <v>9</v>
      </c>
      <c r="I643" t="s">
        <v>1309</v>
      </c>
      <c r="J643" t="s">
        <v>1135</v>
      </c>
      <c r="K643" t="s">
        <v>36</v>
      </c>
      <c r="L643">
        <v>642</v>
      </c>
      <c r="M643" t="s">
        <v>88</v>
      </c>
      <c r="N643" s="1" t="s">
        <v>108</v>
      </c>
      <c r="O643" t="s">
        <v>277</v>
      </c>
      <c r="P643" t="s">
        <v>52</v>
      </c>
      <c r="Q643" t="s">
        <v>1318</v>
      </c>
      <c r="R643" s="2">
        <f>IFERROR(VLOOKUP(N643,$AB$2:$AC$21,2,FALSE),0) +
IFERROR(VLOOKUP(O643,$AB$2:$AC$21,2,FALSE),0) +
IFERROR(VLOOKUP(P643,$AB$2:$AC$21,2,FALSE),0) +
IFERROR(VLOOKUP(Q643,$AB$2:$AC$21,2,FALSE),0)</f>
        <v>76</v>
      </c>
      <c r="S643" s="3">
        <v>45022</v>
      </c>
      <c r="T643" t="s">
        <v>1342</v>
      </c>
      <c r="Z643" s="4" t="str">
        <f>IF(C643="Ocupada", TEXT(E643 - D643 + "0:15", "h:mm"), TEXT(E643 - D643, "h:mm"))</f>
        <v>2:48</v>
      </c>
      <c r="AH643">
        <f t="shared" si="10"/>
        <v>33</v>
      </c>
    </row>
    <row r="644" spans="1:34" x14ac:dyDescent="0.2">
      <c r="A644">
        <v>17</v>
      </c>
      <c r="B644" t="s">
        <v>1136</v>
      </c>
      <c r="C644">
        <v>2</v>
      </c>
      <c r="D644" s="5">
        <v>45022.011805555558</v>
      </c>
      <c r="E644" s="5">
        <v>45022.080555555556</v>
      </c>
      <c r="F644" s="5">
        <f>IF(K644="Ocupada", E644 - D644 + (15/1440), E644 - D644)</f>
        <v>7.916666666521148E-2</v>
      </c>
      <c r="G644" t="s">
        <v>19</v>
      </c>
      <c r="H644" t="s">
        <v>14</v>
      </c>
      <c r="I644" t="s">
        <v>1308</v>
      </c>
      <c r="J644" t="s">
        <v>1137</v>
      </c>
      <c r="K644" t="s">
        <v>36</v>
      </c>
      <c r="L644">
        <v>643</v>
      </c>
      <c r="M644" t="s">
        <v>45</v>
      </c>
      <c r="N644" s="1" t="s">
        <v>492</v>
      </c>
      <c r="O644" t="s">
        <v>1318</v>
      </c>
      <c r="P644" t="s">
        <v>1318</v>
      </c>
      <c r="Q644" t="s">
        <v>1318</v>
      </c>
      <c r="R644" s="2">
        <f>IFERROR(VLOOKUP(N644,$AB$2:$AC$21,2,FALSE),0) +
IFERROR(VLOOKUP(O644,$AB$2:$AC$21,2,FALSE),0) +
IFERROR(VLOOKUP(P644,$AB$2:$AC$21,2,FALSE),0) +
IFERROR(VLOOKUP(Q644,$AB$2:$AC$21,2,FALSE),0)</f>
        <v>33</v>
      </c>
      <c r="S644" s="3">
        <v>45022</v>
      </c>
      <c r="T644" t="s">
        <v>1327</v>
      </c>
      <c r="Z644" s="4" t="str">
        <f>IF(C644="Ocupada", TEXT(E644 - D644 + "0:15", "h:mm"), TEXT(E644 - D644, "h:mm"))</f>
        <v>1:39</v>
      </c>
      <c r="AH644">
        <f t="shared" si="10"/>
        <v>32</v>
      </c>
    </row>
    <row r="645" spans="1:34" x14ac:dyDescent="0.2">
      <c r="A645">
        <v>9</v>
      </c>
      <c r="B645" t="s">
        <v>1138</v>
      </c>
      <c r="C645">
        <v>6</v>
      </c>
      <c r="D645" s="5">
        <v>45022.155555555553</v>
      </c>
      <c r="E645" s="5">
        <v>45022.298611111109</v>
      </c>
      <c r="F645" s="5">
        <f>IF(K645="Ocupada", E645 - D645 + (15/1440), E645 - D645)</f>
        <v>0.14305555555620231</v>
      </c>
      <c r="G645" t="s">
        <v>13</v>
      </c>
      <c r="H645" t="s">
        <v>9</v>
      </c>
      <c r="I645" t="s">
        <v>1308</v>
      </c>
      <c r="J645" t="s">
        <v>1139</v>
      </c>
      <c r="K645" t="s">
        <v>11</v>
      </c>
      <c r="L645">
        <v>644</v>
      </c>
      <c r="M645" t="s">
        <v>62</v>
      </c>
      <c r="N645" s="1" t="s">
        <v>198</v>
      </c>
      <c r="O645" t="s">
        <v>1318</v>
      </c>
      <c r="P645" t="s">
        <v>1318</v>
      </c>
      <c r="Q645" t="s">
        <v>1318</v>
      </c>
      <c r="R645" s="2">
        <f>IFERROR(VLOOKUP(N645,$AB$2:$AC$21,2,FALSE),0) +
IFERROR(VLOOKUP(O645,$AB$2:$AC$21,2,FALSE),0) +
IFERROR(VLOOKUP(P645,$AB$2:$AC$21,2,FALSE),0) +
IFERROR(VLOOKUP(Q645,$AB$2:$AC$21,2,FALSE),0)</f>
        <v>31</v>
      </c>
      <c r="S645" s="3">
        <v>45022</v>
      </c>
      <c r="T645" t="s">
        <v>1353</v>
      </c>
      <c r="Z645" s="4" t="str">
        <f>IF(C645="Ocupada", TEXT(E645 - D645 + "0:15", "h:mm"), TEXT(E645 - D645, "h:mm"))</f>
        <v>3:26</v>
      </c>
      <c r="AH645">
        <f t="shared" si="10"/>
        <v>65</v>
      </c>
    </row>
    <row r="646" spans="1:34" x14ac:dyDescent="0.2">
      <c r="A646">
        <v>6</v>
      </c>
      <c r="B646" t="s">
        <v>768</v>
      </c>
      <c r="C646">
        <v>6</v>
      </c>
      <c r="D646" s="5">
        <v>45022.118055555555</v>
      </c>
      <c r="E646" s="5">
        <v>45022.267361111109</v>
      </c>
      <c r="F646" s="5">
        <f>IF(K646="Ocupada", E646 - D646 + (15/1440), E646 - D646)</f>
        <v>0.14930555555474712</v>
      </c>
      <c r="G646" t="s">
        <v>8</v>
      </c>
      <c r="H646" t="s">
        <v>31</v>
      </c>
      <c r="I646" t="s">
        <v>15</v>
      </c>
      <c r="J646" t="s">
        <v>1140</v>
      </c>
      <c r="K646" t="s">
        <v>21</v>
      </c>
      <c r="L646">
        <v>645</v>
      </c>
      <c r="M646" t="s">
        <v>42</v>
      </c>
      <c r="N646" s="1" t="s">
        <v>492</v>
      </c>
      <c r="O646" t="s">
        <v>180</v>
      </c>
      <c r="P646" t="s">
        <v>1318</v>
      </c>
      <c r="Q646" t="s">
        <v>1318</v>
      </c>
      <c r="R646" s="2">
        <f>IFERROR(VLOOKUP(N646,$AB$2:$AC$21,2,FALSE),0) +
IFERROR(VLOOKUP(O646,$AB$2:$AC$21,2,FALSE),0) +
IFERROR(VLOOKUP(P646,$AB$2:$AC$21,2,FALSE),0) +
IFERROR(VLOOKUP(Q646,$AB$2:$AC$21,2,FALSE),0)</f>
        <v>60</v>
      </c>
      <c r="S646" s="3">
        <v>45022</v>
      </c>
      <c r="T646" t="s">
        <v>1328</v>
      </c>
      <c r="Z646" s="4" t="str">
        <f>IF(C646="Ocupada", TEXT(E646 - D646 + "0:15", "h:mm"), TEXT(E646 - D646, "h:mm"))</f>
        <v>3:35</v>
      </c>
      <c r="AH646">
        <f t="shared" si="10"/>
        <v>30</v>
      </c>
    </row>
    <row r="647" spans="1:34" x14ac:dyDescent="0.2">
      <c r="A647">
        <v>12</v>
      </c>
      <c r="B647" t="s">
        <v>126</v>
      </c>
      <c r="C647">
        <v>2</v>
      </c>
      <c r="D647" s="5">
        <v>45022.165972222225</v>
      </c>
      <c r="E647" s="5">
        <v>45022.276388888888</v>
      </c>
      <c r="F647" s="5">
        <f>IF(K647="Ocupada", E647 - D647 + (15/1440), E647 - D647)</f>
        <v>0.11041666666278616</v>
      </c>
      <c r="G647" t="s">
        <v>19</v>
      </c>
      <c r="H647" t="s">
        <v>9</v>
      </c>
      <c r="I647" t="s">
        <v>1308</v>
      </c>
      <c r="J647" t="s">
        <v>1141</v>
      </c>
      <c r="K647" t="s">
        <v>21</v>
      </c>
      <c r="L647">
        <v>646</v>
      </c>
      <c r="M647" t="s">
        <v>42</v>
      </c>
      <c r="N647" s="1" t="s">
        <v>33</v>
      </c>
      <c r="O647" t="s">
        <v>1318</v>
      </c>
      <c r="P647" t="s">
        <v>1318</v>
      </c>
      <c r="Q647" t="s">
        <v>1318</v>
      </c>
      <c r="R647" s="2">
        <f>IFERROR(VLOOKUP(N647,$AB$2:$AC$21,2,FALSE),0) +
IFERROR(VLOOKUP(O647,$AB$2:$AC$21,2,FALSE),0) +
IFERROR(VLOOKUP(P647,$AB$2:$AC$21,2,FALSE),0) +
IFERROR(VLOOKUP(Q647,$AB$2:$AC$21,2,FALSE),0)</f>
        <v>35</v>
      </c>
      <c r="S647" s="3">
        <v>45022</v>
      </c>
      <c r="T647" t="s">
        <v>1329</v>
      </c>
      <c r="Z647" s="4" t="str">
        <f>IF(C647="Ocupada", TEXT(E647 - D647 + "0:15", "h:mm"), TEXT(E647 - D647, "h:mm"))</f>
        <v>2:39</v>
      </c>
      <c r="AH647">
        <f t="shared" si="10"/>
        <v>63</v>
      </c>
    </row>
    <row r="648" spans="1:34" x14ac:dyDescent="0.2">
      <c r="A648">
        <v>12</v>
      </c>
      <c r="B648" t="s">
        <v>1142</v>
      </c>
      <c r="C648">
        <v>2</v>
      </c>
      <c r="D648" s="5">
        <v>45022.121527777781</v>
      </c>
      <c r="E648" s="5">
        <v>45022.267361111109</v>
      </c>
      <c r="F648" s="5">
        <f>IF(K648="Ocupada", E648 - D648 + (15/1440), E648 - D648)</f>
        <v>0.14583333332848269</v>
      </c>
      <c r="G648" t="s">
        <v>19</v>
      </c>
      <c r="H648" t="s">
        <v>9</v>
      </c>
      <c r="I648" t="s">
        <v>1309</v>
      </c>
      <c r="J648" t="s">
        <v>1143</v>
      </c>
      <c r="K648" t="s">
        <v>11</v>
      </c>
      <c r="L648">
        <v>647</v>
      </c>
      <c r="M648" t="s">
        <v>42</v>
      </c>
      <c r="N648" s="1" t="s">
        <v>125</v>
      </c>
      <c r="O648" t="s">
        <v>198</v>
      </c>
      <c r="P648" t="s">
        <v>1318</v>
      </c>
      <c r="Q648" t="s">
        <v>1318</v>
      </c>
      <c r="R648" s="2">
        <f>IFERROR(VLOOKUP(N648,$AB$2:$AC$21,2,FALSE),0) +
IFERROR(VLOOKUP(O648,$AB$2:$AC$21,2,FALSE),0) +
IFERROR(VLOOKUP(P648,$AB$2:$AC$21,2,FALSE),0) +
IFERROR(VLOOKUP(Q648,$AB$2:$AC$21,2,FALSE),0)</f>
        <v>49</v>
      </c>
      <c r="S648" s="3">
        <v>45022</v>
      </c>
      <c r="T648" t="s">
        <v>1332</v>
      </c>
      <c r="Z648" s="4" t="str">
        <f>IF(C648="Ocupada", TEXT(E648 - D648 + "0:15", "h:mm"), TEXT(E648 - D648, "h:mm"))</f>
        <v>3:30</v>
      </c>
      <c r="AH648">
        <f t="shared" si="10"/>
        <v>30</v>
      </c>
    </row>
    <row r="649" spans="1:34" x14ac:dyDescent="0.2">
      <c r="A649">
        <v>9</v>
      </c>
      <c r="B649" t="s">
        <v>162</v>
      </c>
      <c r="C649">
        <v>1</v>
      </c>
      <c r="D649" s="5">
        <v>45022.124305555553</v>
      </c>
      <c r="E649" s="5">
        <v>45022.204861111109</v>
      </c>
      <c r="F649" s="5">
        <f>IF(K649="Ocupada", E649 - D649 + (15/1440), E649 - D649)</f>
        <v>8.0555555556202307E-2</v>
      </c>
      <c r="G649" t="s">
        <v>19</v>
      </c>
      <c r="H649" t="s">
        <v>31</v>
      </c>
      <c r="I649" t="s">
        <v>1309</v>
      </c>
      <c r="J649" t="s">
        <v>1144</v>
      </c>
      <c r="K649" t="s">
        <v>21</v>
      </c>
      <c r="L649">
        <v>648</v>
      </c>
      <c r="M649" t="s">
        <v>22</v>
      </c>
      <c r="N649" s="1" t="s">
        <v>59</v>
      </c>
      <c r="O649" t="s">
        <v>1318</v>
      </c>
      <c r="P649" t="s">
        <v>1318</v>
      </c>
      <c r="Q649" t="s">
        <v>1318</v>
      </c>
      <c r="R649" s="2">
        <f>IFERROR(VLOOKUP(N649,$AB$2:$AC$21,2,FALSE),0) +
IFERROR(VLOOKUP(O649,$AB$2:$AC$21,2,FALSE),0) +
IFERROR(VLOOKUP(P649,$AB$2:$AC$21,2,FALSE),0) +
IFERROR(VLOOKUP(Q649,$AB$2:$AC$21,2,FALSE),0)</f>
        <v>28</v>
      </c>
      <c r="S649" s="3">
        <v>45022</v>
      </c>
      <c r="T649" t="s">
        <v>1329</v>
      </c>
      <c r="Z649" s="4" t="str">
        <f>IF(C649="Ocupada", TEXT(E649 - D649 + "0:15", "h:mm"), TEXT(E649 - D649, "h:mm"))</f>
        <v>1:56</v>
      </c>
      <c r="AH649">
        <f t="shared" si="10"/>
        <v>129</v>
      </c>
    </row>
    <row r="650" spans="1:34" x14ac:dyDescent="0.2">
      <c r="A650">
        <v>9</v>
      </c>
      <c r="B650" t="s">
        <v>1145</v>
      </c>
      <c r="C650">
        <v>1</v>
      </c>
      <c r="D650" s="5">
        <v>45022.038194444445</v>
      </c>
      <c r="E650" s="5">
        <v>45022.15625</v>
      </c>
      <c r="F650" s="5">
        <f>IF(K650="Ocupada", E650 - D650 + (15/1440), E650 - D650)</f>
        <v>0.12847222222141377</v>
      </c>
      <c r="G650" t="s">
        <v>24</v>
      </c>
      <c r="H650" t="s">
        <v>9</v>
      </c>
      <c r="I650" t="s">
        <v>15</v>
      </c>
      <c r="J650" t="s">
        <v>1146</v>
      </c>
      <c r="K650" t="s">
        <v>36</v>
      </c>
      <c r="L650">
        <v>649</v>
      </c>
      <c r="M650" t="s">
        <v>26</v>
      </c>
      <c r="N650" s="1" t="s">
        <v>52</v>
      </c>
      <c r="O650" t="s">
        <v>59</v>
      </c>
      <c r="P650" t="s">
        <v>209</v>
      </c>
      <c r="Q650" t="s">
        <v>259</v>
      </c>
      <c r="R650" s="2">
        <f>IFERROR(VLOOKUP(N650,$AB$2:$AC$21,2,FALSE),0) +
IFERROR(VLOOKUP(O650,$AB$2:$AC$21,2,FALSE),0) +
IFERROR(VLOOKUP(P650,$AB$2:$AC$21,2,FALSE),0) +
IFERROR(VLOOKUP(Q650,$AB$2:$AC$21,2,FALSE),0)</f>
        <v>102</v>
      </c>
      <c r="S650" s="3">
        <v>45022</v>
      </c>
      <c r="T650" t="s">
        <v>1345</v>
      </c>
      <c r="Z650" s="4" t="str">
        <f>IF(C650="Ocupada", TEXT(E650 - D650 + "0:15", "h:mm"), TEXT(E650 - D650, "h:mm"))</f>
        <v>2:50</v>
      </c>
      <c r="AH650">
        <f t="shared" si="10"/>
        <v>120</v>
      </c>
    </row>
    <row r="651" spans="1:34" x14ac:dyDescent="0.2">
      <c r="A651">
        <v>11</v>
      </c>
      <c r="B651" t="s">
        <v>982</v>
      </c>
      <c r="C651">
        <v>3</v>
      </c>
      <c r="D651" s="5">
        <v>45023.147916666669</v>
      </c>
      <c r="E651" s="5">
        <v>45023.209722222222</v>
      </c>
      <c r="F651" s="5">
        <f>IF(K651="Ocupada", E651 - D651 + (15/1440), E651 - D651)</f>
        <v>6.1805555553291924E-2</v>
      </c>
      <c r="G651" t="s">
        <v>8</v>
      </c>
      <c r="H651" t="s">
        <v>9</v>
      </c>
      <c r="I651" t="s">
        <v>1308</v>
      </c>
      <c r="J651" t="s">
        <v>1147</v>
      </c>
      <c r="K651" t="s">
        <v>21</v>
      </c>
      <c r="L651">
        <v>650</v>
      </c>
      <c r="M651" t="s">
        <v>88</v>
      </c>
      <c r="N651" s="1" t="s">
        <v>108</v>
      </c>
      <c r="O651" t="s">
        <v>52</v>
      </c>
      <c r="P651" t="s">
        <v>460</v>
      </c>
      <c r="Q651" t="s">
        <v>33</v>
      </c>
      <c r="R651" s="2">
        <f>IFERROR(VLOOKUP(N651,$AB$2:$AC$21,2,FALSE),0) +
IFERROR(VLOOKUP(O651,$AB$2:$AC$21,2,FALSE),0) +
IFERROR(VLOOKUP(P651,$AB$2:$AC$21,2,FALSE),0) +
IFERROR(VLOOKUP(Q651,$AB$2:$AC$21,2,FALSE),0)</f>
        <v>117</v>
      </c>
      <c r="S651" s="3">
        <v>45023.209722222222</v>
      </c>
      <c r="T651" t="s">
        <v>1351</v>
      </c>
      <c r="Z651" s="4" t="str">
        <f>IF(C651="Ocupada", TEXT(E651 - D651 + "0:15", "h:mm"), TEXT(E651 - D651, "h:mm"))</f>
        <v>1:29</v>
      </c>
      <c r="AH651">
        <f t="shared" si="10"/>
        <v>96</v>
      </c>
    </row>
    <row r="652" spans="1:34" x14ac:dyDescent="0.2">
      <c r="A652">
        <v>16</v>
      </c>
      <c r="B652" t="s">
        <v>1148</v>
      </c>
      <c r="C652">
        <v>4</v>
      </c>
      <c r="D652" s="5">
        <v>45023.086111111108</v>
      </c>
      <c r="E652" s="5">
        <v>45023.238888888889</v>
      </c>
      <c r="F652" s="5">
        <f>IF(K652="Ocupada", E652 - D652 + (15/1440), E652 - D652)</f>
        <v>0.15277777778101154</v>
      </c>
      <c r="G652" t="s">
        <v>28</v>
      </c>
      <c r="H652" t="s">
        <v>31</v>
      </c>
      <c r="I652" t="s">
        <v>1309</v>
      </c>
      <c r="J652" t="s">
        <v>1149</v>
      </c>
      <c r="K652" t="s">
        <v>21</v>
      </c>
      <c r="L652">
        <v>651</v>
      </c>
      <c r="M652" t="s">
        <v>88</v>
      </c>
      <c r="N652" s="1" t="s">
        <v>68</v>
      </c>
      <c r="O652" t="s">
        <v>108</v>
      </c>
      <c r="P652" t="s">
        <v>492</v>
      </c>
      <c r="Q652" t="s">
        <v>1318</v>
      </c>
      <c r="R652" s="2">
        <f>IFERROR(VLOOKUP(N652,$AB$2:$AC$21,2,FALSE),0) +
IFERROR(VLOOKUP(O652,$AB$2:$AC$21,2,FALSE),0) +
IFERROR(VLOOKUP(P652,$AB$2:$AC$21,2,FALSE),0) +
IFERROR(VLOOKUP(Q652,$AB$2:$AC$21,2,FALSE),0)</f>
        <v>94</v>
      </c>
      <c r="S652" s="3">
        <v>45023.238888888889</v>
      </c>
      <c r="T652" t="s">
        <v>1352</v>
      </c>
      <c r="Z652" s="4" t="str">
        <f>IF(C652="Ocupada", TEXT(E652 - D652 + "0:15", "h:mm"), TEXT(E652 - D652, "h:mm"))</f>
        <v>3:40</v>
      </c>
      <c r="AH652">
        <f t="shared" si="10"/>
        <v>63</v>
      </c>
    </row>
    <row r="653" spans="1:34" x14ac:dyDescent="0.2">
      <c r="A653">
        <v>14</v>
      </c>
      <c r="B653" t="s">
        <v>1004</v>
      </c>
      <c r="C653">
        <v>5</v>
      </c>
      <c r="D653" s="5">
        <v>45023.004166666666</v>
      </c>
      <c r="E653" s="5">
        <v>45023.101388888892</v>
      </c>
      <c r="F653" s="5">
        <f>IF(K653="Ocupada", E653 - D653 + (15/1440), E653 - D653)</f>
        <v>0.10763888889293109</v>
      </c>
      <c r="G653" t="s">
        <v>19</v>
      </c>
      <c r="H653" t="s">
        <v>9</v>
      </c>
      <c r="I653" t="s">
        <v>1308</v>
      </c>
      <c r="J653" t="s">
        <v>250</v>
      </c>
      <c r="K653" t="s">
        <v>36</v>
      </c>
      <c r="L653">
        <v>652</v>
      </c>
      <c r="M653" t="s">
        <v>45</v>
      </c>
      <c r="N653" s="1" t="s">
        <v>198</v>
      </c>
      <c r="O653" t="s">
        <v>113</v>
      </c>
      <c r="P653" t="s">
        <v>1318</v>
      </c>
      <c r="Q653" t="s">
        <v>1318</v>
      </c>
      <c r="R653" s="2">
        <f>IFERROR(VLOOKUP(N653,$AB$2:$AC$21,2,FALSE),0) +
IFERROR(VLOOKUP(O653,$AB$2:$AC$21,2,FALSE),0) +
IFERROR(VLOOKUP(P653,$AB$2:$AC$21,2,FALSE),0) +
IFERROR(VLOOKUP(Q653,$AB$2:$AC$21,2,FALSE),0)</f>
        <v>67</v>
      </c>
      <c r="S653" s="3">
        <v>45023</v>
      </c>
      <c r="T653" t="s">
        <v>1332</v>
      </c>
      <c r="Z653" s="4" t="str">
        <f>IF(C653="Ocupada", TEXT(E653 - D653 + "0:15", "h:mm"), TEXT(E653 - D653, "h:mm"))</f>
        <v>2:20</v>
      </c>
      <c r="AH653">
        <f t="shared" si="10"/>
        <v>93</v>
      </c>
    </row>
    <row r="654" spans="1:34" x14ac:dyDescent="0.2">
      <c r="A654">
        <v>13</v>
      </c>
      <c r="B654" t="s">
        <v>1150</v>
      </c>
      <c r="C654">
        <v>5</v>
      </c>
      <c r="D654" s="5">
        <v>45023.104861111111</v>
      </c>
      <c r="E654" s="5">
        <v>45023.180555555555</v>
      </c>
      <c r="F654" s="5">
        <f>IF(K654="Ocupada", E654 - D654 + (15/1440), E654 - D654)</f>
        <v>7.5694444443797693E-2</v>
      </c>
      <c r="G654" t="s">
        <v>13</v>
      </c>
      <c r="H654" t="s">
        <v>9</v>
      </c>
      <c r="I654" t="s">
        <v>1309</v>
      </c>
      <c r="J654" t="s">
        <v>1151</v>
      </c>
      <c r="K654" t="s">
        <v>21</v>
      </c>
      <c r="L654">
        <v>653</v>
      </c>
      <c r="M654" t="s">
        <v>37</v>
      </c>
      <c r="N654" s="1" t="s">
        <v>59</v>
      </c>
      <c r="O654" t="s">
        <v>105</v>
      </c>
      <c r="P654" t="s">
        <v>33</v>
      </c>
      <c r="Q654" t="s">
        <v>1318</v>
      </c>
      <c r="R654" s="2">
        <f>IFERROR(VLOOKUP(N654,$AB$2:$AC$21,2,FALSE),0) +
IFERROR(VLOOKUP(O654,$AB$2:$AC$21,2,FALSE),0) +
IFERROR(VLOOKUP(P654,$AB$2:$AC$21,2,FALSE),0) +
IFERROR(VLOOKUP(Q654,$AB$2:$AC$21,2,FALSE),0)</f>
        <v>93</v>
      </c>
      <c r="S654" s="3">
        <v>45023</v>
      </c>
      <c r="T654" t="s">
        <v>1337</v>
      </c>
      <c r="Z654" s="4" t="str">
        <f>IF(C654="Ocupada", TEXT(E654 - D654 + "0:15", "h:mm"), TEXT(E654 - D654, "h:mm"))</f>
        <v>1:49</v>
      </c>
      <c r="AH654">
        <f t="shared" si="10"/>
        <v>68</v>
      </c>
    </row>
    <row r="655" spans="1:34" x14ac:dyDescent="0.2">
      <c r="A655">
        <v>12</v>
      </c>
      <c r="B655" t="s">
        <v>1152</v>
      </c>
      <c r="C655">
        <v>5</v>
      </c>
      <c r="D655" s="5">
        <v>45023.001388888886</v>
      </c>
      <c r="E655" s="5">
        <v>45023.072222222225</v>
      </c>
      <c r="F655" s="5">
        <f>IF(K655="Ocupada", E655 - D655 + (15/1440), E655 - D655)</f>
        <v>8.1250000005335707E-2</v>
      </c>
      <c r="G655" t="s">
        <v>24</v>
      </c>
      <c r="H655" t="s">
        <v>31</v>
      </c>
      <c r="I655" t="s">
        <v>1309</v>
      </c>
      <c r="J655" t="s">
        <v>1153</v>
      </c>
      <c r="K655" t="s">
        <v>36</v>
      </c>
      <c r="L655">
        <v>654</v>
      </c>
      <c r="M655" t="s">
        <v>45</v>
      </c>
      <c r="N655" s="1" t="s">
        <v>370</v>
      </c>
      <c r="O655" t="s">
        <v>259</v>
      </c>
      <c r="P655" t="s">
        <v>1318</v>
      </c>
      <c r="Q655" t="s">
        <v>1318</v>
      </c>
      <c r="R655" s="2">
        <f>IFERROR(VLOOKUP(N655,$AB$2:$AC$21,2,FALSE),0) +
IFERROR(VLOOKUP(O655,$AB$2:$AC$21,2,FALSE),0) +
IFERROR(VLOOKUP(P655,$AB$2:$AC$21,2,FALSE),0) +
IFERROR(VLOOKUP(Q655,$AB$2:$AC$21,2,FALSE),0)</f>
        <v>42</v>
      </c>
      <c r="S655" s="3">
        <v>45023</v>
      </c>
      <c r="T655" t="s">
        <v>1349</v>
      </c>
      <c r="Z655" s="4" t="str">
        <f>IF(C655="Ocupada", TEXT(E655 - D655 + "0:15", "h:mm"), TEXT(E655 - D655, "h:mm"))</f>
        <v>1:42</v>
      </c>
      <c r="AH655">
        <f t="shared" si="10"/>
        <v>32</v>
      </c>
    </row>
    <row r="656" spans="1:34" x14ac:dyDescent="0.2">
      <c r="A656">
        <v>5</v>
      </c>
      <c r="B656" t="s">
        <v>1154</v>
      </c>
      <c r="C656">
        <v>4</v>
      </c>
      <c r="D656" s="5">
        <v>45023.052083333336</v>
      </c>
      <c r="E656" s="5">
        <v>45023.200694444444</v>
      </c>
      <c r="F656" s="5">
        <f>IF(K656="Ocupada", E656 - D656 + (15/1440), E656 - D656)</f>
        <v>0.14861111110803904</v>
      </c>
      <c r="G656" t="s">
        <v>24</v>
      </c>
      <c r="H656" t="s">
        <v>9</v>
      </c>
      <c r="I656" t="s">
        <v>15</v>
      </c>
      <c r="J656" t="s">
        <v>1155</v>
      </c>
      <c r="K656" t="s">
        <v>11</v>
      </c>
      <c r="L656">
        <v>655</v>
      </c>
      <c r="M656" t="s">
        <v>22</v>
      </c>
      <c r="N656" s="1" t="s">
        <v>198</v>
      </c>
      <c r="O656" t="s">
        <v>1318</v>
      </c>
      <c r="P656" t="s">
        <v>1318</v>
      </c>
      <c r="Q656" t="s">
        <v>1318</v>
      </c>
      <c r="R656" s="2">
        <f>IFERROR(VLOOKUP(N656,$AB$2:$AC$21,2,FALSE),0) +
IFERROR(VLOOKUP(O656,$AB$2:$AC$21,2,FALSE),0) +
IFERROR(VLOOKUP(P656,$AB$2:$AC$21,2,FALSE),0) +
IFERROR(VLOOKUP(Q656,$AB$2:$AC$21,2,FALSE),0)</f>
        <v>31</v>
      </c>
      <c r="S656" s="3">
        <v>45023</v>
      </c>
      <c r="T656" t="s">
        <v>1353</v>
      </c>
      <c r="Z656" s="4" t="str">
        <f>IF(C656="Ocupada", TEXT(E656 - D656 + "0:15", "h:mm"), TEXT(E656 - D656, "h:mm"))</f>
        <v>3:34</v>
      </c>
      <c r="AH656">
        <f t="shared" si="10"/>
        <v>128</v>
      </c>
    </row>
    <row r="657" spans="1:34" x14ac:dyDescent="0.2">
      <c r="A657">
        <v>19</v>
      </c>
      <c r="B657" t="s">
        <v>1156</v>
      </c>
      <c r="C657">
        <v>6</v>
      </c>
      <c r="D657" s="5">
        <v>45023.15</v>
      </c>
      <c r="E657" s="5">
        <v>45023.277777777781</v>
      </c>
      <c r="F657" s="5">
        <f>IF(K657="Ocupada", E657 - D657 + (15/1440), E657 - D657)</f>
        <v>0.12777777777955635</v>
      </c>
      <c r="G657" t="s">
        <v>13</v>
      </c>
      <c r="H657" t="s">
        <v>31</v>
      </c>
      <c r="I657" t="s">
        <v>1309</v>
      </c>
      <c r="J657" t="s">
        <v>1157</v>
      </c>
      <c r="K657" t="s">
        <v>11</v>
      </c>
      <c r="L657">
        <v>656</v>
      </c>
      <c r="M657" t="s">
        <v>88</v>
      </c>
      <c r="N657" s="1" t="s">
        <v>365</v>
      </c>
      <c r="O657" t="s">
        <v>259</v>
      </c>
      <c r="P657" t="s">
        <v>191</v>
      </c>
      <c r="Q657" t="s">
        <v>113</v>
      </c>
      <c r="R657" s="2">
        <f>IFERROR(VLOOKUP(N657,$AB$2:$AC$21,2,FALSE),0) +
IFERROR(VLOOKUP(O657,$AB$2:$AC$21,2,FALSE),0) +
IFERROR(VLOOKUP(P657,$AB$2:$AC$21,2,FALSE),0) +
IFERROR(VLOOKUP(Q657,$AB$2:$AC$21,2,FALSE),0)</f>
        <v>98</v>
      </c>
      <c r="S657" s="3">
        <v>45023</v>
      </c>
      <c r="T657" t="s">
        <v>1357</v>
      </c>
      <c r="Z657" s="4" t="str">
        <f>IF(C657="Ocupada", TEXT(E657 - D657 + "0:15", "h:mm"), TEXT(E657 - D657, "h:mm"))</f>
        <v>3:04</v>
      </c>
      <c r="AH657">
        <f t="shared" si="10"/>
        <v>92</v>
      </c>
    </row>
    <row r="658" spans="1:34" x14ac:dyDescent="0.2">
      <c r="A658">
        <v>1</v>
      </c>
      <c r="B658" t="s">
        <v>1158</v>
      </c>
      <c r="C658">
        <v>2</v>
      </c>
      <c r="D658" s="5">
        <v>45023.035416666666</v>
      </c>
      <c r="E658" s="5">
        <v>45023.171527777777</v>
      </c>
      <c r="F658" s="5">
        <f>IF(K658="Ocupada", E658 - D658 + (15/1440), E658 - D658)</f>
        <v>0.13611111111094942</v>
      </c>
      <c r="G658" t="s">
        <v>13</v>
      </c>
      <c r="H658" t="s">
        <v>9</v>
      </c>
      <c r="I658" t="s">
        <v>15</v>
      </c>
      <c r="J658" t="s">
        <v>1159</v>
      </c>
      <c r="K658" t="s">
        <v>11</v>
      </c>
      <c r="L658">
        <v>657</v>
      </c>
      <c r="M658" t="s">
        <v>67</v>
      </c>
      <c r="N658" s="1" t="s">
        <v>68</v>
      </c>
      <c r="O658" t="s">
        <v>365</v>
      </c>
      <c r="P658" t="s">
        <v>33</v>
      </c>
      <c r="Q658" t="s">
        <v>1318</v>
      </c>
      <c r="R658" s="2">
        <f>IFERROR(VLOOKUP(N658,$AB$2:$AC$21,2,FALSE),0) +
IFERROR(VLOOKUP(O658,$AB$2:$AC$21,2,FALSE),0) +
IFERROR(VLOOKUP(P658,$AB$2:$AC$21,2,FALSE),0) +
IFERROR(VLOOKUP(Q658,$AB$2:$AC$21,2,FALSE),0)</f>
        <v>98</v>
      </c>
      <c r="S658" s="3">
        <v>45023</v>
      </c>
      <c r="T658" t="s">
        <v>1354</v>
      </c>
      <c r="Z658" s="4" t="str">
        <f>IF(C658="Ocupada", TEXT(E658 - D658 + "0:15", "h:mm"), TEXT(E658 - D658, "h:mm"))</f>
        <v>3:16</v>
      </c>
      <c r="AH658">
        <f t="shared" si="10"/>
        <v>61</v>
      </c>
    </row>
    <row r="659" spans="1:34" x14ac:dyDescent="0.2">
      <c r="A659">
        <v>19</v>
      </c>
      <c r="B659" t="s">
        <v>1160</v>
      </c>
      <c r="C659">
        <v>5</v>
      </c>
      <c r="D659" s="5">
        <v>45023.071527777778</v>
      </c>
      <c r="E659" s="5">
        <v>45023.209722222222</v>
      </c>
      <c r="F659" s="5">
        <f>IF(K659="Ocupada", E659 - D659 + (15/1440), E659 - D659)</f>
        <v>0.13819444444379769</v>
      </c>
      <c r="G659" t="s">
        <v>24</v>
      </c>
      <c r="H659" t="s">
        <v>14</v>
      </c>
      <c r="I659" t="s">
        <v>15</v>
      </c>
      <c r="J659" t="s">
        <v>1161</v>
      </c>
      <c r="K659" t="s">
        <v>11</v>
      </c>
      <c r="L659">
        <v>658</v>
      </c>
      <c r="M659" t="s">
        <v>22</v>
      </c>
      <c r="N659" s="1" t="s">
        <v>460</v>
      </c>
      <c r="O659" t="s">
        <v>180</v>
      </c>
      <c r="P659" t="s">
        <v>1318</v>
      </c>
      <c r="Q659" t="s">
        <v>1318</v>
      </c>
      <c r="R659" s="2">
        <f>IFERROR(VLOOKUP(N659,$AB$2:$AC$21,2,FALSE),0) +
IFERROR(VLOOKUP(O659,$AB$2:$AC$21,2,FALSE),0) +
IFERROR(VLOOKUP(P659,$AB$2:$AC$21,2,FALSE),0) +
IFERROR(VLOOKUP(Q659,$AB$2:$AC$21,2,FALSE),0)</f>
        <v>59</v>
      </c>
      <c r="S659" s="3">
        <v>45023</v>
      </c>
      <c r="T659" t="s">
        <v>1348</v>
      </c>
      <c r="Z659" s="4" t="str">
        <f>IF(C659="Ocupada", TEXT(E659 - D659 + "0:15", "h:mm"), TEXT(E659 - D659, "h:mm"))</f>
        <v>3:19</v>
      </c>
      <c r="AH659">
        <f t="shared" si="10"/>
        <v>31</v>
      </c>
    </row>
    <row r="660" spans="1:34" x14ac:dyDescent="0.2">
      <c r="A660">
        <v>9</v>
      </c>
      <c r="B660" t="s">
        <v>517</v>
      </c>
      <c r="C660">
        <v>4</v>
      </c>
      <c r="D660" s="5">
        <v>45023.118055555555</v>
      </c>
      <c r="E660" s="5">
        <v>45023.168749999997</v>
      </c>
      <c r="F660" s="5">
        <f>IF(K660="Ocupada", E660 - D660 + (15/1440), E660 - D660)</f>
        <v>6.1111111109009165E-2</v>
      </c>
      <c r="G660" t="s">
        <v>28</v>
      </c>
      <c r="H660" t="s">
        <v>9</v>
      </c>
      <c r="I660" t="s">
        <v>1309</v>
      </c>
      <c r="J660" t="s">
        <v>855</v>
      </c>
      <c r="K660" t="s">
        <v>36</v>
      </c>
      <c r="L660">
        <v>659</v>
      </c>
      <c r="M660" t="s">
        <v>1305</v>
      </c>
      <c r="N660" s="1" t="s">
        <v>52</v>
      </c>
      <c r="O660" t="s">
        <v>1318</v>
      </c>
      <c r="P660" t="s">
        <v>1318</v>
      </c>
      <c r="Q660" t="s">
        <v>1318</v>
      </c>
      <c r="R660" s="2">
        <f>IFERROR(VLOOKUP(N660,$AB$2:$AC$21,2,FALSE),0) +
IFERROR(VLOOKUP(O660,$AB$2:$AC$21,2,FALSE),0) +
IFERROR(VLOOKUP(P660,$AB$2:$AC$21,2,FALSE),0) +
IFERROR(VLOOKUP(Q660,$AB$2:$AC$21,2,FALSE),0)</f>
        <v>29</v>
      </c>
      <c r="S660" s="3">
        <v>45023</v>
      </c>
      <c r="T660" t="s">
        <v>1334</v>
      </c>
      <c r="Z660" s="4" t="str">
        <f>IF(C660="Ocupada", TEXT(E660 - D660 + "0:15", "h:mm"), TEXT(E660 - D660, "h:mm"))</f>
        <v>1:13</v>
      </c>
      <c r="AH660">
        <f t="shared" si="10"/>
        <v>98</v>
      </c>
    </row>
    <row r="661" spans="1:34" x14ac:dyDescent="0.2">
      <c r="A661">
        <v>19</v>
      </c>
      <c r="B661" t="s">
        <v>1162</v>
      </c>
      <c r="C661">
        <v>4</v>
      </c>
      <c r="D661" s="5">
        <v>45023.080555555556</v>
      </c>
      <c r="E661" s="5">
        <v>45023.243750000001</v>
      </c>
      <c r="F661" s="5">
        <f>IF(K661="Ocupada", E661 - D661 + (15/1440), E661 - D661)</f>
        <v>0.16319444444525288</v>
      </c>
      <c r="G661" t="s">
        <v>19</v>
      </c>
      <c r="H661" t="s">
        <v>14</v>
      </c>
      <c r="I661" t="s">
        <v>1309</v>
      </c>
      <c r="J661" t="s">
        <v>1163</v>
      </c>
      <c r="K661" t="s">
        <v>11</v>
      </c>
      <c r="L661">
        <v>660</v>
      </c>
      <c r="M661" t="s">
        <v>22</v>
      </c>
      <c r="N661" s="1" t="s">
        <v>191</v>
      </c>
      <c r="O661" t="s">
        <v>105</v>
      </c>
      <c r="P661" t="s">
        <v>68</v>
      </c>
      <c r="Q661" t="s">
        <v>1318</v>
      </c>
      <c r="R661" s="2">
        <f>IFERROR(VLOOKUP(N661,$AB$2:$AC$21,2,FALSE),0) +
IFERROR(VLOOKUP(O661,$AB$2:$AC$21,2,FALSE),0) +
IFERROR(VLOOKUP(P661,$AB$2:$AC$21,2,FALSE),0) +
IFERROR(VLOOKUP(Q661,$AB$2:$AC$21,2,FALSE),0)</f>
        <v>89</v>
      </c>
      <c r="S661" s="3">
        <v>45023</v>
      </c>
      <c r="T661" t="s">
        <v>1346</v>
      </c>
      <c r="Z661" s="4" t="str">
        <f>IF(C661="Ocupada", TEXT(E661 - D661 + "0:15", "h:mm"), TEXT(E661 - D661, "h:mm"))</f>
        <v>3:55</v>
      </c>
      <c r="AH661">
        <f t="shared" si="10"/>
        <v>123</v>
      </c>
    </row>
    <row r="662" spans="1:34" x14ac:dyDescent="0.2">
      <c r="A662">
        <v>16</v>
      </c>
      <c r="B662" t="s">
        <v>265</v>
      </c>
      <c r="C662">
        <v>4</v>
      </c>
      <c r="D662" s="5">
        <v>45023.140277777777</v>
      </c>
      <c r="E662" s="5">
        <v>45023.286111111112</v>
      </c>
      <c r="F662" s="5">
        <f>IF(K662="Ocupada", E662 - D662 + (15/1440), E662 - D662)</f>
        <v>0.15625000000242531</v>
      </c>
      <c r="G662" t="s">
        <v>28</v>
      </c>
      <c r="H662" t="s">
        <v>31</v>
      </c>
      <c r="I662" t="s">
        <v>1309</v>
      </c>
      <c r="J662" t="s">
        <v>1164</v>
      </c>
      <c r="K662" t="s">
        <v>36</v>
      </c>
      <c r="L662">
        <v>661</v>
      </c>
      <c r="M662" t="s">
        <v>88</v>
      </c>
      <c r="N662" s="1" t="s">
        <v>365</v>
      </c>
      <c r="O662" t="s">
        <v>198</v>
      </c>
      <c r="P662" t="s">
        <v>209</v>
      </c>
      <c r="Q662" t="s">
        <v>59</v>
      </c>
      <c r="R662" s="2">
        <f>IFERROR(VLOOKUP(N662,$AB$2:$AC$21,2,FALSE),0) +
IFERROR(VLOOKUP(O662,$AB$2:$AC$21,2,FALSE),0) +
IFERROR(VLOOKUP(P662,$AB$2:$AC$21,2,FALSE),0) +
IFERROR(VLOOKUP(Q662,$AB$2:$AC$21,2,FALSE),0)</f>
        <v>107</v>
      </c>
      <c r="S662" s="3">
        <v>45023</v>
      </c>
      <c r="T662" t="s">
        <v>1359</v>
      </c>
      <c r="Z662" s="4" t="str">
        <f>IF(C662="Ocupada", TEXT(E662 - D662 + "0:15", "h:mm"), TEXT(E662 - D662, "h:mm"))</f>
        <v>3:30</v>
      </c>
      <c r="AH662">
        <f t="shared" si="10"/>
        <v>96</v>
      </c>
    </row>
    <row r="663" spans="1:34" x14ac:dyDescent="0.2">
      <c r="A663">
        <v>15</v>
      </c>
      <c r="B663" t="s">
        <v>1165</v>
      </c>
      <c r="C663">
        <v>4</v>
      </c>
      <c r="D663" s="5">
        <v>45023.084027777775</v>
      </c>
      <c r="E663" s="5">
        <v>45023.209722222222</v>
      </c>
      <c r="F663" s="5">
        <f>IF(K663="Ocupada", E663 - D663 + (15/1440), E663 - D663)</f>
        <v>0.12569444444670808</v>
      </c>
      <c r="G663" t="s">
        <v>13</v>
      </c>
      <c r="H663" t="s">
        <v>9</v>
      </c>
      <c r="I663" t="s">
        <v>1309</v>
      </c>
      <c r="J663" t="s">
        <v>1166</v>
      </c>
      <c r="K663" t="s">
        <v>21</v>
      </c>
      <c r="L663">
        <v>662</v>
      </c>
      <c r="M663" t="s">
        <v>42</v>
      </c>
      <c r="N663" s="1" t="s">
        <v>280</v>
      </c>
      <c r="O663" t="s">
        <v>209</v>
      </c>
      <c r="P663" t="s">
        <v>113</v>
      </c>
      <c r="Q663" t="s">
        <v>1318</v>
      </c>
      <c r="R663" s="2">
        <f>IFERROR(VLOOKUP(N663,$AB$2:$AC$21,2,FALSE),0) +
IFERROR(VLOOKUP(O663,$AB$2:$AC$21,2,FALSE),0) +
IFERROR(VLOOKUP(P663,$AB$2:$AC$21,2,FALSE),0) +
IFERROR(VLOOKUP(Q663,$AB$2:$AC$21,2,FALSE),0)</f>
        <v>85</v>
      </c>
      <c r="S663" s="3">
        <v>45023</v>
      </c>
      <c r="T663" t="s">
        <v>1352</v>
      </c>
      <c r="Z663" s="4" t="str">
        <f>IF(C663="Ocupada", TEXT(E663 - D663 + "0:15", "h:mm"), TEXT(E663 - D663, "h:mm"))</f>
        <v>3:01</v>
      </c>
      <c r="AH663">
        <f t="shared" si="10"/>
        <v>98</v>
      </c>
    </row>
    <row r="664" spans="1:34" x14ac:dyDescent="0.2">
      <c r="A664">
        <v>3</v>
      </c>
      <c r="B664" t="s">
        <v>1167</v>
      </c>
      <c r="C664">
        <v>1</v>
      </c>
      <c r="D664" s="5">
        <v>45023.04791666667</v>
      </c>
      <c r="E664" s="5">
        <v>45023.157638888886</v>
      </c>
      <c r="F664" s="5">
        <f>IF(K664="Ocupada", E664 - D664 + (15/1440), E664 - D664)</f>
        <v>0.12013888888274475</v>
      </c>
      <c r="G664" t="s">
        <v>13</v>
      </c>
      <c r="H664" t="s">
        <v>9</v>
      </c>
      <c r="I664" t="s">
        <v>15</v>
      </c>
      <c r="J664" t="s">
        <v>1168</v>
      </c>
      <c r="K664" t="s">
        <v>36</v>
      </c>
      <c r="L664">
        <v>663</v>
      </c>
      <c r="M664" t="s">
        <v>1307</v>
      </c>
      <c r="N664" s="1" t="s">
        <v>125</v>
      </c>
      <c r="O664" t="s">
        <v>52</v>
      </c>
      <c r="P664" t="s">
        <v>259</v>
      </c>
      <c r="Q664" t="s">
        <v>1318</v>
      </c>
      <c r="R664" s="2">
        <f>IFERROR(VLOOKUP(N664,$AB$2:$AC$21,2,FALSE),0) +
IFERROR(VLOOKUP(O664,$AB$2:$AC$21,2,FALSE),0) +
IFERROR(VLOOKUP(P664,$AB$2:$AC$21,2,FALSE),0) +
IFERROR(VLOOKUP(Q664,$AB$2:$AC$21,2,FALSE),0)</f>
        <v>67</v>
      </c>
      <c r="S664" s="3">
        <v>45023</v>
      </c>
      <c r="T664" t="s">
        <v>1346</v>
      </c>
      <c r="Z664" s="4" t="str">
        <f>IF(C664="Ocupada", TEXT(E664 - D664 + "0:15", "h:mm"), TEXT(E664 - D664, "h:mm"))</f>
        <v>2:38</v>
      </c>
      <c r="AH664">
        <f t="shared" si="10"/>
        <v>95</v>
      </c>
    </row>
    <row r="665" spans="1:34" x14ac:dyDescent="0.2">
      <c r="A665">
        <v>20</v>
      </c>
      <c r="B665" t="s">
        <v>1169</v>
      </c>
      <c r="C665">
        <v>6</v>
      </c>
      <c r="D665" s="5">
        <v>45023.065972222219</v>
      </c>
      <c r="E665" s="5">
        <v>45023.161805555559</v>
      </c>
      <c r="F665" s="5">
        <f>IF(K665="Ocupada", E665 - D665 + (15/1440), E665 - D665)</f>
        <v>9.5833333340124227E-2</v>
      </c>
      <c r="G665" t="s">
        <v>28</v>
      </c>
      <c r="H665" t="s">
        <v>14</v>
      </c>
      <c r="I665" t="s">
        <v>1308</v>
      </c>
      <c r="J665" t="s">
        <v>1161</v>
      </c>
      <c r="K665" t="s">
        <v>11</v>
      </c>
      <c r="L665">
        <v>664</v>
      </c>
      <c r="M665" t="s">
        <v>17</v>
      </c>
      <c r="N665" s="1" t="s">
        <v>125</v>
      </c>
      <c r="O665" t="s">
        <v>191</v>
      </c>
      <c r="P665" t="s">
        <v>370</v>
      </c>
      <c r="Q665" t="s">
        <v>1318</v>
      </c>
      <c r="R665" s="2">
        <f>IFERROR(VLOOKUP(N665,$AB$2:$AC$21,2,FALSE),0) +
IFERROR(VLOOKUP(O665,$AB$2:$AC$21,2,FALSE),0) +
IFERROR(VLOOKUP(P665,$AB$2:$AC$21,2,FALSE),0) +
IFERROR(VLOOKUP(Q665,$AB$2:$AC$21,2,FALSE),0)</f>
        <v>59</v>
      </c>
      <c r="S665" s="3">
        <v>45023</v>
      </c>
      <c r="T665" t="s">
        <v>1331</v>
      </c>
      <c r="Z665" s="4" t="str">
        <f>IF(C665="Ocupada", TEXT(E665 - D665 + "0:15", "h:mm"), TEXT(E665 - D665, "h:mm"))</f>
        <v>2:18</v>
      </c>
      <c r="AH665">
        <f t="shared" si="10"/>
        <v>64</v>
      </c>
    </row>
    <row r="666" spans="1:34" x14ac:dyDescent="0.2">
      <c r="A666">
        <v>6</v>
      </c>
      <c r="B666" t="s">
        <v>521</v>
      </c>
      <c r="C666">
        <v>1</v>
      </c>
      <c r="D666" s="5">
        <v>45023.086805555555</v>
      </c>
      <c r="E666" s="5">
        <v>45023.24722222222</v>
      </c>
      <c r="F666" s="5">
        <f>IF(K666="Ocupada", E666 - D666 + (15/1440), E666 - D666)</f>
        <v>0.1708333333323632</v>
      </c>
      <c r="G666" t="s">
        <v>24</v>
      </c>
      <c r="H666" t="s">
        <v>9</v>
      </c>
      <c r="I666" t="s">
        <v>1309</v>
      </c>
      <c r="J666" t="s">
        <v>1170</v>
      </c>
      <c r="K666" t="s">
        <v>36</v>
      </c>
      <c r="L666">
        <v>665</v>
      </c>
      <c r="M666" t="s">
        <v>42</v>
      </c>
      <c r="N666" s="1" t="s">
        <v>209</v>
      </c>
      <c r="O666" t="s">
        <v>180</v>
      </c>
      <c r="P666" t="s">
        <v>1318</v>
      </c>
      <c r="Q666" t="s">
        <v>1318</v>
      </c>
      <c r="R666" s="2">
        <f>IFERROR(VLOOKUP(N666,$AB$2:$AC$21,2,FALSE),0) +
IFERROR(VLOOKUP(O666,$AB$2:$AC$21,2,FALSE),0) +
IFERROR(VLOOKUP(P666,$AB$2:$AC$21,2,FALSE),0) +
IFERROR(VLOOKUP(Q666,$AB$2:$AC$21,2,FALSE),0)</f>
        <v>52</v>
      </c>
      <c r="S666" s="3">
        <v>45023</v>
      </c>
      <c r="T666" t="s">
        <v>1325</v>
      </c>
      <c r="Z666" s="4" t="str">
        <f>IF(C666="Ocupada", TEXT(E666 - D666 + "0:15", "h:mm"), TEXT(E666 - D666, "h:mm"))</f>
        <v>3:51</v>
      </c>
      <c r="AH666">
        <f t="shared" si="10"/>
        <v>36</v>
      </c>
    </row>
    <row r="667" spans="1:34" x14ac:dyDescent="0.2">
      <c r="A667">
        <v>8</v>
      </c>
      <c r="B667" t="s">
        <v>1171</v>
      </c>
      <c r="C667">
        <v>4</v>
      </c>
      <c r="D667" s="5">
        <v>45023.044444444444</v>
      </c>
      <c r="E667" s="5">
        <v>45023.206250000003</v>
      </c>
      <c r="F667" s="5">
        <f>IF(K667="Ocupada", E667 - D667 + (15/1440), E667 - D667)</f>
        <v>0.16180555555911269</v>
      </c>
      <c r="G667" t="s">
        <v>19</v>
      </c>
      <c r="H667" t="s">
        <v>9</v>
      </c>
      <c r="I667" t="s">
        <v>1309</v>
      </c>
      <c r="J667" t="s">
        <v>1172</v>
      </c>
      <c r="K667" t="s">
        <v>21</v>
      </c>
      <c r="L667">
        <v>666</v>
      </c>
      <c r="M667" t="s">
        <v>26</v>
      </c>
      <c r="N667" s="1" t="s">
        <v>259</v>
      </c>
      <c r="O667" t="s">
        <v>1318</v>
      </c>
      <c r="P667" t="s">
        <v>1318</v>
      </c>
      <c r="Q667" t="s">
        <v>1318</v>
      </c>
      <c r="R667" s="2">
        <f>IFERROR(VLOOKUP(N667,$AB$2:$AC$21,2,FALSE),0) +
IFERROR(VLOOKUP(O667,$AB$2:$AC$21,2,FALSE),0) +
IFERROR(VLOOKUP(P667,$AB$2:$AC$21,2,FALSE),0) +
IFERROR(VLOOKUP(Q667,$AB$2:$AC$21,2,FALSE),0)</f>
        <v>20</v>
      </c>
      <c r="S667" s="3">
        <v>45023</v>
      </c>
      <c r="T667" t="s">
        <v>1358</v>
      </c>
      <c r="Z667" s="4" t="str">
        <f>IF(C667="Ocupada", TEXT(E667 - D667 + "0:15", "h:mm"), TEXT(E667 - D667, "h:mm"))</f>
        <v>3:53</v>
      </c>
      <c r="AH667">
        <f t="shared" si="10"/>
        <v>31</v>
      </c>
    </row>
    <row r="668" spans="1:34" x14ac:dyDescent="0.2">
      <c r="A668">
        <v>6</v>
      </c>
      <c r="B668" t="s">
        <v>1173</v>
      </c>
      <c r="C668">
        <v>5</v>
      </c>
      <c r="D668" s="5">
        <v>45023.152083333334</v>
      </c>
      <c r="E668" s="5">
        <v>45023.296527777777</v>
      </c>
      <c r="F668" s="5">
        <f>IF(K668="Ocupada", E668 - D668 + (15/1440), E668 - D668)</f>
        <v>0.1444444444423425</v>
      </c>
      <c r="G668" t="s">
        <v>8</v>
      </c>
      <c r="H668" t="s">
        <v>9</v>
      </c>
      <c r="I668" t="s">
        <v>1309</v>
      </c>
      <c r="J668" t="s">
        <v>1174</v>
      </c>
      <c r="K668" t="s">
        <v>11</v>
      </c>
      <c r="L668">
        <v>667</v>
      </c>
      <c r="M668" t="s">
        <v>1305</v>
      </c>
      <c r="N668" s="1" t="s">
        <v>113</v>
      </c>
      <c r="O668" t="s">
        <v>1318</v>
      </c>
      <c r="P668" t="s">
        <v>1318</v>
      </c>
      <c r="Q668" t="s">
        <v>1318</v>
      </c>
      <c r="R668" s="2">
        <f>IFERROR(VLOOKUP(N668,$AB$2:$AC$21,2,FALSE),0) +
IFERROR(VLOOKUP(O668,$AB$2:$AC$21,2,FALSE),0) +
IFERROR(VLOOKUP(P668,$AB$2:$AC$21,2,FALSE),0) +
IFERROR(VLOOKUP(Q668,$AB$2:$AC$21,2,FALSE),0)</f>
        <v>36</v>
      </c>
      <c r="S668" s="3">
        <v>45023</v>
      </c>
      <c r="T668" t="s">
        <v>1334</v>
      </c>
      <c r="Z668" s="4" t="str">
        <f>IF(C668="Ocupada", TEXT(E668 - D668 + "0:15", "h:mm"), TEXT(E668 - D668, "h:mm"))</f>
        <v>3:28</v>
      </c>
      <c r="AH668">
        <f t="shared" si="10"/>
        <v>98</v>
      </c>
    </row>
    <row r="669" spans="1:34" x14ac:dyDescent="0.2">
      <c r="A669">
        <v>12</v>
      </c>
      <c r="B669" t="s">
        <v>547</v>
      </c>
      <c r="C669">
        <v>4</v>
      </c>
      <c r="D669" s="5">
        <v>45023.071527777778</v>
      </c>
      <c r="E669" s="5">
        <v>45023.195138888892</v>
      </c>
      <c r="F669" s="5">
        <f>IF(K669="Ocupada", E669 - D669 + (15/1440), E669 - D669)</f>
        <v>0.12361111111385981</v>
      </c>
      <c r="G669" t="s">
        <v>13</v>
      </c>
      <c r="H669" t="s">
        <v>14</v>
      </c>
      <c r="I669" t="s">
        <v>1309</v>
      </c>
      <c r="J669" t="s">
        <v>1175</v>
      </c>
      <c r="K669" t="s">
        <v>11</v>
      </c>
      <c r="L669">
        <v>668</v>
      </c>
      <c r="M669" t="s">
        <v>42</v>
      </c>
      <c r="N669" s="1" t="s">
        <v>277</v>
      </c>
      <c r="O669" t="s">
        <v>280</v>
      </c>
      <c r="P669" t="s">
        <v>209</v>
      </c>
      <c r="Q669" t="s">
        <v>1318</v>
      </c>
      <c r="R669" s="2">
        <f>IFERROR(VLOOKUP(N669,$AB$2:$AC$21,2,FALSE),0) +
IFERROR(VLOOKUP(O669,$AB$2:$AC$21,2,FALSE),0) +
IFERROR(VLOOKUP(P669,$AB$2:$AC$21,2,FALSE),0) +
IFERROR(VLOOKUP(Q669,$AB$2:$AC$21,2,FALSE),0)</f>
        <v>75</v>
      </c>
      <c r="S669" s="3">
        <v>45023</v>
      </c>
      <c r="T669" t="s">
        <v>1346</v>
      </c>
      <c r="Z669" s="4" t="str">
        <f>IF(C669="Ocupada", TEXT(E669 - D669 + "0:15", "h:mm"), TEXT(E669 - D669, "h:mm"))</f>
        <v>2:58</v>
      </c>
      <c r="AH669">
        <f t="shared" si="10"/>
        <v>93</v>
      </c>
    </row>
    <row r="670" spans="1:34" x14ac:dyDescent="0.2">
      <c r="A670">
        <v>10</v>
      </c>
      <c r="B670" t="s">
        <v>1176</v>
      </c>
      <c r="C670">
        <v>4</v>
      </c>
      <c r="D670" s="5">
        <v>45023.042361111111</v>
      </c>
      <c r="E670" s="5">
        <v>45023.19027777778</v>
      </c>
      <c r="F670" s="5">
        <f>IF(K670="Ocupada", E670 - D670 + (15/1440), E670 - D670)</f>
        <v>0.14791666666860692</v>
      </c>
      <c r="G670" t="s">
        <v>8</v>
      </c>
      <c r="H670" t="s">
        <v>9</v>
      </c>
      <c r="I670" t="s">
        <v>1309</v>
      </c>
      <c r="J670" t="s">
        <v>1177</v>
      </c>
      <c r="K670" t="s">
        <v>21</v>
      </c>
      <c r="L670">
        <v>669</v>
      </c>
      <c r="M670" t="s">
        <v>37</v>
      </c>
      <c r="N670" s="1" t="s">
        <v>198</v>
      </c>
      <c r="O670" t="s">
        <v>180</v>
      </c>
      <c r="P670" t="s">
        <v>460</v>
      </c>
      <c r="Q670" t="s">
        <v>1318</v>
      </c>
      <c r="R670" s="2">
        <f>IFERROR(VLOOKUP(N670,$AB$2:$AC$21,2,FALSE),0) +
IFERROR(VLOOKUP(O670,$AB$2:$AC$21,2,FALSE),0) +
IFERROR(VLOOKUP(P670,$AB$2:$AC$21,2,FALSE),0) +
IFERROR(VLOOKUP(Q670,$AB$2:$AC$21,2,FALSE),0)</f>
        <v>90</v>
      </c>
      <c r="S670" s="3">
        <v>45023</v>
      </c>
      <c r="T670" t="s">
        <v>1337</v>
      </c>
      <c r="Z670" s="4" t="str">
        <f>IF(C670="Ocupada", TEXT(E670 - D670 + "0:15", "h:mm"), TEXT(E670 - D670, "h:mm"))</f>
        <v>3:33</v>
      </c>
      <c r="AH670">
        <f t="shared" si="10"/>
        <v>90</v>
      </c>
    </row>
    <row r="671" spans="1:34" x14ac:dyDescent="0.2">
      <c r="A671">
        <v>16</v>
      </c>
      <c r="B671" t="s">
        <v>1178</v>
      </c>
      <c r="C671">
        <v>6</v>
      </c>
      <c r="D671" s="5">
        <v>45023.077777777777</v>
      </c>
      <c r="E671" s="5">
        <v>45023.133333333331</v>
      </c>
      <c r="F671" s="5">
        <f>IF(K671="Ocupada", E671 - D671 + (15/1440), E671 - D671)</f>
        <v>6.5972222221413787E-2</v>
      </c>
      <c r="G671" t="s">
        <v>19</v>
      </c>
      <c r="H671" t="s">
        <v>9</v>
      </c>
      <c r="I671" t="s">
        <v>15</v>
      </c>
      <c r="J671" t="s">
        <v>158</v>
      </c>
      <c r="K671" t="s">
        <v>36</v>
      </c>
      <c r="L671">
        <v>670</v>
      </c>
      <c r="M671" t="s">
        <v>42</v>
      </c>
      <c r="N671" s="1" t="s">
        <v>365</v>
      </c>
      <c r="O671" t="s">
        <v>33</v>
      </c>
      <c r="P671" t="s">
        <v>113</v>
      </c>
      <c r="Q671" t="s">
        <v>1318</v>
      </c>
      <c r="R671" s="2">
        <f>IFERROR(VLOOKUP(N671,$AB$2:$AC$21,2,FALSE),0) +
IFERROR(VLOOKUP(O671,$AB$2:$AC$21,2,FALSE),0) +
IFERROR(VLOOKUP(P671,$AB$2:$AC$21,2,FALSE),0) +
IFERROR(VLOOKUP(Q671,$AB$2:$AC$21,2,FALSE),0)</f>
        <v>94</v>
      </c>
      <c r="S671" s="3">
        <v>45023</v>
      </c>
      <c r="T671" t="s">
        <v>1336</v>
      </c>
      <c r="Z671" s="4" t="str">
        <f>IF(C671="Ocupada", TEXT(E671 - D671 + "0:15", "h:mm"), TEXT(E671 - D671, "h:mm"))</f>
        <v>1:20</v>
      </c>
      <c r="AH671">
        <f t="shared" si="10"/>
        <v>91</v>
      </c>
    </row>
    <row r="672" spans="1:34" x14ac:dyDescent="0.2">
      <c r="A672">
        <v>17</v>
      </c>
      <c r="B672" t="s">
        <v>461</v>
      </c>
      <c r="C672">
        <v>3</v>
      </c>
      <c r="D672" s="5">
        <v>45023.095833333333</v>
      </c>
      <c r="E672" s="5">
        <v>45023.145833333336</v>
      </c>
      <c r="F672" s="5">
        <f>IF(K672="Ocupada", E672 - D672 + (15/1440), E672 - D672)</f>
        <v>5.0000000002910383E-2</v>
      </c>
      <c r="G672" t="s">
        <v>8</v>
      </c>
      <c r="H672" t="s">
        <v>9</v>
      </c>
      <c r="I672" t="s">
        <v>15</v>
      </c>
      <c r="J672" t="s">
        <v>1179</v>
      </c>
      <c r="K672" t="s">
        <v>11</v>
      </c>
      <c r="L672">
        <v>671</v>
      </c>
      <c r="M672" t="s">
        <v>42</v>
      </c>
      <c r="N672" s="1" t="s">
        <v>33</v>
      </c>
      <c r="O672" t="s">
        <v>209</v>
      </c>
      <c r="P672" t="s">
        <v>460</v>
      </c>
      <c r="Q672" t="s">
        <v>1318</v>
      </c>
      <c r="R672" s="2">
        <f>IFERROR(VLOOKUP(N672,$AB$2:$AC$21,2,FALSE),0) +
IFERROR(VLOOKUP(O672,$AB$2:$AC$21,2,FALSE),0) +
IFERROR(VLOOKUP(P672,$AB$2:$AC$21,2,FALSE),0) +
IFERROR(VLOOKUP(Q672,$AB$2:$AC$21,2,FALSE),0)</f>
        <v>92</v>
      </c>
      <c r="S672" s="3">
        <v>45023</v>
      </c>
      <c r="T672" t="s">
        <v>1339</v>
      </c>
      <c r="Z672" s="4" t="str">
        <f>IF(C672="Ocupada", TEXT(E672 - D672 + "0:15", "h:mm"), TEXT(E672 - D672, "h:mm"))</f>
        <v>1:12</v>
      </c>
      <c r="AH672">
        <f t="shared" si="10"/>
        <v>91</v>
      </c>
    </row>
    <row r="673" spans="1:34" x14ac:dyDescent="0.2">
      <c r="A673">
        <v>12</v>
      </c>
      <c r="B673" t="s">
        <v>243</v>
      </c>
      <c r="C673">
        <v>6</v>
      </c>
      <c r="D673" s="5">
        <v>45023.058333333334</v>
      </c>
      <c r="E673" s="5">
        <v>45023.160416666666</v>
      </c>
      <c r="F673" s="5">
        <f>IF(K673="Ocupada", E673 - D673 + (15/1440), E673 - D673)</f>
        <v>0.10208333333139308</v>
      </c>
      <c r="G673" t="s">
        <v>28</v>
      </c>
      <c r="H673" t="s">
        <v>31</v>
      </c>
      <c r="I673" t="s">
        <v>1309</v>
      </c>
      <c r="J673" t="s">
        <v>1180</v>
      </c>
      <c r="K673" t="s">
        <v>11</v>
      </c>
      <c r="L673">
        <v>672</v>
      </c>
      <c r="M673" t="s">
        <v>67</v>
      </c>
      <c r="N673" s="1" t="s">
        <v>460</v>
      </c>
      <c r="O673" t="s">
        <v>108</v>
      </c>
      <c r="P673" t="s">
        <v>191</v>
      </c>
      <c r="Q673" t="s">
        <v>1318</v>
      </c>
      <c r="R673" s="2">
        <f>IFERROR(VLOOKUP(N673,$AB$2:$AC$21,2,FALSE),0) +
IFERROR(VLOOKUP(O673,$AB$2:$AC$21,2,FALSE),0) +
IFERROR(VLOOKUP(P673,$AB$2:$AC$21,2,FALSE),0) +
IFERROR(VLOOKUP(Q673,$AB$2:$AC$21,2,FALSE),0)</f>
        <v>72</v>
      </c>
      <c r="S673" s="3">
        <v>45023</v>
      </c>
      <c r="T673" t="s">
        <v>1339</v>
      </c>
      <c r="Z673" s="4" t="str">
        <f>IF(C673="Ocupada", TEXT(E673 - D673 + "0:15", "h:mm"), TEXT(E673 - D673, "h:mm"))</f>
        <v>2:27</v>
      </c>
      <c r="AH673">
        <f t="shared" si="10"/>
        <v>128</v>
      </c>
    </row>
    <row r="674" spans="1:34" x14ac:dyDescent="0.2">
      <c r="A674">
        <v>20</v>
      </c>
      <c r="B674" t="s">
        <v>371</v>
      </c>
      <c r="C674">
        <v>6</v>
      </c>
      <c r="D674" s="5">
        <v>45023.025694444441</v>
      </c>
      <c r="E674" s="5">
        <v>45023.119444444441</v>
      </c>
      <c r="F674" s="5">
        <f>IF(K674="Ocupada", E674 - D674 + (15/1440), E674 - D674)</f>
        <v>9.375E-2</v>
      </c>
      <c r="G674" t="s">
        <v>24</v>
      </c>
      <c r="H674" t="s">
        <v>9</v>
      </c>
      <c r="I674" t="s">
        <v>1309</v>
      </c>
      <c r="J674" t="s">
        <v>1181</v>
      </c>
      <c r="K674" t="s">
        <v>11</v>
      </c>
      <c r="L674">
        <v>673</v>
      </c>
      <c r="M674" t="s">
        <v>37</v>
      </c>
      <c r="N674" s="1" t="s">
        <v>68</v>
      </c>
      <c r="O674" t="s">
        <v>33</v>
      </c>
      <c r="P674" t="s">
        <v>105</v>
      </c>
      <c r="Q674" t="s">
        <v>209</v>
      </c>
      <c r="R674" s="2">
        <f>IFERROR(VLOOKUP(N674,$AB$2:$AC$21,2,FALSE),0) +
IFERROR(VLOOKUP(O674,$AB$2:$AC$21,2,FALSE),0) +
IFERROR(VLOOKUP(P674,$AB$2:$AC$21,2,FALSE),0) +
IFERROR(VLOOKUP(Q674,$AB$2:$AC$21,2,FALSE),0)</f>
        <v>130</v>
      </c>
      <c r="S674" s="3">
        <v>45023</v>
      </c>
      <c r="T674" t="s">
        <v>1357</v>
      </c>
      <c r="Z674" s="4" t="str">
        <f>IF(C674="Ocupada", TEXT(E674 - D674 + "0:15", "h:mm"), TEXT(E674 - D674, "h:mm"))</f>
        <v>2:15</v>
      </c>
      <c r="AH674">
        <f t="shared" si="10"/>
        <v>125</v>
      </c>
    </row>
    <row r="675" spans="1:34" x14ac:dyDescent="0.2">
      <c r="A675">
        <v>1</v>
      </c>
      <c r="B675" t="s">
        <v>1182</v>
      </c>
      <c r="C675">
        <v>3</v>
      </c>
      <c r="D675" s="5">
        <v>45023.002083333333</v>
      </c>
      <c r="E675" s="5">
        <v>45023.0625</v>
      </c>
      <c r="F675" s="5">
        <f>IF(K675="Ocupada", E675 - D675 + (15/1440), E675 - D675)</f>
        <v>6.0416666667151731E-2</v>
      </c>
      <c r="G675" t="s">
        <v>24</v>
      </c>
      <c r="H675" t="s">
        <v>31</v>
      </c>
      <c r="I675" t="s">
        <v>1309</v>
      </c>
      <c r="J675" t="s">
        <v>1183</v>
      </c>
      <c r="K675" t="s">
        <v>21</v>
      </c>
      <c r="L675">
        <v>674</v>
      </c>
      <c r="M675" t="s">
        <v>26</v>
      </c>
      <c r="N675" s="1" t="s">
        <v>191</v>
      </c>
      <c r="O675" t="s">
        <v>125</v>
      </c>
      <c r="P675" t="s">
        <v>198</v>
      </c>
      <c r="Q675" t="s">
        <v>108</v>
      </c>
      <c r="R675" s="2">
        <f>IFERROR(VLOOKUP(N675,$AB$2:$AC$21,2,FALSE),0) +
IFERROR(VLOOKUP(O675,$AB$2:$AC$21,2,FALSE),0) +
IFERROR(VLOOKUP(P675,$AB$2:$AC$21,2,FALSE),0) +
IFERROR(VLOOKUP(Q675,$AB$2:$AC$21,2,FALSE),0)</f>
        <v>89</v>
      </c>
      <c r="S675" s="3">
        <v>45023</v>
      </c>
      <c r="T675" t="s">
        <v>1341</v>
      </c>
      <c r="Z675" s="4" t="str">
        <f>IF(C675="Ocupada", TEXT(E675 - D675 + "0:15", "h:mm"), TEXT(E675 - D675, "h:mm"))</f>
        <v>1:27</v>
      </c>
      <c r="AH675">
        <f t="shared" si="10"/>
        <v>99</v>
      </c>
    </row>
    <row r="676" spans="1:34" x14ac:dyDescent="0.2">
      <c r="A676">
        <v>5</v>
      </c>
      <c r="B676" t="s">
        <v>1184</v>
      </c>
      <c r="C676">
        <v>2</v>
      </c>
      <c r="D676" s="5">
        <v>45023.037499999999</v>
      </c>
      <c r="E676" s="5">
        <v>45023.189583333333</v>
      </c>
      <c r="F676" s="5">
        <f>IF(K676="Ocupada", E676 - D676 + (15/1440), E676 - D676)</f>
        <v>0.15208333333430346</v>
      </c>
      <c r="G676" t="s">
        <v>19</v>
      </c>
      <c r="H676" t="s">
        <v>31</v>
      </c>
      <c r="I676" t="s">
        <v>15</v>
      </c>
      <c r="J676" t="s">
        <v>1185</v>
      </c>
      <c r="K676" t="s">
        <v>11</v>
      </c>
      <c r="L676">
        <v>675</v>
      </c>
      <c r="M676" t="s">
        <v>62</v>
      </c>
      <c r="N676" s="1" t="s">
        <v>209</v>
      </c>
      <c r="O676" t="s">
        <v>259</v>
      </c>
      <c r="P676" t="s">
        <v>113</v>
      </c>
      <c r="Q676" t="s">
        <v>1318</v>
      </c>
      <c r="R676" s="2">
        <f>IFERROR(VLOOKUP(N676,$AB$2:$AC$21,2,FALSE),0) +
IFERROR(VLOOKUP(O676,$AB$2:$AC$21,2,FALSE),0) +
IFERROR(VLOOKUP(P676,$AB$2:$AC$21,2,FALSE),0) +
IFERROR(VLOOKUP(Q676,$AB$2:$AC$21,2,FALSE),0)</f>
        <v>81</v>
      </c>
      <c r="S676" s="3">
        <v>45023</v>
      </c>
      <c r="T676" t="s">
        <v>1356</v>
      </c>
      <c r="Z676" s="4" t="str">
        <f>IF(C676="Ocupada", TEXT(E676 - D676 + "0:15", "h:mm"), TEXT(E676 - D676, "h:mm"))</f>
        <v>3:39</v>
      </c>
      <c r="AH676">
        <f t="shared" si="10"/>
        <v>121</v>
      </c>
    </row>
    <row r="677" spans="1:34" x14ac:dyDescent="0.2">
      <c r="A677">
        <v>7</v>
      </c>
      <c r="B677" t="s">
        <v>486</v>
      </c>
      <c r="C677">
        <v>6</v>
      </c>
      <c r="D677" s="5">
        <v>45023.019444444442</v>
      </c>
      <c r="E677" s="5">
        <v>45023.15625</v>
      </c>
      <c r="F677" s="5">
        <f>IF(K677="Ocupada", E677 - D677 + (15/1440), E677 - D677)</f>
        <v>0.14722222222432416</v>
      </c>
      <c r="G677" t="s">
        <v>8</v>
      </c>
      <c r="H677" t="s">
        <v>9</v>
      </c>
      <c r="I677" t="s">
        <v>1309</v>
      </c>
      <c r="J677" t="s">
        <v>1186</v>
      </c>
      <c r="K677" t="s">
        <v>36</v>
      </c>
      <c r="L677">
        <v>676</v>
      </c>
      <c r="M677" t="s">
        <v>62</v>
      </c>
      <c r="N677" s="1" t="s">
        <v>198</v>
      </c>
      <c r="O677" t="s">
        <v>365</v>
      </c>
      <c r="P677" t="s">
        <v>59</v>
      </c>
      <c r="Q677" t="s">
        <v>108</v>
      </c>
      <c r="R677" s="2">
        <f>IFERROR(VLOOKUP(N677,$AB$2:$AC$21,2,FALSE),0) +
IFERROR(VLOOKUP(O677,$AB$2:$AC$21,2,FALSE),0) +
IFERROR(VLOOKUP(P677,$AB$2:$AC$21,2,FALSE),0) +
IFERROR(VLOOKUP(Q677,$AB$2:$AC$21,2,FALSE),0)</f>
        <v>103</v>
      </c>
      <c r="S677" s="3">
        <v>45023</v>
      </c>
      <c r="T677" t="s">
        <v>1360</v>
      </c>
      <c r="Z677" s="4" t="str">
        <f>IF(C677="Ocupada", TEXT(E677 - D677 + "0:15", "h:mm"), TEXT(E677 - D677, "h:mm"))</f>
        <v>3:17</v>
      </c>
      <c r="AH677">
        <f t="shared" si="10"/>
        <v>99</v>
      </c>
    </row>
    <row r="678" spans="1:34" x14ac:dyDescent="0.2">
      <c r="A678">
        <v>14</v>
      </c>
      <c r="B678" t="s">
        <v>434</v>
      </c>
      <c r="C678">
        <v>6</v>
      </c>
      <c r="D678" s="5">
        <v>45023.023611111108</v>
      </c>
      <c r="E678" s="5">
        <v>45023.109027777777</v>
      </c>
      <c r="F678" s="5">
        <f>IF(K678="Ocupada", E678 - D678 + (15/1440), E678 - D678)</f>
        <v>9.5833333335273593E-2</v>
      </c>
      <c r="G678" t="s">
        <v>19</v>
      </c>
      <c r="H678" t="s">
        <v>9</v>
      </c>
      <c r="I678" t="s">
        <v>1309</v>
      </c>
      <c r="J678" t="s">
        <v>1187</v>
      </c>
      <c r="K678" t="s">
        <v>36</v>
      </c>
      <c r="L678">
        <v>677</v>
      </c>
      <c r="M678" t="s">
        <v>42</v>
      </c>
      <c r="N678" s="1" t="s">
        <v>259</v>
      </c>
      <c r="O678" t="s">
        <v>33</v>
      </c>
      <c r="P678" t="s">
        <v>81</v>
      </c>
      <c r="Q678" t="s">
        <v>1318</v>
      </c>
      <c r="R678" s="2">
        <f>IFERROR(VLOOKUP(N678,$AB$2:$AC$21,2,FALSE),0) +
IFERROR(VLOOKUP(O678,$AB$2:$AC$21,2,FALSE),0) +
IFERROR(VLOOKUP(P678,$AB$2:$AC$21,2,FALSE),0) +
IFERROR(VLOOKUP(Q678,$AB$2:$AC$21,2,FALSE),0)</f>
        <v>89</v>
      </c>
      <c r="S678" s="3">
        <v>45023</v>
      </c>
      <c r="T678" t="s">
        <v>1356</v>
      </c>
      <c r="Z678" s="4" t="str">
        <f>IF(C678="Ocupada", TEXT(E678 - D678 + "0:15", "h:mm"), TEXT(E678 - D678, "h:mm"))</f>
        <v>2:03</v>
      </c>
      <c r="AH678">
        <f t="shared" si="10"/>
        <v>126</v>
      </c>
    </row>
    <row r="679" spans="1:34" x14ac:dyDescent="0.2">
      <c r="A679">
        <v>19</v>
      </c>
      <c r="B679" t="s">
        <v>1162</v>
      </c>
      <c r="C679">
        <v>1</v>
      </c>
      <c r="D679" s="5">
        <v>45023.125694444447</v>
      </c>
      <c r="E679" s="5">
        <v>45023.223611111112</v>
      </c>
      <c r="F679" s="5">
        <f>IF(K679="Ocupada", E679 - D679 + (15/1440), E679 - D679)</f>
        <v>0.10833333333236321</v>
      </c>
      <c r="G679" t="s">
        <v>8</v>
      </c>
      <c r="H679" t="s">
        <v>9</v>
      </c>
      <c r="I679" t="s">
        <v>1309</v>
      </c>
      <c r="J679" t="s">
        <v>1188</v>
      </c>
      <c r="K679" t="s">
        <v>36</v>
      </c>
      <c r="L679">
        <v>678</v>
      </c>
      <c r="M679" t="s">
        <v>67</v>
      </c>
      <c r="N679" s="1" t="s">
        <v>52</v>
      </c>
      <c r="O679" t="s">
        <v>191</v>
      </c>
      <c r="P679" t="s">
        <v>33</v>
      </c>
      <c r="Q679" t="s">
        <v>280</v>
      </c>
      <c r="R679" s="2">
        <f>IFERROR(VLOOKUP(N679,$AB$2:$AC$21,2,FALSE),0) +
IFERROR(VLOOKUP(O679,$AB$2:$AC$21,2,FALSE),0) +
IFERROR(VLOOKUP(P679,$AB$2:$AC$21,2,FALSE),0) +
IFERROR(VLOOKUP(Q679,$AB$2:$AC$21,2,FALSE),0)</f>
        <v>107</v>
      </c>
      <c r="S679" s="3">
        <v>45023</v>
      </c>
      <c r="T679" t="s">
        <v>1338</v>
      </c>
      <c r="Z679" s="4" t="str">
        <f>IF(C679="Ocupada", TEXT(E679 - D679 + "0:15", "h:mm"), TEXT(E679 - D679, "h:mm"))</f>
        <v>2:21</v>
      </c>
      <c r="AH679">
        <f t="shared" si="10"/>
        <v>125</v>
      </c>
    </row>
    <row r="680" spans="1:34" x14ac:dyDescent="0.2">
      <c r="A680">
        <v>9</v>
      </c>
      <c r="B680" t="s">
        <v>298</v>
      </c>
      <c r="C680">
        <v>4</v>
      </c>
      <c r="D680" s="5">
        <v>45023.001388888886</v>
      </c>
      <c r="E680" s="5">
        <v>45023.127083333333</v>
      </c>
      <c r="F680" s="5">
        <f>IF(K680="Ocupada", E680 - D680 + (15/1440), E680 - D680)</f>
        <v>0.13611111111337473</v>
      </c>
      <c r="G680" t="s">
        <v>19</v>
      </c>
      <c r="H680" t="s">
        <v>9</v>
      </c>
      <c r="I680" t="s">
        <v>1309</v>
      </c>
      <c r="J680" t="s">
        <v>526</v>
      </c>
      <c r="K680" t="s">
        <v>36</v>
      </c>
      <c r="L680">
        <v>679</v>
      </c>
      <c r="M680" t="s">
        <v>67</v>
      </c>
      <c r="N680" s="1" t="s">
        <v>108</v>
      </c>
      <c r="O680" t="s">
        <v>277</v>
      </c>
      <c r="P680" t="s">
        <v>59</v>
      </c>
      <c r="Q680" t="s">
        <v>209</v>
      </c>
      <c r="R680" s="2">
        <f>IFERROR(VLOOKUP(N680,$AB$2:$AC$21,2,FALSE),0) +
IFERROR(VLOOKUP(O680,$AB$2:$AC$21,2,FALSE),0) +
IFERROR(VLOOKUP(P680,$AB$2:$AC$21,2,FALSE),0) +
IFERROR(VLOOKUP(Q680,$AB$2:$AC$21,2,FALSE),0)</f>
        <v>100</v>
      </c>
      <c r="S680" s="3">
        <v>45023</v>
      </c>
      <c r="T680" t="s">
        <v>1341</v>
      </c>
      <c r="Z680" s="4" t="str">
        <f>IF(C680="Ocupada", TEXT(E680 - D680 + "0:15", "h:mm"), TEXT(E680 - D680, "h:mm"))</f>
        <v>3:01</v>
      </c>
      <c r="AH680">
        <f t="shared" si="10"/>
        <v>100</v>
      </c>
    </row>
    <row r="681" spans="1:34" x14ac:dyDescent="0.2">
      <c r="A681">
        <v>5</v>
      </c>
      <c r="B681" t="s">
        <v>1189</v>
      </c>
      <c r="C681">
        <v>4</v>
      </c>
      <c r="D681" s="5">
        <v>45023.057638888888</v>
      </c>
      <c r="E681" s="5">
        <v>45023.222222222219</v>
      </c>
      <c r="F681" s="5">
        <f>IF(K681="Ocupada", E681 - D681 + (15/1440), E681 - D681)</f>
        <v>0.16458333333139308</v>
      </c>
      <c r="G681" t="s">
        <v>8</v>
      </c>
      <c r="H681" t="s">
        <v>9</v>
      </c>
      <c r="I681" t="s">
        <v>15</v>
      </c>
      <c r="J681" t="s">
        <v>1190</v>
      </c>
      <c r="K681" t="s">
        <v>11</v>
      </c>
      <c r="L681">
        <v>680</v>
      </c>
      <c r="M681" t="s">
        <v>26</v>
      </c>
      <c r="N681" s="1" t="s">
        <v>125</v>
      </c>
      <c r="O681" t="s">
        <v>259</v>
      </c>
      <c r="P681" t="s">
        <v>492</v>
      </c>
      <c r="Q681" t="s">
        <v>1318</v>
      </c>
      <c r="R681" s="2">
        <f>IFERROR(VLOOKUP(N681,$AB$2:$AC$21,2,FALSE),0) +
IFERROR(VLOOKUP(O681,$AB$2:$AC$21,2,FALSE),0) +
IFERROR(VLOOKUP(P681,$AB$2:$AC$21,2,FALSE),0) +
IFERROR(VLOOKUP(Q681,$AB$2:$AC$21,2,FALSE),0)</f>
        <v>71</v>
      </c>
      <c r="S681" s="3">
        <v>45023</v>
      </c>
      <c r="T681" t="s">
        <v>1350</v>
      </c>
      <c r="Z681" s="4" t="str">
        <f>IF(C681="Ocupada", TEXT(E681 - D681 + "0:15", "h:mm"), TEXT(E681 - D681, "h:mm"))</f>
        <v>3:57</v>
      </c>
      <c r="AH681">
        <f t="shared" si="10"/>
        <v>63</v>
      </c>
    </row>
    <row r="682" spans="1:34" x14ac:dyDescent="0.2">
      <c r="A682">
        <v>2</v>
      </c>
      <c r="B682" t="s">
        <v>227</v>
      </c>
      <c r="C682">
        <v>4</v>
      </c>
      <c r="D682" s="5">
        <v>45023.12222222222</v>
      </c>
      <c r="E682" s="5">
        <v>45023.284722222219</v>
      </c>
      <c r="F682" s="5">
        <f>IF(K682="Ocupada", E682 - D682 + (15/1440), E682 - D682)</f>
        <v>0.16249999999854481</v>
      </c>
      <c r="G682" t="s">
        <v>28</v>
      </c>
      <c r="H682" t="s">
        <v>9</v>
      </c>
      <c r="I682" t="s">
        <v>1308</v>
      </c>
      <c r="J682" t="s">
        <v>1191</v>
      </c>
      <c r="K682" t="s">
        <v>21</v>
      </c>
      <c r="L682">
        <v>681</v>
      </c>
      <c r="M682" t="s">
        <v>26</v>
      </c>
      <c r="N682" s="1" t="s">
        <v>492</v>
      </c>
      <c r="O682" t="s">
        <v>108</v>
      </c>
      <c r="P682" t="s">
        <v>1318</v>
      </c>
      <c r="Q682" t="s">
        <v>1318</v>
      </c>
      <c r="R682" s="2">
        <f>IFERROR(VLOOKUP(N682,$AB$2:$AC$21,2,FALSE),0) +
IFERROR(VLOOKUP(O682,$AB$2:$AC$21,2,FALSE),0) +
IFERROR(VLOOKUP(P682,$AB$2:$AC$21,2,FALSE),0) +
IFERROR(VLOOKUP(Q682,$AB$2:$AC$21,2,FALSE),0)</f>
        <v>54</v>
      </c>
      <c r="S682" s="3">
        <v>45023</v>
      </c>
      <c r="T682" t="s">
        <v>1332</v>
      </c>
      <c r="Z682" s="4" t="str">
        <f>IF(C682="Ocupada", TEXT(E682 - D682 + "0:15", "h:mm"), TEXT(E682 - D682, "h:mm"))</f>
        <v>3:54</v>
      </c>
      <c r="AH682">
        <f t="shared" si="10"/>
        <v>29</v>
      </c>
    </row>
    <row r="683" spans="1:34" x14ac:dyDescent="0.2">
      <c r="A683">
        <v>1</v>
      </c>
      <c r="B683" t="s">
        <v>212</v>
      </c>
      <c r="C683">
        <v>5</v>
      </c>
      <c r="D683" s="5">
        <v>45023.05972222222</v>
      </c>
      <c r="E683" s="5">
        <v>45023.170138888891</v>
      </c>
      <c r="F683" s="5">
        <f>IF(K683="Ocupada", E683 - D683 + (15/1440), E683 - D683)</f>
        <v>0.12083333333672878</v>
      </c>
      <c r="G683" t="s">
        <v>24</v>
      </c>
      <c r="H683" t="s">
        <v>14</v>
      </c>
      <c r="I683" t="s">
        <v>1309</v>
      </c>
      <c r="J683" t="s">
        <v>1192</v>
      </c>
      <c r="K683" t="s">
        <v>36</v>
      </c>
      <c r="L683">
        <v>682</v>
      </c>
      <c r="M683" t="s">
        <v>37</v>
      </c>
      <c r="N683" s="1" t="s">
        <v>365</v>
      </c>
      <c r="O683" t="s">
        <v>1318</v>
      </c>
      <c r="P683" t="s">
        <v>1318</v>
      </c>
      <c r="Q683" t="s">
        <v>1318</v>
      </c>
      <c r="R683" s="2">
        <f>IFERROR(VLOOKUP(N683,$AB$2:$AC$21,2,FALSE),0) +
IFERROR(VLOOKUP(O683,$AB$2:$AC$21,2,FALSE),0) +
IFERROR(VLOOKUP(P683,$AB$2:$AC$21,2,FALSE),0) +
IFERROR(VLOOKUP(Q683,$AB$2:$AC$21,2,FALSE),0)</f>
        <v>23</v>
      </c>
      <c r="S683" s="3">
        <v>45023</v>
      </c>
      <c r="T683" t="s">
        <v>1365</v>
      </c>
      <c r="Z683" s="4" t="str">
        <f>IF(C683="Ocupada", TEXT(E683 - D683 + "0:15", "h:mm"), TEXT(E683 - D683, "h:mm"))</f>
        <v>2:39</v>
      </c>
      <c r="AH683">
        <f t="shared" si="10"/>
        <v>133</v>
      </c>
    </row>
    <row r="684" spans="1:34" x14ac:dyDescent="0.2">
      <c r="A684">
        <v>2</v>
      </c>
      <c r="B684" t="s">
        <v>1193</v>
      </c>
      <c r="C684">
        <v>6</v>
      </c>
      <c r="D684" s="5">
        <v>45023.163888888892</v>
      </c>
      <c r="E684" s="5">
        <v>45023.265277777777</v>
      </c>
      <c r="F684" s="5">
        <f>IF(K684="Ocupada", E684 - D684 + (15/1440), E684 - D684)</f>
        <v>0.11180555555135167</v>
      </c>
      <c r="G684" t="s">
        <v>24</v>
      </c>
      <c r="H684" t="s">
        <v>9</v>
      </c>
      <c r="I684" t="s">
        <v>1309</v>
      </c>
      <c r="J684" t="s">
        <v>1194</v>
      </c>
      <c r="K684" t="s">
        <v>36</v>
      </c>
      <c r="L684">
        <v>683</v>
      </c>
      <c r="M684" t="s">
        <v>17</v>
      </c>
      <c r="N684" s="1" t="s">
        <v>370</v>
      </c>
      <c r="O684" t="s">
        <v>259</v>
      </c>
      <c r="P684" t="s">
        <v>68</v>
      </c>
      <c r="Q684" t="s">
        <v>198</v>
      </c>
      <c r="R684" s="2">
        <f>IFERROR(VLOOKUP(N684,$AB$2:$AC$21,2,FALSE),0) +
IFERROR(VLOOKUP(O684,$AB$2:$AC$21,2,FALSE),0) +
IFERROR(VLOOKUP(P684,$AB$2:$AC$21,2,FALSE),0) +
IFERROR(VLOOKUP(Q684,$AB$2:$AC$21,2,FALSE),0)</f>
        <v>113</v>
      </c>
      <c r="S684" s="3">
        <v>45023</v>
      </c>
      <c r="T684" t="s">
        <v>1362</v>
      </c>
      <c r="Z684" s="4" t="str">
        <f>IF(C684="Ocupada", TEXT(E684 - D684 + "0:15", "h:mm"), TEXT(E684 - D684, "h:mm"))</f>
        <v>2:26</v>
      </c>
      <c r="AH684">
        <f t="shared" si="10"/>
        <v>127</v>
      </c>
    </row>
    <row r="685" spans="1:34" x14ac:dyDescent="0.2">
      <c r="A685">
        <v>10</v>
      </c>
      <c r="B685" t="s">
        <v>1195</v>
      </c>
      <c r="C685">
        <v>6</v>
      </c>
      <c r="D685" s="5">
        <v>45023.145138888889</v>
      </c>
      <c r="E685" s="5">
        <v>45023.194444444445</v>
      </c>
      <c r="F685" s="5">
        <f>IF(K685="Ocupada", E685 - D685 + (15/1440), E685 - D685)</f>
        <v>5.9722222222868972E-2</v>
      </c>
      <c r="G685" t="s">
        <v>28</v>
      </c>
      <c r="H685" t="s">
        <v>31</v>
      </c>
      <c r="I685" t="s">
        <v>1309</v>
      </c>
      <c r="J685" t="s">
        <v>1196</v>
      </c>
      <c r="K685" t="s">
        <v>36</v>
      </c>
      <c r="L685">
        <v>684</v>
      </c>
      <c r="M685" t="s">
        <v>67</v>
      </c>
      <c r="N685" s="1" t="s">
        <v>113</v>
      </c>
      <c r="O685" t="s">
        <v>198</v>
      </c>
      <c r="P685" t="s">
        <v>277</v>
      </c>
      <c r="Q685" t="s">
        <v>52</v>
      </c>
      <c r="R685" s="2">
        <f>IFERROR(VLOOKUP(N685,$AB$2:$AC$21,2,FALSE),0) +
IFERROR(VLOOKUP(O685,$AB$2:$AC$21,2,FALSE),0) +
IFERROR(VLOOKUP(P685,$AB$2:$AC$21,2,FALSE),0) +
IFERROR(VLOOKUP(Q685,$AB$2:$AC$21,2,FALSE),0)</f>
        <v>122</v>
      </c>
      <c r="S685" s="3">
        <v>45023</v>
      </c>
      <c r="T685" t="s">
        <v>1326</v>
      </c>
      <c r="Z685" s="4" t="str">
        <f>IF(C685="Ocupada", TEXT(E685 - D685 + "0:15", "h:mm"), TEXT(E685 - D685, "h:mm"))</f>
        <v>1:11</v>
      </c>
      <c r="AH685">
        <f t="shared" si="10"/>
        <v>32</v>
      </c>
    </row>
    <row r="686" spans="1:34" x14ac:dyDescent="0.2">
      <c r="A686">
        <v>5</v>
      </c>
      <c r="B686" t="s">
        <v>371</v>
      </c>
      <c r="C686">
        <v>5</v>
      </c>
      <c r="D686" s="5">
        <v>45023.019444444442</v>
      </c>
      <c r="E686" s="5">
        <v>45023.071527777778</v>
      </c>
      <c r="F686" s="5">
        <f>IF(K686="Ocupada", E686 - D686 + (15/1440), E686 - D686)</f>
        <v>5.2083333335758653E-2</v>
      </c>
      <c r="G686" t="s">
        <v>19</v>
      </c>
      <c r="H686" t="s">
        <v>9</v>
      </c>
      <c r="I686" t="s">
        <v>1308</v>
      </c>
      <c r="J686" t="s">
        <v>1197</v>
      </c>
      <c r="K686" t="s">
        <v>21</v>
      </c>
      <c r="L686">
        <v>685</v>
      </c>
      <c r="M686" t="s">
        <v>1307</v>
      </c>
      <c r="N686" s="1" t="s">
        <v>180</v>
      </c>
      <c r="O686" t="s">
        <v>1318</v>
      </c>
      <c r="P686" t="s">
        <v>1318</v>
      </c>
      <c r="Q686" t="s">
        <v>1318</v>
      </c>
      <c r="R686" s="2">
        <f>IFERROR(VLOOKUP(N686,$AB$2:$AC$21,2,FALSE),0) +
IFERROR(VLOOKUP(O686,$AB$2:$AC$21,2,FALSE),0) +
IFERROR(VLOOKUP(P686,$AB$2:$AC$21,2,FALSE),0) +
IFERROR(VLOOKUP(Q686,$AB$2:$AC$21,2,FALSE),0)</f>
        <v>27</v>
      </c>
      <c r="S686" s="3">
        <v>45023</v>
      </c>
      <c r="T686" t="s">
        <v>1353</v>
      </c>
      <c r="Z686" s="4" t="str">
        <f>IF(C686="Ocupada", TEXT(E686 - D686 + "0:15", "h:mm"), TEXT(E686 - D686, "h:mm"))</f>
        <v>1:15</v>
      </c>
      <c r="AH686">
        <f t="shared" si="10"/>
        <v>68</v>
      </c>
    </row>
    <row r="687" spans="1:34" x14ac:dyDescent="0.2">
      <c r="A687">
        <v>10</v>
      </c>
      <c r="B687" t="s">
        <v>1068</v>
      </c>
      <c r="C687">
        <v>6</v>
      </c>
      <c r="D687" s="5">
        <v>45023.05</v>
      </c>
      <c r="E687" s="5">
        <v>45023.152083333334</v>
      </c>
      <c r="F687" s="5">
        <f>IF(K687="Ocupada", E687 - D687 + (15/1440), E687 - D687)</f>
        <v>0.10208333333139308</v>
      </c>
      <c r="G687" t="s">
        <v>13</v>
      </c>
      <c r="H687" t="s">
        <v>9</v>
      </c>
      <c r="I687" t="s">
        <v>15</v>
      </c>
      <c r="J687" t="s">
        <v>1198</v>
      </c>
      <c r="K687" t="s">
        <v>11</v>
      </c>
      <c r="L687">
        <v>686</v>
      </c>
      <c r="M687" t="s">
        <v>26</v>
      </c>
      <c r="N687" s="1" t="s">
        <v>198</v>
      </c>
      <c r="O687" t="s">
        <v>259</v>
      </c>
      <c r="P687" t="s">
        <v>1318</v>
      </c>
      <c r="Q687" t="s">
        <v>1318</v>
      </c>
      <c r="R687" s="2">
        <f>IFERROR(VLOOKUP(N687,$AB$2:$AC$21,2,FALSE),0) +
IFERROR(VLOOKUP(O687,$AB$2:$AC$21,2,FALSE),0) +
IFERROR(VLOOKUP(P687,$AB$2:$AC$21,2,FALSE),0) +
IFERROR(VLOOKUP(Q687,$AB$2:$AC$21,2,FALSE),0)</f>
        <v>51</v>
      </c>
      <c r="S687" s="3">
        <v>45023</v>
      </c>
      <c r="T687" t="s">
        <v>1349</v>
      </c>
      <c r="Z687" s="4" t="str">
        <f>IF(C687="Ocupada", TEXT(E687 - D687 + "0:15", "h:mm"), TEXT(E687 - D687, "h:mm"))</f>
        <v>2:27</v>
      </c>
      <c r="AH687">
        <f t="shared" si="10"/>
        <v>31</v>
      </c>
    </row>
    <row r="688" spans="1:34" x14ac:dyDescent="0.2">
      <c r="A688">
        <v>2</v>
      </c>
      <c r="B688" t="s">
        <v>929</v>
      </c>
      <c r="C688">
        <v>6</v>
      </c>
      <c r="D688" s="5">
        <v>45023.07916666667</v>
      </c>
      <c r="E688" s="5">
        <v>45023.23541666667</v>
      </c>
      <c r="F688" s="5">
        <f>IF(K688="Ocupada", E688 - D688 + (15/1440), E688 - D688)</f>
        <v>0.15625</v>
      </c>
      <c r="G688" t="s">
        <v>28</v>
      </c>
      <c r="H688" t="s">
        <v>9</v>
      </c>
      <c r="I688" t="s">
        <v>15</v>
      </c>
      <c r="J688" t="s">
        <v>1199</v>
      </c>
      <c r="K688" t="s">
        <v>21</v>
      </c>
      <c r="L688">
        <v>687</v>
      </c>
      <c r="M688" t="s">
        <v>1307</v>
      </c>
      <c r="N688" s="1" t="s">
        <v>113</v>
      </c>
      <c r="O688" t="s">
        <v>1318</v>
      </c>
      <c r="P688" t="s">
        <v>1318</v>
      </c>
      <c r="Q688" t="s">
        <v>1318</v>
      </c>
      <c r="R688" s="2">
        <f>IFERROR(VLOOKUP(N688,$AB$2:$AC$21,2,FALSE),0) +
IFERROR(VLOOKUP(O688,$AB$2:$AC$21,2,FALSE),0) +
IFERROR(VLOOKUP(P688,$AB$2:$AC$21,2,FALSE),0) +
IFERROR(VLOOKUP(Q688,$AB$2:$AC$21,2,FALSE),0)</f>
        <v>36</v>
      </c>
      <c r="S688" s="3">
        <v>45023</v>
      </c>
      <c r="T688" t="s">
        <v>1334</v>
      </c>
      <c r="Z688" s="4" t="str">
        <f>IF(C688="Ocupada", TEXT(E688 - D688 + "0:15", "h:mm"), TEXT(E688 - D688, "h:mm"))</f>
        <v>3:45</v>
      </c>
      <c r="AH688">
        <f t="shared" si="10"/>
        <v>31</v>
      </c>
    </row>
    <row r="689" spans="1:34" x14ac:dyDescent="0.2">
      <c r="A689">
        <v>3</v>
      </c>
      <c r="B689" t="s">
        <v>1200</v>
      </c>
      <c r="C689">
        <v>1</v>
      </c>
      <c r="D689" s="5">
        <v>45023.143055555556</v>
      </c>
      <c r="E689" s="5">
        <v>45023.210416666669</v>
      </c>
      <c r="F689" s="5">
        <f>IF(K689="Ocupada", E689 - D689 + (15/1440), E689 - D689)</f>
        <v>7.7777777779071286E-2</v>
      </c>
      <c r="G689" t="s">
        <v>13</v>
      </c>
      <c r="H689" t="s">
        <v>9</v>
      </c>
      <c r="I689" t="s">
        <v>1309</v>
      </c>
      <c r="J689" t="s">
        <v>794</v>
      </c>
      <c r="K689" t="s">
        <v>36</v>
      </c>
      <c r="L689">
        <v>688</v>
      </c>
      <c r="M689" t="s">
        <v>88</v>
      </c>
      <c r="N689" s="1" t="s">
        <v>52</v>
      </c>
      <c r="O689" t="s">
        <v>1318</v>
      </c>
      <c r="P689" t="s">
        <v>1318</v>
      </c>
      <c r="Q689" t="s">
        <v>1318</v>
      </c>
      <c r="R689" s="2">
        <f>IFERROR(VLOOKUP(N689,$AB$2:$AC$21,2,FALSE),0) +
IFERROR(VLOOKUP(O689,$AB$2:$AC$21,2,FALSE),0) +
IFERROR(VLOOKUP(P689,$AB$2:$AC$21,2,FALSE),0) +
IFERROR(VLOOKUP(Q689,$AB$2:$AC$21,2,FALSE),0)</f>
        <v>29</v>
      </c>
      <c r="S689" s="3">
        <v>45023</v>
      </c>
      <c r="T689" t="s">
        <v>1334</v>
      </c>
      <c r="Z689" s="4" t="str">
        <f>IF(C689="Ocupada", TEXT(E689 - D689 + "0:15", "h:mm"), TEXT(E689 - D689, "h:mm"))</f>
        <v>1:37</v>
      </c>
      <c r="AH689">
        <f t="shared" si="10"/>
        <v>91</v>
      </c>
    </row>
    <row r="690" spans="1:34" x14ac:dyDescent="0.2">
      <c r="A690">
        <v>14</v>
      </c>
      <c r="B690" t="s">
        <v>1201</v>
      </c>
      <c r="C690">
        <v>1</v>
      </c>
      <c r="D690" s="5">
        <v>45023.025000000001</v>
      </c>
      <c r="E690" s="5">
        <v>45023.098611111112</v>
      </c>
      <c r="F690" s="5">
        <f>IF(K690="Ocupada", E690 - D690 + (15/1440), E690 - D690)</f>
        <v>8.4027777777616094E-2</v>
      </c>
      <c r="G690" t="s">
        <v>13</v>
      </c>
      <c r="H690" t="s">
        <v>9</v>
      </c>
      <c r="I690" t="s">
        <v>1309</v>
      </c>
      <c r="J690" t="s">
        <v>1202</v>
      </c>
      <c r="K690" t="s">
        <v>36</v>
      </c>
      <c r="L690">
        <v>689</v>
      </c>
      <c r="M690" t="s">
        <v>26</v>
      </c>
      <c r="N690" s="1" t="s">
        <v>365</v>
      </c>
      <c r="O690" t="s">
        <v>209</v>
      </c>
      <c r="P690" t="s">
        <v>108</v>
      </c>
      <c r="Q690" t="s">
        <v>1318</v>
      </c>
      <c r="R690" s="2">
        <f>IFERROR(VLOOKUP(N690,$AB$2:$AC$21,2,FALSE),0) +
IFERROR(VLOOKUP(O690,$AB$2:$AC$21,2,FALSE),0) +
IFERROR(VLOOKUP(P690,$AB$2:$AC$21,2,FALSE),0) +
IFERROR(VLOOKUP(Q690,$AB$2:$AC$21,2,FALSE),0)</f>
        <v>69</v>
      </c>
      <c r="S690" s="3">
        <v>45023</v>
      </c>
      <c r="T690" t="s">
        <v>1339</v>
      </c>
      <c r="Z690" s="4" t="str">
        <f>IF(C690="Ocupada", TEXT(E690 - D690 + "0:15", "h:mm"), TEXT(E690 - D690, "h:mm"))</f>
        <v>1:46</v>
      </c>
      <c r="AH690">
        <f t="shared" si="10"/>
        <v>128</v>
      </c>
    </row>
    <row r="691" spans="1:34" x14ac:dyDescent="0.2">
      <c r="A691">
        <v>15</v>
      </c>
      <c r="B691" t="s">
        <v>978</v>
      </c>
      <c r="C691">
        <v>4</v>
      </c>
      <c r="D691" s="5">
        <v>45023.113194444442</v>
      </c>
      <c r="E691" s="5">
        <v>45023.238194444442</v>
      </c>
      <c r="F691" s="5">
        <f>IF(K691="Ocupada", E691 - D691 + (15/1440), E691 - D691)</f>
        <v>0.125</v>
      </c>
      <c r="G691" t="s">
        <v>24</v>
      </c>
      <c r="H691" t="s">
        <v>31</v>
      </c>
      <c r="I691" t="s">
        <v>1308</v>
      </c>
      <c r="J691" t="s">
        <v>1203</v>
      </c>
      <c r="K691" t="s">
        <v>11</v>
      </c>
      <c r="L691">
        <v>690</v>
      </c>
      <c r="M691" t="s">
        <v>1307</v>
      </c>
      <c r="N691" s="1" t="s">
        <v>68</v>
      </c>
      <c r="O691" t="s">
        <v>198</v>
      </c>
      <c r="P691" t="s">
        <v>59</v>
      </c>
      <c r="Q691" t="s">
        <v>492</v>
      </c>
      <c r="R691" s="2">
        <f>IFERROR(VLOOKUP(N691,$AB$2:$AC$21,2,FALSE),0) +
IFERROR(VLOOKUP(O691,$AB$2:$AC$21,2,FALSE),0) +
IFERROR(VLOOKUP(P691,$AB$2:$AC$21,2,FALSE),0) +
IFERROR(VLOOKUP(Q691,$AB$2:$AC$21,2,FALSE),0)</f>
        <v>132</v>
      </c>
      <c r="S691" s="3">
        <v>45023</v>
      </c>
      <c r="T691" t="s">
        <v>1357</v>
      </c>
      <c r="Z691" s="4" t="str">
        <f>IF(C691="Ocupada", TEXT(E691 - D691 + "0:15", "h:mm"), TEXT(E691 - D691, "h:mm"))</f>
        <v>3:00</v>
      </c>
      <c r="AH691">
        <f t="shared" si="10"/>
        <v>32</v>
      </c>
    </row>
    <row r="692" spans="1:34" x14ac:dyDescent="0.2">
      <c r="A692">
        <v>19</v>
      </c>
      <c r="B692" t="s">
        <v>97</v>
      </c>
      <c r="C692">
        <v>4</v>
      </c>
      <c r="D692" s="5">
        <v>45023.071527777778</v>
      </c>
      <c r="E692" s="5">
        <v>45023.220138888886</v>
      </c>
      <c r="F692" s="5">
        <f>IF(K692="Ocupada", E692 - D692 + (15/1440), E692 - D692)</f>
        <v>0.1590277777747057</v>
      </c>
      <c r="G692" t="s">
        <v>8</v>
      </c>
      <c r="H692" t="s">
        <v>31</v>
      </c>
      <c r="I692" t="s">
        <v>1308</v>
      </c>
      <c r="J692" t="s">
        <v>1204</v>
      </c>
      <c r="K692" t="s">
        <v>36</v>
      </c>
      <c r="L692">
        <v>691</v>
      </c>
      <c r="M692" t="s">
        <v>17</v>
      </c>
      <c r="N692" s="1" t="s">
        <v>370</v>
      </c>
      <c r="O692" t="s">
        <v>1318</v>
      </c>
      <c r="P692" t="s">
        <v>1318</v>
      </c>
      <c r="Q692" t="s">
        <v>1318</v>
      </c>
      <c r="R692" s="2">
        <f>IFERROR(VLOOKUP(N692,$AB$2:$AC$21,2,FALSE),0) +
IFERROR(VLOOKUP(O692,$AB$2:$AC$21,2,FALSE),0) +
IFERROR(VLOOKUP(P692,$AB$2:$AC$21,2,FALSE),0) +
IFERROR(VLOOKUP(Q692,$AB$2:$AC$21,2,FALSE),0)</f>
        <v>22</v>
      </c>
      <c r="S692" s="3">
        <v>45023</v>
      </c>
      <c r="T692" t="s">
        <v>1353</v>
      </c>
      <c r="Z692" s="4" t="str">
        <f>IF(C692="Ocupada", TEXT(E692 - D692 + "0:15", "h:mm"), TEXT(E692 - D692, "h:mm"))</f>
        <v>3:34</v>
      </c>
      <c r="AH692">
        <f t="shared" si="10"/>
        <v>130</v>
      </c>
    </row>
    <row r="693" spans="1:34" x14ac:dyDescent="0.2">
      <c r="A693">
        <v>9</v>
      </c>
      <c r="B693" t="s">
        <v>410</v>
      </c>
      <c r="C693">
        <v>2</v>
      </c>
      <c r="D693" s="5">
        <v>45023.036805555559</v>
      </c>
      <c r="E693" s="5">
        <v>45023.18472222222</v>
      </c>
      <c r="F693" s="5">
        <f>IF(K693="Ocupada", E693 - D693 + (15/1440), E693 - D693)</f>
        <v>0.14791666666133096</v>
      </c>
      <c r="G693" t="s">
        <v>13</v>
      </c>
      <c r="H693" t="s">
        <v>31</v>
      </c>
      <c r="I693" t="s">
        <v>1309</v>
      </c>
      <c r="J693" t="s">
        <v>1205</v>
      </c>
      <c r="K693" t="s">
        <v>11</v>
      </c>
      <c r="L693">
        <v>692</v>
      </c>
      <c r="M693" t="s">
        <v>88</v>
      </c>
      <c r="N693" s="1" t="s">
        <v>33</v>
      </c>
      <c r="O693" t="s">
        <v>105</v>
      </c>
      <c r="P693" t="s">
        <v>125</v>
      </c>
      <c r="Q693" t="s">
        <v>259</v>
      </c>
      <c r="R693" s="2">
        <f>IFERROR(VLOOKUP(N693,$AB$2:$AC$21,2,FALSE),0) +
IFERROR(VLOOKUP(O693,$AB$2:$AC$21,2,FALSE),0) +
IFERROR(VLOOKUP(P693,$AB$2:$AC$21,2,FALSE),0) +
IFERROR(VLOOKUP(Q693,$AB$2:$AC$21,2,FALSE),0)</f>
        <v>103</v>
      </c>
      <c r="S693" s="3">
        <v>45023</v>
      </c>
      <c r="T693" t="s">
        <v>1340</v>
      </c>
      <c r="Z693" s="4" t="str">
        <f>IF(C693="Ocupada", TEXT(E693 - D693 + "0:15", "h:mm"), TEXT(E693 - D693, "h:mm"))</f>
        <v>3:33</v>
      </c>
      <c r="AH693">
        <f t="shared" si="10"/>
        <v>61</v>
      </c>
    </row>
    <row r="694" spans="1:34" x14ac:dyDescent="0.2">
      <c r="A694">
        <v>15</v>
      </c>
      <c r="B694" t="s">
        <v>776</v>
      </c>
      <c r="C694">
        <v>4</v>
      </c>
      <c r="D694" s="5">
        <v>45023.155555555553</v>
      </c>
      <c r="E694" s="5">
        <v>45023.313194444447</v>
      </c>
      <c r="F694" s="5">
        <f>IF(K694="Ocupada", E694 - D694 + (15/1440), E694 - D694)</f>
        <v>0.15763888889341615</v>
      </c>
      <c r="G694" t="s">
        <v>8</v>
      </c>
      <c r="H694" t="s">
        <v>9</v>
      </c>
      <c r="I694" t="s">
        <v>1309</v>
      </c>
      <c r="J694" t="s">
        <v>1206</v>
      </c>
      <c r="K694" t="s">
        <v>21</v>
      </c>
      <c r="L694">
        <v>693</v>
      </c>
      <c r="M694" t="s">
        <v>62</v>
      </c>
      <c r="N694" s="1" t="s">
        <v>113</v>
      </c>
      <c r="O694" t="s">
        <v>108</v>
      </c>
      <c r="P694" t="s">
        <v>1318</v>
      </c>
      <c r="Q694" t="s">
        <v>1318</v>
      </c>
      <c r="R694" s="2">
        <f>IFERROR(VLOOKUP(N694,$AB$2:$AC$21,2,FALSE),0) +
IFERROR(VLOOKUP(O694,$AB$2:$AC$21,2,FALSE),0) +
IFERROR(VLOOKUP(P694,$AB$2:$AC$21,2,FALSE),0) +
IFERROR(VLOOKUP(Q694,$AB$2:$AC$21,2,FALSE),0)</f>
        <v>57</v>
      </c>
      <c r="S694" s="3">
        <v>45023</v>
      </c>
      <c r="T694" t="s">
        <v>1348</v>
      </c>
      <c r="Z694" s="4" t="str">
        <f>IF(C694="Ocupada", TEXT(E694 - D694 + "0:15", "h:mm"), TEXT(E694 - D694, "h:mm"))</f>
        <v>3:47</v>
      </c>
      <c r="AH694">
        <f t="shared" si="10"/>
        <v>130</v>
      </c>
    </row>
    <row r="695" spans="1:34" x14ac:dyDescent="0.2">
      <c r="A695">
        <v>5</v>
      </c>
      <c r="B695" t="s">
        <v>73</v>
      </c>
      <c r="C695">
        <v>4</v>
      </c>
      <c r="D695" s="5">
        <v>45023.07708333333</v>
      </c>
      <c r="E695" s="5">
        <v>45023.217361111114</v>
      </c>
      <c r="F695" s="5">
        <f>IF(K695="Ocupada", E695 - D695 + (15/1440), E695 - D695)</f>
        <v>0.14027777778392192</v>
      </c>
      <c r="G695" t="s">
        <v>19</v>
      </c>
      <c r="H695" t="s">
        <v>9</v>
      </c>
      <c r="I695" t="s">
        <v>1309</v>
      </c>
      <c r="J695" t="s">
        <v>1207</v>
      </c>
      <c r="K695" t="s">
        <v>21</v>
      </c>
      <c r="L695">
        <v>694</v>
      </c>
      <c r="M695" t="s">
        <v>37</v>
      </c>
      <c r="N695" s="1" t="s">
        <v>259</v>
      </c>
      <c r="O695" t="s">
        <v>125</v>
      </c>
      <c r="P695" t="s">
        <v>68</v>
      </c>
      <c r="Q695" t="s">
        <v>108</v>
      </c>
      <c r="R695" s="2">
        <f>IFERROR(VLOOKUP(N695,$AB$2:$AC$21,2,FALSE),0) +
IFERROR(VLOOKUP(O695,$AB$2:$AC$21,2,FALSE),0) +
IFERROR(VLOOKUP(P695,$AB$2:$AC$21,2,FALSE),0) +
IFERROR(VLOOKUP(Q695,$AB$2:$AC$21,2,FALSE),0)</f>
        <v>99</v>
      </c>
      <c r="S695" s="3">
        <v>45023</v>
      </c>
      <c r="T695" t="s">
        <v>1340</v>
      </c>
      <c r="Z695" s="4" t="str">
        <f>IF(C695="Ocupada", TEXT(E695 - D695 + "0:15", "h:mm"), TEXT(E695 - D695, "h:mm"))</f>
        <v>3:22</v>
      </c>
      <c r="AH695">
        <f t="shared" si="10"/>
        <v>63</v>
      </c>
    </row>
    <row r="696" spans="1:34" x14ac:dyDescent="0.2">
      <c r="A696">
        <v>9</v>
      </c>
      <c r="B696" t="s">
        <v>602</v>
      </c>
      <c r="C696">
        <v>1</v>
      </c>
      <c r="D696" s="5">
        <v>45023.084722222222</v>
      </c>
      <c r="E696" s="5">
        <v>45023.230555555558</v>
      </c>
      <c r="F696" s="5">
        <f>IF(K696="Ocupada", E696 - D696 + (15/1440), E696 - D696)</f>
        <v>0.15625000000242531</v>
      </c>
      <c r="G696" t="s">
        <v>8</v>
      </c>
      <c r="H696" t="s">
        <v>9</v>
      </c>
      <c r="I696" t="s">
        <v>1309</v>
      </c>
      <c r="J696" t="s">
        <v>1208</v>
      </c>
      <c r="K696" t="s">
        <v>36</v>
      </c>
      <c r="L696">
        <v>695</v>
      </c>
      <c r="M696" t="s">
        <v>37</v>
      </c>
      <c r="N696" s="1" t="s">
        <v>59</v>
      </c>
      <c r="O696" t="s">
        <v>105</v>
      </c>
      <c r="P696" t="s">
        <v>1318</v>
      </c>
      <c r="Q696" t="s">
        <v>1318</v>
      </c>
      <c r="R696" s="2">
        <f>IFERROR(VLOOKUP(N696,$AB$2:$AC$21,2,FALSE),0) +
IFERROR(VLOOKUP(O696,$AB$2:$AC$21,2,FALSE),0) +
IFERROR(VLOOKUP(P696,$AB$2:$AC$21,2,FALSE),0) +
IFERROR(VLOOKUP(Q696,$AB$2:$AC$21,2,FALSE),0)</f>
        <v>58</v>
      </c>
      <c r="S696" s="3">
        <v>45023</v>
      </c>
      <c r="T696" t="s">
        <v>1332</v>
      </c>
      <c r="Z696" s="4" t="str">
        <f>IF(C696="Ocupada", TEXT(E696 - D696 + "0:15", "h:mm"), TEXT(E696 - D696, "h:mm"))</f>
        <v>3:30</v>
      </c>
      <c r="AH696">
        <f t="shared" si="10"/>
        <v>29</v>
      </c>
    </row>
    <row r="697" spans="1:34" x14ac:dyDescent="0.2">
      <c r="A697">
        <v>2</v>
      </c>
      <c r="B697" t="s">
        <v>375</v>
      </c>
      <c r="C697">
        <v>6</v>
      </c>
      <c r="D697" s="5">
        <v>45023.094444444447</v>
      </c>
      <c r="E697" s="5">
        <v>45023.257638888892</v>
      </c>
      <c r="F697" s="5">
        <f>IF(K697="Ocupada", E697 - D697 + (15/1440), E697 - D697)</f>
        <v>0.17361111111191954</v>
      </c>
      <c r="G697" t="s">
        <v>13</v>
      </c>
      <c r="H697" t="s">
        <v>31</v>
      </c>
      <c r="I697" t="s">
        <v>1309</v>
      </c>
      <c r="J697" t="s">
        <v>1209</v>
      </c>
      <c r="K697" t="s">
        <v>36</v>
      </c>
      <c r="L697">
        <v>696</v>
      </c>
      <c r="M697" t="s">
        <v>1305</v>
      </c>
      <c r="N697" s="1" t="s">
        <v>365</v>
      </c>
      <c r="O697" t="s">
        <v>1318</v>
      </c>
      <c r="P697" t="s">
        <v>1318</v>
      </c>
      <c r="Q697" t="s">
        <v>1318</v>
      </c>
      <c r="R697" s="2">
        <f>IFERROR(VLOOKUP(N697,$AB$2:$AC$21,2,FALSE),0) +
IFERROR(VLOOKUP(O697,$AB$2:$AC$21,2,FALSE),0) +
IFERROR(VLOOKUP(P697,$AB$2:$AC$21,2,FALSE),0) +
IFERROR(VLOOKUP(Q697,$AB$2:$AC$21,2,FALSE),0)</f>
        <v>23</v>
      </c>
      <c r="S697" s="3">
        <v>45023</v>
      </c>
      <c r="T697" t="s">
        <v>1365</v>
      </c>
      <c r="Z697" s="4" t="str">
        <f>IF(C697="Ocupada", TEXT(E697 - D697 + "0:15", "h:mm"), TEXT(E697 - D697, "h:mm"))</f>
        <v>3:55</v>
      </c>
      <c r="AH697">
        <f t="shared" si="10"/>
        <v>127</v>
      </c>
    </row>
    <row r="698" spans="1:34" x14ac:dyDescent="0.2">
      <c r="A698">
        <v>4</v>
      </c>
      <c r="B698" t="s">
        <v>1210</v>
      </c>
      <c r="C698">
        <v>1</v>
      </c>
      <c r="D698" s="5">
        <v>45023.158333333333</v>
      </c>
      <c r="E698" s="5">
        <v>45023.279166666667</v>
      </c>
      <c r="F698" s="5">
        <f>IF(K698="Ocupada", E698 - D698 + (15/1440), E698 - D698)</f>
        <v>0.12083333333430346</v>
      </c>
      <c r="G698" t="s">
        <v>19</v>
      </c>
      <c r="H698" t="s">
        <v>9</v>
      </c>
      <c r="I698" t="s">
        <v>1309</v>
      </c>
      <c r="J698" t="s">
        <v>1211</v>
      </c>
      <c r="K698" t="s">
        <v>11</v>
      </c>
      <c r="L698">
        <v>697</v>
      </c>
      <c r="M698" t="s">
        <v>45</v>
      </c>
      <c r="N698" s="1" t="s">
        <v>365</v>
      </c>
      <c r="O698" t="s">
        <v>492</v>
      </c>
      <c r="P698" t="s">
        <v>105</v>
      </c>
      <c r="Q698" t="s">
        <v>180</v>
      </c>
      <c r="R698" s="2">
        <f>IFERROR(VLOOKUP(N698,$AB$2:$AC$21,2,FALSE),0) +
IFERROR(VLOOKUP(O698,$AB$2:$AC$21,2,FALSE),0) +
IFERROR(VLOOKUP(P698,$AB$2:$AC$21,2,FALSE),0) +
IFERROR(VLOOKUP(Q698,$AB$2:$AC$21,2,FALSE),0)</f>
        <v>113</v>
      </c>
      <c r="S698" s="3">
        <v>45023</v>
      </c>
      <c r="T698" t="s">
        <v>1326</v>
      </c>
      <c r="Z698" s="4" t="str">
        <f>IF(C698="Ocupada", TEXT(E698 - D698 + "0:15", "h:mm"), TEXT(E698 - D698, "h:mm"))</f>
        <v>2:54</v>
      </c>
      <c r="AH698">
        <f t="shared" si="10"/>
        <v>124</v>
      </c>
    </row>
    <row r="699" spans="1:34" x14ac:dyDescent="0.2">
      <c r="A699">
        <v>19</v>
      </c>
      <c r="B699" t="s">
        <v>347</v>
      </c>
      <c r="C699">
        <v>4</v>
      </c>
      <c r="D699" s="5">
        <v>45023.104166666664</v>
      </c>
      <c r="E699" s="5">
        <v>45023.267361111109</v>
      </c>
      <c r="F699" s="5">
        <f>IF(K699="Ocupada", E699 - D699 + (15/1440), E699 - D699)</f>
        <v>0.16319444444525288</v>
      </c>
      <c r="G699" t="s">
        <v>13</v>
      </c>
      <c r="H699" t="s">
        <v>31</v>
      </c>
      <c r="I699" t="s">
        <v>1309</v>
      </c>
      <c r="J699" t="s">
        <v>607</v>
      </c>
      <c r="K699" t="s">
        <v>21</v>
      </c>
      <c r="L699">
        <v>698</v>
      </c>
      <c r="M699" t="s">
        <v>42</v>
      </c>
      <c r="N699" s="1" t="s">
        <v>180</v>
      </c>
      <c r="O699" t="s">
        <v>277</v>
      </c>
      <c r="P699" t="s">
        <v>365</v>
      </c>
      <c r="Q699" t="s">
        <v>108</v>
      </c>
      <c r="R699" s="2">
        <f>IFERROR(VLOOKUP(N699,$AB$2:$AC$21,2,FALSE),0) +
IFERROR(VLOOKUP(O699,$AB$2:$AC$21,2,FALSE),0) +
IFERROR(VLOOKUP(P699,$AB$2:$AC$21,2,FALSE),0) +
IFERROR(VLOOKUP(Q699,$AB$2:$AC$21,2,FALSE),0)</f>
        <v>97</v>
      </c>
      <c r="S699" s="3">
        <v>45023</v>
      </c>
      <c r="T699" t="s">
        <v>1333</v>
      </c>
      <c r="Z699" s="4" t="str">
        <f>IF(C699="Ocupada", TEXT(E699 - D699 + "0:15", "h:mm"), TEXT(E699 - D699, "h:mm"))</f>
        <v>3:55</v>
      </c>
      <c r="AH699">
        <f t="shared" si="10"/>
        <v>31</v>
      </c>
    </row>
    <row r="700" spans="1:34" x14ac:dyDescent="0.2">
      <c r="A700">
        <v>8</v>
      </c>
      <c r="B700" t="s">
        <v>847</v>
      </c>
      <c r="C700">
        <v>6</v>
      </c>
      <c r="D700" s="5">
        <v>45023.065972222219</v>
      </c>
      <c r="E700" s="5">
        <v>45023.12222222222</v>
      </c>
      <c r="F700" s="5">
        <f>IF(K700="Ocupada", E700 - D700 + (15/1440), E700 - D700)</f>
        <v>5.6250000001455192E-2</v>
      </c>
      <c r="G700" t="s">
        <v>19</v>
      </c>
      <c r="H700" t="s">
        <v>9</v>
      </c>
      <c r="I700" t="s">
        <v>1309</v>
      </c>
      <c r="J700" t="s">
        <v>1212</v>
      </c>
      <c r="K700" t="s">
        <v>11</v>
      </c>
      <c r="L700">
        <v>699</v>
      </c>
      <c r="M700" t="s">
        <v>1307</v>
      </c>
      <c r="N700" s="1" t="s">
        <v>52</v>
      </c>
      <c r="O700" t="s">
        <v>1318</v>
      </c>
      <c r="P700" t="s">
        <v>1318</v>
      </c>
      <c r="Q700" t="s">
        <v>1318</v>
      </c>
      <c r="R700" s="2">
        <f>IFERROR(VLOOKUP(N700,$AB$2:$AC$21,2,FALSE),0) +
IFERROR(VLOOKUP(O700,$AB$2:$AC$21,2,FALSE),0) +
IFERROR(VLOOKUP(P700,$AB$2:$AC$21,2,FALSE),0) +
IFERROR(VLOOKUP(Q700,$AB$2:$AC$21,2,FALSE),0)</f>
        <v>29</v>
      </c>
      <c r="S700" s="3">
        <v>45023</v>
      </c>
      <c r="T700" t="s">
        <v>1334</v>
      </c>
      <c r="Z700" s="4" t="str">
        <f>IF(C700="Ocupada", TEXT(E700 - D700 + "0:15", "h:mm"), TEXT(E700 - D700, "h:mm"))</f>
        <v>1:21</v>
      </c>
      <c r="AH700">
        <f t="shared" si="10"/>
        <v>98</v>
      </c>
    </row>
    <row r="701" spans="1:34" x14ac:dyDescent="0.2">
      <c r="A701">
        <v>8</v>
      </c>
      <c r="B701" t="s">
        <v>1213</v>
      </c>
      <c r="C701">
        <v>2</v>
      </c>
      <c r="D701" s="5">
        <v>45023.015972222223</v>
      </c>
      <c r="E701" s="5">
        <v>45023.118055555555</v>
      </c>
      <c r="F701" s="5">
        <f>IF(K701="Ocupada", E701 - D701 + (15/1440), E701 - D701)</f>
        <v>0.10208333333139308</v>
      </c>
      <c r="G701" t="s">
        <v>19</v>
      </c>
      <c r="H701" t="s">
        <v>9</v>
      </c>
      <c r="I701" t="s">
        <v>1309</v>
      </c>
      <c r="J701" t="s">
        <v>901</v>
      </c>
      <c r="K701" t="s">
        <v>11</v>
      </c>
      <c r="L701">
        <v>700</v>
      </c>
      <c r="M701" t="s">
        <v>88</v>
      </c>
      <c r="N701" s="1" t="s">
        <v>81</v>
      </c>
      <c r="O701" t="s">
        <v>277</v>
      </c>
      <c r="P701" t="s">
        <v>180</v>
      </c>
      <c r="Q701" t="s">
        <v>1318</v>
      </c>
      <c r="R701" s="2">
        <f>IFERROR(VLOOKUP(N701,$AB$2:$AC$21,2,FALSE),0) +
IFERROR(VLOOKUP(O701,$AB$2:$AC$21,2,FALSE),0) +
IFERROR(VLOOKUP(P701,$AB$2:$AC$21,2,FALSE),0) +
IFERROR(VLOOKUP(Q701,$AB$2:$AC$21,2,FALSE),0)</f>
        <v>87</v>
      </c>
      <c r="S701" s="3">
        <v>45023</v>
      </c>
      <c r="T701" t="s">
        <v>1346</v>
      </c>
      <c r="Z701" s="4" t="str">
        <f>IF(C701="Ocupada", TEXT(E701 - D701 + "0:15", "h:mm"), TEXT(E701 - D701, "h:mm"))</f>
        <v>2:27</v>
      </c>
      <c r="AH701">
        <f t="shared" si="10"/>
        <v>64</v>
      </c>
    </row>
    <row r="702" spans="1:34" x14ac:dyDescent="0.2">
      <c r="A702">
        <v>19</v>
      </c>
      <c r="B702" t="s">
        <v>1214</v>
      </c>
      <c r="C702">
        <v>5</v>
      </c>
      <c r="D702" s="5">
        <v>45023.138888888891</v>
      </c>
      <c r="E702" s="5">
        <v>45023.239583333336</v>
      </c>
      <c r="F702" s="5">
        <f>IF(K702="Ocupada", E702 - D702 + (15/1440), E702 - D702)</f>
        <v>0.10069444444525288</v>
      </c>
      <c r="G702" t="s">
        <v>28</v>
      </c>
      <c r="H702" t="s">
        <v>9</v>
      </c>
      <c r="I702" t="s">
        <v>1309</v>
      </c>
      <c r="J702" t="s">
        <v>1215</v>
      </c>
      <c r="K702" t="s">
        <v>21</v>
      </c>
      <c r="L702">
        <v>701</v>
      </c>
      <c r="M702" t="s">
        <v>42</v>
      </c>
      <c r="N702" s="1" t="s">
        <v>492</v>
      </c>
      <c r="O702" t="s">
        <v>125</v>
      </c>
      <c r="P702" t="s">
        <v>1318</v>
      </c>
      <c r="Q702" t="s">
        <v>1318</v>
      </c>
      <c r="R702" s="2">
        <f>IFERROR(VLOOKUP(N702,$AB$2:$AC$21,2,FALSE),0) +
IFERROR(VLOOKUP(O702,$AB$2:$AC$21,2,FALSE),0) +
IFERROR(VLOOKUP(P702,$AB$2:$AC$21,2,FALSE),0) +
IFERROR(VLOOKUP(Q702,$AB$2:$AC$21,2,FALSE),0)</f>
        <v>51</v>
      </c>
      <c r="S702" s="3">
        <v>45023</v>
      </c>
      <c r="T702" t="s">
        <v>1325</v>
      </c>
      <c r="Z702" s="4" t="str">
        <f>IF(C702="Ocupada", TEXT(E702 - D702 + "0:15", "h:mm"), TEXT(E702 - D702, "h:mm"))</f>
        <v>2:25</v>
      </c>
      <c r="AH702">
        <f t="shared" si="10"/>
        <v>123</v>
      </c>
    </row>
    <row r="703" spans="1:34" x14ac:dyDescent="0.2">
      <c r="A703">
        <v>13</v>
      </c>
      <c r="B703" t="s">
        <v>1216</v>
      </c>
      <c r="C703">
        <v>2</v>
      </c>
      <c r="D703" s="5">
        <v>45023.104166666664</v>
      </c>
      <c r="E703" s="5">
        <v>45023.21875</v>
      </c>
      <c r="F703" s="5">
        <f>IF(K703="Ocupada", E703 - D703 + (15/1440), E703 - D703)</f>
        <v>0.11458333333575865</v>
      </c>
      <c r="G703" t="s">
        <v>8</v>
      </c>
      <c r="H703" t="s">
        <v>31</v>
      </c>
      <c r="I703" t="s">
        <v>1309</v>
      </c>
      <c r="J703" t="s">
        <v>1217</v>
      </c>
      <c r="K703" t="s">
        <v>21</v>
      </c>
      <c r="L703">
        <v>702</v>
      </c>
      <c r="M703" t="s">
        <v>22</v>
      </c>
      <c r="N703" s="1" t="s">
        <v>125</v>
      </c>
      <c r="O703" t="s">
        <v>108</v>
      </c>
      <c r="P703" t="s">
        <v>180</v>
      </c>
      <c r="Q703" t="s">
        <v>59</v>
      </c>
      <c r="R703" s="2">
        <f>IFERROR(VLOOKUP(N703,$AB$2:$AC$21,2,FALSE),0) +
IFERROR(VLOOKUP(O703,$AB$2:$AC$21,2,FALSE),0) +
IFERROR(VLOOKUP(P703,$AB$2:$AC$21,2,FALSE),0) +
IFERROR(VLOOKUP(Q703,$AB$2:$AC$21,2,FALSE),0)</f>
        <v>94</v>
      </c>
      <c r="S703" s="3">
        <v>45023</v>
      </c>
      <c r="T703" t="s">
        <v>1359</v>
      </c>
      <c r="Z703" s="4" t="str">
        <f>IF(C703="Ocupada", TEXT(E703 - D703 + "0:15", "h:mm"), TEXT(E703 - D703, "h:mm"))</f>
        <v>2:45</v>
      </c>
      <c r="AH703">
        <f t="shared" si="10"/>
        <v>30</v>
      </c>
    </row>
    <row r="704" spans="1:34" x14ac:dyDescent="0.2">
      <c r="A704">
        <v>9</v>
      </c>
      <c r="B704" t="s">
        <v>1218</v>
      </c>
      <c r="C704">
        <v>5</v>
      </c>
      <c r="D704" s="5">
        <v>45023.011805555558</v>
      </c>
      <c r="E704" s="5">
        <v>45023.09652777778</v>
      </c>
      <c r="F704" s="5">
        <f>IF(K704="Ocupada", E704 - D704 + (15/1440), E704 - D704)</f>
        <v>9.5138888888565518E-2</v>
      </c>
      <c r="G704" t="s">
        <v>13</v>
      </c>
      <c r="H704" t="s">
        <v>9</v>
      </c>
      <c r="I704" t="s">
        <v>1309</v>
      </c>
      <c r="J704" t="s">
        <v>1219</v>
      </c>
      <c r="K704" t="s">
        <v>36</v>
      </c>
      <c r="L704">
        <v>703</v>
      </c>
      <c r="M704" t="s">
        <v>37</v>
      </c>
      <c r="N704" s="1" t="s">
        <v>108</v>
      </c>
      <c r="O704" t="s">
        <v>1318</v>
      </c>
      <c r="P704" t="s">
        <v>1318</v>
      </c>
      <c r="Q704" t="s">
        <v>1318</v>
      </c>
      <c r="R704" s="2">
        <f>IFERROR(VLOOKUP(N704,$AB$2:$AC$21,2,FALSE),0) +
IFERROR(VLOOKUP(O704,$AB$2:$AC$21,2,FALSE),0) +
IFERROR(VLOOKUP(P704,$AB$2:$AC$21,2,FALSE),0) +
IFERROR(VLOOKUP(Q704,$AB$2:$AC$21,2,FALSE),0)</f>
        <v>21</v>
      </c>
      <c r="S704" s="3">
        <v>45023</v>
      </c>
      <c r="T704" t="s">
        <v>1329</v>
      </c>
      <c r="Z704" s="4" t="str">
        <f>IF(C704="Ocupada", TEXT(E704 - D704 + "0:15", "h:mm"), TEXT(E704 - D704, "h:mm"))</f>
        <v>2:02</v>
      </c>
      <c r="AH704">
        <f t="shared" si="10"/>
        <v>31</v>
      </c>
    </row>
    <row r="705" spans="1:34" x14ac:dyDescent="0.2">
      <c r="A705">
        <v>13</v>
      </c>
      <c r="B705" t="s">
        <v>1220</v>
      </c>
      <c r="C705">
        <v>6</v>
      </c>
      <c r="D705" s="5">
        <v>45023.069444444445</v>
      </c>
      <c r="E705" s="5">
        <v>45023.186805555553</v>
      </c>
      <c r="F705" s="5">
        <f>IF(K705="Ocupada", E705 - D705 + (15/1440), E705 - D705)</f>
        <v>0.11736111110803904</v>
      </c>
      <c r="G705" t="s">
        <v>19</v>
      </c>
      <c r="H705" t="s">
        <v>31</v>
      </c>
      <c r="I705" t="s">
        <v>1309</v>
      </c>
      <c r="J705" t="s">
        <v>1221</v>
      </c>
      <c r="K705" t="s">
        <v>11</v>
      </c>
      <c r="L705">
        <v>704</v>
      </c>
      <c r="M705" t="s">
        <v>42</v>
      </c>
      <c r="N705" s="1" t="s">
        <v>125</v>
      </c>
      <c r="O705" t="s">
        <v>1318</v>
      </c>
      <c r="P705" t="s">
        <v>1318</v>
      </c>
      <c r="Q705" t="s">
        <v>1318</v>
      </c>
      <c r="R705" s="2">
        <f>IFERROR(VLOOKUP(N705,$AB$2:$AC$21,2,FALSE),0) +
IFERROR(VLOOKUP(O705,$AB$2:$AC$21,2,FALSE),0) +
IFERROR(VLOOKUP(P705,$AB$2:$AC$21,2,FALSE),0) +
IFERROR(VLOOKUP(Q705,$AB$2:$AC$21,2,FALSE),0)</f>
        <v>18</v>
      </c>
      <c r="S705" s="3">
        <v>45023</v>
      </c>
      <c r="T705" t="s">
        <v>1334</v>
      </c>
      <c r="Z705" s="4" t="str">
        <f>IF(C705="Ocupada", TEXT(E705 - D705 + "0:15", "h:mm"), TEXT(E705 - D705, "h:mm"))</f>
        <v>2:49</v>
      </c>
      <c r="AH705">
        <f t="shared" si="10"/>
        <v>69</v>
      </c>
    </row>
    <row r="706" spans="1:34" x14ac:dyDescent="0.2">
      <c r="A706">
        <v>12</v>
      </c>
      <c r="B706" t="s">
        <v>1052</v>
      </c>
      <c r="C706">
        <v>3</v>
      </c>
      <c r="D706" s="5">
        <v>45023.074999999997</v>
      </c>
      <c r="E706" s="5">
        <v>45023.120138888888</v>
      </c>
      <c r="F706" s="5">
        <f>IF(K706="Ocupada", E706 - D706 + (15/1440), E706 - D706)</f>
        <v>4.5138888890505768E-2</v>
      </c>
      <c r="G706" t="s">
        <v>19</v>
      </c>
      <c r="H706" t="s">
        <v>9</v>
      </c>
      <c r="I706" t="s">
        <v>1309</v>
      </c>
      <c r="J706" t="s">
        <v>577</v>
      </c>
      <c r="K706" t="s">
        <v>21</v>
      </c>
      <c r="L706">
        <v>705</v>
      </c>
      <c r="M706" t="s">
        <v>37</v>
      </c>
      <c r="N706" s="1" t="s">
        <v>259</v>
      </c>
      <c r="O706" t="s">
        <v>277</v>
      </c>
      <c r="P706" t="s">
        <v>1318</v>
      </c>
      <c r="Q706" t="s">
        <v>1318</v>
      </c>
      <c r="R706" s="2">
        <f>IFERROR(VLOOKUP(N706,$AB$2:$AC$21,2,FALSE),0) +
IFERROR(VLOOKUP(O706,$AB$2:$AC$21,2,FALSE),0) +
IFERROR(VLOOKUP(P706,$AB$2:$AC$21,2,FALSE),0) +
IFERROR(VLOOKUP(Q706,$AB$2:$AC$21,2,FALSE),0)</f>
        <v>46</v>
      </c>
      <c r="S706" s="3">
        <v>45023</v>
      </c>
      <c r="T706" t="s">
        <v>1344</v>
      </c>
      <c r="Z706" s="4" t="str">
        <f>IF(C706="Ocupada", TEXT(E706 - D706 + "0:15", "h:mm"), TEXT(E706 - D706, "h:mm"))</f>
        <v>1:05</v>
      </c>
      <c r="AH706">
        <f t="shared" ref="AH706:AH769" si="11">IFERROR(IF(N707&lt;&gt;"",VLOOKUP(N707,$AF$2:$AG$21,2,FALSE),0),0) +
 IFERROR(IF(O707&lt;&gt;"",VLOOKUP(O707,$AF$2:$AG$21,2,FALSE),0),0) +
 IFERROR(IF(P707&lt;&gt;"",VLOOKUP(P707,$AF$2:$AG$21,2,FALSE),0),0) +
 IFERROR(IF(Q707&lt;&gt;"",VLOOKUP(Q707,$AF$2:$AG$21,2,FALSE),0),0)</f>
        <v>31</v>
      </c>
    </row>
    <row r="707" spans="1:34" x14ac:dyDescent="0.2">
      <c r="A707">
        <v>20</v>
      </c>
      <c r="B707" t="s">
        <v>1222</v>
      </c>
      <c r="C707">
        <v>6</v>
      </c>
      <c r="D707" s="5">
        <v>45023.051388888889</v>
      </c>
      <c r="E707" s="5">
        <v>45023.20416666667</v>
      </c>
      <c r="F707" s="5">
        <f>IF(K707="Ocupada", E707 - D707 + (15/1440), E707 - D707)</f>
        <v>0.16319444444767819</v>
      </c>
      <c r="G707" t="s">
        <v>13</v>
      </c>
      <c r="H707" t="s">
        <v>9</v>
      </c>
      <c r="I707" t="s">
        <v>1309</v>
      </c>
      <c r="J707" t="s">
        <v>1223</v>
      </c>
      <c r="K707" t="s">
        <v>36</v>
      </c>
      <c r="L707">
        <v>706</v>
      </c>
      <c r="M707" t="s">
        <v>88</v>
      </c>
      <c r="N707" s="1" t="s">
        <v>125</v>
      </c>
      <c r="O707" t="s">
        <v>1318</v>
      </c>
      <c r="P707" t="s">
        <v>1318</v>
      </c>
      <c r="Q707" t="s">
        <v>1318</v>
      </c>
      <c r="R707" s="2">
        <f>IFERROR(VLOOKUP(N707,$AB$2:$AC$21,2,FALSE),0) +
IFERROR(VLOOKUP(O707,$AB$2:$AC$21,2,FALSE),0) +
IFERROR(VLOOKUP(P707,$AB$2:$AC$21,2,FALSE),0) +
IFERROR(VLOOKUP(Q707,$AB$2:$AC$21,2,FALSE),0)</f>
        <v>18</v>
      </c>
      <c r="S707" s="3">
        <v>45023</v>
      </c>
      <c r="T707" t="s">
        <v>1334</v>
      </c>
      <c r="Z707" s="4" t="str">
        <f>IF(C707="Ocupada", TEXT(E707 - D707 + "0:15", "h:mm"), TEXT(E707 - D707, "h:mm"))</f>
        <v>3:40</v>
      </c>
      <c r="AH707">
        <f t="shared" si="11"/>
        <v>123</v>
      </c>
    </row>
    <row r="708" spans="1:34" x14ac:dyDescent="0.2">
      <c r="A708">
        <v>15</v>
      </c>
      <c r="B708" t="s">
        <v>1224</v>
      </c>
      <c r="C708">
        <v>1</v>
      </c>
      <c r="D708" s="5">
        <v>45023.128472222219</v>
      </c>
      <c r="E708" s="5">
        <v>45023.224305555559</v>
      </c>
      <c r="F708" s="5">
        <f>IF(K708="Ocupada", E708 - D708 + (15/1440), E708 - D708)</f>
        <v>9.5833333340124227E-2</v>
      </c>
      <c r="G708" t="s">
        <v>19</v>
      </c>
      <c r="H708" t="s">
        <v>14</v>
      </c>
      <c r="I708" t="s">
        <v>1309</v>
      </c>
      <c r="J708" t="s">
        <v>1225</v>
      </c>
      <c r="K708" t="s">
        <v>11</v>
      </c>
      <c r="L708">
        <v>707</v>
      </c>
      <c r="M708" t="s">
        <v>45</v>
      </c>
      <c r="N708" s="1" t="s">
        <v>460</v>
      </c>
      <c r="O708" t="s">
        <v>108</v>
      </c>
      <c r="P708" t="s">
        <v>105</v>
      </c>
      <c r="Q708" t="s">
        <v>113</v>
      </c>
      <c r="R708" s="2">
        <f>IFERROR(VLOOKUP(N708,$AB$2:$AC$21,2,FALSE),0) +
IFERROR(VLOOKUP(O708,$AB$2:$AC$21,2,FALSE),0) +
IFERROR(VLOOKUP(P708,$AB$2:$AC$21,2,FALSE),0) +
IFERROR(VLOOKUP(Q708,$AB$2:$AC$21,2,FALSE),0)</f>
        <v>119</v>
      </c>
      <c r="S708" s="3">
        <v>45023</v>
      </c>
      <c r="T708" t="s">
        <v>1359</v>
      </c>
      <c r="Z708" s="4" t="str">
        <f>IF(C708="Ocupada", TEXT(E708 - D708 + "0:15", "h:mm"), TEXT(E708 - D708, "h:mm"))</f>
        <v>2:18</v>
      </c>
      <c r="AH708">
        <f t="shared" si="11"/>
        <v>32</v>
      </c>
    </row>
    <row r="709" spans="1:34" x14ac:dyDescent="0.2">
      <c r="A709">
        <v>5</v>
      </c>
      <c r="B709" t="s">
        <v>1226</v>
      </c>
      <c r="C709">
        <v>2</v>
      </c>
      <c r="D709" s="5">
        <v>45023.15</v>
      </c>
      <c r="E709" s="5">
        <v>45023.308333333334</v>
      </c>
      <c r="F709" s="5">
        <f>IF(K709="Ocupada", E709 - D709 + (15/1440), E709 - D709)</f>
        <v>0.16874999999951493</v>
      </c>
      <c r="G709" t="s">
        <v>8</v>
      </c>
      <c r="H709" t="s">
        <v>31</v>
      </c>
      <c r="I709" t="s">
        <v>1309</v>
      </c>
      <c r="J709" t="s">
        <v>1168</v>
      </c>
      <c r="K709" t="s">
        <v>36</v>
      </c>
      <c r="L709">
        <v>708</v>
      </c>
      <c r="M709" t="s">
        <v>1307</v>
      </c>
      <c r="N709" s="1" t="s">
        <v>180</v>
      </c>
      <c r="O709" t="s">
        <v>1318</v>
      </c>
      <c r="P709" t="s">
        <v>1318</v>
      </c>
      <c r="Q709" t="s">
        <v>1318</v>
      </c>
      <c r="R709" s="2">
        <f>IFERROR(VLOOKUP(N709,$AB$2:$AC$21,2,FALSE),0) +
IFERROR(VLOOKUP(O709,$AB$2:$AC$21,2,FALSE),0) +
IFERROR(VLOOKUP(P709,$AB$2:$AC$21,2,FALSE),0) +
IFERROR(VLOOKUP(Q709,$AB$2:$AC$21,2,FALSE),0)</f>
        <v>27</v>
      </c>
      <c r="S709" s="3">
        <v>45023</v>
      </c>
      <c r="T709" t="s">
        <v>1353</v>
      </c>
      <c r="Z709" s="4" t="str">
        <f>IF(C709="Ocupada", TEXT(E709 - D709 + "0:15", "h:mm"), TEXT(E709 - D709, "h:mm"))</f>
        <v>3:48</v>
      </c>
      <c r="AH709">
        <f t="shared" si="11"/>
        <v>125</v>
      </c>
    </row>
    <row r="710" spans="1:34" x14ac:dyDescent="0.2">
      <c r="A710">
        <v>8</v>
      </c>
      <c r="B710" t="s">
        <v>1059</v>
      </c>
      <c r="C710">
        <v>4</v>
      </c>
      <c r="D710" s="5">
        <v>45023.079861111109</v>
      </c>
      <c r="E710" s="5">
        <v>45023.152777777781</v>
      </c>
      <c r="F710" s="5">
        <f>IF(K710="Ocupada", E710 - D710 + (15/1440), E710 - D710)</f>
        <v>8.3333333338183976E-2</v>
      </c>
      <c r="G710" t="s">
        <v>19</v>
      </c>
      <c r="H710" t="s">
        <v>9</v>
      </c>
      <c r="I710" t="s">
        <v>15</v>
      </c>
      <c r="J710" t="s">
        <v>1227</v>
      </c>
      <c r="K710" t="s">
        <v>36</v>
      </c>
      <c r="L710">
        <v>709</v>
      </c>
      <c r="M710" t="s">
        <v>62</v>
      </c>
      <c r="N710" s="1" t="s">
        <v>108</v>
      </c>
      <c r="O710" t="s">
        <v>33</v>
      </c>
      <c r="P710" t="s">
        <v>492</v>
      </c>
      <c r="Q710" t="s">
        <v>209</v>
      </c>
      <c r="R710" s="2">
        <f>IFERROR(VLOOKUP(N710,$AB$2:$AC$21,2,FALSE),0) +
IFERROR(VLOOKUP(O710,$AB$2:$AC$21,2,FALSE),0) +
IFERROR(VLOOKUP(P710,$AB$2:$AC$21,2,FALSE),0) +
IFERROR(VLOOKUP(Q710,$AB$2:$AC$21,2,FALSE),0)</f>
        <v>114</v>
      </c>
      <c r="S710" s="3">
        <v>45023</v>
      </c>
      <c r="T710" t="s">
        <v>1341</v>
      </c>
      <c r="Z710" s="4" t="str">
        <f>IF(C710="Ocupada", TEXT(E710 - D710 + "0:15", "h:mm"), TEXT(E710 - D710, "h:mm"))</f>
        <v>1:45</v>
      </c>
      <c r="AH710">
        <f t="shared" si="11"/>
        <v>128</v>
      </c>
    </row>
    <row r="711" spans="1:34" x14ac:dyDescent="0.2">
      <c r="A711">
        <v>18</v>
      </c>
      <c r="B711" t="s">
        <v>1228</v>
      </c>
      <c r="C711">
        <v>1</v>
      </c>
      <c r="D711" s="5">
        <v>45023.102777777778</v>
      </c>
      <c r="E711" s="5">
        <v>45023.151388888888</v>
      </c>
      <c r="F711" s="5">
        <f>IF(K711="Ocupada", E711 - D711 + (15/1440), E711 - D711)</f>
        <v>5.9027777776160896E-2</v>
      </c>
      <c r="G711" t="s">
        <v>24</v>
      </c>
      <c r="H711" t="s">
        <v>9</v>
      </c>
      <c r="I711" t="s">
        <v>1309</v>
      </c>
      <c r="J711" t="s">
        <v>1229</v>
      </c>
      <c r="K711" t="s">
        <v>36</v>
      </c>
      <c r="L711">
        <v>710</v>
      </c>
      <c r="M711" t="s">
        <v>1307</v>
      </c>
      <c r="N711" s="1" t="s">
        <v>259</v>
      </c>
      <c r="O711" t="s">
        <v>191</v>
      </c>
      <c r="P711" t="s">
        <v>125</v>
      </c>
      <c r="Q711" t="s">
        <v>365</v>
      </c>
      <c r="R711" s="2">
        <f>IFERROR(VLOOKUP(N711,$AB$2:$AC$21,2,FALSE),0) +
IFERROR(VLOOKUP(O711,$AB$2:$AC$21,2,FALSE),0) +
IFERROR(VLOOKUP(P711,$AB$2:$AC$21,2,FALSE),0) +
IFERROR(VLOOKUP(Q711,$AB$2:$AC$21,2,FALSE),0)</f>
        <v>80</v>
      </c>
      <c r="S711" s="3">
        <v>45023</v>
      </c>
      <c r="T711" t="s">
        <v>1357</v>
      </c>
      <c r="Z711" s="4" t="str">
        <f>IF(C711="Ocupada", TEXT(E711 - D711 + "0:15", "h:mm"), TEXT(E711 - D711, "h:mm"))</f>
        <v>1:10</v>
      </c>
      <c r="AH711">
        <f t="shared" si="11"/>
        <v>62</v>
      </c>
    </row>
    <row r="712" spans="1:34" x14ac:dyDescent="0.2">
      <c r="A712">
        <v>20</v>
      </c>
      <c r="B712" t="s">
        <v>95</v>
      </c>
      <c r="C712">
        <v>6</v>
      </c>
      <c r="D712" s="5">
        <v>45023.07708333333</v>
      </c>
      <c r="E712" s="5">
        <v>45023.220833333333</v>
      </c>
      <c r="F712" s="5">
        <f>IF(K712="Ocupada", E712 - D712 + (15/1440), E712 - D712)</f>
        <v>0.15416666666957704</v>
      </c>
      <c r="G712" t="s">
        <v>13</v>
      </c>
      <c r="H712" t="s">
        <v>9</v>
      </c>
      <c r="I712" t="s">
        <v>1308</v>
      </c>
      <c r="J712" t="s">
        <v>1230</v>
      </c>
      <c r="K712" t="s">
        <v>36</v>
      </c>
      <c r="L712">
        <v>711</v>
      </c>
      <c r="M712" t="s">
        <v>45</v>
      </c>
      <c r="N712" s="1" t="s">
        <v>81</v>
      </c>
      <c r="O712" t="s">
        <v>460</v>
      </c>
      <c r="P712" t="s">
        <v>1318</v>
      </c>
      <c r="Q712" t="s">
        <v>1318</v>
      </c>
      <c r="R712" s="2">
        <f>IFERROR(VLOOKUP(N712,$AB$2:$AC$21,2,FALSE),0) +
IFERROR(VLOOKUP(O712,$AB$2:$AC$21,2,FALSE),0) +
IFERROR(VLOOKUP(P712,$AB$2:$AC$21,2,FALSE),0) +
IFERROR(VLOOKUP(Q712,$AB$2:$AC$21,2,FALSE),0)</f>
        <v>66</v>
      </c>
      <c r="S712" s="3">
        <v>45023</v>
      </c>
      <c r="T712" t="s">
        <v>1343</v>
      </c>
      <c r="Z712" s="4" t="str">
        <f>IF(C712="Ocupada", TEXT(E712 - D712 + "0:15", "h:mm"), TEXT(E712 - D712, "h:mm"))</f>
        <v>3:27</v>
      </c>
      <c r="AH712">
        <f t="shared" si="11"/>
        <v>33</v>
      </c>
    </row>
    <row r="713" spans="1:34" x14ac:dyDescent="0.2">
      <c r="A713">
        <v>10</v>
      </c>
      <c r="B713" t="s">
        <v>1231</v>
      </c>
      <c r="C713">
        <v>5</v>
      </c>
      <c r="D713" s="5">
        <v>45023.004166666666</v>
      </c>
      <c r="E713" s="5">
        <v>45023.102083333331</v>
      </c>
      <c r="F713" s="5">
        <f>IF(K713="Ocupada", E713 - D713 + (15/1440), E713 - D713)</f>
        <v>9.7916666665696539E-2</v>
      </c>
      <c r="G713" t="s">
        <v>19</v>
      </c>
      <c r="H713" t="s">
        <v>14</v>
      </c>
      <c r="I713" t="s">
        <v>15</v>
      </c>
      <c r="J713" t="s">
        <v>1232</v>
      </c>
      <c r="K713" t="s">
        <v>11</v>
      </c>
      <c r="L713">
        <v>712</v>
      </c>
      <c r="M713" t="s">
        <v>1305</v>
      </c>
      <c r="N713" s="1" t="s">
        <v>280</v>
      </c>
      <c r="O713" t="s">
        <v>1318</v>
      </c>
      <c r="P713" t="s">
        <v>1318</v>
      </c>
      <c r="Q713" t="s">
        <v>1318</v>
      </c>
      <c r="R713" s="2">
        <f>IFERROR(VLOOKUP(N713,$AB$2:$AC$21,2,FALSE),0) +
IFERROR(VLOOKUP(O713,$AB$2:$AC$21,2,FALSE),0) +
IFERROR(VLOOKUP(P713,$AB$2:$AC$21,2,FALSE),0) +
IFERROR(VLOOKUP(Q713,$AB$2:$AC$21,2,FALSE),0)</f>
        <v>24</v>
      </c>
      <c r="S713" s="3">
        <v>45023</v>
      </c>
      <c r="T713" t="s">
        <v>1327</v>
      </c>
      <c r="Z713" s="4" t="str">
        <f>IF(C713="Ocupada", TEXT(E713 - D713 + "0:15", "h:mm"), TEXT(E713 - D713, "h:mm"))</f>
        <v>2:21</v>
      </c>
      <c r="AH713">
        <f t="shared" si="11"/>
        <v>126</v>
      </c>
    </row>
    <row r="714" spans="1:34" x14ac:dyDescent="0.2">
      <c r="A714">
        <v>6</v>
      </c>
      <c r="B714" t="s">
        <v>1233</v>
      </c>
      <c r="C714">
        <v>4</v>
      </c>
      <c r="D714" s="5">
        <v>45023.010416666664</v>
      </c>
      <c r="E714" s="5">
        <v>45023.119444444441</v>
      </c>
      <c r="F714" s="5">
        <f>IF(K714="Ocupada", E714 - D714 + (15/1440), E714 - D714)</f>
        <v>0.10902777777664596</v>
      </c>
      <c r="G714" t="s">
        <v>13</v>
      </c>
      <c r="H714" t="s">
        <v>31</v>
      </c>
      <c r="I714" t="s">
        <v>1309</v>
      </c>
      <c r="J714" t="s">
        <v>1234</v>
      </c>
      <c r="K714" t="s">
        <v>21</v>
      </c>
      <c r="L714">
        <v>713</v>
      </c>
      <c r="M714" t="s">
        <v>45</v>
      </c>
      <c r="N714" s="1" t="s">
        <v>492</v>
      </c>
      <c r="O714" t="s">
        <v>52</v>
      </c>
      <c r="P714" t="s">
        <v>460</v>
      </c>
      <c r="Q714" t="s">
        <v>277</v>
      </c>
      <c r="R714" s="2">
        <f>IFERROR(VLOOKUP(N714,$AB$2:$AC$21,2,FALSE),0) +
IFERROR(VLOOKUP(O714,$AB$2:$AC$21,2,FALSE),0) +
IFERROR(VLOOKUP(P714,$AB$2:$AC$21,2,FALSE),0) +
IFERROR(VLOOKUP(Q714,$AB$2:$AC$21,2,FALSE),0)</f>
        <v>120</v>
      </c>
      <c r="S714" s="3">
        <v>45023</v>
      </c>
      <c r="T714" t="s">
        <v>1338</v>
      </c>
      <c r="Z714" s="4" t="str">
        <f>IF(C714="Ocupada", TEXT(E714 - D714 + "0:15", "h:mm"), TEXT(E714 - D714, "h:mm"))</f>
        <v>2:37</v>
      </c>
      <c r="AH714">
        <f t="shared" si="11"/>
        <v>99</v>
      </c>
    </row>
    <row r="715" spans="1:34" x14ac:dyDescent="0.2">
      <c r="A715">
        <v>19</v>
      </c>
      <c r="B715" t="s">
        <v>543</v>
      </c>
      <c r="C715">
        <v>2</v>
      </c>
      <c r="D715" s="5">
        <v>45023.097916666666</v>
      </c>
      <c r="E715" s="5">
        <v>45023.170138888891</v>
      </c>
      <c r="F715" s="5">
        <f>IF(K715="Ocupada", E715 - D715 + (15/1440), E715 - D715)</f>
        <v>7.2222222224809229E-2</v>
      </c>
      <c r="G715" t="s">
        <v>24</v>
      </c>
      <c r="H715" t="s">
        <v>9</v>
      </c>
      <c r="I715" t="s">
        <v>1309</v>
      </c>
      <c r="J715" t="s">
        <v>1235</v>
      </c>
      <c r="K715" t="s">
        <v>21</v>
      </c>
      <c r="L715">
        <v>714</v>
      </c>
      <c r="M715" t="s">
        <v>17</v>
      </c>
      <c r="N715" s="1" t="s">
        <v>81</v>
      </c>
      <c r="O715" t="s">
        <v>105</v>
      </c>
      <c r="P715" t="s">
        <v>492</v>
      </c>
      <c r="Q715" t="s">
        <v>1318</v>
      </c>
      <c r="R715" s="2">
        <f>IFERROR(VLOOKUP(N715,$AB$2:$AC$21,2,FALSE),0) +
IFERROR(VLOOKUP(O715,$AB$2:$AC$21,2,FALSE),0) +
IFERROR(VLOOKUP(P715,$AB$2:$AC$21,2,FALSE),0) +
IFERROR(VLOOKUP(Q715,$AB$2:$AC$21,2,FALSE),0)</f>
        <v>97</v>
      </c>
      <c r="S715" s="3">
        <v>45023</v>
      </c>
      <c r="T715" t="s">
        <v>1356</v>
      </c>
      <c r="Z715" s="4" t="str">
        <f>IF(C715="Ocupada", TEXT(E715 - D715 + "0:15", "h:mm"), TEXT(E715 - D715, "h:mm"))</f>
        <v>1:44</v>
      </c>
      <c r="AH715">
        <f t="shared" si="11"/>
        <v>128</v>
      </c>
    </row>
    <row r="716" spans="1:34" x14ac:dyDescent="0.2">
      <c r="A716">
        <v>12</v>
      </c>
      <c r="B716" t="s">
        <v>1236</v>
      </c>
      <c r="C716">
        <v>6</v>
      </c>
      <c r="D716" s="5">
        <v>45023.072916666664</v>
      </c>
      <c r="E716" s="5">
        <v>45023.177083333336</v>
      </c>
      <c r="F716" s="5">
        <f>IF(K716="Ocupada", E716 - D716 + (15/1440), E716 - D716)</f>
        <v>0.11458333333818398</v>
      </c>
      <c r="G716" t="s">
        <v>8</v>
      </c>
      <c r="H716" t="s">
        <v>9</v>
      </c>
      <c r="I716" t="s">
        <v>1308</v>
      </c>
      <c r="J716" t="s">
        <v>1237</v>
      </c>
      <c r="K716" t="s">
        <v>36</v>
      </c>
      <c r="L716">
        <v>715</v>
      </c>
      <c r="M716" t="s">
        <v>1305</v>
      </c>
      <c r="N716" s="1" t="s">
        <v>105</v>
      </c>
      <c r="O716" t="s">
        <v>180</v>
      </c>
      <c r="P716" t="s">
        <v>209</v>
      </c>
      <c r="Q716" t="s">
        <v>125</v>
      </c>
      <c r="R716" s="2">
        <f>IFERROR(VLOOKUP(N716,$AB$2:$AC$21,2,FALSE),0) +
IFERROR(VLOOKUP(O716,$AB$2:$AC$21,2,FALSE),0) +
IFERROR(VLOOKUP(P716,$AB$2:$AC$21,2,FALSE),0) +
IFERROR(VLOOKUP(Q716,$AB$2:$AC$21,2,FALSE),0)</f>
        <v>100</v>
      </c>
      <c r="S716" s="3">
        <v>45023</v>
      </c>
      <c r="T716" t="s">
        <v>1357</v>
      </c>
      <c r="Z716" s="4" t="str">
        <f>IF(C716="Ocupada", TEXT(E716 - D716 + "0:15", "h:mm"), TEXT(E716 - D716, "h:mm"))</f>
        <v>2:30</v>
      </c>
      <c r="AH716">
        <f t="shared" si="11"/>
        <v>94</v>
      </c>
    </row>
    <row r="717" spans="1:34" x14ac:dyDescent="0.2">
      <c r="A717">
        <v>12</v>
      </c>
      <c r="B717" t="s">
        <v>693</v>
      </c>
      <c r="C717">
        <v>4</v>
      </c>
      <c r="D717" s="5">
        <v>45023.074305555558</v>
      </c>
      <c r="E717" s="5">
        <v>45023.197222222225</v>
      </c>
      <c r="F717" s="5">
        <f>IF(K717="Ocupada", E717 - D717 + (15/1440), E717 - D717)</f>
        <v>0.13333333333381839</v>
      </c>
      <c r="G717" t="s">
        <v>19</v>
      </c>
      <c r="H717" t="s">
        <v>31</v>
      </c>
      <c r="I717" t="s">
        <v>1309</v>
      </c>
      <c r="J717" t="s">
        <v>1238</v>
      </c>
      <c r="K717" t="s">
        <v>36</v>
      </c>
      <c r="L717">
        <v>716</v>
      </c>
      <c r="M717" t="s">
        <v>22</v>
      </c>
      <c r="N717" s="1" t="s">
        <v>108</v>
      </c>
      <c r="O717" t="s">
        <v>209</v>
      </c>
      <c r="P717" t="s">
        <v>198</v>
      </c>
      <c r="Q717" t="s">
        <v>1318</v>
      </c>
      <c r="R717" s="2">
        <f>IFERROR(VLOOKUP(N717,$AB$2:$AC$21,2,FALSE),0) +
IFERROR(VLOOKUP(O717,$AB$2:$AC$21,2,FALSE),0) +
IFERROR(VLOOKUP(P717,$AB$2:$AC$21,2,FALSE),0) +
IFERROR(VLOOKUP(Q717,$AB$2:$AC$21,2,FALSE),0)</f>
        <v>77</v>
      </c>
      <c r="S717" s="3">
        <v>45023</v>
      </c>
      <c r="T717" t="s">
        <v>1342</v>
      </c>
      <c r="Z717" s="4" t="str">
        <f>IF(C717="Ocupada", TEXT(E717 - D717 + "0:15", "h:mm"), TEXT(E717 - D717, "h:mm"))</f>
        <v>2:57</v>
      </c>
      <c r="AH717">
        <f t="shared" si="11"/>
        <v>97</v>
      </c>
    </row>
    <row r="718" spans="1:34" x14ac:dyDescent="0.2">
      <c r="A718">
        <v>8</v>
      </c>
      <c r="B718" t="s">
        <v>1000</v>
      </c>
      <c r="C718">
        <v>5</v>
      </c>
      <c r="D718" s="5">
        <v>45023.163888888892</v>
      </c>
      <c r="E718" s="5">
        <v>45023.252083333333</v>
      </c>
      <c r="F718" s="5">
        <f>IF(K718="Ocupada", E718 - D718 + (15/1440), E718 - D718)</f>
        <v>8.819444444088731E-2</v>
      </c>
      <c r="G718" t="s">
        <v>13</v>
      </c>
      <c r="H718" t="s">
        <v>9</v>
      </c>
      <c r="I718" t="s">
        <v>1309</v>
      </c>
      <c r="J718" t="s">
        <v>1239</v>
      </c>
      <c r="K718" t="s">
        <v>21</v>
      </c>
      <c r="L718">
        <v>717</v>
      </c>
      <c r="M718" t="s">
        <v>42</v>
      </c>
      <c r="N718" s="1" t="s">
        <v>370</v>
      </c>
      <c r="O718" t="s">
        <v>105</v>
      </c>
      <c r="P718" t="s">
        <v>180</v>
      </c>
      <c r="Q718" t="s">
        <v>1318</v>
      </c>
      <c r="R718" s="2">
        <f>IFERROR(VLOOKUP(N718,$AB$2:$AC$21,2,FALSE),0) +
IFERROR(VLOOKUP(O718,$AB$2:$AC$21,2,FALSE),0) +
IFERROR(VLOOKUP(P718,$AB$2:$AC$21,2,FALSE),0) +
IFERROR(VLOOKUP(Q718,$AB$2:$AC$21,2,FALSE),0)</f>
        <v>79</v>
      </c>
      <c r="S718" s="3">
        <v>45023</v>
      </c>
      <c r="T718" t="s">
        <v>1347</v>
      </c>
      <c r="Z718" s="4" t="str">
        <f>IF(C718="Ocupada", TEXT(E718 - D718 + "0:15", "h:mm"), TEXT(E718 - D718, "h:mm"))</f>
        <v>2:07</v>
      </c>
      <c r="AH718">
        <f t="shared" si="11"/>
        <v>36</v>
      </c>
    </row>
    <row r="719" spans="1:34" x14ac:dyDescent="0.2">
      <c r="A719">
        <v>7</v>
      </c>
      <c r="B719" t="s">
        <v>650</v>
      </c>
      <c r="C719">
        <v>6</v>
      </c>
      <c r="D719" s="5">
        <v>45023.137499999997</v>
      </c>
      <c r="E719" s="5">
        <v>45023.29583333333</v>
      </c>
      <c r="F719" s="5">
        <f>IF(K719="Ocupada", E719 - D719 + (15/1440), E719 - D719)</f>
        <v>0.15833333333284827</v>
      </c>
      <c r="G719" t="s">
        <v>19</v>
      </c>
      <c r="H719" t="s">
        <v>14</v>
      </c>
      <c r="I719" t="s">
        <v>1309</v>
      </c>
      <c r="J719" t="s">
        <v>1240</v>
      </c>
      <c r="K719" t="s">
        <v>21</v>
      </c>
      <c r="L719">
        <v>718</v>
      </c>
      <c r="M719" t="s">
        <v>37</v>
      </c>
      <c r="N719" s="1" t="s">
        <v>259</v>
      </c>
      <c r="O719" t="s">
        <v>1318</v>
      </c>
      <c r="P719" t="s">
        <v>1318</v>
      </c>
      <c r="Q719" t="s">
        <v>1318</v>
      </c>
      <c r="R719" s="2">
        <f>IFERROR(VLOOKUP(N719,$AB$2:$AC$21,2,FALSE),0) +
IFERROR(VLOOKUP(O719,$AB$2:$AC$21,2,FALSE),0) +
IFERROR(VLOOKUP(P719,$AB$2:$AC$21,2,FALSE),0) +
IFERROR(VLOOKUP(Q719,$AB$2:$AC$21,2,FALSE),0)</f>
        <v>20</v>
      </c>
      <c r="S719" s="3">
        <v>45023</v>
      </c>
      <c r="T719" t="s">
        <v>1358</v>
      </c>
      <c r="Z719" s="4" t="str">
        <f>IF(C719="Ocupada", TEXT(E719 - D719 + "0:15", "h:mm"), TEXT(E719 - D719, "h:mm"))</f>
        <v>3:48</v>
      </c>
      <c r="AH719">
        <f t="shared" si="11"/>
        <v>96</v>
      </c>
    </row>
    <row r="720" spans="1:34" x14ac:dyDescent="0.2">
      <c r="A720">
        <v>16</v>
      </c>
      <c r="B720" t="s">
        <v>1241</v>
      </c>
      <c r="C720">
        <v>3</v>
      </c>
      <c r="D720" s="5">
        <v>45023.054166666669</v>
      </c>
      <c r="E720" s="5">
        <v>45023.117361111108</v>
      </c>
      <c r="F720" s="5">
        <f>IF(K720="Ocupada", E720 - D720 + (15/1440), E720 - D720)</f>
        <v>6.3194444439432118E-2</v>
      </c>
      <c r="G720" t="s">
        <v>13</v>
      </c>
      <c r="H720" t="s">
        <v>9</v>
      </c>
      <c r="I720" t="s">
        <v>1308</v>
      </c>
      <c r="J720" t="s">
        <v>1242</v>
      </c>
      <c r="K720" t="s">
        <v>21</v>
      </c>
      <c r="L720">
        <v>719</v>
      </c>
      <c r="M720" t="s">
        <v>17</v>
      </c>
      <c r="N720" s="1" t="s">
        <v>68</v>
      </c>
      <c r="O720" t="s">
        <v>191</v>
      </c>
      <c r="P720" t="s">
        <v>52</v>
      </c>
      <c r="Q720" t="s">
        <v>1318</v>
      </c>
      <c r="R720" s="2">
        <f>IFERROR(VLOOKUP(N720,$AB$2:$AC$21,2,FALSE),0) +
IFERROR(VLOOKUP(O720,$AB$2:$AC$21,2,FALSE),0) +
IFERROR(VLOOKUP(P720,$AB$2:$AC$21,2,FALSE),0) +
IFERROR(VLOOKUP(Q720,$AB$2:$AC$21,2,FALSE),0)</f>
        <v>88</v>
      </c>
      <c r="S720" s="3">
        <v>45023</v>
      </c>
      <c r="T720" t="s">
        <v>1352</v>
      </c>
      <c r="Z720" s="4" t="str">
        <f>IF(C720="Ocupada", TEXT(E720 - D720 + "0:15", "h:mm"), TEXT(E720 - D720, "h:mm"))</f>
        <v>1:31</v>
      </c>
      <c r="AH720">
        <f t="shared" si="11"/>
        <v>97</v>
      </c>
    </row>
    <row r="721" spans="1:34" x14ac:dyDescent="0.2">
      <c r="A721">
        <v>4</v>
      </c>
      <c r="B721" t="s">
        <v>1243</v>
      </c>
      <c r="C721">
        <v>5</v>
      </c>
      <c r="D721" s="5">
        <v>45023.092361111114</v>
      </c>
      <c r="E721" s="5">
        <v>45023.240277777775</v>
      </c>
      <c r="F721" s="5">
        <f>IF(K721="Ocupada", E721 - D721 + (15/1440), E721 - D721)</f>
        <v>0.14791666666133096</v>
      </c>
      <c r="G721" t="s">
        <v>8</v>
      </c>
      <c r="H721" t="s">
        <v>9</v>
      </c>
      <c r="I721" t="s">
        <v>1309</v>
      </c>
      <c r="J721" t="s">
        <v>1244</v>
      </c>
      <c r="K721" t="s">
        <v>11</v>
      </c>
      <c r="L721">
        <v>720</v>
      </c>
      <c r="M721" t="s">
        <v>26</v>
      </c>
      <c r="N721" s="1" t="s">
        <v>492</v>
      </c>
      <c r="O721" t="s">
        <v>52</v>
      </c>
      <c r="P721" t="s">
        <v>280</v>
      </c>
      <c r="Q721" t="s">
        <v>1318</v>
      </c>
      <c r="R721" s="2">
        <f>IFERROR(VLOOKUP(N721,$AB$2:$AC$21,2,FALSE),0) +
IFERROR(VLOOKUP(O721,$AB$2:$AC$21,2,FALSE),0) +
IFERROR(VLOOKUP(P721,$AB$2:$AC$21,2,FALSE),0) +
IFERROR(VLOOKUP(Q721,$AB$2:$AC$21,2,FALSE),0)</f>
        <v>86</v>
      </c>
      <c r="S721" s="3">
        <v>45023</v>
      </c>
      <c r="T721" t="s">
        <v>1347</v>
      </c>
      <c r="Z721" s="4" t="str">
        <f>IF(C721="Ocupada", TEXT(E721 - D721 + "0:15", "h:mm"), TEXT(E721 - D721, "h:mm"))</f>
        <v>3:33</v>
      </c>
      <c r="AH721">
        <f t="shared" si="11"/>
        <v>127</v>
      </c>
    </row>
    <row r="722" spans="1:34" x14ac:dyDescent="0.2">
      <c r="A722">
        <v>6</v>
      </c>
      <c r="B722" t="s">
        <v>210</v>
      </c>
      <c r="C722">
        <v>2</v>
      </c>
      <c r="D722" s="5">
        <v>45023.161805555559</v>
      </c>
      <c r="E722" s="5">
        <v>45023.292361111111</v>
      </c>
      <c r="F722" s="5">
        <f>IF(K722="Ocupada", E722 - D722 + (15/1440), E722 - D722)</f>
        <v>0.13055555555183673</v>
      </c>
      <c r="G722" t="s">
        <v>19</v>
      </c>
      <c r="H722" t="s">
        <v>14</v>
      </c>
      <c r="I722" t="s">
        <v>1309</v>
      </c>
      <c r="J722" t="s">
        <v>1245</v>
      </c>
      <c r="K722" t="s">
        <v>21</v>
      </c>
      <c r="L722">
        <v>721</v>
      </c>
      <c r="M722" t="s">
        <v>26</v>
      </c>
      <c r="N722" s="1" t="s">
        <v>52</v>
      </c>
      <c r="O722" t="s">
        <v>113</v>
      </c>
      <c r="P722" t="s">
        <v>280</v>
      </c>
      <c r="Q722" t="s">
        <v>180</v>
      </c>
      <c r="R722" s="2">
        <f>IFERROR(VLOOKUP(N722,$AB$2:$AC$21,2,FALSE),0) +
IFERROR(VLOOKUP(O722,$AB$2:$AC$21,2,FALSE),0) +
IFERROR(VLOOKUP(P722,$AB$2:$AC$21,2,FALSE),0) +
IFERROR(VLOOKUP(Q722,$AB$2:$AC$21,2,FALSE),0)</f>
        <v>116</v>
      </c>
      <c r="S722" s="3">
        <v>45023</v>
      </c>
      <c r="T722" t="s">
        <v>1326</v>
      </c>
      <c r="Z722" s="4" t="str">
        <f>IF(C722="Ocupada", TEXT(E722 - D722 + "0:15", "h:mm"), TEXT(E722 - D722, "h:mm"))</f>
        <v>3:08</v>
      </c>
      <c r="AH722">
        <f t="shared" si="11"/>
        <v>62</v>
      </c>
    </row>
    <row r="723" spans="1:34" x14ac:dyDescent="0.2">
      <c r="A723">
        <v>13</v>
      </c>
      <c r="B723" t="s">
        <v>1246</v>
      </c>
      <c r="C723">
        <v>5</v>
      </c>
      <c r="D723" s="5">
        <v>45023.118750000001</v>
      </c>
      <c r="E723" s="5">
        <v>45023.172222222223</v>
      </c>
      <c r="F723" s="5">
        <f>IF(K723="Ocupada", E723 - D723 + (15/1440), E723 - D723)</f>
        <v>5.3472222221898846E-2</v>
      </c>
      <c r="G723" t="s">
        <v>19</v>
      </c>
      <c r="H723" t="s">
        <v>9</v>
      </c>
      <c r="I723" t="s">
        <v>1309</v>
      </c>
      <c r="J723" t="s">
        <v>1247</v>
      </c>
      <c r="K723" t="s">
        <v>21</v>
      </c>
      <c r="L723">
        <v>722</v>
      </c>
      <c r="M723" t="s">
        <v>62</v>
      </c>
      <c r="N723" s="1" t="s">
        <v>108</v>
      </c>
      <c r="O723" t="s">
        <v>370</v>
      </c>
      <c r="P723" t="s">
        <v>1318</v>
      </c>
      <c r="Q723" t="s">
        <v>1318</v>
      </c>
      <c r="R723" s="2">
        <f>IFERROR(VLOOKUP(N723,$AB$2:$AC$21,2,FALSE),0) +
IFERROR(VLOOKUP(O723,$AB$2:$AC$21,2,FALSE),0) +
IFERROR(VLOOKUP(P723,$AB$2:$AC$21,2,FALSE),0) +
IFERROR(VLOOKUP(Q723,$AB$2:$AC$21,2,FALSE),0)</f>
        <v>43</v>
      </c>
      <c r="S723" s="3">
        <v>45023</v>
      </c>
      <c r="T723" t="s">
        <v>1343</v>
      </c>
      <c r="Z723" s="4" t="str">
        <f>IF(C723="Ocupada", TEXT(E723 - D723 + "0:15", "h:mm"), TEXT(E723 - D723, "h:mm"))</f>
        <v>1:17</v>
      </c>
      <c r="AH723">
        <f t="shared" si="11"/>
        <v>60</v>
      </c>
    </row>
    <row r="724" spans="1:34" x14ac:dyDescent="0.2">
      <c r="A724">
        <v>12</v>
      </c>
      <c r="B724" t="s">
        <v>251</v>
      </c>
      <c r="C724">
        <v>2</v>
      </c>
      <c r="D724" s="5">
        <v>45023.065972222219</v>
      </c>
      <c r="E724" s="5">
        <v>45023.200694444444</v>
      </c>
      <c r="F724" s="5">
        <f>IF(K724="Ocupada", E724 - D724 + (15/1440), E724 - D724)</f>
        <v>0.13472222222480923</v>
      </c>
      <c r="G724" t="s">
        <v>28</v>
      </c>
      <c r="H724" t="s">
        <v>14</v>
      </c>
      <c r="I724" t="s">
        <v>15</v>
      </c>
      <c r="J724" t="s">
        <v>1248</v>
      </c>
      <c r="K724" t="s">
        <v>21</v>
      </c>
      <c r="L724">
        <v>723</v>
      </c>
      <c r="M724" t="s">
        <v>67</v>
      </c>
      <c r="N724" s="1" t="s">
        <v>59</v>
      </c>
      <c r="O724" t="s">
        <v>33</v>
      </c>
      <c r="P724" t="s">
        <v>1318</v>
      </c>
      <c r="Q724" t="s">
        <v>1318</v>
      </c>
      <c r="R724" s="2">
        <f>IFERROR(VLOOKUP(N724,$AB$2:$AC$21,2,FALSE),0) +
IFERROR(VLOOKUP(O724,$AB$2:$AC$21,2,FALSE),0) +
IFERROR(VLOOKUP(P724,$AB$2:$AC$21,2,FALSE),0) +
IFERROR(VLOOKUP(Q724,$AB$2:$AC$21,2,FALSE),0)</f>
        <v>63</v>
      </c>
      <c r="S724" s="3">
        <v>45023</v>
      </c>
      <c r="T724" t="s">
        <v>1330</v>
      </c>
      <c r="Z724" s="4" t="str">
        <f>IF(C724="Ocupada", TEXT(E724 - D724 + "0:15", "h:mm"), TEXT(E724 - D724, "h:mm"))</f>
        <v>3:14</v>
      </c>
      <c r="AH724">
        <f t="shared" si="11"/>
        <v>32</v>
      </c>
    </row>
    <row r="725" spans="1:34" x14ac:dyDescent="0.2">
      <c r="A725">
        <v>8</v>
      </c>
      <c r="B725" t="s">
        <v>132</v>
      </c>
      <c r="C725">
        <v>6</v>
      </c>
      <c r="D725" s="5">
        <v>45023.12222222222</v>
      </c>
      <c r="E725" s="5">
        <v>45023.177083333336</v>
      </c>
      <c r="F725" s="5">
        <f>IF(K725="Ocupada", E725 - D725 + (15/1440), E725 - D725)</f>
        <v>5.4861111115314998E-2</v>
      </c>
      <c r="G725" t="s">
        <v>24</v>
      </c>
      <c r="H725" t="s">
        <v>31</v>
      </c>
      <c r="I725" t="s">
        <v>15</v>
      </c>
      <c r="J725" t="s">
        <v>1249</v>
      </c>
      <c r="K725" t="s">
        <v>21</v>
      </c>
      <c r="L725">
        <v>724</v>
      </c>
      <c r="M725" t="s">
        <v>37</v>
      </c>
      <c r="N725" s="1" t="s">
        <v>370</v>
      </c>
      <c r="O725" t="s">
        <v>1318</v>
      </c>
      <c r="P725" t="s">
        <v>1318</v>
      </c>
      <c r="Q725" t="s">
        <v>1318</v>
      </c>
      <c r="R725" s="2">
        <f>IFERROR(VLOOKUP(N725,$AB$2:$AC$21,2,FALSE),0) +
IFERROR(VLOOKUP(O725,$AB$2:$AC$21,2,FALSE),0) +
IFERROR(VLOOKUP(P725,$AB$2:$AC$21,2,FALSE),0) +
IFERROR(VLOOKUP(Q725,$AB$2:$AC$21,2,FALSE),0)</f>
        <v>22</v>
      </c>
      <c r="S725" s="3">
        <v>45023</v>
      </c>
      <c r="T725" t="s">
        <v>1353</v>
      </c>
      <c r="Z725" s="4" t="str">
        <f>IF(C725="Ocupada", TEXT(E725 - D725 + "0:15", "h:mm"), TEXT(E725 - D725, "h:mm"))</f>
        <v>1:19</v>
      </c>
      <c r="AH725">
        <f t="shared" si="11"/>
        <v>65</v>
      </c>
    </row>
    <row r="726" spans="1:34" x14ac:dyDescent="0.2">
      <c r="A726">
        <v>10</v>
      </c>
      <c r="B726" t="s">
        <v>1250</v>
      </c>
      <c r="C726">
        <v>4</v>
      </c>
      <c r="D726" s="5">
        <v>45023.074999999997</v>
      </c>
      <c r="E726" s="5">
        <v>45023.138888888891</v>
      </c>
      <c r="F726" s="5">
        <f>IF(K726="Ocupada", E726 - D726 + (15/1440), E726 - D726)</f>
        <v>7.4305555560082823E-2</v>
      </c>
      <c r="G726" t="s">
        <v>28</v>
      </c>
      <c r="H726" t="s">
        <v>9</v>
      </c>
      <c r="I726" t="s">
        <v>15</v>
      </c>
      <c r="J726" t="s">
        <v>1251</v>
      </c>
      <c r="K726" t="s">
        <v>36</v>
      </c>
      <c r="L726">
        <v>725</v>
      </c>
      <c r="M726" t="s">
        <v>67</v>
      </c>
      <c r="N726" s="1" t="s">
        <v>81</v>
      </c>
      <c r="O726" t="s">
        <v>370</v>
      </c>
      <c r="P726" t="s">
        <v>1318</v>
      </c>
      <c r="Q726" t="s">
        <v>1318</v>
      </c>
      <c r="R726" s="2">
        <f>IFERROR(VLOOKUP(N726,$AB$2:$AC$21,2,FALSE),0) +
IFERROR(VLOOKUP(O726,$AB$2:$AC$21,2,FALSE),0) +
IFERROR(VLOOKUP(P726,$AB$2:$AC$21,2,FALSE),0) +
IFERROR(VLOOKUP(Q726,$AB$2:$AC$21,2,FALSE),0)</f>
        <v>56</v>
      </c>
      <c r="S726" s="3">
        <v>45023</v>
      </c>
      <c r="T726" t="s">
        <v>1328</v>
      </c>
      <c r="Z726" s="4" t="str">
        <f>IF(C726="Ocupada", TEXT(E726 - D726 + "0:15", "h:mm"), TEXT(E726 - D726, "h:mm"))</f>
        <v>1:32</v>
      </c>
      <c r="AH726">
        <f t="shared" si="11"/>
        <v>92</v>
      </c>
    </row>
    <row r="727" spans="1:34" x14ac:dyDescent="0.2">
      <c r="A727">
        <v>11</v>
      </c>
      <c r="B727" t="s">
        <v>397</v>
      </c>
      <c r="C727">
        <v>2</v>
      </c>
      <c r="D727" s="5">
        <v>45023.102777777778</v>
      </c>
      <c r="E727" s="5">
        <v>45023.238194444442</v>
      </c>
      <c r="F727" s="5">
        <f>IF(K727="Ocupada", E727 - D727 + (15/1440), E727 - D727)</f>
        <v>0.13541666666424135</v>
      </c>
      <c r="G727" t="s">
        <v>24</v>
      </c>
      <c r="H727" t="s">
        <v>14</v>
      </c>
      <c r="I727" t="s">
        <v>1309</v>
      </c>
      <c r="J727" t="s">
        <v>1252</v>
      </c>
      <c r="K727" t="s">
        <v>11</v>
      </c>
      <c r="L727">
        <v>726</v>
      </c>
      <c r="M727" t="s">
        <v>1307</v>
      </c>
      <c r="N727" s="1" t="s">
        <v>370</v>
      </c>
      <c r="O727" t="s">
        <v>113</v>
      </c>
      <c r="P727" t="s">
        <v>365</v>
      </c>
      <c r="Q727" t="s">
        <v>1318</v>
      </c>
      <c r="R727" s="2">
        <f>IFERROR(VLOOKUP(N727,$AB$2:$AC$21,2,FALSE),0) +
IFERROR(VLOOKUP(O727,$AB$2:$AC$21,2,FALSE),0) +
IFERROR(VLOOKUP(P727,$AB$2:$AC$21,2,FALSE),0) +
IFERROR(VLOOKUP(Q727,$AB$2:$AC$21,2,FALSE),0)</f>
        <v>81</v>
      </c>
      <c r="S727" s="3">
        <v>45023</v>
      </c>
      <c r="T727" t="s">
        <v>1354</v>
      </c>
      <c r="Z727" s="4" t="str">
        <f>IF(C727="Ocupada", TEXT(E727 - D727 + "0:15", "h:mm"), TEXT(E727 - D727, "h:mm"))</f>
        <v>3:15</v>
      </c>
      <c r="AH727">
        <f t="shared" si="11"/>
        <v>36</v>
      </c>
    </row>
    <row r="728" spans="1:34" x14ac:dyDescent="0.2">
      <c r="A728">
        <v>17</v>
      </c>
      <c r="B728" t="s">
        <v>1045</v>
      </c>
      <c r="C728">
        <v>6</v>
      </c>
      <c r="D728" s="5">
        <v>45023.021527777775</v>
      </c>
      <c r="E728" s="5">
        <v>45023.126388888886</v>
      </c>
      <c r="F728" s="5">
        <f>IF(K728="Ocupada", E728 - D728 + (15/1440), E728 - D728)</f>
        <v>0.10486111111094942</v>
      </c>
      <c r="G728" t="s">
        <v>19</v>
      </c>
      <c r="H728" t="s">
        <v>31</v>
      </c>
      <c r="I728" t="s">
        <v>1308</v>
      </c>
      <c r="J728" t="s">
        <v>1253</v>
      </c>
      <c r="K728" t="s">
        <v>11</v>
      </c>
      <c r="L728">
        <v>727</v>
      </c>
      <c r="M728" t="s">
        <v>17</v>
      </c>
      <c r="N728" s="1" t="s">
        <v>259</v>
      </c>
      <c r="O728" t="s">
        <v>1318</v>
      </c>
      <c r="P728" t="s">
        <v>1318</v>
      </c>
      <c r="Q728" t="s">
        <v>1318</v>
      </c>
      <c r="R728" s="2">
        <f>IFERROR(VLOOKUP(N728,$AB$2:$AC$21,2,FALSE),0) +
IFERROR(VLOOKUP(O728,$AB$2:$AC$21,2,FALSE),0) +
IFERROR(VLOOKUP(P728,$AB$2:$AC$21,2,FALSE),0) +
IFERROR(VLOOKUP(Q728,$AB$2:$AC$21,2,FALSE),0)</f>
        <v>20</v>
      </c>
      <c r="S728" s="3">
        <v>45023</v>
      </c>
      <c r="T728" t="s">
        <v>1358</v>
      </c>
      <c r="Z728" s="4" t="str">
        <f>IF(C728="Ocupada", TEXT(E728 - D728 + "0:15", "h:mm"), TEXT(E728 - D728, "h:mm"))</f>
        <v>2:31</v>
      </c>
      <c r="AH728">
        <f t="shared" si="11"/>
        <v>92</v>
      </c>
    </row>
    <row r="729" spans="1:34" x14ac:dyDescent="0.2">
      <c r="A729">
        <v>9</v>
      </c>
      <c r="B729" t="s">
        <v>632</v>
      </c>
      <c r="C729">
        <v>6</v>
      </c>
      <c r="D729" s="5">
        <v>45023.087500000001</v>
      </c>
      <c r="E729" s="5">
        <v>45023.186805555553</v>
      </c>
      <c r="F729" s="5">
        <f>IF(K729="Ocupada", E729 - D729 + (15/1440), E729 - D729)</f>
        <v>0.1097222222185034</v>
      </c>
      <c r="G729" t="s">
        <v>13</v>
      </c>
      <c r="H729" t="s">
        <v>14</v>
      </c>
      <c r="I729" t="s">
        <v>1308</v>
      </c>
      <c r="J729" t="s">
        <v>1254</v>
      </c>
      <c r="K729" t="s">
        <v>36</v>
      </c>
      <c r="L729">
        <v>728</v>
      </c>
      <c r="M729" t="s">
        <v>88</v>
      </c>
      <c r="N729" s="1" t="s">
        <v>125</v>
      </c>
      <c r="O729" t="s">
        <v>180</v>
      </c>
      <c r="P729" t="s">
        <v>460</v>
      </c>
      <c r="Q729" t="s">
        <v>1318</v>
      </c>
      <c r="R729" s="2">
        <f>IFERROR(VLOOKUP(N729,$AB$2:$AC$21,2,FALSE),0) +
IFERROR(VLOOKUP(O729,$AB$2:$AC$21,2,FALSE),0) +
IFERROR(VLOOKUP(P729,$AB$2:$AC$21,2,FALSE),0) +
IFERROR(VLOOKUP(Q729,$AB$2:$AC$21,2,FALSE),0)</f>
        <v>77</v>
      </c>
      <c r="S729" s="3">
        <v>45023</v>
      </c>
      <c r="T729" t="s">
        <v>1354</v>
      </c>
      <c r="Z729" s="4" t="str">
        <f>IF(C729="Ocupada", TEXT(E729 - D729 + "0:15", "h:mm"), TEXT(E729 - D729, "h:mm"))</f>
        <v>2:23</v>
      </c>
      <c r="AH729">
        <f t="shared" si="11"/>
        <v>69</v>
      </c>
    </row>
    <row r="730" spans="1:34" x14ac:dyDescent="0.2">
      <c r="A730">
        <v>20</v>
      </c>
      <c r="B730" t="s">
        <v>489</v>
      </c>
      <c r="C730">
        <v>2</v>
      </c>
      <c r="D730" s="5">
        <v>45023.117361111108</v>
      </c>
      <c r="E730" s="5">
        <v>45023.253472222219</v>
      </c>
      <c r="F730" s="5">
        <f>IF(K730="Ocupada", E730 - D730 + (15/1440), E730 - D730)</f>
        <v>0.14652777777761608</v>
      </c>
      <c r="G730" t="s">
        <v>24</v>
      </c>
      <c r="H730" t="s">
        <v>14</v>
      </c>
      <c r="I730" t="s">
        <v>1309</v>
      </c>
      <c r="J730" t="s">
        <v>1129</v>
      </c>
      <c r="K730" t="s">
        <v>36</v>
      </c>
      <c r="L730">
        <v>729</v>
      </c>
      <c r="M730" t="s">
        <v>45</v>
      </c>
      <c r="N730" s="1" t="s">
        <v>81</v>
      </c>
      <c r="O730" t="s">
        <v>259</v>
      </c>
      <c r="P730" t="s">
        <v>1318</v>
      </c>
      <c r="Q730" t="s">
        <v>1318</v>
      </c>
      <c r="R730" s="2">
        <f>IFERROR(VLOOKUP(N730,$AB$2:$AC$21,2,FALSE),0) +
IFERROR(VLOOKUP(O730,$AB$2:$AC$21,2,FALSE),0) +
IFERROR(VLOOKUP(P730,$AB$2:$AC$21,2,FALSE),0) +
IFERROR(VLOOKUP(Q730,$AB$2:$AC$21,2,FALSE),0)</f>
        <v>54</v>
      </c>
      <c r="S730" s="3">
        <v>45023</v>
      </c>
      <c r="T730" t="s">
        <v>1344</v>
      </c>
      <c r="Z730" s="4" t="str">
        <f>IF(C730="Ocupada", TEXT(E730 - D730 + "0:15", "h:mm"), TEXT(E730 - D730, "h:mm"))</f>
        <v>3:16</v>
      </c>
      <c r="AH730">
        <f t="shared" si="11"/>
        <v>66</v>
      </c>
    </row>
    <row r="731" spans="1:34" x14ac:dyDescent="0.2">
      <c r="A731">
        <v>8</v>
      </c>
      <c r="B731" t="s">
        <v>1062</v>
      </c>
      <c r="C731">
        <v>3</v>
      </c>
      <c r="D731" s="5">
        <v>45023.020138888889</v>
      </c>
      <c r="E731" s="5">
        <v>45023.106249999997</v>
      </c>
      <c r="F731" s="5">
        <f>IF(K731="Ocupada", E731 - D731 + (15/1440), E731 - D731)</f>
        <v>9.6527777774705711E-2</v>
      </c>
      <c r="G731" t="s">
        <v>8</v>
      </c>
      <c r="H731" t="s">
        <v>9</v>
      </c>
      <c r="I731" t="s">
        <v>1309</v>
      </c>
      <c r="J731" t="s">
        <v>1255</v>
      </c>
      <c r="K731" t="s">
        <v>36</v>
      </c>
      <c r="L731">
        <v>730</v>
      </c>
      <c r="M731" t="s">
        <v>1307</v>
      </c>
      <c r="N731" s="1" t="s">
        <v>105</v>
      </c>
      <c r="O731" t="s">
        <v>280</v>
      </c>
      <c r="P731" t="s">
        <v>1318</v>
      </c>
      <c r="Q731" t="s">
        <v>1318</v>
      </c>
      <c r="R731" s="2">
        <f>IFERROR(VLOOKUP(N731,$AB$2:$AC$21,2,FALSE),0) +
IFERROR(VLOOKUP(O731,$AB$2:$AC$21,2,FALSE),0) +
IFERROR(VLOOKUP(P731,$AB$2:$AC$21,2,FALSE),0) +
IFERROR(VLOOKUP(Q731,$AB$2:$AC$21,2,FALSE),0)</f>
        <v>54</v>
      </c>
      <c r="S731" s="3">
        <v>45023</v>
      </c>
      <c r="T731" t="s">
        <v>1324</v>
      </c>
      <c r="Z731" s="4" t="str">
        <f>IF(C731="Ocupada", TEXT(E731 - D731 + "0:15", "h:mm"), TEXT(E731 - D731, "h:mm"))</f>
        <v>2:04</v>
      </c>
      <c r="AH731">
        <f t="shared" si="11"/>
        <v>29</v>
      </c>
    </row>
    <row r="732" spans="1:34" x14ac:dyDescent="0.2">
      <c r="A732">
        <v>17</v>
      </c>
      <c r="B732" t="s">
        <v>787</v>
      </c>
      <c r="C732">
        <v>3</v>
      </c>
      <c r="D732" s="5">
        <v>45023.136111111111</v>
      </c>
      <c r="E732" s="5">
        <v>45023.267361111109</v>
      </c>
      <c r="F732" s="5">
        <f>IF(K732="Ocupada", E732 - D732 + (15/1440), E732 - D732)</f>
        <v>0.13124999999854481</v>
      </c>
      <c r="G732" t="s">
        <v>19</v>
      </c>
      <c r="H732" t="s">
        <v>9</v>
      </c>
      <c r="I732" t="s">
        <v>1309</v>
      </c>
      <c r="J732" t="s">
        <v>1256</v>
      </c>
      <c r="K732" t="s">
        <v>11</v>
      </c>
      <c r="L732">
        <v>731</v>
      </c>
      <c r="M732" t="s">
        <v>67</v>
      </c>
      <c r="N732" s="1" t="s">
        <v>460</v>
      </c>
      <c r="O732" t="s">
        <v>1318</v>
      </c>
      <c r="P732" t="s">
        <v>1318</v>
      </c>
      <c r="Q732" t="s">
        <v>1318</v>
      </c>
      <c r="R732" s="2">
        <f>IFERROR(VLOOKUP(N732,$AB$2:$AC$21,2,FALSE),0) +
IFERROR(VLOOKUP(O732,$AB$2:$AC$21,2,FALSE),0) +
IFERROR(VLOOKUP(P732,$AB$2:$AC$21,2,FALSE),0) +
IFERROR(VLOOKUP(Q732,$AB$2:$AC$21,2,FALSE),0)</f>
        <v>32</v>
      </c>
      <c r="S732" s="3">
        <v>45023</v>
      </c>
      <c r="T732" t="s">
        <v>1365</v>
      </c>
      <c r="Z732" s="4" t="str">
        <f>IF(C732="Ocupada", TEXT(E732 - D732 + "0:15", "h:mm"), TEXT(E732 - D732, "h:mm"))</f>
        <v>3:09</v>
      </c>
      <c r="AH732">
        <f t="shared" si="11"/>
        <v>97</v>
      </c>
    </row>
    <row r="733" spans="1:34" x14ac:dyDescent="0.2">
      <c r="A733">
        <v>12</v>
      </c>
      <c r="B733" t="s">
        <v>1257</v>
      </c>
      <c r="C733">
        <v>3</v>
      </c>
      <c r="D733" s="5">
        <v>45023.136805555558</v>
      </c>
      <c r="E733" s="5">
        <v>45023.300694444442</v>
      </c>
      <c r="F733" s="5">
        <f>IF(K733="Ocupada", E733 - D733 + (15/1440), E733 - D733)</f>
        <v>0.163888888884685</v>
      </c>
      <c r="G733" t="s">
        <v>28</v>
      </c>
      <c r="H733" t="s">
        <v>9</v>
      </c>
      <c r="I733" t="s">
        <v>1309</v>
      </c>
      <c r="J733" t="s">
        <v>1258</v>
      </c>
      <c r="K733" t="s">
        <v>11</v>
      </c>
      <c r="L733">
        <v>732</v>
      </c>
      <c r="M733" t="s">
        <v>22</v>
      </c>
      <c r="N733" s="1" t="s">
        <v>68</v>
      </c>
      <c r="O733" t="s">
        <v>277</v>
      </c>
      <c r="P733" t="s">
        <v>113</v>
      </c>
      <c r="Q733" t="s">
        <v>1318</v>
      </c>
      <c r="R733" s="2">
        <f>IFERROR(VLOOKUP(N733,$AB$2:$AC$21,2,FALSE),0) +
IFERROR(VLOOKUP(O733,$AB$2:$AC$21,2,FALSE),0) +
IFERROR(VLOOKUP(P733,$AB$2:$AC$21,2,FALSE),0) +
IFERROR(VLOOKUP(Q733,$AB$2:$AC$21,2,FALSE),0)</f>
        <v>102</v>
      </c>
      <c r="S733" s="3">
        <v>45023</v>
      </c>
      <c r="T733" t="s">
        <v>1347</v>
      </c>
      <c r="Z733" s="4" t="str">
        <f>IF(C733="Ocupada", TEXT(E733 - D733 + "0:15", "h:mm"), TEXT(E733 - D733, "h:mm"))</f>
        <v>3:56</v>
      </c>
      <c r="AH733">
        <f t="shared" si="11"/>
        <v>96</v>
      </c>
    </row>
    <row r="734" spans="1:34" x14ac:dyDescent="0.2">
      <c r="A734">
        <v>14</v>
      </c>
      <c r="B734" t="s">
        <v>366</v>
      </c>
      <c r="C734">
        <v>6</v>
      </c>
      <c r="D734" s="5">
        <v>45023.152777777781</v>
      </c>
      <c r="E734" s="5">
        <v>45023.227777777778</v>
      </c>
      <c r="F734" s="5">
        <f>IF(K734="Ocupada", E734 - D734 + (15/1440), E734 - D734)</f>
        <v>7.4999999997089617E-2</v>
      </c>
      <c r="G734" t="s">
        <v>28</v>
      </c>
      <c r="H734" t="s">
        <v>31</v>
      </c>
      <c r="I734" t="s">
        <v>1309</v>
      </c>
      <c r="J734" t="s">
        <v>1259</v>
      </c>
      <c r="K734" t="s">
        <v>21</v>
      </c>
      <c r="L734">
        <v>733</v>
      </c>
      <c r="M734" t="s">
        <v>88</v>
      </c>
      <c r="N734" s="1" t="s">
        <v>113</v>
      </c>
      <c r="O734" t="s">
        <v>280</v>
      </c>
      <c r="P734" t="s">
        <v>180</v>
      </c>
      <c r="Q734" t="s">
        <v>1318</v>
      </c>
      <c r="R734" s="2">
        <f>IFERROR(VLOOKUP(N734,$AB$2:$AC$21,2,FALSE),0) +
IFERROR(VLOOKUP(O734,$AB$2:$AC$21,2,FALSE),0) +
IFERROR(VLOOKUP(P734,$AB$2:$AC$21,2,FALSE),0) +
IFERROR(VLOOKUP(Q734,$AB$2:$AC$21,2,FALSE),0)</f>
        <v>87</v>
      </c>
      <c r="S734" s="3">
        <v>45023</v>
      </c>
      <c r="T734" t="s">
        <v>1352</v>
      </c>
      <c r="Z734" s="4" t="str">
        <f>IF(C734="Ocupada", TEXT(E734 - D734 + "0:15", "h:mm"), TEXT(E734 - D734, "h:mm"))</f>
        <v>1:48</v>
      </c>
      <c r="AH734">
        <f t="shared" si="11"/>
        <v>94</v>
      </c>
    </row>
    <row r="735" spans="1:34" x14ac:dyDescent="0.2">
      <c r="A735">
        <v>14</v>
      </c>
      <c r="B735" t="s">
        <v>1260</v>
      </c>
      <c r="C735">
        <v>2</v>
      </c>
      <c r="D735" s="5">
        <v>45023.102083333331</v>
      </c>
      <c r="E735" s="5">
        <v>45023.206250000003</v>
      </c>
      <c r="F735" s="5">
        <f>IF(K735="Ocupada", E735 - D735 + (15/1440), E735 - D735)</f>
        <v>0.10416666667151731</v>
      </c>
      <c r="G735" t="s">
        <v>19</v>
      </c>
      <c r="H735" t="s">
        <v>9</v>
      </c>
      <c r="I735" t="s">
        <v>15</v>
      </c>
      <c r="J735" t="s">
        <v>1261</v>
      </c>
      <c r="K735" t="s">
        <v>21</v>
      </c>
      <c r="L735">
        <v>734</v>
      </c>
      <c r="M735" t="s">
        <v>37</v>
      </c>
      <c r="N735" s="1" t="s">
        <v>460</v>
      </c>
      <c r="O735" t="s">
        <v>280</v>
      </c>
      <c r="P735" t="s">
        <v>191</v>
      </c>
      <c r="Q735" t="s">
        <v>1318</v>
      </c>
      <c r="R735" s="2">
        <f>IFERROR(VLOOKUP(N735,$AB$2:$AC$21,2,FALSE),0) +
IFERROR(VLOOKUP(O735,$AB$2:$AC$21,2,FALSE),0) +
IFERROR(VLOOKUP(P735,$AB$2:$AC$21,2,FALSE),0) +
IFERROR(VLOOKUP(Q735,$AB$2:$AC$21,2,FALSE),0)</f>
        <v>75</v>
      </c>
      <c r="S735" s="3">
        <v>45023</v>
      </c>
      <c r="T735" t="s">
        <v>1342</v>
      </c>
      <c r="Z735" s="4" t="str">
        <f>IF(C735="Ocupada", TEXT(E735 - D735 + "0:15", "h:mm"), TEXT(E735 - D735, "h:mm"))</f>
        <v>2:30</v>
      </c>
      <c r="AH735">
        <f t="shared" si="11"/>
        <v>58</v>
      </c>
    </row>
    <row r="736" spans="1:34" x14ac:dyDescent="0.2">
      <c r="A736">
        <v>20</v>
      </c>
      <c r="B736" t="s">
        <v>648</v>
      </c>
      <c r="C736">
        <v>4</v>
      </c>
      <c r="D736" s="5">
        <v>45023.077777777777</v>
      </c>
      <c r="E736" s="5">
        <v>45023.157638888886</v>
      </c>
      <c r="F736" s="5">
        <f>IF(K736="Ocupada", E736 - D736 + (15/1440), E736 - D736)</f>
        <v>7.9861111109494232E-2</v>
      </c>
      <c r="G736" t="s">
        <v>8</v>
      </c>
      <c r="H736" t="s">
        <v>14</v>
      </c>
      <c r="I736" t="s">
        <v>1309</v>
      </c>
      <c r="J736" t="s">
        <v>1262</v>
      </c>
      <c r="K736" t="s">
        <v>21</v>
      </c>
      <c r="L736">
        <v>735</v>
      </c>
      <c r="M736" t="s">
        <v>1307</v>
      </c>
      <c r="N736" s="1" t="s">
        <v>365</v>
      </c>
      <c r="O736" t="s">
        <v>460</v>
      </c>
      <c r="P736" t="s">
        <v>1318</v>
      </c>
      <c r="Q736" t="s">
        <v>1318</v>
      </c>
      <c r="R736" s="2">
        <f>IFERROR(VLOOKUP(N736,$AB$2:$AC$21,2,FALSE),0) +
IFERROR(VLOOKUP(O736,$AB$2:$AC$21,2,FALSE),0) +
IFERROR(VLOOKUP(P736,$AB$2:$AC$21,2,FALSE),0) +
IFERROR(VLOOKUP(Q736,$AB$2:$AC$21,2,FALSE),0)</f>
        <v>55</v>
      </c>
      <c r="S736" s="3">
        <v>45023</v>
      </c>
      <c r="T736" t="s">
        <v>1369</v>
      </c>
      <c r="Z736" s="4" t="str">
        <f>IF(C736="Ocupada", TEXT(E736 - D736 + "0:15", "h:mm"), TEXT(E736 - D736, "h:mm"))</f>
        <v>1:55</v>
      </c>
      <c r="AH736">
        <f t="shared" si="11"/>
        <v>94</v>
      </c>
    </row>
    <row r="737" spans="1:34" x14ac:dyDescent="0.2">
      <c r="A737">
        <v>17</v>
      </c>
      <c r="B737" t="s">
        <v>379</v>
      </c>
      <c r="C737">
        <v>2</v>
      </c>
      <c r="D737" s="5">
        <v>45023.047222222223</v>
      </c>
      <c r="E737" s="5">
        <v>45023.14166666667</v>
      </c>
      <c r="F737" s="5">
        <f>IF(K737="Ocupada", E737 - D737 + (15/1440), E737 - D737)</f>
        <v>0.10486111111337475</v>
      </c>
      <c r="G737" t="s">
        <v>28</v>
      </c>
      <c r="H737" t="s">
        <v>14</v>
      </c>
      <c r="I737" t="s">
        <v>1309</v>
      </c>
      <c r="J737" t="s">
        <v>981</v>
      </c>
      <c r="K737" t="s">
        <v>36</v>
      </c>
      <c r="L737">
        <v>736</v>
      </c>
      <c r="M737" t="s">
        <v>1307</v>
      </c>
      <c r="N737" s="1" t="s">
        <v>370</v>
      </c>
      <c r="O737" t="s">
        <v>59</v>
      </c>
      <c r="P737" t="s">
        <v>198</v>
      </c>
      <c r="Q737" t="s">
        <v>1318</v>
      </c>
      <c r="R737" s="2">
        <f>IFERROR(VLOOKUP(N737,$AB$2:$AC$21,2,FALSE),0) +
IFERROR(VLOOKUP(O737,$AB$2:$AC$21,2,FALSE),0) +
IFERROR(VLOOKUP(P737,$AB$2:$AC$21,2,FALSE),0) +
IFERROR(VLOOKUP(Q737,$AB$2:$AC$21,2,FALSE),0)</f>
        <v>81</v>
      </c>
      <c r="S737" s="3">
        <v>45023</v>
      </c>
      <c r="T737" t="s">
        <v>1342</v>
      </c>
      <c r="Z737" s="4" t="str">
        <f>IF(C737="Ocupada", TEXT(E737 - D737 + "0:15", "h:mm"), TEXT(E737 - D737, "h:mm"))</f>
        <v>2:16</v>
      </c>
      <c r="AH737">
        <f t="shared" si="11"/>
        <v>64</v>
      </c>
    </row>
    <row r="738" spans="1:34" x14ac:dyDescent="0.2">
      <c r="A738">
        <v>6</v>
      </c>
      <c r="B738" t="s">
        <v>1263</v>
      </c>
      <c r="C738">
        <v>1</v>
      </c>
      <c r="D738" s="5">
        <v>45023.027083333334</v>
      </c>
      <c r="E738" s="5">
        <v>45023.129166666666</v>
      </c>
      <c r="F738" s="5">
        <f>IF(K738="Ocupada", E738 - D738 + (15/1440), E738 - D738)</f>
        <v>0.10208333333139308</v>
      </c>
      <c r="G738" t="s">
        <v>19</v>
      </c>
      <c r="H738" t="s">
        <v>14</v>
      </c>
      <c r="I738" t="s">
        <v>1308</v>
      </c>
      <c r="J738" t="s">
        <v>1264</v>
      </c>
      <c r="K738" t="s">
        <v>11</v>
      </c>
      <c r="L738">
        <v>737</v>
      </c>
      <c r="M738" t="s">
        <v>26</v>
      </c>
      <c r="N738" s="1" t="s">
        <v>52</v>
      </c>
      <c r="O738" t="s">
        <v>105</v>
      </c>
      <c r="P738" t="s">
        <v>1318</v>
      </c>
      <c r="Q738" t="s">
        <v>1318</v>
      </c>
      <c r="R738" s="2">
        <f>IFERROR(VLOOKUP(N738,$AB$2:$AC$21,2,FALSE),0) +
IFERROR(VLOOKUP(O738,$AB$2:$AC$21,2,FALSE),0) +
IFERROR(VLOOKUP(P738,$AB$2:$AC$21,2,FALSE),0) +
IFERROR(VLOOKUP(Q738,$AB$2:$AC$21,2,FALSE),0)</f>
        <v>59</v>
      </c>
      <c r="S738" s="3">
        <v>45023</v>
      </c>
      <c r="T738" t="s">
        <v>1325</v>
      </c>
      <c r="Z738" s="4" t="str">
        <f>IF(C738="Ocupada", TEXT(E738 - D738 + "0:15", "h:mm"), TEXT(E738 - D738, "h:mm"))</f>
        <v>2:27</v>
      </c>
      <c r="AH738">
        <f t="shared" si="11"/>
        <v>94</v>
      </c>
    </row>
    <row r="739" spans="1:34" x14ac:dyDescent="0.2">
      <c r="A739">
        <v>15</v>
      </c>
      <c r="B739" t="s">
        <v>943</v>
      </c>
      <c r="C739">
        <v>1</v>
      </c>
      <c r="D739" s="5">
        <v>45023.035416666666</v>
      </c>
      <c r="E739" s="5">
        <v>45023.086111111108</v>
      </c>
      <c r="F739" s="5">
        <f>IF(K739="Ocupada", E739 - D739 + (15/1440), E739 - D739)</f>
        <v>6.1111111109009165E-2</v>
      </c>
      <c r="G739" t="s">
        <v>8</v>
      </c>
      <c r="H739" t="s">
        <v>9</v>
      </c>
      <c r="I739" t="s">
        <v>1309</v>
      </c>
      <c r="J739" t="s">
        <v>1265</v>
      </c>
      <c r="K739" t="s">
        <v>36</v>
      </c>
      <c r="L739">
        <v>738</v>
      </c>
      <c r="M739" t="s">
        <v>1307</v>
      </c>
      <c r="N739" s="1" t="s">
        <v>277</v>
      </c>
      <c r="O739" t="s">
        <v>59</v>
      </c>
      <c r="P739" t="s">
        <v>125</v>
      </c>
      <c r="Q739" t="s">
        <v>1318</v>
      </c>
      <c r="R739" s="2">
        <f>IFERROR(VLOOKUP(N739,$AB$2:$AC$21,2,FALSE),0) +
IFERROR(VLOOKUP(O739,$AB$2:$AC$21,2,FALSE),0) +
IFERROR(VLOOKUP(P739,$AB$2:$AC$21,2,FALSE),0) +
IFERROR(VLOOKUP(Q739,$AB$2:$AC$21,2,FALSE),0)</f>
        <v>72</v>
      </c>
      <c r="S739" s="3">
        <v>45023</v>
      </c>
      <c r="T739" t="s">
        <v>1342</v>
      </c>
      <c r="Z739" s="4" t="str">
        <f>IF(C739="Ocupada", TEXT(E739 - D739 + "0:15", "h:mm"), TEXT(E739 - D739, "h:mm"))</f>
        <v>1:13</v>
      </c>
      <c r="AH739">
        <f t="shared" si="11"/>
        <v>29</v>
      </c>
    </row>
    <row r="740" spans="1:34" x14ac:dyDescent="0.2">
      <c r="A740">
        <v>10</v>
      </c>
      <c r="B740" t="s">
        <v>1266</v>
      </c>
      <c r="C740">
        <v>5</v>
      </c>
      <c r="D740" s="5">
        <v>45023.161805555559</v>
      </c>
      <c r="E740" s="5">
        <v>45023.256944444445</v>
      </c>
      <c r="F740" s="5">
        <f>IF(K740="Ocupada", E740 - D740 + (15/1440), E740 - D740)</f>
        <v>9.5138888886140194E-2</v>
      </c>
      <c r="G740" t="s">
        <v>19</v>
      </c>
      <c r="H740" t="s">
        <v>9</v>
      </c>
      <c r="I740" t="s">
        <v>1308</v>
      </c>
      <c r="J740" t="s">
        <v>1267</v>
      </c>
      <c r="K740" t="s">
        <v>11</v>
      </c>
      <c r="L740">
        <v>739</v>
      </c>
      <c r="M740" t="s">
        <v>17</v>
      </c>
      <c r="N740" s="1" t="s">
        <v>365</v>
      </c>
      <c r="O740" t="s">
        <v>1318</v>
      </c>
      <c r="P740" t="s">
        <v>1318</v>
      </c>
      <c r="Q740" t="s">
        <v>1318</v>
      </c>
      <c r="R740" s="2">
        <f>IFERROR(VLOOKUP(N740,$AB$2:$AC$21,2,FALSE),0) +
IFERROR(VLOOKUP(O740,$AB$2:$AC$21,2,FALSE),0) +
IFERROR(VLOOKUP(P740,$AB$2:$AC$21,2,FALSE),0) +
IFERROR(VLOOKUP(Q740,$AB$2:$AC$21,2,FALSE),0)</f>
        <v>23</v>
      </c>
      <c r="S740" s="3">
        <v>45023</v>
      </c>
      <c r="T740" t="s">
        <v>1365</v>
      </c>
      <c r="Z740" s="4" t="str">
        <f>IF(C740="Ocupada", TEXT(E740 - D740 + "0:15", "h:mm"), TEXT(E740 - D740, "h:mm"))</f>
        <v>2:17</v>
      </c>
      <c r="AH740">
        <f t="shared" si="11"/>
        <v>119</v>
      </c>
    </row>
    <row r="741" spans="1:34" x14ac:dyDescent="0.2">
      <c r="A741">
        <v>16</v>
      </c>
      <c r="B741" t="s">
        <v>1268</v>
      </c>
      <c r="C741">
        <v>6</v>
      </c>
      <c r="D741" s="5">
        <v>45023.15902777778</v>
      </c>
      <c r="E741" s="5">
        <v>45023.26666666667</v>
      </c>
      <c r="F741" s="5">
        <f>IF(K741="Ocupada", E741 - D741 + (15/1440), E741 - D741)</f>
        <v>0.10763888889050577</v>
      </c>
      <c r="G741" t="s">
        <v>13</v>
      </c>
      <c r="H741" t="s">
        <v>9</v>
      </c>
      <c r="I741" t="s">
        <v>1308</v>
      </c>
      <c r="J741" t="s">
        <v>1269</v>
      </c>
      <c r="K741" t="s">
        <v>11</v>
      </c>
      <c r="L741">
        <v>740</v>
      </c>
      <c r="M741" t="s">
        <v>62</v>
      </c>
      <c r="N741" s="1" t="s">
        <v>59</v>
      </c>
      <c r="O741" t="s">
        <v>460</v>
      </c>
      <c r="P741" t="s">
        <v>113</v>
      </c>
      <c r="Q741" t="s">
        <v>365</v>
      </c>
      <c r="R741" s="2">
        <f>IFERROR(VLOOKUP(N741,$AB$2:$AC$21,2,FALSE),0) +
IFERROR(VLOOKUP(O741,$AB$2:$AC$21,2,FALSE),0) +
IFERROR(VLOOKUP(P741,$AB$2:$AC$21,2,FALSE),0) +
IFERROR(VLOOKUP(Q741,$AB$2:$AC$21,2,FALSE),0)</f>
        <v>119</v>
      </c>
      <c r="S741" s="3">
        <v>45023</v>
      </c>
      <c r="T741" t="s">
        <v>1370</v>
      </c>
      <c r="Z741" s="4" t="str">
        <f>IF(C741="Ocupada", TEXT(E741 - D741 + "0:15", "h:mm"), TEXT(E741 - D741, "h:mm"))</f>
        <v>2:35</v>
      </c>
      <c r="AH741">
        <f t="shared" si="11"/>
        <v>127</v>
      </c>
    </row>
    <row r="742" spans="1:34" x14ac:dyDescent="0.2">
      <c r="A742">
        <v>14</v>
      </c>
      <c r="B742" t="s">
        <v>768</v>
      </c>
      <c r="C742">
        <v>4</v>
      </c>
      <c r="D742" s="5">
        <v>45023.020138888889</v>
      </c>
      <c r="E742" s="5">
        <v>45023.182638888888</v>
      </c>
      <c r="F742" s="5">
        <f>IF(K742="Ocupada", E742 - D742 + (15/1440), E742 - D742)</f>
        <v>0.17291666666521147</v>
      </c>
      <c r="G742" t="s">
        <v>19</v>
      </c>
      <c r="H742" t="s">
        <v>9</v>
      </c>
      <c r="I742" t="s">
        <v>1308</v>
      </c>
      <c r="J742" t="s">
        <v>745</v>
      </c>
      <c r="K742" t="s">
        <v>36</v>
      </c>
      <c r="L742">
        <v>741</v>
      </c>
      <c r="M742" t="s">
        <v>45</v>
      </c>
      <c r="N742" s="1" t="s">
        <v>280</v>
      </c>
      <c r="O742" t="s">
        <v>52</v>
      </c>
      <c r="P742" t="s">
        <v>492</v>
      </c>
      <c r="Q742" t="s">
        <v>59</v>
      </c>
      <c r="R742" s="2">
        <f>IFERROR(VLOOKUP(N742,$AB$2:$AC$21,2,FALSE),0) +
IFERROR(VLOOKUP(O742,$AB$2:$AC$21,2,FALSE),0) +
IFERROR(VLOOKUP(P742,$AB$2:$AC$21,2,FALSE),0) +
IFERROR(VLOOKUP(Q742,$AB$2:$AC$21,2,FALSE),0)</f>
        <v>114</v>
      </c>
      <c r="S742" s="3">
        <v>45023</v>
      </c>
      <c r="T742" t="s">
        <v>1326</v>
      </c>
      <c r="Z742" s="4" t="str">
        <f>IF(C742="Ocupada", TEXT(E742 - D742 + "0:15", "h:mm"), TEXT(E742 - D742, "h:mm"))</f>
        <v>3:54</v>
      </c>
      <c r="AH742">
        <f t="shared" si="11"/>
        <v>130</v>
      </c>
    </row>
    <row r="743" spans="1:34" x14ac:dyDescent="0.2">
      <c r="A743">
        <v>20</v>
      </c>
      <c r="B743" t="s">
        <v>994</v>
      </c>
      <c r="C743">
        <v>4</v>
      </c>
      <c r="D743" s="5">
        <v>45023.025000000001</v>
      </c>
      <c r="E743" s="5">
        <v>45023.098611111112</v>
      </c>
      <c r="F743" s="5">
        <f>IF(K743="Ocupada", E743 - D743 + (15/1440), E743 - D743)</f>
        <v>7.3611111110949423E-2</v>
      </c>
      <c r="G743" t="s">
        <v>19</v>
      </c>
      <c r="H743" t="s">
        <v>14</v>
      </c>
      <c r="I743" t="s">
        <v>1309</v>
      </c>
      <c r="J743" t="s">
        <v>1270</v>
      </c>
      <c r="K743" t="s">
        <v>11</v>
      </c>
      <c r="L743">
        <v>742</v>
      </c>
      <c r="M743" t="s">
        <v>17</v>
      </c>
      <c r="N743" s="1" t="s">
        <v>198</v>
      </c>
      <c r="O743" t="s">
        <v>105</v>
      </c>
      <c r="P743" t="s">
        <v>277</v>
      </c>
      <c r="Q743" t="s">
        <v>191</v>
      </c>
      <c r="R743" s="2">
        <f>IFERROR(VLOOKUP(N743,$AB$2:$AC$21,2,FALSE),0) +
IFERROR(VLOOKUP(O743,$AB$2:$AC$21,2,FALSE),0) +
IFERROR(VLOOKUP(P743,$AB$2:$AC$21,2,FALSE),0) +
IFERROR(VLOOKUP(Q743,$AB$2:$AC$21,2,FALSE),0)</f>
        <v>106</v>
      </c>
      <c r="S743" s="3">
        <v>45023</v>
      </c>
      <c r="T743" t="s">
        <v>1340</v>
      </c>
      <c r="Z743" s="4" t="str">
        <f>IF(C743="Ocupada", TEXT(E743 - D743 + "0:15", "h:mm"), TEXT(E743 - D743, "h:mm"))</f>
        <v>1:46</v>
      </c>
      <c r="AH743">
        <f t="shared" si="11"/>
        <v>93</v>
      </c>
    </row>
    <row r="744" spans="1:34" x14ac:dyDescent="0.2">
      <c r="A744">
        <v>19</v>
      </c>
      <c r="B744" t="s">
        <v>658</v>
      </c>
      <c r="C744">
        <v>2</v>
      </c>
      <c r="D744" s="5">
        <v>45023.157638888886</v>
      </c>
      <c r="E744" s="5">
        <v>45023.322222222225</v>
      </c>
      <c r="F744" s="5">
        <f>IF(K744="Ocupada", E744 - D744 + (15/1440), E744 - D744)</f>
        <v>0.17500000000533569</v>
      </c>
      <c r="G744" t="s">
        <v>8</v>
      </c>
      <c r="H744" t="s">
        <v>9</v>
      </c>
      <c r="I744" t="s">
        <v>1308</v>
      </c>
      <c r="J744" t="s">
        <v>1271</v>
      </c>
      <c r="K744" t="s">
        <v>36</v>
      </c>
      <c r="L744">
        <v>743</v>
      </c>
      <c r="M744" t="s">
        <v>22</v>
      </c>
      <c r="N744" s="1" t="s">
        <v>277</v>
      </c>
      <c r="O744" t="s">
        <v>125</v>
      </c>
      <c r="P744" t="s">
        <v>365</v>
      </c>
      <c r="Q744" t="s">
        <v>1318</v>
      </c>
      <c r="R744" s="2">
        <f>IFERROR(VLOOKUP(N744,$AB$2:$AC$21,2,FALSE),0) +
IFERROR(VLOOKUP(O744,$AB$2:$AC$21,2,FALSE),0) +
IFERROR(VLOOKUP(P744,$AB$2:$AC$21,2,FALSE),0) +
IFERROR(VLOOKUP(Q744,$AB$2:$AC$21,2,FALSE),0)</f>
        <v>67</v>
      </c>
      <c r="S744" s="3">
        <v>45023</v>
      </c>
      <c r="T744" t="s">
        <v>1337</v>
      </c>
      <c r="Z744" s="4" t="str">
        <f>IF(C744="Ocupada", TEXT(E744 - D744 + "0:15", "h:mm"), TEXT(E744 - D744, "h:mm"))</f>
        <v>3:57</v>
      </c>
      <c r="AH744">
        <f t="shared" si="11"/>
        <v>62</v>
      </c>
    </row>
    <row r="745" spans="1:34" x14ac:dyDescent="0.2">
      <c r="A745">
        <v>11</v>
      </c>
      <c r="B745" t="s">
        <v>38</v>
      </c>
      <c r="C745">
        <v>1</v>
      </c>
      <c r="D745" s="5">
        <v>45023.082638888889</v>
      </c>
      <c r="E745" s="5">
        <v>45023.242361111108</v>
      </c>
      <c r="F745" s="5">
        <f>IF(K745="Ocupada", E745 - D745 + (15/1440), E745 - D745)</f>
        <v>0.15972222221898846</v>
      </c>
      <c r="G745" t="s">
        <v>13</v>
      </c>
      <c r="H745" t="s">
        <v>9</v>
      </c>
      <c r="I745" t="s">
        <v>1309</v>
      </c>
      <c r="J745" t="s">
        <v>1272</v>
      </c>
      <c r="K745" t="s">
        <v>21</v>
      </c>
      <c r="L745">
        <v>744</v>
      </c>
      <c r="M745" t="s">
        <v>1307</v>
      </c>
      <c r="N745" s="1" t="s">
        <v>125</v>
      </c>
      <c r="O745" t="s">
        <v>52</v>
      </c>
      <c r="P745" t="s">
        <v>1318</v>
      </c>
      <c r="Q745" t="s">
        <v>1318</v>
      </c>
      <c r="R745" s="2">
        <f>IFERROR(VLOOKUP(N745,$AB$2:$AC$21,2,FALSE),0) +
IFERROR(VLOOKUP(O745,$AB$2:$AC$21,2,FALSE),0) +
IFERROR(VLOOKUP(P745,$AB$2:$AC$21,2,FALSE),0) +
IFERROR(VLOOKUP(Q745,$AB$2:$AC$21,2,FALSE),0)</f>
        <v>47</v>
      </c>
      <c r="S745" s="3">
        <v>45023</v>
      </c>
      <c r="T745" t="s">
        <v>1343</v>
      </c>
      <c r="Z745" s="4" t="str">
        <f>IF(C745="Ocupada", TEXT(E745 - D745 + "0:15", "h:mm"), TEXT(E745 - D745, "h:mm"))</f>
        <v>3:50</v>
      </c>
      <c r="AH745">
        <f t="shared" si="11"/>
        <v>127</v>
      </c>
    </row>
    <row r="746" spans="1:34" x14ac:dyDescent="0.2">
      <c r="A746">
        <v>3</v>
      </c>
      <c r="B746" t="s">
        <v>1210</v>
      </c>
      <c r="C746">
        <v>1</v>
      </c>
      <c r="D746" s="5">
        <v>45023.106944444444</v>
      </c>
      <c r="E746" s="5">
        <v>45023.202777777777</v>
      </c>
      <c r="F746" s="5">
        <f>IF(K746="Ocupada", E746 - D746 + (15/1440), E746 - D746)</f>
        <v>9.5833333332848269E-2</v>
      </c>
      <c r="G746" t="s">
        <v>24</v>
      </c>
      <c r="H746" t="s">
        <v>9</v>
      </c>
      <c r="I746" t="s">
        <v>15</v>
      </c>
      <c r="J746" t="s">
        <v>1273</v>
      </c>
      <c r="K746" t="s">
        <v>21</v>
      </c>
      <c r="L746">
        <v>745</v>
      </c>
      <c r="M746" t="s">
        <v>42</v>
      </c>
      <c r="N746" s="1" t="s">
        <v>33</v>
      </c>
      <c r="O746" t="s">
        <v>280</v>
      </c>
      <c r="P746" t="s">
        <v>209</v>
      </c>
      <c r="Q746" t="s">
        <v>180</v>
      </c>
      <c r="R746" s="2">
        <f>IFERROR(VLOOKUP(N746,$AB$2:$AC$21,2,FALSE),0) +
IFERROR(VLOOKUP(O746,$AB$2:$AC$21,2,FALSE),0) +
IFERROR(VLOOKUP(P746,$AB$2:$AC$21,2,FALSE),0) +
IFERROR(VLOOKUP(Q746,$AB$2:$AC$21,2,FALSE),0)</f>
        <v>111</v>
      </c>
      <c r="S746" s="3">
        <v>45023</v>
      </c>
      <c r="T746" t="s">
        <v>1326</v>
      </c>
      <c r="Z746" s="4" t="str">
        <f>IF(C746="Ocupada", TEXT(E746 - D746 + "0:15", "h:mm"), TEXT(E746 - D746, "h:mm"))</f>
        <v>2:18</v>
      </c>
      <c r="AH746">
        <f t="shared" si="11"/>
        <v>59</v>
      </c>
    </row>
    <row r="747" spans="1:34" x14ac:dyDescent="0.2">
      <c r="A747">
        <v>13</v>
      </c>
      <c r="B747" t="s">
        <v>1220</v>
      </c>
      <c r="C747">
        <v>2</v>
      </c>
      <c r="D747" s="5">
        <v>45023.131944444445</v>
      </c>
      <c r="E747" s="5">
        <v>45023.268750000003</v>
      </c>
      <c r="F747" s="5">
        <f>IF(K747="Ocupada", E747 - D747 + (15/1440), E747 - D747)</f>
        <v>0.14722222222432416</v>
      </c>
      <c r="G747" t="s">
        <v>13</v>
      </c>
      <c r="H747" t="s">
        <v>9</v>
      </c>
      <c r="I747" t="s">
        <v>1309</v>
      </c>
      <c r="J747" t="s">
        <v>885</v>
      </c>
      <c r="K747" t="s">
        <v>36</v>
      </c>
      <c r="L747">
        <v>746</v>
      </c>
      <c r="M747" t="s">
        <v>67</v>
      </c>
      <c r="N747" s="1" t="s">
        <v>33</v>
      </c>
      <c r="O747" t="s">
        <v>460</v>
      </c>
      <c r="P747" t="s">
        <v>1318</v>
      </c>
      <c r="Q747" t="s">
        <v>1318</v>
      </c>
      <c r="R747" s="2">
        <f>IFERROR(VLOOKUP(N747,$AB$2:$AC$21,2,FALSE),0) +
IFERROR(VLOOKUP(O747,$AB$2:$AC$21,2,FALSE),0) +
IFERROR(VLOOKUP(P747,$AB$2:$AC$21,2,FALSE),0) +
IFERROR(VLOOKUP(Q747,$AB$2:$AC$21,2,FALSE),0)</f>
        <v>67</v>
      </c>
      <c r="S747" s="3">
        <v>45023</v>
      </c>
      <c r="T747" t="s">
        <v>1364</v>
      </c>
      <c r="Z747" s="4" t="str">
        <f>IF(C747="Ocupada", TEXT(E747 - D747 + "0:15", "h:mm"), TEXT(E747 - D747, "h:mm"))</f>
        <v>3:17</v>
      </c>
      <c r="AH747">
        <f t="shared" si="11"/>
        <v>32</v>
      </c>
    </row>
    <row r="748" spans="1:34" x14ac:dyDescent="0.2">
      <c r="A748">
        <v>16</v>
      </c>
      <c r="B748" t="s">
        <v>1274</v>
      </c>
      <c r="C748">
        <v>3</v>
      </c>
      <c r="D748" s="5">
        <v>45023.120138888888</v>
      </c>
      <c r="E748" s="5">
        <v>45023.200694444444</v>
      </c>
      <c r="F748" s="5">
        <f>IF(K748="Ocupada", E748 - D748 + (15/1440), E748 - D748)</f>
        <v>8.0555555556202307E-2</v>
      </c>
      <c r="G748" t="s">
        <v>13</v>
      </c>
      <c r="H748" t="s">
        <v>14</v>
      </c>
      <c r="I748" t="s">
        <v>1308</v>
      </c>
      <c r="J748" t="s">
        <v>1275</v>
      </c>
      <c r="K748" t="s">
        <v>11</v>
      </c>
      <c r="L748">
        <v>747</v>
      </c>
      <c r="M748" t="s">
        <v>45</v>
      </c>
      <c r="N748" s="1" t="s">
        <v>209</v>
      </c>
      <c r="O748" t="s">
        <v>1318</v>
      </c>
      <c r="P748" t="s">
        <v>1318</v>
      </c>
      <c r="Q748" t="s">
        <v>1318</v>
      </c>
      <c r="R748" s="2">
        <f>IFERROR(VLOOKUP(N748,$AB$2:$AC$21,2,FALSE),0) +
IFERROR(VLOOKUP(O748,$AB$2:$AC$21,2,FALSE),0) +
IFERROR(VLOOKUP(P748,$AB$2:$AC$21,2,FALSE),0) +
IFERROR(VLOOKUP(Q748,$AB$2:$AC$21,2,FALSE),0)</f>
        <v>25</v>
      </c>
      <c r="S748" s="3">
        <v>45023</v>
      </c>
      <c r="T748" t="s">
        <v>1353</v>
      </c>
      <c r="Z748" s="4" t="str">
        <f>IF(C748="Ocupada", TEXT(E748 - D748 + "0:15", "h:mm"), TEXT(E748 - D748, "h:mm"))</f>
        <v>1:56</v>
      </c>
      <c r="AH748">
        <f t="shared" si="11"/>
        <v>62</v>
      </c>
    </row>
    <row r="749" spans="1:34" x14ac:dyDescent="0.2">
      <c r="A749">
        <v>2</v>
      </c>
      <c r="B749" t="s">
        <v>1276</v>
      </c>
      <c r="C749">
        <v>4</v>
      </c>
      <c r="D749" s="5">
        <v>45023.105555555558</v>
      </c>
      <c r="E749" s="5">
        <v>45023.248611111114</v>
      </c>
      <c r="F749" s="5">
        <f>IF(K749="Ocupada", E749 - D749 + (15/1440), E749 - D749)</f>
        <v>0.14305555555620231</v>
      </c>
      <c r="G749" t="s">
        <v>19</v>
      </c>
      <c r="H749" t="s">
        <v>9</v>
      </c>
      <c r="I749" t="s">
        <v>1309</v>
      </c>
      <c r="J749" t="s">
        <v>1277</v>
      </c>
      <c r="K749" t="s">
        <v>11</v>
      </c>
      <c r="L749">
        <v>748</v>
      </c>
      <c r="M749" t="s">
        <v>37</v>
      </c>
      <c r="N749" s="1" t="s">
        <v>460</v>
      </c>
      <c r="O749" t="s">
        <v>277</v>
      </c>
      <c r="P749" t="s">
        <v>1318</v>
      </c>
      <c r="Q749" t="s">
        <v>1318</v>
      </c>
      <c r="R749" s="2">
        <f>IFERROR(VLOOKUP(N749,$AB$2:$AC$21,2,FALSE),0) +
IFERROR(VLOOKUP(O749,$AB$2:$AC$21,2,FALSE),0) +
IFERROR(VLOOKUP(P749,$AB$2:$AC$21,2,FALSE),0) +
IFERROR(VLOOKUP(Q749,$AB$2:$AC$21,2,FALSE),0)</f>
        <v>58</v>
      </c>
      <c r="S749" s="3">
        <v>45023</v>
      </c>
      <c r="T749" t="s">
        <v>1343</v>
      </c>
      <c r="Z749" s="4" t="str">
        <f>IF(C749="Ocupada", TEXT(E749 - D749 + "0:15", "h:mm"), TEXT(E749 - D749, "h:mm"))</f>
        <v>3:26</v>
      </c>
      <c r="AH749">
        <f t="shared" si="11"/>
        <v>30</v>
      </c>
    </row>
    <row r="750" spans="1:34" x14ac:dyDescent="0.2">
      <c r="A750">
        <v>1</v>
      </c>
      <c r="B750" t="s">
        <v>1274</v>
      </c>
      <c r="C750">
        <v>2</v>
      </c>
      <c r="D750" s="5">
        <v>45023.056250000001</v>
      </c>
      <c r="E750" s="5">
        <v>45023.119444444441</v>
      </c>
      <c r="F750" s="5">
        <f>IF(K750="Ocupada", E750 - D750 + (15/1440), E750 - D750)</f>
        <v>7.3611111106098789E-2</v>
      </c>
      <c r="G750" t="s">
        <v>28</v>
      </c>
      <c r="H750" t="s">
        <v>9</v>
      </c>
      <c r="I750" t="s">
        <v>1308</v>
      </c>
      <c r="J750" t="s">
        <v>1278</v>
      </c>
      <c r="K750" t="s">
        <v>36</v>
      </c>
      <c r="L750">
        <v>749</v>
      </c>
      <c r="M750" t="s">
        <v>1305</v>
      </c>
      <c r="N750" s="1" t="s">
        <v>33</v>
      </c>
      <c r="O750" t="s">
        <v>1318</v>
      </c>
      <c r="P750" t="s">
        <v>1318</v>
      </c>
      <c r="Q750" t="s">
        <v>1318</v>
      </c>
      <c r="R750" s="2">
        <f>IFERROR(VLOOKUP(N750,$AB$2:$AC$21,2,FALSE),0) +
IFERROR(VLOOKUP(O750,$AB$2:$AC$21,2,FALSE),0) +
IFERROR(VLOOKUP(P750,$AB$2:$AC$21,2,FALSE),0) +
IFERROR(VLOOKUP(Q750,$AB$2:$AC$21,2,FALSE),0)</f>
        <v>35</v>
      </c>
      <c r="S750" s="3">
        <v>45023</v>
      </c>
      <c r="T750" t="s">
        <v>1329</v>
      </c>
      <c r="Z750" s="4" t="str">
        <f>IF(C750="Ocupada", TEXT(E750 - D750 + "0:15", "h:mm"), TEXT(E750 - D750, "h:mm"))</f>
        <v>1:31</v>
      </c>
      <c r="AH750">
        <f t="shared" si="11"/>
        <v>65</v>
      </c>
    </row>
    <row r="751" spans="1:34" x14ac:dyDescent="0.2">
      <c r="A751">
        <v>6</v>
      </c>
      <c r="B751" t="s">
        <v>1279</v>
      </c>
      <c r="C751">
        <v>4</v>
      </c>
      <c r="D751" s="5">
        <v>45023.073611111111</v>
      </c>
      <c r="E751" s="5">
        <v>45023.125</v>
      </c>
      <c r="F751" s="5">
        <f>IF(K751="Ocupada", E751 - D751 + (15/1440), E751 - D751)</f>
        <v>5.1388888889050577E-2</v>
      </c>
      <c r="G751" t="s">
        <v>13</v>
      </c>
      <c r="H751" t="s">
        <v>9</v>
      </c>
      <c r="I751" t="s">
        <v>1309</v>
      </c>
      <c r="J751" t="s">
        <v>1280</v>
      </c>
      <c r="K751" t="s">
        <v>21</v>
      </c>
      <c r="L751">
        <v>750</v>
      </c>
      <c r="M751" t="s">
        <v>42</v>
      </c>
      <c r="N751" s="1" t="s">
        <v>198</v>
      </c>
      <c r="O751" t="s">
        <v>277</v>
      </c>
      <c r="P751" t="s">
        <v>1318</v>
      </c>
      <c r="Q751" t="s">
        <v>1318</v>
      </c>
      <c r="R751" s="2">
        <f>IFERROR(VLOOKUP(N751,$AB$2:$AC$21,2,FALSE),0) +
IFERROR(VLOOKUP(O751,$AB$2:$AC$21,2,FALSE),0) +
IFERROR(VLOOKUP(P751,$AB$2:$AC$21,2,FALSE),0) +
IFERROR(VLOOKUP(Q751,$AB$2:$AC$21,2,FALSE),0)</f>
        <v>57</v>
      </c>
      <c r="S751" s="3">
        <v>45023</v>
      </c>
      <c r="T751" t="s">
        <v>1328</v>
      </c>
      <c r="Z751" s="4" t="str">
        <f>IF(C751="Ocupada", TEXT(E751 - D751 + "0:15", "h:mm"), TEXT(E751 - D751, "h:mm"))</f>
        <v>1:14</v>
      </c>
      <c r="AH751">
        <f t="shared" si="11"/>
        <v>95</v>
      </c>
    </row>
    <row r="752" spans="1:34" x14ac:dyDescent="0.2">
      <c r="A752">
        <v>17</v>
      </c>
      <c r="B752" t="s">
        <v>795</v>
      </c>
      <c r="C752">
        <v>6</v>
      </c>
      <c r="D752" s="5">
        <v>45023.063888888886</v>
      </c>
      <c r="E752" s="5">
        <v>45023.131944444445</v>
      </c>
      <c r="F752" s="5">
        <f>IF(K752="Ocupada", E752 - D752 + (15/1440), E752 - D752)</f>
        <v>6.805555555911269E-2</v>
      </c>
      <c r="G752" t="s">
        <v>19</v>
      </c>
      <c r="H752" t="s">
        <v>14</v>
      </c>
      <c r="I752" t="s">
        <v>1309</v>
      </c>
      <c r="J752" t="s">
        <v>1281</v>
      </c>
      <c r="K752" t="s">
        <v>21</v>
      </c>
      <c r="L752">
        <v>751</v>
      </c>
      <c r="M752" t="s">
        <v>22</v>
      </c>
      <c r="N752" s="1" t="s">
        <v>52</v>
      </c>
      <c r="O752" t="s">
        <v>209</v>
      </c>
      <c r="P752" t="s">
        <v>370</v>
      </c>
      <c r="Q752" t="s">
        <v>1318</v>
      </c>
      <c r="R752" s="2">
        <f>IFERROR(VLOOKUP(N752,$AB$2:$AC$21,2,FALSE),0) +
IFERROR(VLOOKUP(O752,$AB$2:$AC$21,2,FALSE),0) +
IFERROR(VLOOKUP(P752,$AB$2:$AC$21,2,FALSE),0) +
IFERROR(VLOOKUP(Q752,$AB$2:$AC$21,2,FALSE),0)</f>
        <v>76</v>
      </c>
      <c r="S752" s="3">
        <v>45023</v>
      </c>
      <c r="T752" t="s">
        <v>1331</v>
      </c>
      <c r="Z752" s="4" t="str">
        <f>IF(C752="Ocupada", TEXT(E752 - D752 + "0:15", "h:mm"), TEXT(E752 - D752, "h:mm"))</f>
        <v>1:38</v>
      </c>
      <c r="AH752">
        <f t="shared" si="11"/>
        <v>33</v>
      </c>
    </row>
    <row r="753" spans="1:34" x14ac:dyDescent="0.2">
      <c r="A753">
        <v>3</v>
      </c>
      <c r="B753" t="s">
        <v>800</v>
      </c>
      <c r="C753">
        <v>5</v>
      </c>
      <c r="D753" s="5">
        <v>45023.086805555555</v>
      </c>
      <c r="E753" s="5">
        <v>45023.182638888888</v>
      </c>
      <c r="F753" s="5">
        <f>IF(K753="Ocupada", E753 - D753 + (15/1440), E753 - D753)</f>
        <v>9.5833333332848269E-2</v>
      </c>
      <c r="G753" t="s">
        <v>8</v>
      </c>
      <c r="H753" t="s">
        <v>9</v>
      </c>
      <c r="I753" t="s">
        <v>1309</v>
      </c>
      <c r="J753" t="s">
        <v>1282</v>
      </c>
      <c r="K753" t="s">
        <v>21</v>
      </c>
      <c r="L753">
        <v>752</v>
      </c>
      <c r="M753" t="s">
        <v>1305</v>
      </c>
      <c r="N753" s="1" t="s">
        <v>105</v>
      </c>
      <c r="O753" t="s">
        <v>1318</v>
      </c>
      <c r="P753" t="s">
        <v>1318</v>
      </c>
      <c r="Q753" t="s">
        <v>1318</v>
      </c>
      <c r="R753" s="2">
        <f>IFERROR(VLOOKUP(N753,$AB$2:$AC$21,2,FALSE),0) +
IFERROR(VLOOKUP(O753,$AB$2:$AC$21,2,FALSE),0) +
IFERROR(VLOOKUP(P753,$AB$2:$AC$21,2,FALSE),0) +
IFERROR(VLOOKUP(Q753,$AB$2:$AC$21,2,FALSE),0)</f>
        <v>30</v>
      </c>
      <c r="S753" s="3">
        <v>45023</v>
      </c>
      <c r="T753" t="s">
        <v>1327</v>
      </c>
      <c r="Z753" s="4" t="str">
        <f>IF(C753="Ocupada", TEXT(E753 - D753 + "0:15", "h:mm"), TEXT(E753 - D753, "h:mm"))</f>
        <v>2:18</v>
      </c>
      <c r="AH753">
        <f t="shared" si="11"/>
        <v>122</v>
      </c>
    </row>
    <row r="754" spans="1:34" x14ac:dyDescent="0.2">
      <c r="A754">
        <v>11</v>
      </c>
      <c r="B754" t="s">
        <v>574</v>
      </c>
      <c r="C754">
        <v>4</v>
      </c>
      <c r="D754" s="5">
        <v>45023.102083333331</v>
      </c>
      <c r="E754" s="5">
        <v>45023.193055555559</v>
      </c>
      <c r="F754" s="5">
        <f>IF(K754="Ocupada", E754 - D754 + (15/1440), E754 - D754)</f>
        <v>9.0972222227719612E-2</v>
      </c>
      <c r="G754" t="s">
        <v>28</v>
      </c>
      <c r="H754" t="s">
        <v>9</v>
      </c>
      <c r="I754" t="s">
        <v>1308</v>
      </c>
      <c r="J754" t="s">
        <v>1283</v>
      </c>
      <c r="K754" t="s">
        <v>21</v>
      </c>
      <c r="L754">
        <v>753</v>
      </c>
      <c r="M754" t="s">
        <v>67</v>
      </c>
      <c r="N754" s="1" t="s">
        <v>460</v>
      </c>
      <c r="O754" t="s">
        <v>365</v>
      </c>
      <c r="P754" t="s">
        <v>280</v>
      </c>
      <c r="Q754" t="s">
        <v>113</v>
      </c>
      <c r="R754" s="2">
        <f>IFERROR(VLOOKUP(N754,$AB$2:$AC$21,2,FALSE),0) +
IFERROR(VLOOKUP(O754,$AB$2:$AC$21,2,FALSE),0) +
IFERROR(VLOOKUP(P754,$AB$2:$AC$21,2,FALSE),0) +
IFERROR(VLOOKUP(Q754,$AB$2:$AC$21,2,FALSE),0)</f>
        <v>115</v>
      </c>
      <c r="S754" s="3">
        <v>45023</v>
      </c>
      <c r="T754" t="s">
        <v>1368</v>
      </c>
      <c r="Z754" s="4" t="str">
        <f>IF(C754="Ocupada", TEXT(E754 - D754 + "0:15", "h:mm"), TEXT(E754 - D754, "h:mm"))</f>
        <v>2:11</v>
      </c>
      <c r="AH754">
        <f t="shared" si="11"/>
        <v>95</v>
      </c>
    </row>
    <row r="755" spans="1:34" x14ac:dyDescent="0.2">
      <c r="A755">
        <v>8</v>
      </c>
      <c r="B755" t="s">
        <v>739</v>
      </c>
      <c r="C755">
        <v>3</v>
      </c>
      <c r="D755" s="5">
        <v>45023.13958333333</v>
      </c>
      <c r="E755" s="5">
        <v>45023.191666666666</v>
      </c>
      <c r="F755" s="5">
        <f>IF(K755="Ocupada", E755 - D755 + (15/1440), E755 - D755)</f>
        <v>5.2083333335758653E-2</v>
      </c>
      <c r="G755" t="s">
        <v>8</v>
      </c>
      <c r="H755" t="s">
        <v>9</v>
      </c>
      <c r="I755" t="s">
        <v>1309</v>
      </c>
      <c r="J755" t="s">
        <v>367</v>
      </c>
      <c r="K755" t="s">
        <v>11</v>
      </c>
      <c r="L755">
        <v>754</v>
      </c>
      <c r="M755" t="s">
        <v>1307</v>
      </c>
      <c r="N755" s="1" t="s">
        <v>280</v>
      </c>
      <c r="O755" t="s">
        <v>180</v>
      </c>
      <c r="P755" t="s">
        <v>59</v>
      </c>
      <c r="Q755" t="s">
        <v>1318</v>
      </c>
      <c r="R755" s="2">
        <f>IFERROR(VLOOKUP(N755,$AB$2:$AC$21,2,FALSE),0) +
IFERROR(VLOOKUP(O755,$AB$2:$AC$21,2,FALSE),0) +
IFERROR(VLOOKUP(P755,$AB$2:$AC$21,2,FALSE),0) +
IFERROR(VLOOKUP(Q755,$AB$2:$AC$21,2,FALSE),0)</f>
        <v>79</v>
      </c>
      <c r="S755" s="3">
        <v>45023</v>
      </c>
      <c r="T755" t="s">
        <v>1331</v>
      </c>
      <c r="Z755" s="4" t="str">
        <f>IF(C755="Ocupada", TEXT(E755 - D755 + "0:15", "h:mm"), TEXT(E755 - D755, "h:mm"))</f>
        <v>1:15</v>
      </c>
      <c r="AH755">
        <f t="shared" si="11"/>
        <v>125</v>
      </c>
    </row>
    <row r="756" spans="1:34" x14ac:dyDescent="0.2">
      <c r="A756">
        <v>12</v>
      </c>
      <c r="B756" t="s">
        <v>1284</v>
      </c>
      <c r="C756">
        <v>3</v>
      </c>
      <c r="D756" s="5">
        <v>45023.084027777775</v>
      </c>
      <c r="E756" s="5">
        <v>45023.185416666667</v>
      </c>
      <c r="F756" s="5">
        <f>IF(K756="Ocupada", E756 - D756 + (15/1440), E756 - D756)</f>
        <v>0.11180555555862763</v>
      </c>
      <c r="G756" t="s">
        <v>19</v>
      </c>
      <c r="H756" t="s">
        <v>9</v>
      </c>
      <c r="I756" t="s">
        <v>1309</v>
      </c>
      <c r="J756" t="s">
        <v>1285</v>
      </c>
      <c r="K756" t="s">
        <v>36</v>
      </c>
      <c r="L756">
        <v>755</v>
      </c>
      <c r="M756" t="s">
        <v>22</v>
      </c>
      <c r="N756" s="1" t="s">
        <v>108</v>
      </c>
      <c r="O756" t="s">
        <v>209</v>
      </c>
      <c r="P756" t="s">
        <v>191</v>
      </c>
      <c r="Q756" t="s">
        <v>52</v>
      </c>
      <c r="R756" s="2">
        <f>IFERROR(VLOOKUP(N756,$AB$2:$AC$21,2,FALSE),0) +
IFERROR(VLOOKUP(O756,$AB$2:$AC$21,2,FALSE),0) +
IFERROR(VLOOKUP(P756,$AB$2:$AC$21,2,FALSE),0) +
IFERROR(VLOOKUP(Q756,$AB$2:$AC$21,2,FALSE),0)</f>
        <v>94</v>
      </c>
      <c r="S756" s="3">
        <v>45023</v>
      </c>
      <c r="T756" t="s">
        <v>1341</v>
      </c>
      <c r="Z756" s="4" t="str">
        <f>IF(C756="Ocupada", TEXT(E756 - D756 + "0:15", "h:mm"), TEXT(E756 - D756, "h:mm"))</f>
        <v>2:26</v>
      </c>
      <c r="AH756">
        <f t="shared" si="11"/>
        <v>64</v>
      </c>
    </row>
    <row r="757" spans="1:34" x14ac:dyDescent="0.2">
      <c r="A757">
        <v>11</v>
      </c>
      <c r="B757" t="s">
        <v>1286</v>
      </c>
      <c r="C757">
        <v>1</v>
      </c>
      <c r="D757" s="5">
        <v>45023.161805555559</v>
      </c>
      <c r="E757" s="5">
        <v>45023.32708333333</v>
      </c>
      <c r="F757" s="5">
        <f>IF(K757="Ocupada", E757 - D757 + (15/1440), E757 - D757)</f>
        <v>0.1652777777708252</v>
      </c>
      <c r="G757" t="s">
        <v>13</v>
      </c>
      <c r="H757" t="s">
        <v>31</v>
      </c>
      <c r="I757" t="s">
        <v>1309</v>
      </c>
      <c r="J757" t="s">
        <v>1287</v>
      </c>
      <c r="K757" t="s">
        <v>21</v>
      </c>
      <c r="L757">
        <v>756</v>
      </c>
      <c r="M757" t="s">
        <v>1305</v>
      </c>
      <c r="N757" s="1" t="s">
        <v>198</v>
      </c>
      <c r="O757" t="s">
        <v>191</v>
      </c>
      <c r="P757" t="s">
        <v>1318</v>
      </c>
      <c r="Q757" t="s">
        <v>1318</v>
      </c>
      <c r="R757" s="2">
        <f>IFERROR(VLOOKUP(N757,$AB$2:$AC$21,2,FALSE),0) +
IFERROR(VLOOKUP(O757,$AB$2:$AC$21,2,FALSE),0) +
IFERROR(VLOOKUP(P757,$AB$2:$AC$21,2,FALSE),0) +
IFERROR(VLOOKUP(Q757,$AB$2:$AC$21,2,FALSE),0)</f>
        <v>50</v>
      </c>
      <c r="S757" s="3">
        <v>45023</v>
      </c>
      <c r="T757" t="s">
        <v>1325</v>
      </c>
      <c r="Z757" s="4" t="str">
        <f>IF(C757="Ocupada", TEXT(E757 - D757 + "0:15", "h:mm"), TEXT(E757 - D757, "h:mm"))</f>
        <v>3:58</v>
      </c>
      <c r="AH757">
        <f t="shared" si="11"/>
        <v>33</v>
      </c>
    </row>
    <row r="758" spans="1:34" x14ac:dyDescent="0.2">
      <c r="A758">
        <v>3</v>
      </c>
      <c r="B758" t="s">
        <v>1288</v>
      </c>
      <c r="C758">
        <v>6</v>
      </c>
      <c r="D758" s="5">
        <v>45023.074305555558</v>
      </c>
      <c r="E758" s="5">
        <v>45023.195833333331</v>
      </c>
      <c r="F758" s="5">
        <f>IF(K758="Ocupada", E758 - D758 + (15/1440), E758 - D758)</f>
        <v>0.12152777777373558</v>
      </c>
      <c r="G758" t="s">
        <v>19</v>
      </c>
      <c r="H758" t="s">
        <v>9</v>
      </c>
      <c r="I758" t="s">
        <v>1308</v>
      </c>
      <c r="J758" t="s">
        <v>1289</v>
      </c>
      <c r="K758" t="s">
        <v>11</v>
      </c>
      <c r="L758">
        <v>757</v>
      </c>
      <c r="M758" t="s">
        <v>22</v>
      </c>
      <c r="N758" s="1" t="s">
        <v>105</v>
      </c>
      <c r="O758" t="s">
        <v>1318</v>
      </c>
      <c r="P758" t="s">
        <v>1318</v>
      </c>
      <c r="Q758" t="s">
        <v>1318</v>
      </c>
      <c r="R758" s="2">
        <f>IFERROR(VLOOKUP(N758,$AB$2:$AC$21,2,FALSE),0) +
IFERROR(VLOOKUP(O758,$AB$2:$AC$21,2,FALSE),0) +
IFERROR(VLOOKUP(P758,$AB$2:$AC$21,2,FALSE),0) +
IFERROR(VLOOKUP(Q758,$AB$2:$AC$21,2,FALSE),0)</f>
        <v>30</v>
      </c>
      <c r="S758" s="3">
        <v>45023</v>
      </c>
      <c r="T758" t="s">
        <v>1327</v>
      </c>
      <c r="Z758" s="4" t="str">
        <f>IF(C758="Ocupada", TEXT(E758 - D758 + "0:15", "h:mm"), TEXT(E758 - D758, "h:mm"))</f>
        <v>2:55</v>
      </c>
      <c r="AH758">
        <f t="shared" si="11"/>
        <v>65</v>
      </c>
    </row>
    <row r="759" spans="1:34" x14ac:dyDescent="0.2">
      <c r="A759">
        <v>18</v>
      </c>
      <c r="B759" t="s">
        <v>1290</v>
      </c>
      <c r="C759">
        <v>4</v>
      </c>
      <c r="D759" s="5">
        <v>45023.011805555558</v>
      </c>
      <c r="E759" s="5">
        <v>45023.090277777781</v>
      </c>
      <c r="F759" s="5">
        <f>IF(K759="Ocupada", E759 - D759 + (15/1440), E759 - D759)</f>
        <v>7.8472222223354038E-2</v>
      </c>
      <c r="G759" t="s">
        <v>8</v>
      </c>
      <c r="H759" t="s">
        <v>14</v>
      </c>
      <c r="I759" t="s">
        <v>15</v>
      </c>
      <c r="J759" t="s">
        <v>1291</v>
      </c>
      <c r="K759" t="s">
        <v>11</v>
      </c>
      <c r="L759">
        <v>758</v>
      </c>
      <c r="M759" t="s">
        <v>1305</v>
      </c>
      <c r="N759" s="1" t="s">
        <v>105</v>
      </c>
      <c r="O759" t="s">
        <v>370</v>
      </c>
      <c r="P759" t="s">
        <v>1318</v>
      </c>
      <c r="Q759" t="s">
        <v>1318</v>
      </c>
      <c r="R759" s="2">
        <f>IFERROR(VLOOKUP(N759,$AB$2:$AC$21,2,FALSE),0) +
IFERROR(VLOOKUP(O759,$AB$2:$AC$21,2,FALSE),0) +
IFERROR(VLOOKUP(P759,$AB$2:$AC$21,2,FALSE),0) +
IFERROR(VLOOKUP(Q759,$AB$2:$AC$21,2,FALSE),0)</f>
        <v>52</v>
      </c>
      <c r="S759" s="3">
        <v>45023</v>
      </c>
      <c r="T759" t="s">
        <v>1328</v>
      </c>
      <c r="Z759" s="4" t="str">
        <f>IF(C759="Ocupada", TEXT(E759 - D759 + "0:15", "h:mm"), TEXT(E759 - D759, "h:mm"))</f>
        <v>1:53</v>
      </c>
      <c r="AH759">
        <f t="shared" si="11"/>
        <v>128</v>
      </c>
    </row>
    <row r="760" spans="1:34" x14ac:dyDescent="0.2">
      <c r="A760">
        <v>20</v>
      </c>
      <c r="B760" t="s">
        <v>1292</v>
      </c>
      <c r="C760">
        <v>5</v>
      </c>
      <c r="D760" s="5">
        <v>45023.027777777781</v>
      </c>
      <c r="E760" s="5">
        <v>45023.15625</v>
      </c>
      <c r="F760" s="5">
        <f>IF(K760="Ocupada", E760 - D760 + (15/1440), E760 - D760)</f>
        <v>0.12847222221898846</v>
      </c>
      <c r="G760" t="s">
        <v>13</v>
      </c>
      <c r="H760" t="s">
        <v>9</v>
      </c>
      <c r="I760" t="s">
        <v>1309</v>
      </c>
      <c r="J760" t="s">
        <v>1293</v>
      </c>
      <c r="K760" t="s">
        <v>11</v>
      </c>
      <c r="L760">
        <v>759</v>
      </c>
      <c r="M760" t="s">
        <v>88</v>
      </c>
      <c r="N760" s="1" t="s">
        <v>492</v>
      </c>
      <c r="O760" t="s">
        <v>180</v>
      </c>
      <c r="P760" t="s">
        <v>209</v>
      </c>
      <c r="Q760" t="s">
        <v>52</v>
      </c>
      <c r="R760" s="2">
        <f>IFERROR(VLOOKUP(N760,$AB$2:$AC$21,2,FALSE),0) +
IFERROR(VLOOKUP(O760,$AB$2:$AC$21,2,FALSE),0) +
IFERROR(VLOOKUP(P760,$AB$2:$AC$21,2,FALSE),0) +
IFERROR(VLOOKUP(Q760,$AB$2:$AC$21,2,FALSE),0)</f>
        <v>114</v>
      </c>
      <c r="S760" s="3">
        <v>45023</v>
      </c>
      <c r="T760" t="s">
        <v>1357</v>
      </c>
      <c r="Z760" s="4" t="str">
        <f>IF(C760="Ocupada", TEXT(E760 - D760 + "0:15", "h:mm"), TEXT(E760 - D760, "h:mm"))</f>
        <v>3:05</v>
      </c>
      <c r="AH760">
        <f t="shared" si="11"/>
        <v>30</v>
      </c>
    </row>
    <row r="761" spans="1:34" x14ac:dyDescent="0.2">
      <c r="A761">
        <v>5</v>
      </c>
      <c r="B761" t="s">
        <v>1294</v>
      </c>
      <c r="C761">
        <v>6</v>
      </c>
      <c r="D761" s="5">
        <v>45023.017361111109</v>
      </c>
      <c r="E761" s="5">
        <v>45023.069444444445</v>
      </c>
      <c r="F761" s="5">
        <f>IF(K761="Ocupada", E761 - D761 + (15/1440), E761 - D761)</f>
        <v>5.2083333335758653E-2</v>
      </c>
      <c r="G761" t="s">
        <v>28</v>
      </c>
      <c r="H761" t="s">
        <v>9</v>
      </c>
      <c r="I761" t="s">
        <v>1309</v>
      </c>
      <c r="J761" t="s">
        <v>931</v>
      </c>
      <c r="K761" t="s">
        <v>21</v>
      </c>
      <c r="L761">
        <v>760</v>
      </c>
      <c r="M761" t="s">
        <v>88</v>
      </c>
      <c r="N761" s="1" t="s">
        <v>33</v>
      </c>
      <c r="O761" t="s">
        <v>1318</v>
      </c>
      <c r="P761" t="s">
        <v>1318</v>
      </c>
      <c r="Q761" t="s">
        <v>1318</v>
      </c>
      <c r="R761" s="2">
        <f>IFERROR(VLOOKUP(N761,$AB$2:$AC$21,2,FALSE),0) +
IFERROR(VLOOKUP(O761,$AB$2:$AC$21,2,FALSE),0) +
IFERROR(VLOOKUP(P761,$AB$2:$AC$21,2,FALSE),0) +
IFERROR(VLOOKUP(Q761,$AB$2:$AC$21,2,FALSE),0)</f>
        <v>35</v>
      </c>
      <c r="S761" s="3">
        <v>45023</v>
      </c>
      <c r="T761" t="s">
        <v>1329</v>
      </c>
      <c r="Z761" s="4" t="str">
        <f>IF(C761="Ocupada", TEXT(E761 - D761 + "0:15", "h:mm"), TEXT(E761 - D761, "h:mm"))</f>
        <v>1:15</v>
      </c>
      <c r="AH761">
        <f t="shared" si="11"/>
        <v>92</v>
      </c>
    </row>
    <row r="762" spans="1:34" x14ac:dyDescent="0.2">
      <c r="A762">
        <v>4</v>
      </c>
      <c r="B762" t="s">
        <v>1080</v>
      </c>
      <c r="C762">
        <v>4</v>
      </c>
      <c r="D762" s="5">
        <v>45023.11041666667</v>
      </c>
      <c r="E762" s="5">
        <v>45023.154166666667</v>
      </c>
      <c r="F762" s="5">
        <f>IF(K762="Ocupada", E762 - D762 + (15/1440), E762 - D762)</f>
        <v>4.3749999997089617E-2</v>
      </c>
      <c r="G762" t="s">
        <v>8</v>
      </c>
      <c r="H762" t="s">
        <v>14</v>
      </c>
      <c r="I762" t="s">
        <v>1309</v>
      </c>
      <c r="J762" t="s">
        <v>1295</v>
      </c>
      <c r="K762" t="s">
        <v>21</v>
      </c>
      <c r="L762">
        <v>761</v>
      </c>
      <c r="M762" t="s">
        <v>1307</v>
      </c>
      <c r="N762" s="1" t="s">
        <v>280</v>
      </c>
      <c r="O762" t="s">
        <v>59</v>
      </c>
      <c r="P762" t="s">
        <v>365</v>
      </c>
      <c r="Q762" t="s">
        <v>1318</v>
      </c>
      <c r="R762" s="2">
        <f>IFERROR(VLOOKUP(N762,$AB$2:$AC$21,2,FALSE),0) +
IFERROR(VLOOKUP(O762,$AB$2:$AC$21,2,FALSE),0) +
IFERROR(VLOOKUP(P762,$AB$2:$AC$21,2,FALSE),0) +
IFERROR(VLOOKUP(Q762,$AB$2:$AC$21,2,FALSE),0)</f>
        <v>75</v>
      </c>
      <c r="S762" s="3">
        <v>45023</v>
      </c>
      <c r="T762" t="s">
        <v>1354</v>
      </c>
      <c r="Z762" s="4" t="str">
        <f>IF(C762="Ocupada", TEXT(E762 - D762 + "0:15", "h:mm"), TEXT(E762 - D762, "h:mm"))</f>
        <v>1:03</v>
      </c>
      <c r="AH762">
        <f t="shared" si="11"/>
        <v>63</v>
      </c>
    </row>
    <row r="763" spans="1:34" x14ac:dyDescent="0.2">
      <c r="A763">
        <v>4</v>
      </c>
      <c r="B763" t="s">
        <v>595</v>
      </c>
      <c r="C763">
        <v>3</v>
      </c>
      <c r="D763" s="5">
        <v>45023.054166666669</v>
      </c>
      <c r="E763" s="5">
        <v>45023.142361111109</v>
      </c>
      <c r="F763" s="5">
        <f>IF(K763="Ocupada", E763 - D763 + (15/1440), E763 - D763)</f>
        <v>8.819444444088731E-2</v>
      </c>
      <c r="G763" t="s">
        <v>24</v>
      </c>
      <c r="H763" t="s">
        <v>14</v>
      </c>
      <c r="I763" t="s">
        <v>1309</v>
      </c>
      <c r="J763" t="s">
        <v>1296</v>
      </c>
      <c r="K763" t="s">
        <v>11</v>
      </c>
      <c r="L763">
        <v>762</v>
      </c>
      <c r="M763" t="s">
        <v>45</v>
      </c>
      <c r="N763" s="1" t="s">
        <v>108</v>
      </c>
      <c r="O763" t="s">
        <v>277</v>
      </c>
      <c r="P763" t="s">
        <v>1318</v>
      </c>
      <c r="Q763" t="s">
        <v>1318</v>
      </c>
      <c r="R763" s="2">
        <f>IFERROR(VLOOKUP(N763,$AB$2:$AC$21,2,FALSE),0) +
IFERROR(VLOOKUP(O763,$AB$2:$AC$21,2,FALSE),0) +
IFERROR(VLOOKUP(P763,$AB$2:$AC$21,2,FALSE),0) +
IFERROR(VLOOKUP(Q763,$AB$2:$AC$21,2,FALSE),0)</f>
        <v>47</v>
      </c>
      <c r="S763" s="3">
        <v>45023</v>
      </c>
      <c r="T763" t="s">
        <v>1332</v>
      </c>
      <c r="Z763" s="4" t="str">
        <f>IF(C763="Ocupada", TEXT(E763 - D763 + "0:15", "h:mm"), TEXT(E763 - D763, "h:mm"))</f>
        <v>2:07</v>
      </c>
      <c r="AH763">
        <f t="shared" si="11"/>
        <v>65</v>
      </c>
    </row>
    <row r="764" spans="1:34" x14ac:dyDescent="0.2">
      <c r="A764">
        <v>18</v>
      </c>
      <c r="B764" t="s">
        <v>1073</v>
      </c>
      <c r="C764">
        <v>3</v>
      </c>
      <c r="D764" s="5">
        <v>45023.15902777778</v>
      </c>
      <c r="E764" s="5">
        <v>45023.216666666667</v>
      </c>
      <c r="F764" s="5">
        <f>IF(K764="Ocupada", E764 - D764 + (15/1440), E764 - D764)</f>
        <v>5.7638888887595385E-2</v>
      </c>
      <c r="G764" t="s">
        <v>28</v>
      </c>
      <c r="H764" t="s">
        <v>9</v>
      </c>
      <c r="I764" t="s">
        <v>1309</v>
      </c>
      <c r="J764" t="s">
        <v>1297</v>
      </c>
      <c r="K764" t="s">
        <v>11</v>
      </c>
      <c r="L764">
        <v>763</v>
      </c>
      <c r="M764" t="s">
        <v>88</v>
      </c>
      <c r="N764" s="1" t="s">
        <v>492</v>
      </c>
      <c r="O764" t="s">
        <v>191</v>
      </c>
      <c r="P764" t="s">
        <v>1318</v>
      </c>
      <c r="Q764" t="s">
        <v>1318</v>
      </c>
      <c r="R764" s="2">
        <f>IFERROR(VLOOKUP(N764,$AB$2:$AC$21,2,FALSE),0) +
IFERROR(VLOOKUP(O764,$AB$2:$AC$21,2,FALSE),0) +
IFERROR(VLOOKUP(P764,$AB$2:$AC$21,2,FALSE),0) +
IFERROR(VLOOKUP(Q764,$AB$2:$AC$21,2,FALSE),0)</f>
        <v>52</v>
      </c>
      <c r="S764" s="3">
        <v>45023</v>
      </c>
      <c r="T764" t="s">
        <v>1328</v>
      </c>
      <c r="Z764" s="4" t="str">
        <f>IF(C764="Ocupada", TEXT(E764 - D764 + "0:15", "h:mm"), TEXT(E764 - D764, "h:mm"))</f>
        <v>1:23</v>
      </c>
      <c r="AH764">
        <f t="shared" si="11"/>
        <v>98</v>
      </c>
    </row>
    <row r="765" spans="1:34" x14ac:dyDescent="0.2">
      <c r="A765">
        <v>20</v>
      </c>
      <c r="B765" t="s">
        <v>1298</v>
      </c>
      <c r="C765">
        <v>1</v>
      </c>
      <c r="D765" s="5">
        <v>45023.145833333336</v>
      </c>
      <c r="E765" s="5">
        <v>45023.240277777775</v>
      </c>
      <c r="F765" s="5">
        <f>IF(K765="Ocupada", E765 - D765 + (15/1440), E765 - D765)</f>
        <v>0.10486111110609879</v>
      </c>
      <c r="G765" t="s">
        <v>28</v>
      </c>
      <c r="H765" t="s">
        <v>31</v>
      </c>
      <c r="I765" t="s">
        <v>1309</v>
      </c>
      <c r="J765" t="s">
        <v>1299</v>
      </c>
      <c r="K765" t="s">
        <v>36</v>
      </c>
      <c r="L765">
        <v>764</v>
      </c>
      <c r="M765" t="s">
        <v>17</v>
      </c>
      <c r="N765" s="1" t="s">
        <v>180</v>
      </c>
      <c r="O765" t="s">
        <v>81</v>
      </c>
      <c r="P765" s="1" t="s">
        <v>280</v>
      </c>
      <c r="R765" s="2">
        <f>IFERROR(VLOOKUP(N765,$AB$2:$AC$21,2,FALSE),0) +
IFERROR(VLOOKUP(O765,$AB$2:$AC$21,2,FALSE),0) +
IFERROR(VLOOKUP(P765,$AB$2:$AC$21,2,FALSE),0) +
IFERROR(VLOOKUP(Q765,$AB$2:$AC$21,2,FALSE),0)</f>
        <v>85</v>
      </c>
      <c r="S765" s="3">
        <v>45023</v>
      </c>
      <c r="T765" t="s">
        <v>1346</v>
      </c>
      <c r="Z765" s="4" t="str">
        <f>IF(C765="Ocupada", TEXT(E765 - D765 + "0:15", "h:mm"), TEXT(E765 - D765, "h:mm"))</f>
        <v>2:16</v>
      </c>
      <c r="AH765">
        <f t="shared" si="11"/>
        <v>93</v>
      </c>
    </row>
    <row r="766" spans="1:34" x14ac:dyDescent="0.2">
      <c r="A766">
        <v>20</v>
      </c>
      <c r="B766" t="s">
        <v>1027</v>
      </c>
      <c r="C766">
        <v>4</v>
      </c>
      <c r="D766" s="5">
        <v>45023.01666666667</v>
      </c>
      <c r="E766" s="5">
        <v>45023.067361111112</v>
      </c>
      <c r="F766" s="5">
        <f>IF(K766="Ocupada", E766 - D766 + (15/1440), E766 - D766)</f>
        <v>5.0694444442342501E-2</v>
      </c>
      <c r="G766" t="s">
        <v>8</v>
      </c>
      <c r="H766" t="s">
        <v>31</v>
      </c>
      <c r="I766" t="s">
        <v>1309</v>
      </c>
      <c r="J766" t="s">
        <v>1300</v>
      </c>
      <c r="K766" t="s">
        <v>21</v>
      </c>
      <c r="L766">
        <v>765</v>
      </c>
      <c r="M766" t="s">
        <v>67</v>
      </c>
      <c r="N766" s="1" t="s">
        <v>277</v>
      </c>
      <c r="O766" t="s">
        <v>59</v>
      </c>
      <c r="P766" s="1" t="s">
        <v>108</v>
      </c>
      <c r="R766" s="2">
        <f>IFERROR(VLOOKUP(N766,$AB$2:$AC$21,2,FALSE),0) +
IFERROR(VLOOKUP(O766,$AB$2:$AC$21,2,FALSE),0) +
IFERROR(VLOOKUP(P766,$AB$2:$AC$21,2,FALSE),0) +
IFERROR(VLOOKUP(Q766,$AB$2:$AC$21,2,FALSE),0)</f>
        <v>75</v>
      </c>
      <c r="S766" s="3">
        <v>45023</v>
      </c>
      <c r="T766" t="s">
        <v>1337</v>
      </c>
      <c r="Z766" s="4" t="str">
        <f>IF(C766="Ocupada", TEXT(E766 - D766 + "0:15", "h:mm"), TEXT(E766 - D766, "h:mm"))</f>
        <v>1:13</v>
      </c>
      <c r="AH766">
        <f t="shared" si="11"/>
        <v>101</v>
      </c>
    </row>
    <row r="767" spans="1:34" x14ac:dyDescent="0.2">
      <c r="A767">
        <v>17</v>
      </c>
      <c r="B767" t="s">
        <v>57</v>
      </c>
      <c r="C767">
        <v>6</v>
      </c>
      <c r="D767" s="5">
        <v>45023.06527777778</v>
      </c>
      <c r="E767" s="5">
        <v>45023.201388888891</v>
      </c>
      <c r="F767" s="5">
        <f>IF(K767="Ocupada", E767 - D767 + (15/1440), E767 - D767)</f>
        <v>0.13611111111094942</v>
      </c>
      <c r="G767" t="s">
        <v>19</v>
      </c>
      <c r="H767" t="s">
        <v>31</v>
      </c>
      <c r="I767" t="s">
        <v>1309</v>
      </c>
      <c r="J767" t="s">
        <v>1187</v>
      </c>
      <c r="K767" t="s">
        <v>11</v>
      </c>
      <c r="L767">
        <v>766</v>
      </c>
      <c r="M767" t="s">
        <v>88</v>
      </c>
      <c r="N767" s="1" t="s">
        <v>105</v>
      </c>
      <c r="O767" t="s">
        <v>191</v>
      </c>
      <c r="P767" s="1" t="s">
        <v>259</v>
      </c>
      <c r="R767" s="2">
        <f>IFERROR(VLOOKUP(N767,$AB$2:$AC$21,2,FALSE),0) +
IFERROR(VLOOKUP(O767,$AB$2:$AC$21,2,FALSE),0) +
IFERROR(VLOOKUP(P767,$AB$2:$AC$21,2,FALSE),0) +
IFERROR(VLOOKUP(Q767,$AB$2:$AC$21,2,FALSE),0)</f>
        <v>69</v>
      </c>
      <c r="S767" s="3">
        <v>45023</v>
      </c>
      <c r="T767" t="s">
        <v>1363</v>
      </c>
      <c r="Z767" s="4" t="str">
        <f>IF(C767="Ocupada", TEXT(E767 - D767 + "0:15", "h:mm"), TEXT(E767 - D767, "h:mm"))</f>
        <v>3:16</v>
      </c>
      <c r="AH767">
        <f t="shared" si="11"/>
        <v>94</v>
      </c>
    </row>
    <row r="768" spans="1:34" x14ac:dyDescent="0.2">
      <c r="A768">
        <v>10</v>
      </c>
      <c r="B768" t="s">
        <v>1301</v>
      </c>
      <c r="C768">
        <v>3</v>
      </c>
      <c r="D768" s="5">
        <v>45023.047222222223</v>
      </c>
      <c r="E768" s="5">
        <v>45023.164583333331</v>
      </c>
      <c r="F768" s="5">
        <f>IF(K768="Ocupada", E768 - D768 + (15/1440), E768 - D768)</f>
        <v>0.11736111110803904</v>
      </c>
      <c r="G768" t="s">
        <v>19</v>
      </c>
      <c r="H768" t="s">
        <v>14</v>
      </c>
      <c r="I768" t="s">
        <v>1309</v>
      </c>
      <c r="J768" t="s">
        <v>1146</v>
      </c>
      <c r="K768" t="s">
        <v>11</v>
      </c>
      <c r="L768">
        <v>767</v>
      </c>
      <c r="M768" t="s">
        <v>62</v>
      </c>
      <c r="N768" s="1" t="s">
        <v>52</v>
      </c>
      <c r="O768" t="s">
        <v>280</v>
      </c>
      <c r="P768" s="1" t="s">
        <v>108</v>
      </c>
      <c r="R768" s="2">
        <f>IFERROR(VLOOKUP(N768,$AB$2:$AC$21,2,FALSE),0) +
IFERROR(VLOOKUP(O768,$AB$2:$AC$21,2,FALSE),0) +
IFERROR(VLOOKUP(P768,$AB$2:$AC$21,2,FALSE),0) +
IFERROR(VLOOKUP(Q768,$AB$2:$AC$21,2,FALSE),0)</f>
        <v>74</v>
      </c>
      <c r="S768" s="3">
        <v>45023</v>
      </c>
      <c r="T768" t="s">
        <v>1342</v>
      </c>
      <c r="Z768" s="4" t="str">
        <f>IF(C768="Ocupada", TEXT(E768 - D768 + "0:15", "h:mm"), TEXT(E768 - D768, "h:mm"))</f>
        <v>2:49</v>
      </c>
      <c r="AH768">
        <f t="shared" si="11"/>
        <v>0</v>
      </c>
    </row>
    <row r="769" spans="34:34" x14ac:dyDescent="0.2">
      <c r="AH769">
        <f t="shared" si="11"/>
        <v>0</v>
      </c>
    </row>
    <row r="770" spans="34:34" x14ac:dyDescent="0.2">
      <c r="AH770">
        <f t="shared" ref="AH770:AH833" si="12">IFERROR(IF(N771&lt;&gt;"",VLOOKUP(N771,$AF$2:$AG$21,2,FALSE),0),0) +
 IFERROR(IF(O771&lt;&gt;"",VLOOKUP(O771,$AF$2:$AG$21,2,FALSE),0),0) +
 IFERROR(IF(P771&lt;&gt;"",VLOOKUP(P771,$AF$2:$AG$21,2,FALSE),0),0) +
 IFERROR(IF(Q771&lt;&gt;"",VLOOKUP(Q771,$AF$2:$AG$21,2,FALSE),0),0)</f>
        <v>0</v>
      </c>
    </row>
    <row r="771" spans="34:34" x14ac:dyDescent="0.2">
      <c r="AH771">
        <f t="shared" si="12"/>
        <v>0</v>
      </c>
    </row>
    <row r="772" spans="34:34" x14ac:dyDescent="0.2">
      <c r="AH772">
        <f t="shared" si="12"/>
        <v>0</v>
      </c>
    </row>
    <row r="773" spans="34:34" x14ac:dyDescent="0.2">
      <c r="AH773">
        <f t="shared" si="12"/>
        <v>0</v>
      </c>
    </row>
    <row r="774" spans="34:34" x14ac:dyDescent="0.2">
      <c r="AH774">
        <f t="shared" si="12"/>
        <v>0</v>
      </c>
    </row>
    <row r="775" spans="34:34" x14ac:dyDescent="0.2">
      <c r="AH775">
        <f t="shared" si="12"/>
        <v>0</v>
      </c>
    </row>
    <row r="776" spans="34:34" x14ac:dyDescent="0.2">
      <c r="AH776">
        <f t="shared" si="12"/>
        <v>0</v>
      </c>
    </row>
    <row r="777" spans="34:34" x14ac:dyDescent="0.2">
      <c r="AH777">
        <f t="shared" si="12"/>
        <v>0</v>
      </c>
    </row>
    <row r="778" spans="34:34" x14ac:dyDescent="0.2">
      <c r="AH778">
        <f t="shared" si="12"/>
        <v>0</v>
      </c>
    </row>
    <row r="779" spans="34:34" x14ac:dyDescent="0.2">
      <c r="AH779">
        <f t="shared" si="12"/>
        <v>0</v>
      </c>
    </row>
    <row r="780" spans="34:34" x14ac:dyDescent="0.2">
      <c r="AH780">
        <f t="shared" si="12"/>
        <v>0</v>
      </c>
    </row>
    <row r="781" spans="34:34" x14ac:dyDescent="0.2">
      <c r="AH781">
        <f t="shared" si="12"/>
        <v>0</v>
      </c>
    </row>
    <row r="782" spans="34:34" x14ac:dyDescent="0.2">
      <c r="AH782">
        <f t="shared" si="12"/>
        <v>0</v>
      </c>
    </row>
    <row r="783" spans="34:34" x14ac:dyDescent="0.2">
      <c r="AH783">
        <f t="shared" si="12"/>
        <v>0</v>
      </c>
    </row>
    <row r="784" spans="34:34" x14ac:dyDescent="0.2">
      <c r="AH784">
        <f t="shared" si="12"/>
        <v>0</v>
      </c>
    </row>
    <row r="785" spans="34:34" x14ac:dyDescent="0.2">
      <c r="AH785">
        <f t="shared" si="12"/>
        <v>0</v>
      </c>
    </row>
    <row r="786" spans="34:34" x14ac:dyDescent="0.2">
      <c r="AH786">
        <f t="shared" si="12"/>
        <v>0</v>
      </c>
    </row>
    <row r="787" spans="34:34" x14ac:dyDescent="0.2">
      <c r="AH787">
        <f t="shared" si="12"/>
        <v>0</v>
      </c>
    </row>
    <row r="788" spans="34:34" x14ac:dyDescent="0.2">
      <c r="AH788">
        <f t="shared" si="12"/>
        <v>0</v>
      </c>
    </row>
    <row r="789" spans="34:34" x14ac:dyDescent="0.2">
      <c r="AH789">
        <f t="shared" si="12"/>
        <v>0</v>
      </c>
    </row>
    <row r="790" spans="34:34" x14ac:dyDescent="0.2">
      <c r="AH790">
        <f t="shared" si="12"/>
        <v>0</v>
      </c>
    </row>
    <row r="791" spans="34:34" x14ac:dyDescent="0.2">
      <c r="AH791">
        <f t="shared" si="12"/>
        <v>0</v>
      </c>
    </row>
    <row r="792" spans="34:34" x14ac:dyDescent="0.2">
      <c r="AH792">
        <f t="shared" si="12"/>
        <v>0</v>
      </c>
    </row>
    <row r="793" spans="34:34" x14ac:dyDescent="0.2">
      <c r="AH793">
        <f t="shared" si="12"/>
        <v>0</v>
      </c>
    </row>
    <row r="794" spans="34:34" x14ac:dyDescent="0.2">
      <c r="AH794">
        <f t="shared" si="12"/>
        <v>0</v>
      </c>
    </row>
    <row r="795" spans="34:34" x14ac:dyDescent="0.2">
      <c r="AH795">
        <f t="shared" si="12"/>
        <v>0</v>
      </c>
    </row>
    <row r="796" spans="34:34" x14ac:dyDescent="0.2">
      <c r="AH796">
        <f t="shared" si="12"/>
        <v>0</v>
      </c>
    </row>
    <row r="797" spans="34:34" x14ac:dyDescent="0.2">
      <c r="AH797">
        <f t="shared" si="12"/>
        <v>0</v>
      </c>
    </row>
    <row r="798" spans="34:34" x14ac:dyDescent="0.2">
      <c r="AH798">
        <f t="shared" si="12"/>
        <v>0</v>
      </c>
    </row>
    <row r="799" spans="34:34" x14ac:dyDescent="0.2">
      <c r="AH799">
        <f t="shared" si="12"/>
        <v>0</v>
      </c>
    </row>
    <row r="800" spans="34:34" x14ac:dyDescent="0.2">
      <c r="AH800">
        <f t="shared" si="12"/>
        <v>0</v>
      </c>
    </row>
    <row r="801" spans="34:34" x14ac:dyDescent="0.2">
      <c r="AH801">
        <f t="shared" si="12"/>
        <v>0</v>
      </c>
    </row>
    <row r="802" spans="34:34" x14ac:dyDescent="0.2">
      <c r="AH802">
        <f t="shared" si="12"/>
        <v>0</v>
      </c>
    </row>
    <row r="803" spans="34:34" x14ac:dyDescent="0.2">
      <c r="AH803">
        <f t="shared" si="12"/>
        <v>0</v>
      </c>
    </row>
    <row r="804" spans="34:34" x14ac:dyDescent="0.2">
      <c r="AH804">
        <f t="shared" si="12"/>
        <v>0</v>
      </c>
    </row>
    <row r="805" spans="34:34" x14ac:dyDescent="0.2">
      <c r="AH805">
        <f t="shared" si="12"/>
        <v>0</v>
      </c>
    </row>
    <row r="806" spans="34:34" x14ac:dyDescent="0.2">
      <c r="AH806">
        <f t="shared" si="12"/>
        <v>0</v>
      </c>
    </row>
    <row r="807" spans="34:34" x14ac:dyDescent="0.2">
      <c r="AH807">
        <f t="shared" si="12"/>
        <v>0</v>
      </c>
    </row>
    <row r="808" spans="34:34" x14ac:dyDescent="0.2">
      <c r="AH808">
        <f t="shared" si="12"/>
        <v>0</v>
      </c>
    </row>
    <row r="809" spans="34:34" x14ac:dyDescent="0.2">
      <c r="AH809">
        <f t="shared" si="12"/>
        <v>0</v>
      </c>
    </row>
    <row r="810" spans="34:34" x14ac:dyDescent="0.2">
      <c r="AH810">
        <f t="shared" si="12"/>
        <v>0</v>
      </c>
    </row>
    <row r="811" spans="34:34" x14ac:dyDescent="0.2">
      <c r="AH811">
        <f t="shared" si="12"/>
        <v>0</v>
      </c>
    </row>
    <row r="812" spans="34:34" x14ac:dyDescent="0.2">
      <c r="AH812">
        <f t="shared" si="12"/>
        <v>0</v>
      </c>
    </row>
    <row r="813" spans="34:34" x14ac:dyDescent="0.2">
      <c r="AH813">
        <f t="shared" si="12"/>
        <v>0</v>
      </c>
    </row>
    <row r="814" spans="34:34" x14ac:dyDescent="0.2">
      <c r="AH814">
        <f t="shared" si="12"/>
        <v>0</v>
      </c>
    </row>
    <row r="815" spans="34:34" x14ac:dyDescent="0.2">
      <c r="AH815">
        <f t="shared" si="12"/>
        <v>0</v>
      </c>
    </row>
    <row r="816" spans="34:34" x14ac:dyDescent="0.2">
      <c r="AH816">
        <f t="shared" si="12"/>
        <v>0</v>
      </c>
    </row>
    <row r="817" spans="34:34" x14ac:dyDescent="0.2">
      <c r="AH817">
        <f t="shared" si="12"/>
        <v>0</v>
      </c>
    </row>
    <row r="818" spans="34:34" x14ac:dyDescent="0.2">
      <c r="AH818">
        <f t="shared" si="12"/>
        <v>0</v>
      </c>
    </row>
    <row r="819" spans="34:34" x14ac:dyDescent="0.2">
      <c r="AH819">
        <f t="shared" si="12"/>
        <v>0</v>
      </c>
    </row>
    <row r="820" spans="34:34" x14ac:dyDescent="0.2">
      <c r="AH820">
        <f t="shared" si="12"/>
        <v>0</v>
      </c>
    </row>
    <row r="821" spans="34:34" x14ac:dyDescent="0.2">
      <c r="AH821">
        <f t="shared" si="12"/>
        <v>0</v>
      </c>
    </row>
    <row r="822" spans="34:34" x14ac:dyDescent="0.2">
      <c r="AH822">
        <f t="shared" si="12"/>
        <v>0</v>
      </c>
    </row>
    <row r="823" spans="34:34" x14ac:dyDescent="0.2">
      <c r="AH823">
        <f t="shared" si="12"/>
        <v>0</v>
      </c>
    </row>
    <row r="824" spans="34:34" x14ac:dyDescent="0.2">
      <c r="AH824">
        <f t="shared" si="12"/>
        <v>0</v>
      </c>
    </row>
    <row r="825" spans="34:34" x14ac:dyDescent="0.2">
      <c r="AH825">
        <f t="shared" si="12"/>
        <v>0</v>
      </c>
    </row>
    <row r="826" spans="34:34" x14ac:dyDescent="0.2">
      <c r="AH826">
        <f t="shared" si="12"/>
        <v>0</v>
      </c>
    </row>
    <row r="827" spans="34:34" x14ac:dyDescent="0.2">
      <c r="AH827">
        <f t="shared" si="12"/>
        <v>0</v>
      </c>
    </row>
    <row r="828" spans="34:34" x14ac:dyDescent="0.2">
      <c r="AH828">
        <f t="shared" si="12"/>
        <v>0</v>
      </c>
    </row>
    <row r="829" spans="34:34" x14ac:dyDescent="0.2">
      <c r="AH829">
        <f t="shared" si="12"/>
        <v>0</v>
      </c>
    </row>
    <row r="830" spans="34:34" x14ac:dyDescent="0.2">
      <c r="AH830">
        <f t="shared" si="12"/>
        <v>0</v>
      </c>
    </row>
    <row r="831" spans="34:34" x14ac:dyDescent="0.2">
      <c r="AH831">
        <f t="shared" si="12"/>
        <v>0</v>
      </c>
    </row>
    <row r="832" spans="34:34" x14ac:dyDescent="0.2">
      <c r="AH832">
        <f t="shared" si="12"/>
        <v>0</v>
      </c>
    </row>
    <row r="833" spans="34:34" x14ac:dyDescent="0.2">
      <c r="AH833">
        <f t="shared" si="12"/>
        <v>0</v>
      </c>
    </row>
    <row r="834" spans="34:34" x14ac:dyDescent="0.2">
      <c r="AH834">
        <f t="shared" ref="AH834:AH897" si="13">IFERROR(IF(N835&lt;&gt;"",VLOOKUP(N835,$AF$2:$AG$21,2,FALSE),0),0) +
 IFERROR(IF(O835&lt;&gt;"",VLOOKUP(O835,$AF$2:$AG$21,2,FALSE),0),0) +
 IFERROR(IF(P835&lt;&gt;"",VLOOKUP(P835,$AF$2:$AG$21,2,FALSE),0),0) +
 IFERROR(IF(Q835&lt;&gt;"",VLOOKUP(Q835,$AF$2:$AG$21,2,FALSE),0),0)</f>
        <v>0</v>
      </c>
    </row>
    <row r="835" spans="34:34" x14ac:dyDescent="0.2">
      <c r="AH835">
        <f t="shared" si="13"/>
        <v>0</v>
      </c>
    </row>
    <row r="836" spans="34:34" x14ac:dyDescent="0.2">
      <c r="AH836">
        <f t="shared" si="13"/>
        <v>0</v>
      </c>
    </row>
    <row r="837" spans="34:34" x14ac:dyDescent="0.2">
      <c r="AH837">
        <f t="shared" si="13"/>
        <v>0</v>
      </c>
    </row>
    <row r="838" spans="34:34" x14ac:dyDescent="0.2">
      <c r="AH838">
        <f t="shared" si="13"/>
        <v>0</v>
      </c>
    </row>
    <row r="839" spans="34:34" x14ac:dyDescent="0.2">
      <c r="AH839">
        <f t="shared" si="13"/>
        <v>0</v>
      </c>
    </row>
    <row r="840" spans="34:34" x14ac:dyDescent="0.2">
      <c r="AH840">
        <f t="shared" si="13"/>
        <v>0</v>
      </c>
    </row>
    <row r="841" spans="34:34" x14ac:dyDescent="0.2">
      <c r="AH841">
        <f t="shared" si="13"/>
        <v>0</v>
      </c>
    </row>
    <row r="842" spans="34:34" x14ac:dyDescent="0.2">
      <c r="AH842">
        <f t="shared" si="13"/>
        <v>0</v>
      </c>
    </row>
    <row r="843" spans="34:34" x14ac:dyDescent="0.2">
      <c r="AH843">
        <f t="shared" si="13"/>
        <v>0</v>
      </c>
    </row>
    <row r="844" spans="34:34" x14ac:dyDescent="0.2">
      <c r="AH844">
        <f t="shared" si="13"/>
        <v>0</v>
      </c>
    </row>
    <row r="845" spans="34:34" x14ac:dyDescent="0.2">
      <c r="AH845">
        <f t="shared" si="13"/>
        <v>0</v>
      </c>
    </row>
    <row r="846" spans="34:34" x14ac:dyDescent="0.2">
      <c r="AH846">
        <f t="shared" si="13"/>
        <v>0</v>
      </c>
    </row>
    <row r="847" spans="34:34" x14ac:dyDescent="0.2">
      <c r="AH847">
        <f t="shared" si="13"/>
        <v>0</v>
      </c>
    </row>
    <row r="848" spans="34:34" x14ac:dyDescent="0.2">
      <c r="AH848">
        <f t="shared" si="13"/>
        <v>0</v>
      </c>
    </row>
    <row r="849" spans="34:34" x14ac:dyDescent="0.2">
      <c r="AH849">
        <f t="shared" si="13"/>
        <v>0</v>
      </c>
    </row>
    <row r="850" spans="34:34" x14ac:dyDescent="0.2">
      <c r="AH850">
        <f t="shared" si="13"/>
        <v>0</v>
      </c>
    </row>
    <row r="851" spans="34:34" x14ac:dyDescent="0.2">
      <c r="AH851">
        <f t="shared" si="13"/>
        <v>0</v>
      </c>
    </row>
    <row r="852" spans="34:34" x14ac:dyDescent="0.2">
      <c r="AH852">
        <f t="shared" si="13"/>
        <v>0</v>
      </c>
    </row>
    <row r="853" spans="34:34" x14ac:dyDescent="0.2">
      <c r="AH853">
        <f t="shared" si="13"/>
        <v>0</v>
      </c>
    </row>
    <row r="854" spans="34:34" x14ac:dyDescent="0.2">
      <c r="AH854">
        <f t="shared" si="13"/>
        <v>0</v>
      </c>
    </row>
    <row r="855" spans="34:34" x14ac:dyDescent="0.2">
      <c r="AH855">
        <f t="shared" si="13"/>
        <v>0</v>
      </c>
    </row>
    <row r="856" spans="34:34" x14ac:dyDescent="0.2">
      <c r="AH856">
        <f t="shared" si="13"/>
        <v>0</v>
      </c>
    </row>
    <row r="857" spans="34:34" x14ac:dyDescent="0.2">
      <c r="AH857">
        <f t="shared" si="13"/>
        <v>0</v>
      </c>
    </row>
    <row r="858" spans="34:34" x14ac:dyDescent="0.2">
      <c r="AH858">
        <f t="shared" si="13"/>
        <v>0</v>
      </c>
    </row>
    <row r="859" spans="34:34" x14ac:dyDescent="0.2">
      <c r="AH859">
        <f t="shared" si="13"/>
        <v>0</v>
      </c>
    </row>
    <row r="860" spans="34:34" x14ac:dyDescent="0.2">
      <c r="AH860">
        <f t="shared" si="13"/>
        <v>0</v>
      </c>
    </row>
    <row r="861" spans="34:34" x14ac:dyDescent="0.2">
      <c r="AH861">
        <f t="shared" si="13"/>
        <v>0</v>
      </c>
    </row>
    <row r="862" spans="34:34" x14ac:dyDescent="0.2">
      <c r="AH862">
        <f t="shared" si="13"/>
        <v>0</v>
      </c>
    </row>
    <row r="863" spans="34:34" x14ac:dyDescent="0.2">
      <c r="AH863">
        <f t="shared" si="13"/>
        <v>0</v>
      </c>
    </row>
    <row r="864" spans="34:34" x14ac:dyDescent="0.2">
      <c r="AH864">
        <f t="shared" si="13"/>
        <v>0</v>
      </c>
    </row>
    <row r="865" spans="34:34" x14ac:dyDescent="0.2">
      <c r="AH865">
        <f t="shared" si="13"/>
        <v>0</v>
      </c>
    </row>
    <row r="866" spans="34:34" x14ac:dyDescent="0.2">
      <c r="AH866">
        <f t="shared" si="13"/>
        <v>0</v>
      </c>
    </row>
    <row r="867" spans="34:34" x14ac:dyDescent="0.2">
      <c r="AH867">
        <f t="shared" si="13"/>
        <v>0</v>
      </c>
    </row>
    <row r="868" spans="34:34" x14ac:dyDescent="0.2">
      <c r="AH868">
        <f t="shared" si="13"/>
        <v>0</v>
      </c>
    </row>
    <row r="869" spans="34:34" x14ac:dyDescent="0.2">
      <c r="AH869">
        <f t="shared" si="13"/>
        <v>0</v>
      </c>
    </row>
    <row r="870" spans="34:34" x14ac:dyDescent="0.2">
      <c r="AH870">
        <f t="shared" si="13"/>
        <v>0</v>
      </c>
    </row>
    <row r="871" spans="34:34" x14ac:dyDescent="0.2">
      <c r="AH871">
        <f t="shared" si="13"/>
        <v>0</v>
      </c>
    </row>
    <row r="872" spans="34:34" x14ac:dyDescent="0.2">
      <c r="AH872">
        <f t="shared" si="13"/>
        <v>0</v>
      </c>
    </row>
    <row r="873" spans="34:34" x14ac:dyDescent="0.2">
      <c r="AH873">
        <f t="shared" si="13"/>
        <v>0</v>
      </c>
    </row>
    <row r="874" spans="34:34" x14ac:dyDescent="0.2">
      <c r="AH874">
        <f t="shared" si="13"/>
        <v>0</v>
      </c>
    </row>
    <row r="875" spans="34:34" x14ac:dyDescent="0.2">
      <c r="AH875">
        <f t="shared" si="13"/>
        <v>0</v>
      </c>
    </row>
    <row r="876" spans="34:34" x14ac:dyDescent="0.2">
      <c r="AH876">
        <f t="shared" si="13"/>
        <v>0</v>
      </c>
    </row>
    <row r="877" spans="34:34" x14ac:dyDescent="0.2">
      <c r="AH877">
        <f t="shared" si="13"/>
        <v>0</v>
      </c>
    </row>
    <row r="878" spans="34:34" x14ac:dyDescent="0.2">
      <c r="AH878">
        <f t="shared" si="13"/>
        <v>0</v>
      </c>
    </row>
    <row r="879" spans="34:34" x14ac:dyDescent="0.2">
      <c r="AH879">
        <f t="shared" si="13"/>
        <v>0</v>
      </c>
    </row>
    <row r="880" spans="34:34" x14ac:dyDescent="0.2">
      <c r="AH880">
        <f t="shared" si="13"/>
        <v>0</v>
      </c>
    </row>
    <row r="881" spans="34:34" x14ac:dyDescent="0.2">
      <c r="AH881">
        <f t="shared" si="13"/>
        <v>0</v>
      </c>
    </row>
    <row r="882" spans="34:34" x14ac:dyDescent="0.2">
      <c r="AH882">
        <f t="shared" si="13"/>
        <v>0</v>
      </c>
    </row>
    <row r="883" spans="34:34" x14ac:dyDescent="0.2">
      <c r="AH883">
        <f t="shared" si="13"/>
        <v>0</v>
      </c>
    </row>
    <row r="884" spans="34:34" x14ac:dyDescent="0.2">
      <c r="AH884">
        <f t="shared" si="13"/>
        <v>0</v>
      </c>
    </row>
    <row r="885" spans="34:34" x14ac:dyDescent="0.2">
      <c r="AH885">
        <f t="shared" si="13"/>
        <v>0</v>
      </c>
    </row>
    <row r="886" spans="34:34" x14ac:dyDescent="0.2">
      <c r="AH886">
        <f t="shared" si="13"/>
        <v>0</v>
      </c>
    </row>
    <row r="887" spans="34:34" x14ac:dyDescent="0.2">
      <c r="AH887">
        <f t="shared" si="13"/>
        <v>0</v>
      </c>
    </row>
    <row r="888" spans="34:34" x14ac:dyDescent="0.2">
      <c r="AH888">
        <f t="shared" si="13"/>
        <v>0</v>
      </c>
    </row>
    <row r="889" spans="34:34" x14ac:dyDescent="0.2">
      <c r="AH889">
        <f t="shared" si="13"/>
        <v>0</v>
      </c>
    </row>
    <row r="890" spans="34:34" x14ac:dyDescent="0.2">
      <c r="AH890">
        <f t="shared" si="13"/>
        <v>0</v>
      </c>
    </row>
    <row r="891" spans="34:34" x14ac:dyDescent="0.2">
      <c r="AH891">
        <f t="shared" si="13"/>
        <v>0</v>
      </c>
    </row>
    <row r="892" spans="34:34" x14ac:dyDescent="0.2">
      <c r="AH892">
        <f t="shared" si="13"/>
        <v>0</v>
      </c>
    </row>
    <row r="893" spans="34:34" x14ac:dyDescent="0.2">
      <c r="AH893">
        <f t="shared" si="13"/>
        <v>0</v>
      </c>
    </row>
    <row r="894" spans="34:34" x14ac:dyDescent="0.2">
      <c r="AH894">
        <f t="shared" si="13"/>
        <v>0</v>
      </c>
    </row>
    <row r="895" spans="34:34" x14ac:dyDescent="0.2">
      <c r="AH895">
        <f t="shared" si="13"/>
        <v>0</v>
      </c>
    </row>
    <row r="896" spans="34:34" x14ac:dyDescent="0.2">
      <c r="AH896">
        <f t="shared" si="13"/>
        <v>0</v>
      </c>
    </row>
    <row r="897" spans="34:34" x14ac:dyDescent="0.2">
      <c r="AH897">
        <f t="shared" si="13"/>
        <v>0</v>
      </c>
    </row>
    <row r="898" spans="34:34" x14ac:dyDescent="0.2">
      <c r="AH898">
        <f t="shared" ref="AH898:AH961" si="14">IFERROR(IF(N899&lt;&gt;"",VLOOKUP(N899,$AF$2:$AG$21,2,FALSE),0),0) +
 IFERROR(IF(O899&lt;&gt;"",VLOOKUP(O899,$AF$2:$AG$21,2,FALSE),0),0) +
 IFERROR(IF(P899&lt;&gt;"",VLOOKUP(P899,$AF$2:$AG$21,2,FALSE),0),0) +
 IFERROR(IF(Q899&lt;&gt;"",VLOOKUP(Q899,$AF$2:$AG$21,2,FALSE),0),0)</f>
        <v>0</v>
      </c>
    </row>
    <row r="899" spans="34:34" x14ac:dyDescent="0.2">
      <c r="AH899">
        <f t="shared" si="14"/>
        <v>0</v>
      </c>
    </row>
    <row r="900" spans="34:34" x14ac:dyDescent="0.2">
      <c r="AH900">
        <f t="shared" si="14"/>
        <v>0</v>
      </c>
    </row>
    <row r="901" spans="34:34" x14ac:dyDescent="0.2">
      <c r="AH901">
        <f t="shared" si="14"/>
        <v>0</v>
      </c>
    </row>
    <row r="902" spans="34:34" x14ac:dyDescent="0.2">
      <c r="AH902">
        <f t="shared" si="14"/>
        <v>0</v>
      </c>
    </row>
    <row r="903" spans="34:34" x14ac:dyDescent="0.2">
      <c r="AH903">
        <f t="shared" si="14"/>
        <v>0</v>
      </c>
    </row>
    <row r="904" spans="34:34" x14ac:dyDescent="0.2">
      <c r="AH904">
        <f t="shared" si="14"/>
        <v>0</v>
      </c>
    </row>
    <row r="905" spans="34:34" x14ac:dyDescent="0.2">
      <c r="AH905">
        <f t="shared" si="14"/>
        <v>0</v>
      </c>
    </row>
    <row r="906" spans="34:34" x14ac:dyDescent="0.2">
      <c r="AH906">
        <f t="shared" si="14"/>
        <v>0</v>
      </c>
    </row>
    <row r="907" spans="34:34" x14ac:dyDescent="0.2">
      <c r="AH907">
        <f t="shared" si="14"/>
        <v>0</v>
      </c>
    </row>
    <row r="908" spans="34:34" x14ac:dyDescent="0.2">
      <c r="AH908">
        <f t="shared" si="14"/>
        <v>0</v>
      </c>
    </row>
    <row r="909" spans="34:34" x14ac:dyDescent="0.2">
      <c r="AH909">
        <f t="shared" si="14"/>
        <v>0</v>
      </c>
    </row>
    <row r="910" spans="34:34" x14ac:dyDescent="0.2">
      <c r="AH910">
        <f t="shared" si="14"/>
        <v>0</v>
      </c>
    </row>
    <row r="911" spans="34:34" x14ac:dyDescent="0.2">
      <c r="AH911">
        <f t="shared" si="14"/>
        <v>0</v>
      </c>
    </row>
    <row r="912" spans="34:34" x14ac:dyDescent="0.2">
      <c r="AH912">
        <f t="shared" si="14"/>
        <v>0</v>
      </c>
    </row>
    <row r="913" spans="34:34" x14ac:dyDescent="0.2">
      <c r="AH913">
        <f t="shared" si="14"/>
        <v>0</v>
      </c>
    </row>
    <row r="914" spans="34:34" x14ac:dyDescent="0.2">
      <c r="AH914">
        <f t="shared" si="14"/>
        <v>0</v>
      </c>
    </row>
    <row r="915" spans="34:34" x14ac:dyDescent="0.2">
      <c r="AH915">
        <f t="shared" si="14"/>
        <v>0</v>
      </c>
    </row>
    <row r="916" spans="34:34" x14ac:dyDescent="0.2">
      <c r="AH916">
        <f t="shared" si="14"/>
        <v>0</v>
      </c>
    </row>
    <row r="917" spans="34:34" x14ac:dyDescent="0.2">
      <c r="AH917">
        <f t="shared" si="14"/>
        <v>0</v>
      </c>
    </row>
    <row r="918" spans="34:34" x14ac:dyDescent="0.2">
      <c r="AH918">
        <f t="shared" si="14"/>
        <v>0</v>
      </c>
    </row>
    <row r="919" spans="34:34" x14ac:dyDescent="0.2">
      <c r="AH919">
        <f t="shared" si="14"/>
        <v>0</v>
      </c>
    </row>
    <row r="920" spans="34:34" x14ac:dyDescent="0.2">
      <c r="AH920">
        <f t="shared" si="14"/>
        <v>0</v>
      </c>
    </row>
    <row r="921" spans="34:34" x14ac:dyDescent="0.2">
      <c r="AH921">
        <f t="shared" si="14"/>
        <v>0</v>
      </c>
    </row>
    <row r="922" spans="34:34" x14ac:dyDescent="0.2">
      <c r="AH922">
        <f t="shared" si="14"/>
        <v>0</v>
      </c>
    </row>
    <row r="923" spans="34:34" x14ac:dyDescent="0.2">
      <c r="AH923">
        <f t="shared" si="14"/>
        <v>0</v>
      </c>
    </row>
    <row r="924" spans="34:34" x14ac:dyDescent="0.2">
      <c r="AH924">
        <f t="shared" si="14"/>
        <v>0</v>
      </c>
    </row>
    <row r="925" spans="34:34" x14ac:dyDescent="0.2">
      <c r="AH925">
        <f t="shared" si="14"/>
        <v>0</v>
      </c>
    </row>
    <row r="926" spans="34:34" x14ac:dyDescent="0.2">
      <c r="AH926">
        <f t="shared" si="14"/>
        <v>0</v>
      </c>
    </row>
    <row r="927" spans="34:34" x14ac:dyDescent="0.2">
      <c r="AH927">
        <f t="shared" si="14"/>
        <v>0</v>
      </c>
    </row>
    <row r="928" spans="34:34" x14ac:dyDescent="0.2">
      <c r="AH928">
        <f t="shared" si="14"/>
        <v>0</v>
      </c>
    </row>
    <row r="929" spans="34:34" x14ac:dyDescent="0.2">
      <c r="AH929">
        <f t="shared" si="14"/>
        <v>0</v>
      </c>
    </row>
    <row r="930" spans="34:34" x14ac:dyDescent="0.2">
      <c r="AH930">
        <f t="shared" si="14"/>
        <v>0</v>
      </c>
    </row>
    <row r="931" spans="34:34" x14ac:dyDescent="0.2">
      <c r="AH931">
        <f t="shared" si="14"/>
        <v>0</v>
      </c>
    </row>
    <row r="932" spans="34:34" x14ac:dyDescent="0.2">
      <c r="AH932">
        <f t="shared" si="14"/>
        <v>0</v>
      </c>
    </row>
    <row r="933" spans="34:34" x14ac:dyDescent="0.2">
      <c r="AH933">
        <f t="shared" si="14"/>
        <v>0</v>
      </c>
    </row>
    <row r="934" spans="34:34" x14ac:dyDescent="0.2">
      <c r="AH934">
        <f t="shared" si="14"/>
        <v>0</v>
      </c>
    </row>
    <row r="935" spans="34:34" x14ac:dyDescent="0.2">
      <c r="AH935">
        <f t="shared" si="14"/>
        <v>0</v>
      </c>
    </row>
    <row r="936" spans="34:34" x14ac:dyDescent="0.2">
      <c r="AH936">
        <f t="shared" si="14"/>
        <v>0</v>
      </c>
    </row>
    <row r="937" spans="34:34" x14ac:dyDescent="0.2">
      <c r="AH937">
        <f t="shared" si="14"/>
        <v>0</v>
      </c>
    </row>
    <row r="938" spans="34:34" x14ac:dyDescent="0.2">
      <c r="AH938">
        <f t="shared" si="14"/>
        <v>0</v>
      </c>
    </row>
    <row r="939" spans="34:34" x14ac:dyDescent="0.2">
      <c r="AH939">
        <f t="shared" si="14"/>
        <v>0</v>
      </c>
    </row>
    <row r="940" spans="34:34" x14ac:dyDescent="0.2">
      <c r="AH940">
        <f t="shared" si="14"/>
        <v>0</v>
      </c>
    </row>
    <row r="941" spans="34:34" x14ac:dyDescent="0.2">
      <c r="AH941">
        <f t="shared" si="14"/>
        <v>0</v>
      </c>
    </row>
    <row r="942" spans="34:34" x14ac:dyDescent="0.2">
      <c r="AH942">
        <f t="shared" si="14"/>
        <v>0</v>
      </c>
    </row>
    <row r="943" spans="34:34" x14ac:dyDescent="0.2">
      <c r="AH943">
        <f t="shared" si="14"/>
        <v>0</v>
      </c>
    </row>
    <row r="944" spans="34:34" x14ac:dyDescent="0.2">
      <c r="AH944">
        <f t="shared" si="14"/>
        <v>0</v>
      </c>
    </row>
    <row r="945" spans="34:34" x14ac:dyDescent="0.2">
      <c r="AH945">
        <f t="shared" si="14"/>
        <v>0</v>
      </c>
    </row>
    <row r="946" spans="34:34" x14ac:dyDescent="0.2">
      <c r="AH946">
        <f t="shared" si="14"/>
        <v>0</v>
      </c>
    </row>
    <row r="947" spans="34:34" x14ac:dyDescent="0.2">
      <c r="AH947">
        <f t="shared" si="14"/>
        <v>0</v>
      </c>
    </row>
    <row r="948" spans="34:34" x14ac:dyDescent="0.2">
      <c r="AH948">
        <f t="shared" si="14"/>
        <v>0</v>
      </c>
    </row>
    <row r="949" spans="34:34" x14ac:dyDescent="0.2">
      <c r="AH949">
        <f t="shared" si="14"/>
        <v>0</v>
      </c>
    </row>
    <row r="950" spans="34:34" x14ac:dyDescent="0.2">
      <c r="AH950">
        <f t="shared" si="14"/>
        <v>0</v>
      </c>
    </row>
    <row r="951" spans="34:34" x14ac:dyDescent="0.2">
      <c r="AH951">
        <f t="shared" si="14"/>
        <v>0</v>
      </c>
    </row>
    <row r="952" spans="34:34" x14ac:dyDescent="0.2">
      <c r="AH952">
        <f t="shared" si="14"/>
        <v>0</v>
      </c>
    </row>
    <row r="953" spans="34:34" x14ac:dyDescent="0.2">
      <c r="AH953">
        <f t="shared" si="14"/>
        <v>0</v>
      </c>
    </row>
    <row r="954" spans="34:34" x14ac:dyDescent="0.2">
      <c r="AH954">
        <f t="shared" si="14"/>
        <v>0</v>
      </c>
    </row>
    <row r="955" spans="34:34" x14ac:dyDescent="0.2">
      <c r="AH955">
        <f t="shared" si="14"/>
        <v>0</v>
      </c>
    </row>
    <row r="956" spans="34:34" x14ac:dyDescent="0.2">
      <c r="AH956">
        <f t="shared" si="14"/>
        <v>0</v>
      </c>
    </row>
    <row r="957" spans="34:34" x14ac:dyDescent="0.2">
      <c r="AH957">
        <f t="shared" si="14"/>
        <v>0</v>
      </c>
    </row>
    <row r="958" spans="34:34" x14ac:dyDescent="0.2">
      <c r="AH958">
        <f t="shared" si="14"/>
        <v>0</v>
      </c>
    </row>
    <row r="959" spans="34:34" x14ac:dyDescent="0.2">
      <c r="AH959">
        <f t="shared" si="14"/>
        <v>0</v>
      </c>
    </row>
    <row r="960" spans="34:34" x14ac:dyDescent="0.2">
      <c r="AH960">
        <f t="shared" si="14"/>
        <v>0</v>
      </c>
    </row>
    <row r="961" spans="34:34" x14ac:dyDescent="0.2">
      <c r="AH961">
        <f t="shared" si="14"/>
        <v>0</v>
      </c>
    </row>
    <row r="962" spans="34:34" x14ac:dyDescent="0.2">
      <c r="AH962">
        <f t="shared" ref="AH962:AH1025" si="15">IFERROR(IF(N963&lt;&gt;"",VLOOKUP(N963,$AF$2:$AG$21,2,FALSE),0),0) +
 IFERROR(IF(O963&lt;&gt;"",VLOOKUP(O963,$AF$2:$AG$21,2,FALSE),0),0) +
 IFERROR(IF(P963&lt;&gt;"",VLOOKUP(P963,$AF$2:$AG$21,2,FALSE),0),0) +
 IFERROR(IF(Q963&lt;&gt;"",VLOOKUP(Q963,$AF$2:$AG$21,2,FALSE),0),0)</f>
        <v>0</v>
      </c>
    </row>
    <row r="963" spans="34:34" x14ac:dyDescent="0.2">
      <c r="AH963">
        <f t="shared" si="15"/>
        <v>0</v>
      </c>
    </row>
    <row r="964" spans="34:34" x14ac:dyDescent="0.2">
      <c r="AH964">
        <f t="shared" si="15"/>
        <v>0</v>
      </c>
    </row>
    <row r="965" spans="34:34" x14ac:dyDescent="0.2">
      <c r="AH965">
        <f t="shared" si="15"/>
        <v>0</v>
      </c>
    </row>
    <row r="966" spans="34:34" x14ac:dyDescent="0.2">
      <c r="AH966">
        <f t="shared" si="15"/>
        <v>0</v>
      </c>
    </row>
    <row r="967" spans="34:34" x14ac:dyDescent="0.2">
      <c r="AH967">
        <f t="shared" si="15"/>
        <v>0</v>
      </c>
    </row>
    <row r="968" spans="34:34" x14ac:dyDescent="0.2">
      <c r="AH968">
        <f t="shared" si="15"/>
        <v>0</v>
      </c>
    </row>
    <row r="969" spans="34:34" x14ac:dyDescent="0.2">
      <c r="AH969">
        <f t="shared" si="15"/>
        <v>0</v>
      </c>
    </row>
    <row r="970" spans="34:34" x14ac:dyDescent="0.2">
      <c r="AH970">
        <f t="shared" si="15"/>
        <v>0</v>
      </c>
    </row>
    <row r="971" spans="34:34" x14ac:dyDescent="0.2">
      <c r="AH971">
        <f t="shared" si="15"/>
        <v>0</v>
      </c>
    </row>
    <row r="972" spans="34:34" x14ac:dyDescent="0.2">
      <c r="AH972">
        <f t="shared" si="15"/>
        <v>0</v>
      </c>
    </row>
    <row r="973" spans="34:34" x14ac:dyDescent="0.2">
      <c r="AH973">
        <f t="shared" si="15"/>
        <v>0</v>
      </c>
    </row>
    <row r="974" spans="34:34" x14ac:dyDescent="0.2">
      <c r="AH974">
        <f t="shared" si="15"/>
        <v>0</v>
      </c>
    </row>
    <row r="975" spans="34:34" x14ac:dyDescent="0.2">
      <c r="AH975">
        <f t="shared" si="15"/>
        <v>0</v>
      </c>
    </row>
    <row r="976" spans="34:34" x14ac:dyDescent="0.2">
      <c r="AH976">
        <f t="shared" si="15"/>
        <v>0</v>
      </c>
    </row>
    <row r="977" spans="34:34" x14ac:dyDescent="0.2">
      <c r="AH977">
        <f t="shared" si="15"/>
        <v>0</v>
      </c>
    </row>
    <row r="978" spans="34:34" x14ac:dyDescent="0.2">
      <c r="AH978">
        <f t="shared" si="15"/>
        <v>0</v>
      </c>
    </row>
    <row r="979" spans="34:34" x14ac:dyDescent="0.2">
      <c r="AH979">
        <f t="shared" si="15"/>
        <v>0</v>
      </c>
    </row>
    <row r="980" spans="34:34" x14ac:dyDescent="0.2">
      <c r="AH980">
        <f t="shared" si="15"/>
        <v>0</v>
      </c>
    </row>
    <row r="981" spans="34:34" x14ac:dyDescent="0.2">
      <c r="AH981">
        <f t="shared" si="15"/>
        <v>0</v>
      </c>
    </row>
    <row r="982" spans="34:34" x14ac:dyDescent="0.2">
      <c r="AH982">
        <f t="shared" si="15"/>
        <v>0</v>
      </c>
    </row>
    <row r="983" spans="34:34" x14ac:dyDescent="0.2">
      <c r="AH983">
        <f t="shared" si="15"/>
        <v>0</v>
      </c>
    </row>
    <row r="984" spans="34:34" x14ac:dyDescent="0.2">
      <c r="AH984">
        <f t="shared" si="15"/>
        <v>0</v>
      </c>
    </row>
    <row r="985" spans="34:34" x14ac:dyDescent="0.2">
      <c r="AH985">
        <f t="shared" si="15"/>
        <v>0</v>
      </c>
    </row>
    <row r="986" spans="34:34" x14ac:dyDescent="0.2">
      <c r="AH986">
        <f t="shared" si="15"/>
        <v>0</v>
      </c>
    </row>
    <row r="987" spans="34:34" x14ac:dyDescent="0.2">
      <c r="AH987">
        <f t="shared" si="15"/>
        <v>0</v>
      </c>
    </row>
    <row r="988" spans="34:34" x14ac:dyDescent="0.2">
      <c r="AH988">
        <f t="shared" si="15"/>
        <v>0</v>
      </c>
    </row>
    <row r="989" spans="34:34" x14ac:dyDescent="0.2">
      <c r="AH989">
        <f t="shared" si="15"/>
        <v>0</v>
      </c>
    </row>
    <row r="990" spans="34:34" x14ac:dyDescent="0.2">
      <c r="AH990">
        <f t="shared" si="15"/>
        <v>0</v>
      </c>
    </row>
    <row r="991" spans="34:34" x14ac:dyDescent="0.2">
      <c r="AH991">
        <f t="shared" si="15"/>
        <v>0</v>
      </c>
    </row>
    <row r="992" spans="34:34" x14ac:dyDescent="0.2">
      <c r="AH992">
        <f t="shared" si="15"/>
        <v>0</v>
      </c>
    </row>
    <row r="993" spans="34:34" x14ac:dyDescent="0.2">
      <c r="AH993">
        <f t="shared" si="15"/>
        <v>0</v>
      </c>
    </row>
    <row r="994" spans="34:34" x14ac:dyDescent="0.2">
      <c r="AH994">
        <f t="shared" si="15"/>
        <v>0</v>
      </c>
    </row>
    <row r="995" spans="34:34" x14ac:dyDescent="0.2">
      <c r="AH995">
        <f t="shared" si="15"/>
        <v>0</v>
      </c>
    </row>
    <row r="996" spans="34:34" x14ac:dyDescent="0.2">
      <c r="AH996">
        <f t="shared" si="15"/>
        <v>0</v>
      </c>
    </row>
    <row r="997" spans="34:34" x14ac:dyDescent="0.2">
      <c r="AH997">
        <f t="shared" si="15"/>
        <v>0</v>
      </c>
    </row>
    <row r="998" spans="34:34" x14ac:dyDescent="0.2">
      <c r="AH998">
        <f t="shared" si="15"/>
        <v>0</v>
      </c>
    </row>
    <row r="999" spans="34:34" x14ac:dyDescent="0.2">
      <c r="AH999">
        <f t="shared" si="15"/>
        <v>0</v>
      </c>
    </row>
    <row r="1000" spans="34:34" x14ac:dyDescent="0.2">
      <c r="AH1000">
        <f t="shared" si="15"/>
        <v>0</v>
      </c>
    </row>
    <row r="1001" spans="34:34" x14ac:dyDescent="0.2">
      <c r="AH1001">
        <f t="shared" si="15"/>
        <v>0</v>
      </c>
    </row>
    <row r="1002" spans="34:34" x14ac:dyDescent="0.2">
      <c r="AH1002">
        <f t="shared" si="15"/>
        <v>0</v>
      </c>
    </row>
    <row r="1003" spans="34:34" x14ac:dyDescent="0.2">
      <c r="AH1003">
        <f t="shared" si="15"/>
        <v>0</v>
      </c>
    </row>
    <row r="1004" spans="34:34" x14ac:dyDescent="0.2">
      <c r="AH1004">
        <f t="shared" si="15"/>
        <v>0</v>
      </c>
    </row>
    <row r="1005" spans="34:34" x14ac:dyDescent="0.2">
      <c r="AH1005">
        <f t="shared" si="15"/>
        <v>0</v>
      </c>
    </row>
    <row r="1006" spans="34:34" x14ac:dyDescent="0.2">
      <c r="AH1006">
        <f t="shared" si="15"/>
        <v>0</v>
      </c>
    </row>
    <row r="1007" spans="34:34" x14ac:dyDescent="0.2">
      <c r="AH1007">
        <f t="shared" si="15"/>
        <v>0</v>
      </c>
    </row>
    <row r="1008" spans="34:34" x14ac:dyDescent="0.2">
      <c r="AH1008">
        <f t="shared" si="15"/>
        <v>0</v>
      </c>
    </row>
    <row r="1009" spans="34:34" x14ac:dyDescent="0.2">
      <c r="AH1009">
        <f t="shared" si="15"/>
        <v>0</v>
      </c>
    </row>
    <row r="1010" spans="34:34" x14ac:dyDescent="0.2">
      <c r="AH1010">
        <f t="shared" si="15"/>
        <v>0</v>
      </c>
    </row>
    <row r="1011" spans="34:34" x14ac:dyDescent="0.2">
      <c r="AH1011">
        <f t="shared" si="15"/>
        <v>0</v>
      </c>
    </row>
    <row r="1012" spans="34:34" x14ac:dyDescent="0.2">
      <c r="AH1012">
        <f t="shared" si="15"/>
        <v>0</v>
      </c>
    </row>
    <row r="1013" spans="34:34" x14ac:dyDescent="0.2">
      <c r="AH1013">
        <f t="shared" si="15"/>
        <v>0</v>
      </c>
    </row>
    <row r="1014" spans="34:34" x14ac:dyDescent="0.2">
      <c r="AH1014">
        <f t="shared" si="15"/>
        <v>0</v>
      </c>
    </row>
    <row r="1015" spans="34:34" x14ac:dyDescent="0.2">
      <c r="AH1015">
        <f t="shared" si="15"/>
        <v>0</v>
      </c>
    </row>
    <row r="1016" spans="34:34" x14ac:dyDescent="0.2">
      <c r="AH1016">
        <f t="shared" si="15"/>
        <v>0</v>
      </c>
    </row>
    <row r="1017" spans="34:34" x14ac:dyDescent="0.2">
      <c r="AH1017">
        <f t="shared" si="15"/>
        <v>0</v>
      </c>
    </row>
    <row r="1018" spans="34:34" x14ac:dyDescent="0.2">
      <c r="AH1018">
        <f t="shared" si="15"/>
        <v>0</v>
      </c>
    </row>
    <row r="1019" spans="34:34" x14ac:dyDescent="0.2">
      <c r="AH1019">
        <f t="shared" si="15"/>
        <v>0</v>
      </c>
    </row>
    <row r="1020" spans="34:34" x14ac:dyDescent="0.2">
      <c r="AH1020">
        <f t="shared" si="15"/>
        <v>0</v>
      </c>
    </row>
    <row r="1021" spans="34:34" x14ac:dyDescent="0.2">
      <c r="AH1021">
        <f t="shared" si="15"/>
        <v>0</v>
      </c>
    </row>
    <row r="1022" spans="34:34" x14ac:dyDescent="0.2">
      <c r="AH1022">
        <f t="shared" si="15"/>
        <v>0</v>
      </c>
    </row>
    <row r="1023" spans="34:34" x14ac:dyDescent="0.2">
      <c r="AH1023">
        <f t="shared" si="15"/>
        <v>0</v>
      </c>
    </row>
    <row r="1024" spans="34:34" x14ac:dyDescent="0.2">
      <c r="AH1024">
        <f t="shared" si="15"/>
        <v>0</v>
      </c>
    </row>
    <row r="1025" spans="34:34" x14ac:dyDescent="0.2">
      <c r="AH1025">
        <f t="shared" si="15"/>
        <v>0</v>
      </c>
    </row>
    <row r="1026" spans="34:34" x14ac:dyDescent="0.2">
      <c r="AH1026">
        <f t="shared" ref="AH1026:AH1089" si="16">IFERROR(IF(N1027&lt;&gt;"",VLOOKUP(N1027,$AF$2:$AG$21,2,FALSE),0),0) +
 IFERROR(IF(O1027&lt;&gt;"",VLOOKUP(O1027,$AF$2:$AG$21,2,FALSE),0),0) +
 IFERROR(IF(P1027&lt;&gt;"",VLOOKUP(P1027,$AF$2:$AG$21,2,FALSE),0),0) +
 IFERROR(IF(Q1027&lt;&gt;"",VLOOKUP(Q1027,$AF$2:$AG$21,2,FALSE),0),0)</f>
        <v>0</v>
      </c>
    </row>
    <row r="1027" spans="34:34" x14ac:dyDescent="0.2">
      <c r="AH1027">
        <f t="shared" si="16"/>
        <v>0</v>
      </c>
    </row>
    <row r="1028" spans="34:34" x14ac:dyDescent="0.2">
      <c r="AH1028">
        <f t="shared" si="16"/>
        <v>0</v>
      </c>
    </row>
    <row r="1029" spans="34:34" x14ac:dyDescent="0.2">
      <c r="AH1029">
        <f t="shared" si="16"/>
        <v>0</v>
      </c>
    </row>
    <row r="1030" spans="34:34" x14ac:dyDescent="0.2">
      <c r="AH1030">
        <f t="shared" si="16"/>
        <v>0</v>
      </c>
    </row>
    <row r="1031" spans="34:34" x14ac:dyDescent="0.2">
      <c r="AH1031">
        <f t="shared" si="16"/>
        <v>0</v>
      </c>
    </row>
    <row r="1032" spans="34:34" x14ac:dyDescent="0.2">
      <c r="AH1032">
        <f t="shared" si="16"/>
        <v>0</v>
      </c>
    </row>
    <row r="1033" spans="34:34" x14ac:dyDescent="0.2">
      <c r="AH1033">
        <f t="shared" si="16"/>
        <v>0</v>
      </c>
    </row>
    <row r="1034" spans="34:34" x14ac:dyDescent="0.2">
      <c r="AH1034">
        <f t="shared" si="16"/>
        <v>0</v>
      </c>
    </row>
    <row r="1035" spans="34:34" x14ac:dyDescent="0.2">
      <c r="AH1035">
        <f t="shared" si="16"/>
        <v>0</v>
      </c>
    </row>
    <row r="1036" spans="34:34" x14ac:dyDescent="0.2">
      <c r="AH1036">
        <f t="shared" si="16"/>
        <v>0</v>
      </c>
    </row>
    <row r="1037" spans="34:34" x14ac:dyDescent="0.2">
      <c r="AH1037">
        <f t="shared" si="16"/>
        <v>0</v>
      </c>
    </row>
    <row r="1038" spans="34:34" x14ac:dyDescent="0.2">
      <c r="AH1038">
        <f t="shared" si="16"/>
        <v>0</v>
      </c>
    </row>
    <row r="1039" spans="34:34" x14ac:dyDescent="0.2">
      <c r="AH1039">
        <f t="shared" si="16"/>
        <v>0</v>
      </c>
    </row>
    <row r="1040" spans="34:34" x14ac:dyDescent="0.2">
      <c r="AH1040">
        <f t="shared" si="16"/>
        <v>0</v>
      </c>
    </row>
    <row r="1041" spans="34:34" x14ac:dyDescent="0.2">
      <c r="AH1041">
        <f t="shared" si="16"/>
        <v>0</v>
      </c>
    </row>
    <row r="1042" spans="34:34" x14ac:dyDescent="0.2">
      <c r="AH1042">
        <f t="shared" si="16"/>
        <v>0</v>
      </c>
    </row>
    <row r="1043" spans="34:34" x14ac:dyDescent="0.2">
      <c r="AH1043">
        <f t="shared" si="16"/>
        <v>0</v>
      </c>
    </row>
    <row r="1044" spans="34:34" x14ac:dyDescent="0.2">
      <c r="AH1044">
        <f t="shared" si="16"/>
        <v>0</v>
      </c>
    </row>
    <row r="1045" spans="34:34" x14ac:dyDescent="0.2">
      <c r="AH1045">
        <f t="shared" si="16"/>
        <v>0</v>
      </c>
    </row>
    <row r="1046" spans="34:34" x14ac:dyDescent="0.2">
      <c r="AH1046">
        <f t="shared" si="16"/>
        <v>0</v>
      </c>
    </row>
    <row r="1047" spans="34:34" x14ac:dyDescent="0.2">
      <c r="AH1047">
        <f t="shared" si="16"/>
        <v>0</v>
      </c>
    </row>
    <row r="1048" spans="34:34" x14ac:dyDescent="0.2">
      <c r="AH1048">
        <f t="shared" si="16"/>
        <v>0</v>
      </c>
    </row>
    <row r="1049" spans="34:34" x14ac:dyDescent="0.2">
      <c r="AH1049">
        <f t="shared" si="16"/>
        <v>0</v>
      </c>
    </row>
    <row r="1050" spans="34:34" x14ac:dyDescent="0.2">
      <c r="AH1050">
        <f t="shared" si="16"/>
        <v>0</v>
      </c>
    </row>
    <row r="1051" spans="34:34" x14ac:dyDescent="0.2">
      <c r="AH1051">
        <f t="shared" si="16"/>
        <v>0</v>
      </c>
    </row>
    <row r="1052" spans="34:34" x14ac:dyDescent="0.2">
      <c r="AH1052">
        <f t="shared" si="16"/>
        <v>0</v>
      </c>
    </row>
    <row r="1053" spans="34:34" x14ac:dyDescent="0.2">
      <c r="AH1053">
        <f t="shared" si="16"/>
        <v>0</v>
      </c>
    </row>
    <row r="1054" spans="34:34" x14ac:dyDescent="0.2">
      <c r="AH1054">
        <f t="shared" si="16"/>
        <v>0</v>
      </c>
    </row>
    <row r="1055" spans="34:34" x14ac:dyDescent="0.2">
      <c r="AH1055">
        <f t="shared" si="16"/>
        <v>0</v>
      </c>
    </row>
    <row r="1056" spans="34:34" x14ac:dyDescent="0.2">
      <c r="AH1056">
        <f t="shared" si="16"/>
        <v>0</v>
      </c>
    </row>
    <row r="1057" spans="34:34" x14ac:dyDescent="0.2">
      <c r="AH1057">
        <f t="shared" si="16"/>
        <v>0</v>
      </c>
    </row>
    <row r="1058" spans="34:34" x14ac:dyDescent="0.2">
      <c r="AH1058">
        <f t="shared" si="16"/>
        <v>0</v>
      </c>
    </row>
    <row r="1059" spans="34:34" x14ac:dyDescent="0.2">
      <c r="AH1059">
        <f t="shared" si="16"/>
        <v>0</v>
      </c>
    </row>
    <row r="1060" spans="34:34" x14ac:dyDescent="0.2">
      <c r="AH1060">
        <f t="shared" si="16"/>
        <v>0</v>
      </c>
    </row>
    <row r="1061" spans="34:34" x14ac:dyDescent="0.2">
      <c r="AH1061">
        <f t="shared" si="16"/>
        <v>0</v>
      </c>
    </row>
    <row r="1062" spans="34:34" x14ac:dyDescent="0.2">
      <c r="AH1062">
        <f t="shared" si="16"/>
        <v>0</v>
      </c>
    </row>
    <row r="1063" spans="34:34" x14ac:dyDescent="0.2">
      <c r="AH1063">
        <f t="shared" si="16"/>
        <v>0</v>
      </c>
    </row>
    <row r="1064" spans="34:34" x14ac:dyDescent="0.2">
      <c r="AH1064">
        <f t="shared" si="16"/>
        <v>0</v>
      </c>
    </row>
    <row r="1065" spans="34:34" x14ac:dyDescent="0.2">
      <c r="AH1065">
        <f t="shared" si="16"/>
        <v>0</v>
      </c>
    </row>
    <row r="1066" spans="34:34" x14ac:dyDescent="0.2">
      <c r="AH1066">
        <f t="shared" si="16"/>
        <v>0</v>
      </c>
    </row>
    <row r="1067" spans="34:34" x14ac:dyDescent="0.2">
      <c r="AH1067">
        <f t="shared" si="16"/>
        <v>0</v>
      </c>
    </row>
    <row r="1068" spans="34:34" x14ac:dyDescent="0.2">
      <c r="AH1068">
        <f t="shared" si="16"/>
        <v>0</v>
      </c>
    </row>
    <row r="1069" spans="34:34" x14ac:dyDescent="0.2">
      <c r="AH1069">
        <f t="shared" si="16"/>
        <v>0</v>
      </c>
    </row>
    <row r="1070" spans="34:34" x14ac:dyDescent="0.2">
      <c r="AH1070">
        <f t="shared" si="16"/>
        <v>0</v>
      </c>
    </row>
    <row r="1071" spans="34:34" x14ac:dyDescent="0.2">
      <c r="AH1071">
        <f t="shared" si="16"/>
        <v>0</v>
      </c>
    </row>
    <row r="1072" spans="34:34" x14ac:dyDescent="0.2">
      <c r="AH1072">
        <f t="shared" si="16"/>
        <v>0</v>
      </c>
    </row>
    <row r="1073" spans="34:34" x14ac:dyDescent="0.2">
      <c r="AH1073">
        <f t="shared" si="16"/>
        <v>0</v>
      </c>
    </row>
    <row r="1074" spans="34:34" x14ac:dyDescent="0.2">
      <c r="AH1074">
        <f t="shared" si="16"/>
        <v>0</v>
      </c>
    </row>
    <row r="1075" spans="34:34" x14ac:dyDescent="0.2">
      <c r="AH1075">
        <f t="shared" si="16"/>
        <v>0</v>
      </c>
    </row>
    <row r="1076" spans="34:34" x14ac:dyDescent="0.2">
      <c r="AH1076">
        <f t="shared" si="16"/>
        <v>0</v>
      </c>
    </row>
    <row r="1077" spans="34:34" x14ac:dyDescent="0.2">
      <c r="AH1077">
        <f t="shared" si="16"/>
        <v>0</v>
      </c>
    </row>
    <row r="1078" spans="34:34" x14ac:dyDescent="0.2">
      <c r="AH1078">
        <f t="shared" si="16"/>
        <v>0</v>
      </c>
    </row>
    <row r="1079" spans="34:34" x14ac:dyDescent="0.2">
      <c r="AH1079">
        <f t="shared" si="16"/>
        <v>0</v>
      </c>
    </row>
    <row r="1080" spans="34:34" x14ac:dyDescent="0.2">
      <c r="AH1080">
        <f t="shared" si="16"/>
        <v>0</v>
      </c>
    </row>
    <row r="1081" spans="34:34" x14ac:dyDescent="0.2">
      <c r="AH1081">
        <f t="shared" si="16"/>
        <v>0</v>
      </c>
    </row>
    <row r="1082" spans="34:34" x14ac:dyDescent="0.2">
      <c r="AH1082">
        <f t="shared" si="16"/>
        <v>0</v>
      </c>
    </row>
    <row r="1083" spans="34:34" x14ac:dyDescent="0.2">
      <c r="AH1083">
        <f t="shared" si="16"/>
        <v>0</v>
      </c>
    </row>
    <row r="1084" spans="34:34" x14ac:dyDescent="0.2">
      <c r="AH1084">
        <f t="shared" si="16"/>
        <v>0</v>
      </c>
    </row>
    <row r="1085" spans="34:34" x14ac:dyDescent="0.2">
      <c r="AH1085">
        <f t="shared" si="16"/>
        <v>0</v>
      </c>
    </row>
    <row r="1086" spans="34:34" x14ac:dyDescent="0.2">
      <c r="AH1086">
        <f t="shared" si="16"/>
        <v>0</v>
      </c>
    </row>
    <row r="1087" spans="34:34" x14ac:dyDescent="0.2">
      <c r="AH1087">
        <f t="shared" si="16"/>
        <v>0</v>
      </c>
    </row>
    <row r="1088" spans="34:34" x14ac:dyDescent="0.2">
      <c r="AH1088">
        <f t="shared" si="16"/>
        <v>0</v>
      </c>
    </row>
    <row r="1089" spans="34:34" x14ac:dyDescent="0.2">
      <c r="AH1089">
        <f t="shared" si="16"/>
        <v>0</v>
      </c>
    </row>
    <row r="1090" spans="34:34" x14ac:dyDescent="0.2">
      <c r="AH1090">
        <f t="shared" ref="AH1090:AH1153" si="17">IFERROR(IF(N1091&lt;&gt;"",VLOOKUP(N1091,$AF$2:$AG$21,2,FALSE),0),0) +
 IFERROR(IF(O1091&lt;&gt;"",VLOOKUP(O1091,$AF$2:$AG$21,2,FALSE),0),0) +
 IFERROR(IF(P1091&lt;&gt;"",VLOOKUP(P1091,$AF$2:$AG$21,2,FALSE),0),0) +
 IFERROR(IF(Q1091&lt;&gt;"",VLOOKUP(Q1091,$AF$2:$AG$21,2,FALSE),0),0)</f>
        <v>0</v>
      </c>
    </row>
    <row r="1091" spans="34:34" x14ac:dyDescent="0.2">
      <c r="AH1091">
        <f t="shared" si="17"/>
        <v>0</v>
      </c>
    </row>
    <row r="1092" spans="34:34" x14ac:dyDescent="0.2">
      <c r="AH1092">
        <f t="shared" si="17"/>
        <v>0</v>
      </c>
    </row>
    <row r="1093" spans="34:34" x14ac:dyDescent="0.2">
      <c r="AH1093">
        <f t="shared" si="17"/>
        <v>0</v>
      </c>
    </row>
    <row r="1094" spans="34:34" x14ac:dyDescent="0.2">
      <c r="AH1094">
        <f t="shared" si="17"/>
        <v>0</v>
      </c>
    </row>
    <row r="1095" spans="34:34" x14ac:dyDescent="0.2">
      <c r="AH1095">
        <f t="shared" si="17"/>
        <v>0</v>
      </c>
    </row>
    <row r="1096" spans="34:34" x14ac:dyDescent="0.2">
      <c r="AH1096">
        <f t="shared" si="17"/>
        <v>0</v>
      </c>
    </row>
    <row r="1097" spans="34:34" x14ac:dyDescent="0.2">
      <c r="AH1097">
        <f t="shared" si="17"/>
        <v>0</v>
      </c>
    </row>
    <row r="1098" spans="34:34" x14ac:dyDescent="0.2">
      <c r="AH1098">
        <f t="shared" si="17"/>
        <v>0</v>
      </c>
    </row>
    <row r="1099" spans="34:34" x14ac:dyDescent="0.2">
      <c r="AH1099">
        <f t="shared" si="17"/>
        <v>0</v>
      </c>
    </row>
    <row r="1100" spans="34:34" x14ac:dyDescent="0.2">
      <c r="AH1100">
        <f t="shared" si="17"/>
        <v>0</v>
      </c>
    </row>
    <row r="1101" spans="34:34" x14ac:dyDescent="0.2">
      <c r="AH1101">
        <f t="shared" si="17"/>
        <v>0</v>
      </c>
    </row>
    <row r="1102" spans="34:34" x14ac:dyDescent="0.2">
      <c r="AH1102">
        <f t="shared" si="17"/>
        <v>0</v>
      </c>
    </row>
    <row r="1103" spans="34:34" x14ac:dyDescent="0.2">
      <c r="AH1103">
        <f t="shared" si="17"/>
        <v>0</v>
      </c>
    </row>
    <row r="1104" spans="34:34" x14ac:dyDescent="0.2">
      <c r="AH1104">
        <f t="shared" si="17"/>
        <v>0</v>
      </c>
    </row>
    <row r="1105" spans="34:34" x14ac:dyDescent="0.2">
      <c r="AH1105">
        <f t="shared" si="17"/>
        <v>0</v>
      </c>
    </row>
    <row r="1106" spans="34:34" x14ac:dyDescent="0.2">
      <c r="AH1106">
        <f t="shared" si="17"/>
        <v>0</v>
      </c>
    </row>
    <row r="1107" spans="34:34" x14ac:dyDescent="0.2">
      <c r="AH1107">
        <f t="shared" si="17"/>
        <v>0</v>
      </c>
    </row>
    <row r="1108" spans="34:34" x14ac:dyDescent="0.2">
      <c r="AH1108">
        <f t="shared" si="17"/>
        <v>0</v>
      </c>
    </row>
    <row r="1109" spans="34:34" x14ac:dyDescent="0.2">
      <c r="AH1109">
        <f t="shared" si="17"/>
        <v>0</v>
      </c>
    </row>
    <row r="1110" spans="34:34" x14ac:dyDescent="0.2">
      <c r="AH1110">
        <f t="shared" si="17"/>
        <v>0</v>
      </c>
    </row>
    <row r="1111" spans="34:34" x14ac:dyDescent="0.2">
      <c r="AH1111">
        <f t="shared" si="17"/>
        <v>0</v>
      </c>
    </row>
    <row r="1112" spans="34:34" x14ac:dyDescent="0.2">
      <c r="AH1112">
        <f t="shared" si="17"/>
        <v>0</v>
      </c>
    </row>
    <row r="1113" spans="34:34" x14ac:dyDescent="0.2">
      <c r="AH1113">
        <f t="shared" si="17"/>
        <v>0</v>
      </c>
    </row>
    <row r="1114" spans="34:34" x14ac:dyDescent="0.2">
      <c r="AH1114">
        <f t="shared" si="17"/>
        <v>0</v>
      </c>
    </row>
    <row r="1115" spans="34:34" x14ac:dyDescent="0.2">
      <c r="AH1115">
        <f t="shared" si="17"/>
        <v>0</v>
      </c>
    </row>
    <row r="1116" spans="34:34" x14ac:dyDescent="0.2">
      <c r="AH1116">
        <f t="shared" si="17"/>
        <v>0</v>
      </c>
    </row>
    <row r="1117" spans="34:34" x14ac:dyDescent="0.2">
      <c r="AH1117">
        <f t="shared" si="17"/>
        <v>0</v>
      </c>
    </row>
    <row r="1118" spans="34:34" x14ac:dyDescent="0.2">
      <c r="AH1118">
        <f t="shared" si="17"/>
        <v>0</v>
      </c>
    </row>
    <row r="1119" spans="34:34" x14ac:dyDescent="0.2">
      <c r="AH1119">
        <f t="shared" si="17"/>
        <v>0</v>
      </c>
    </row>
    <row r="1120" spans="34:34" x14ac:dyDescent="0.2">
      <c r="AH1120">
        <f t="shared" si="17"/>
        <v>0</v>
      </c>
    </row>
    <row r="1121" spans="34:34" x14ac:dyDescent="0.2">
      <c r="AH1121">
        <f t="shared" si="17"/>
        <v>0</v>
      </c>
    </row>
    <row r="1122" spans="34:34" x14ac:dyDescent="0.2">
      <c r="AH1122">
        <f t="shared" si="17"/>
        <v>0</v>
      </c>
    </row>
    <row r="1123" spans="34:34" x14ac:dyDescent="0.2">
      <c r="AH1123">
        <f t="shared" si="17"/>
        <v>0</v>
      </c>
    </row>
    <row r="1124" spans="34:34" x14ac:dyDescent="0.2">
      <c r="AH1124">
        <f t="shared" si="17"/>
        <v>0</v>
      </c>
    </row>
    <row r="1125" spans="34:34" x14ac:dyDescent="0.2">
      <c r="AH1125">
        <f t="shared" si="17"/>
        <v>0</v>
      </c>
    </row>
    <row r="1126" spans="34:34" x14ac:dyDescent="0.2">
      <c r="AH1126">
        <f t="shared" si="17"/>
        <v>0</v>
      </c>
    </row>
    <row r="1127" spans="34:34" x14ac:dyDescent="0.2">
      <c r="AH1127">
        <f t="shared" si="17"/>
        <v>0</v>
      </c>
    </row>
    <row r="1128" spans="34:34" x14ac:dyDescent="0.2">
      <c r="AH1128">
        <f t="shared" si="17"/>
        <v>0</v>
      </c>
    </row>
    <row r="1129" spans="34:34" x14ac:dyDescent="0.2">
      <c r="AH1129">
        <f t="shared" si="17"/>
        <v>0</v>
      </c>
    </row>
    <row r="1130" spans="34:34" x14ac:dyDescent="0.2">
      <c r="AH1130">
        <f t="shared" si="17"/>
        <v>0</v>
      </c>
    </row>
    <row r="1131" spans="34:34" x14ac:dyDescent="0.2">
      <c r="AH1131">
        <f t="shared" si="17"/>
        <v>0</v>
      </c>
    </row>
    <row r="1132" spans="34:34" x14ac:dyDescent="0.2">
      <c r="AH1132">
        <f t="shared" si="17"/>
        <v>0</v>
      </c>
    </row>
    <row r="1133" spans="34:34" x14ac:dyDescent="0.2">
      <c r="AH1133">
        <f t="shared" si="17"/>
        <v>0</v>
      </c>
    </row>
    <row r="1134" spans="34:34" x14ac:dyDescent="0.2">
      <c r="AH1134">
        <f t="shared" si="17"/>
        <v>0</v>
      </c>
    </row>
    <row r="1135" spans="34:34" x14ac:dyDescent="0.2">
      <c r="AH1135">
        <f t="shared" si="17"/>
        <v>0</v>
      </c>
    </row>
    <row r="1136" spans="34:34" x14ac:dyDescent="0.2">
      <c r="AH1136">
        <f t="shared" si="17"/>
        <v>0</v>
      </c>
    </row>
    <row r="1137" spans="34:34" x14ac:dyDescent="0.2">
      <c r="AH1137">
        <f t="shared" si="17"/>
        <v>0</v>
      </c>
    </row>
    <row r="1138" spans="34:34" x14ac:dyDescent="0.2">
      <c r="AH1138">
        <f t="shared" si="17"/>
        <v>0</v>
      </c>
    </row>
    <row r="1139" spans="34:34" x14ac:dyDescent="0.2">
      <c r="AH1139">
        <f t="shared" si="17"/>
        <v>0</v>
      </c>
    </row>
    <row r="1140" spans="34:34" x14ac:dyDescent="0.2">
      <c r="AH1140">
        <f t="shared" si="17"/>
        <v>0</v>
      </c>
    </row>
    <row r="1141" spans="34:34" x14ac:dyDescent="0.2">
      <c r="AH1141">
        <f t="shared" si="17"/>
        <v>0</v>
      </c>
    </row>
    <row r="1142" spans="34:34" x14ac:dyDescent="0.2">
      <c r="AH1142">
        <f t="shared" si="17"/>
        <v>0</v>
      </c>
    </row>
    <row r="1143" spans="34:34" x14ac:dyDescent="0.2">
      <c r="AH1143">
        <f t="shared" si="17"/>
        <v>0</v>
      </c>
    </row>
    <row r="1144" spans="34:34" x14ac:dyDescent="0.2">
      <c r="AH1144">
        <f t="shared" si="17"/>
        <v>0</v>
      </c>
    </row>
    <row r="1145" spans="34:34" x14ac:dyDescent="0.2">
      <c r="AH1145">
        <f t="shared" si="17"/>
        <v>0</v>
      </c>
    </row>
    <row r="1146" spans="34:34" x14ac:dyDescent="0.2">
      <c r="AH1146">
        <f t="shared" si="17"/>
        <v>0</v>
      </c>
    </row>
    <row r="1147" spans="34:34" x14ac:dyDescent="0.2">
      <c r="AH1147">
        <f t="shared" si="17"/>
        <v>0</v>
      </c>
    </row>
    <row r="1148" spans="34:34" x14ac:dyDescent="0.2">
      <c r="AH1148">
        <f t="shared" si="17"/>
        <v>0</v>
      </c>
    </row>
    <row r="1149" spans="34:34" x14ac:dyDescent="0.2">
      <c r="AH1149">
        <f t="shared" si="17"/>
        <v>0</v>
      </c>
    </row>
    <row r="1150" spans="34:34" x14ac:dyDescent="0.2">
      <c r="AH1150">
        <f t="shared" si="17"/>
        <v>0</v>
      </c>
    </row>
    <row r="1151" spans="34:34" x14ac:dyDescent="0.2">
      <c r="AH1151">
        <f t="shared" si="17"/>
        <v>0</v>
      </c>
    </row>
    <row r="1152" spans="34:34" x14ac:dyDescent="0.2">
      <c r="AH1152">
        <f t="shared" si="17"/>
        <v>0</v>
      </c>
    </row>
    <row r="1153" spans="34:34" x14ac:dyDescent="0.2">
      <c r="AH1153">
        <f t="shared" si="17"/>
        <v>0</v>
      </c>
    </row>
    <row r="1154" spans="34:34" x14ac:dyDescent="0.2">
      <c r="AH1154">
        <f t="shared" ref="AH1154:AH1188" si="18">IFERROR(IF(N1155&lt;&gt;"",VLOOKUP(N1155,$AF$2:$AG$21,2,FALSE),0),0) +
 IFERROR(IF(O1155&lt;&gt;"",VLOOKUP(O1155,$AF$2:$AG$21,2,FALSE),0),0) +
 IFERROR(IF(P1155&lt;&gt;"",VLOOKUP(P1155,$AF$2:$AG$21,2,FALSE),0),0) +
 IFERROR(IF(Q1155&lt;&gt;"",VLOOKUP(Q1155,$AF$2:$AG$21,2,FALSE),0),0)</f>
        <v>0</v>
      </c>
    </row>
    <row r="1155" spans="34:34" x14ac:dyDescent="0.2">
      <c r="AH1155">
        <f t="shared" si="18"/>
        <v>0</v>
      </c>
    </row>
    <row r="1156" spans="34:34" x14ac:dyDescent="0.2">
      <c r="AH1156">
        <f t="shared" si="18"/>
        <v>0</v>
      </c>
    </row>
    <row r="1157" spans="34:34" x14ac:dyDescent="0.2">
      <c r="AH1157">
        <f t="shared" si="18"/>
        <v>0</v>
      </c>
    </row>
    <row r="1158" spans="34:34" x14ac:dyDescent="0.2">
      <c r="AH1158">
        <f t="shared" si="18"/>
        <v>0</v>
      </c>
    </row>
    <row r="1159" spans="34:34" x14ac:dyDescent="0.2">
      <c r="AH1159">
        <f t="shared" si="18"/>
        <v>0</v>
      </c>
    </row>
    <row r="1160" spans="34:34" x14ac:dyDescent="0.2">
      <c r="AH1160">
        <f t="shared" si="18"/>
        <v>0</v>
      </c>
    </row>
    <row r="1161" spans="34:34" x14ac:dyDescent="0.2">
      <c r="AH1161">
        <f t="shared" si="18"/>
        <v>0</v>
      </c>
    </row>
    <row r="1162" spans="34:34" x14ac:dyDescent="0.2">
      <c r="AH1162">
        <f t="shared" si="18"/>
        <v>0</v>
      </c>
    </row>
    <row r="1163" spans="34:34" x14ac:dyDescent="0.2">
      <c r="AH1163">
        <f t="shared" si="18"/>
        <v>0</v>
      </c>
    </row>
    <row r="1164" spans="34:34" x14ac:dyDescent="0.2">
      <c r="AH1164">
        <f t="shared" si="18"/>
        <v>0</v>
      </c>
    </row>
    <row r="1165" spans="34:34" x14ac:dyDescent="0.2">
      <c r="AH1165">
        <f t="shared" si="18"/>
        <v>0</v>
      </c>
    </row>
    <row r="1166" spans="34:34" x14ac:dyDescent="0.2">
      <c r="AH1166">
        <f t="shared" si="18"/>
        <v>0</v>
      </c>
    </row>
    <row r="1167" spans="34:34" x14ac:dyDescent="0.2">
      <c r="AH1167">
        <f t="shared" si="18"/>
        <v>0</v>
      </c>
    </row>
    <row r="1168" spans="34:34" x14ac:dyDescent="0.2">
      <c r="AH1168">
        <f t="shared" si="18"/>
        <v>0</v>
      </c>
    </row>
    <row r="1169" spans="34:34" x14ac:dyDescent="0.2">
      <c r="AH1169">
        <f t="shared" si="18"/>
        <v>0</v>
      </c>
    </row>
    <row r="1170" spans="34:34" x14ac:dyDescent="0.2">
      <c r="AH1170">
        <f t="shared" si="18"/>
        <v>0</v>
      </c>
    </row>
    <row r="1171" spans="34:34" x14ac:dyDescent="0.2">
      <c r="AH1171">
        <f t="shared" si="18"/>
        <v>0</v>
      </c>
    </row>
    <row r="1172" spans="34:34" x14ac:dyDescent="0.2">
      <c r="AH1172">
        <f t="shared" si="18"/>
        <v>0</v>
      </c>
    </row>
    <row r="1173" spans="34:34" x14ac:dyDescent="0.2">
      <c r="AH1173">
        <f t="shared" si="18"/>
        <v>0</v>
      </c>
    </row>
    <row r="1174" spans="34:34" x14ac:dyDescent="0.2">
      <c r="AH1174">
        <f t="shared" si="18"/>
        <v>0</v>
      </c>
    </row>
    <row r="1175" spans="34:34" x14ac:dyDescent="0.2">
      <c r="AH1175">
        <f t="shared" si="18"/>
        <v>0</v>
      </c>
    </row>
    <row r="1176" spans="34:34" x14ac:dyDescent="0.2">
      <c r="AH1176">
        <f t="shared" si="18"/>
        <v>0</v>
      </c>
    </row>
    <row r="1177" spans="34:34" x14ac:dyDescent="0.2">
      <c r="AH1177">
        <f t="shared" si="18"/>
        <v>0</v>
      </c>
    </row>
    <row r="1178" spans="34:34" x14ac:dyDescent="0.2">
      <c r="AH1178">
        <f t="shared" si="18"/>
        <v>0</v>
      </c>
    </row>
    <row r="1179" spans="34:34" x14ac:dyDescent="0.2">
      <c r="AH1179">
        <f t="shared" si="18"/>
        <v>0</v>
      </c>
    </row>
    <row r="1180" spans="34:34" x14ac:dyDescent="0.2">
      <c r="AH1180">
        <f t="shared" si="18"/>
        <v>0</v>
      </c>
    </row>
    <row r="1181" spans="34:34" x14ac:dyDescent="0.2">
      <c r="AH1181">
        <f t="shared" si="18"/>
        <v>0</v>
      </c>
    </row>
    <row r="1182" spans="34:34" x14ac:dyDescent="0.2">
      <c r="AH1182">
        <f t="shared" si="18"/>
        <v>0</v>
      </c>
    </row>
    <row r="1183" spans="34:34" x14ac:dyDescent="0.2">
      <c r="AH1183">
        <f t="shared" si="18"/>
        <v>0</v>
      </c>
    </row>
    <row r="1184" spans="34:34" x14ac:dyDescent="0.2">
      <c r="AH1184">
        <f t="shared" si="18"/>
        <v>0</v>
      </c>
    </row>
    <row r="1185" spans="34:34" x14ac:dyDescent="0.2">
      <c r="AH1185">
        <f t="shared" si="18"/>
        <v>0</v>
      </c>
    </row>
    <row r="1186" spans="34:34" x14ac:dyDescent="0.2">
      <c r="AH1186">
        <f t="shared" si="18"/>
        <v>0</v>
      </c>
    </row>
    <row r="1187" spans="34:34" x14ac:dyDescent="0.2">
      <c r="AH1187">
        <f t="shared" si="18"/>
        <v>0</v>
      </c>
    </row>
    <row r="1188" spans="34:34" x14ac:dyDescent="0.2">
      <c r="AH1188">
        <f t="shared" si="18"/>
        <v>0</v>
      </c>
    </row>
  </sheetData>
  <phoneticPr fontId="2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2562C-DA80-8346-AA30-BA3F7CF99139}">
  <dimension ref="A1:F61"/>
  <sheetViews>
    <sheetView topLeftCell="A35" workbookViewId="0">
      <selection activeCell="A54" sqref="A54:B61"/>
    </sheetView>
  </sheetViews>
  <sheetFormatPr baseColWidth="10" defaultRowHeight="16" x14ac:dyDescent="0.2"/>
  <cols>
    <col min="1" max="1" width="27.83203125" bestFit="1" customWidth="1"/>
    <col min="2" max="2" width="17.6640625" bestFit="1" customWidth="1"/>
    <col min="3" max="5" width="16.1640625" bestFit="1" customWidth="1"/>
    <col min="6" max="6" width="11.5" bestFit="1" customWidth="1"/>
    <col min="7" max="8" width="22.6640625" bestFit="1" customWidth="1"/>
    <col min="9" max="9" width="11.5" bestFit="1" customWidth="1"/>
    <col min="10" max="10" width="7.1640625" bestFit="1" customWidth="1"/>
    <col min="11" max="11" width="11.5" bestFit="1" customWidth="1"/>
    <col min="12" max="71" width="17.6640625" bestFit="1" customWidth="1"/>
    <col min="72" max="72" width="11.5" bestFit="1" customWidth="1"/>
  </cols>
  <sheetData>
    <row r="1" spans="1:2" x14ac:dyDescent="0.2">
      <c r="A1" s="21" t="s">
        <v>1403</v>
      </c>
      <c r="B1" s="17"/>
    </row>
    <row r="2" spans="1:2" x14ac:dyDescent="0.2">
      <c r="A2" s="14" t="s">
        <v>4</v>
      </c>
      <c r="B2" s="17" t="s">
        <v>1402</v>
      </c>
    </row>
    <row r="3" spans="1:2" x14ac:dyDescent="0.2">
      <c r="A3" s="11" t="s">
        <v>9</v>
      </c>
      <c r="B3" s="18">
        <v>30888</v>
      </c>
    </row>
    <row r="4" spans="1:2" x14ac:dyDescent="0.2">
      <c r="A4" s="15" t="s">
        <v>31</v>
      </c>
      <c r="B4" s="19">
        <v>11285</v>
      </c>
    </row>
    <row r="5" spans="1:2" x14ac:dyDescent="0.2">
      <c r="A5" s="15" t="s">
        <v>14</v>
      </c>
      <c r="B5" s="19">
        <v>10397</v>
      </c>
    </row>
    <row r="6" spans="1:2" x14ac:dyDescent="0.2">
      <c r="A6" s="16" t="s">
        <v>1401</v>
      </c>
      <c r="B6" s="20">
        <v>52570</v>
      </c>
    </row>
    <row r="10" spans="1:2" x14ac:dyDescent="0.2">
      <c r="A10" s="21" t="s">
        <v>1404</v>
      </c>
      <c r="B10" s="17"/>
    </row>
    <row r="11" spans="1:2" x14ac:dyDescent="0.2">
      <c r="A11" s="14" t="s">
        <v>1310</v>
      </c>
      <c r="B11" s="17" t="s">
        <v>1402</v>
      </c>
    </row>
    <row r="12" spans="1:2" x14ac:dyDescent="0.2">
      <c r="A12" s="11" t="s">
        <v>15</v>
      </c>
      <c r="B12" s="18">
        <v>92</v>
      </c>
    </row>
    <row r="13" spans="1:2" x14ac:dyDescent="0.2">
      <c r="A13" s="15" t="s">
        <v>1309</v>
      </c>
      <c r="B13" s="19">
        <v>525</v>
      </c>
    </row>
    <row r="14" spans="1:2" x14ac:dyDescent="0.2">
      <c r="A14" s="15" t="s">
        <v>1308</v>
      </c>
      <c r="B14" s="19">
        <v>150</v>
      </c>
    </row>
    <row r="15" spans="1:2" x14ac:dyDescent="0.2">
      <c r="A15" s="16" t="s">
        <v>1401</v>
      </c>
      <c r="B15" s="20">
        <v>767</v>
      </c>
    </row>
    <row r="19" spans="1:6" x14ac:dyDescent="0.2">
      <c r="A19" s="21" t="s">
        <v>1413</v>
      </c>
      <c r="B19" s="12"/>
      <c r="C19" s="14" t="s">
        <v>4</v>
      </c>
      <c r="D19" s="12"/>
      <c r="E19" s="12"/>
      <c r="F19" s="13"/>
    </row>
    <row r="20" spans="1:6" x14ac:dyDescent="0.2">
      <c r="A20" s="14" t="s">
        <v>1405</v>
      </c>
      <c r="B20" s="14" t="s">
        <v>1319</v>
      </c>
      <c r="C20" s="11" t="s">
        <v>9</v>
      </c>
      <c r="D20" s="28" t="s">
        <v>31</v>
      </c>
      <c r="E20" s="28" t="s">
        <v>14</v>
      </c>
      <c r="F20" s="17" t="s">
        <v>1401</v>
      </c>
    </row>
    <row r="21" spans="1:6" x14ac:dyDescent="0.2">
      <c r="A21" s="27" t="s">
        <v>1406</v>
      </c>
      <c r="B21" s="12"/>
      <c r="C21" s="22">
        <v>5473</v>
      </c>
      <c r="D21" s="24">
        <v>1755</v>
      </c>
      <c r="E21" s="24">
        <v>1613</v>
      </c>
      <c r="F21" s="18">
        <v>8841</v>
      </c>
    </row>
    <row r="22" spans="1:6" x14ac:dyDescent="0.2">
      <c r="A22" s="27" t="s">
        <v>1407</v>
      </c>
      <c r="B22" s="12"/>
      <c r="C22" s="22">
        <v>6166</v>
      </c>
      <c r="D22" s="24">
        <v>2149</v>
      </c>
      <c r="E22" s="24">
        <v>1798</v>
      </c>
      <c r="F22" s="18">
        <v>10113</v>
      </c>
    </row>
    <row r="23" spans="1:6" x14ac:dyDescent="0.2">
      <c r="A23" s="27" t="s">
        <v>1408</v>
      </c>
      <c r="B23" s="12"/>
      <c r="C23" s="22">
        <v>2484</v>
      </c>
      <c r="D23" s="24">
        <v>686</v>
      </c>
      <c r="E23" s="24">
        <v>1068</v>
      </c>
      <c r="F23" s="18">
        <v>4238</v>
      </c>
    </row>
    <row r="24" spans="1:6" x14ac:dyDescent="0.2">
      <c r="A24" s="27" t="s">
        <v>1409</v>
      </c>
      <c r="B24" s="12"/>
      <c r="C24" s="22">
        <v>1744</v>
      </c>
      <c r="D24" s="24">
        <v>901</v>
      </c>
      <c r="E24" s="24">
        <v>1250</v>
      </c>
      <c r="F24" s="18">
        <v>3895</v>
      </c>
    </row>
    <row r="25" spans="1:6" x14ac:dyDescent="0.2">
      <c r="A25" s="27" t="s">
        <v>1410</v>
      </c>
      <c r="B25" s="12"/>
      <c r="C25" s="22">
        <v>3442</v>
      </c>
      <c r="D25" s="24">
        <v>1247</v>
      </c>
      <c r="E25" s="24">
        <v>667</v>
      </c>
      <c r="F25" s="18">
        <v>5356</v>
      </c>
    </row>
    <row r="26" spans="1:6" x14ac:dyDescent="0.2">
      <c r="A26" s="27" t="s">
        <v>1411</v>
      </c>
      <c r="B26" s="12"/>
      <c r="C26" s="22">
        <v>6659</v>
      </c>
      <c r="D26" s="24">
        <v>2721</v>
      </c>
      <c r="E26" s="24">
        <v>2492</v>
      </c>
      <c r="F26" s="18">
        <v>11872</v>
      </c>
    </row>
    <row r="27" spans="1:6" x14ac:dyDescent="0.2">
      <c r="A27" s="27" t="s">
        <v>1412</v>
      </c>
      <c r="B27" s="12"/>
      <c r="C27" s="22">
        <v>4920</v>
      </c>
      <c r="D27" s="24">
        <v>1826</v>
      </c>
      <c r="E27" s="24">
        <v>1509</v>
      </c>
      <c r="F27" s="18">
        <v>8255</v>
      </c>
    </row>
    <row r="28" spans="1:6" x14ac:dyDescent="0.2">
      <c r="A28" s="16" t="s">
        <v>1401</v>
      </c>
      <c r="B28" s="26"/>
      <c r="C28" s="23">
        <v>30888</v>
      </c>
      <c r="D28" s="25">
        <v>11285</v>
      </c>
      <c r="E28" s="25">
        <v>10397</v>
      </c>
      <c r="F28" s="20">
        <v>52570</v>
      </c>
    </row>
    <row r="29" spans="1:6" x14ac:dyDescent="0.2">
      <c r="A29" s="21" t="s">
        <v>1414</v>
      </c>
      <c r="B29" s="17"/>
    </row>
    <row r="30" spans="1:6" x14ac:dyDescent="0.2">
      <c r="A30" s="14" t="s">
        <v>1306</v>
      </c>
      <c r="B30" s="17" t="s">
        <v>1402</v>
      </c>
    </row>
    <row r="31" spans="1:6" x14ac:dyDescent="0.2">
      <c r="A31" s="11" t="s">
        <v>88</v>
      </c>
      <c r="B31" s="18">
        <v>4869</v>
      </c>
    </row>
    <row r="32" spans="1:6" x14ac:dyDescent="0.2">
      <c r="A32" s="15" t="s">
        <v>42</v>
      </c>
      <c r="B32" s="19">
        <v>5789</v>
      </c>
    </row>
    <row r="33" spans="1:2" x14ac:dyDescent="0.2">
      <c r="A33" s="15" t="s">
        <v>22</v>
      </c>
      <c r="B33" s="19">
        <v>4292</v>
      </c>
    </row>
    <row r="34" spans="1:2" x14ac:dyDescent="0.2">
      <c r="A34" s="15" t="s">
        <v>67</v>
      </c>
      <c r="B34" s="19">
        <v>5666</v>
      </c>
    </row>
    <row r="35" spans="1:2" x14ac:dyDescent="0.2">
      <c r="A35" s="15" t="s">
        <v>17</v>
      </c>
      <c r="B35" s="19">
        <v>4963</v>
      </c>
    </row>
    <row r="36" spans="1:2" x14ac:dyDescent="0.2">
      <c r="A36" s="15" t="s">
        <v>62</v>
      </c>
      <c r="B36" s="19">
        <v>3766</v>
      </c>
    </row>
    <row r="37" spans="1:2" x14ac:dyDescent="0.2">
      <c r="A37" s="15" t="s">
        <v>1307</v>
      </c>
      <c r="B37" s="19">
        <v>4493</v>
      </c>
    </row>
    <row r="38" spans="1:2" x14ac:dyDescent="0.2">
      <c r="A38" s="15" t="s">
        <v>26</v>
      </c>
      <c r="B38" s="19">
        <v>4488</v>
      </c>
    </row>
    <row r="39" spans="1:2" x14ac:dyDescent="0.2">
      <c r="A39" s="15" t="s">
        <v>1305</v>
      </c>
      <c r="B39" s="19">
        <v>5047</v>
      </c>
    </row>
    <row r="40" spans="1:2" x14ac:dyDescent="0.2">
      <c r="A40" s="15" t="s">
        <v>45</v>
      </c>
      <c r="B40" s="19">
        <v>4677</v>
      </c>
    </row>
    <row r="41" spans="1:2" x14ac:dyDescent="0.2">
      <c r="A41" s="15" t="s">
        <v>37</v>
      </c>
      <c r="B41" s="19">
        <v>4520</v>
      </c>
    </row>
    <row r="42" spans="1:2" x14ac:dyDescent="0.2">
      <c r="A42" s="16" t="s">
        <v>1401</v>
      </c>
      <c r="B42" s="20">
        <v>52570</v>
      </c>
    </row>
    <row r="46" spans="1:2" x14ac:dyDescent="0.2">
      <c r="A46" s="21" t="s">
        <v>1415</v>
      </c>
      <c r="B46" s="17"/>
    </row>
    <row r="47" spans="1:2" x14ac:dyDescent="0.2">
      <c r="A47" s="14" t="s">
        <v>4</v>
      </c>
      <c r="B47" s="17" t="s">
        <v>1402</v>
      </c>
    </row>
    <row r="48" spans="1:2" x14ac:dyDescent="0.2">
      <c r="A48" s="11" t="s">
        <v>9</v>
      </c>
      <c r="B48" s="18">
        <v>459</v>
      </c>
    </row>
    <row r="49" spans="1:2" x14ac:dyDescent="0.2">
      <c r="A49" s="15" t="s">
        <v>31</v>
      </c>
      <c r="B49" s="19">
        <v>159</v>
      </c>
    </row>
    <row r="50" spans="1:2" x14ac:dyDescent="0.2">
      <c r="A50" s="15" t="s">
        <v>14</v>
      </c>
      <c r="B50" s="19">
        <v>149</v>
      </c>
    </row>
    <row r="51" spans="1:2" x14ac:dyDescent="0.2">
      <c r="A51" s="16" t="s">
        <v>1401</v>
      </c>
      <c r="B51" s="20">
        <v>767</v>
      </c>
    </row>
    <row r="54" spans="1:2" x14ac:dyDescent="0.2">
      <c r="A54" s="21" t="s">
        <v>1416</v>
      </c>
      <c r="B54" s="17"/>
    </row>
    <row r="55" spans="1:2" x14ac:dyDescent="0.2">
      <c r="A55" s="14" t="s">
        <v>3</v>
      </c>
      <c r="B55" s="17" t="s">
        <v>1402</v>
      </c>
    </row>
    <row r="56" spans="1:2" x14ac:dyDescent="0.2">
      <c r="A56" s="11" t="s">
        <v>13</v>
      </c>
      <c r="B56" s="18">
        <v>138</v>
      </c>
    </row>
    <row r="57" spans="1:2" x14ac:dyDescent="0.2">
      <c r="A57" s="15" t="s">
        <v>19</v>
      </c>
      <c r="B57" s="19">
        <v>192</v>
      </c>
    </row>
    <row r="58" spans="1:2" x14ac:dyDescent="0.2">
      <c r="A58" s="15" t="s">
        <v>8</v>
      </c>
      <c r="B58" s="19">
        <v>158</v>
      </c>
    </row>
    <row r="59" spans="1:2" x14ac:dyDescent="0.2">
      <c r="A59" s="15" t="s">
        <v>28</v>
      </c>
      <c r="B59" s="19">
        <v>149</v>
      </c>
    </row>
    <row r="60" spans="1:2" x14ac:dyDescent="0.2">
      <c r="A60" s="15" t="s">
        <v>24</v>
      </c>
      <c r="B60" s="19">
        <v>130</v>
      </c>
    </row>
    <row r="61" spans="1:2" x14ac:dyDescent="0.2">
      <c r="A61" s="16" t="s">
        <v>1401</v>
      </c>
      <c r="B61" s="20">
        <v>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64BB-C105-314A-A222-060AE013E51D}">
  <dimension ref="B34:D39"/>
  <sheetViews>
    <sheetView showGridLines="0" tabSelected="1" workbookViewId="0">
      <selection activeCell="G39" sqref="G39"/>
    </sheetView>
  </sheetViews>
  <sheetFormatPr baseColWidth="10" defaultRowHeight="16" x14ac:dyDescent="0.2"/>
  <cols>
    <col min="3" max="3" width="25" customWidth="1"/>
    <col min="4" max="4" width="15.83203125" bestFit="1" customWidth="1"/>
  </cols>
  <sheetData>
    <row r="34" spans="2:4" ht="24" x14ac:dyDescent="0.3">
      <c r="B34" s="29" t="s">
        <v>1418</v>
      </c>
      <c r="D34" s="30">
        <v>768</v>
      </c>
    </row>
    <row r="35" spans="2:4" ht="24" x14ac:dyDescent="0.3">
      <c r="B35" s="29" t="s">
        <v>1417</v>
      </c>
      <c r="D35" s="30">
        <v>3</v>
      </c>
    </row>
    <row r="36" spans="2:4" ht="24" x14ac:dyDescent="0.3">
      <c r="B36" s="29" t="s">
        <v>1419</v>
      </c>
      <c r="D36" s="31">
        <v>68.540000000000006</v>
      </c>
    </row>
    <row r="37" spans="2:4" ht="24" x14ac:dyDescent="0.3">
      <c r="B37" s="29" t="s">
        <v>1420</v>
      </c>
      <c r="D37" s="32">
        <v>52570</v>
      </c>
    </row>
    <row r="38" spans="2:4" ht="24" x14ac:dyDescent="0.3">
      <c r="B38" s="29" t="s">
        <v>1421</v>
      </c>
      <c r="D38" s="32">
        <v>31418</v>
      </c>
    </row>
    <row r="39" spans="2:4" ht="24" x14ac:dyDescent="0.3">
      <c r="B39" s="29" t="s">
        <v>1422</v>
      </c>
      <c r="D39" s="32">
        <f>(D37-D38)</f>
        <v>21152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Cocina</vt:lpstr>
      <vt:lpstr>Sala</vt:lpstr>
      <vt:lpstr>Tablas Dinámicas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 Bartolome</dc:creator>
  <cp:lastModifiedBy>Miki Bartolome</cp:lastModifiedBy>
  <dcterms:created xsi:type="dcterms:W3CDTF">2024-12-10T11:44:47Z</dcterms:created>
  <dcterms:modified xsi:type="dcterms:W3CDTF">2024-12-11T11:06:06Z</dcterms:modified>
</cp:coreProperties>
</file>