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rodri\OneDrive\Documents\Mestrado\2Semestre\SISMD\PL3\desofs2024_m1b_2\Deliverables\"/>
    </mc:Choice>
  </mc:AlternateContent>
  <xr:revisionPtr revIDLastSave="0" documentId="13_ncr:1_{E9E51F53-80E8-403D-929D-3082E6660EF6}" xr6:coauthVersionLast="47" xr6:coauthVersionMax="47" xr10:uidLastSave="{00000000-0000-0000-0000-000000000000}"/>
  <bookViews>
    <workbookView xWindow="-108" yWindow="-108" windowWidth="23256" windowHeight="12456" tabRatio="500" activeTab="2"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D12" i="1" s="1"/>
  <c r="C11" i="1"/>
  <c r="B11" i="1"/>
  <c r="D11" i="1" s="1"/>
  <c r="D10" i="1"/>
  <c r="C10" i="1"/>
  <c r="B10" i="1"/>
  <c r="C9" i="1"/>
  <c r="B9" i="1"/>
  <c r="D9" i="1" s="1"/>
  <c r="C8" i="1"/>
  <c r="B8" i="1"/>
  <c r="D8" i="1" s="1"/>
  <c r="C7" i="1"/>
  <c r="B7" i="1"/>
  <c r="D7" i="1" s="1"/>
  <c r="C6" i="1"/>
  <c r="B6" i="1"/>
  <c r="D6" i="1" s="1"/>
  <c r="C5" i="1"/>
  <c r="D5" i="1" s="1"/>
  <c r="B5" i="1"/>
  <c r="C4" i="1"/>
  <c r="B4" i="1"/>
  <c r="D4" i="1" s="1"/>
  <c r="C3" i="1"/>
  <c r="B3" i="1"/>
  <c r="D2" i="1"/>
  <c r="C2" i="1"/>
  <c r="B2" i="1"/>
  <c r="D3" i="1" l="1"/>
  <c r="B16" i="1"/>
  <c r="C16" i="1"/>
  <c r="D16" i="1" l="1"/>
</calcChain>
</file>

<file path=xl/sharedStrings.xml><?xml version="1.0" encoding="utf-8"?>
<sst xmlns="http://schemas.openxmlformats.org/spreadsheetml/2006/main" count="1244" uniqueCount="789">
  <si>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</si>
  <si>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</si>
  <si>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</si>
  <si>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</si>
  <si>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</si>
  <si>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</si>
  <si>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</si>
  <si>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</si>
  <si>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</si>
  <si>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</si>
  <si>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</si>
  <si>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</si>
  <si>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</si>
  <si>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</si>
  <si>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</si>
  <si>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</si>
  <si>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</si>
  <si>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</si>
  <si>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</si>
  <si>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</si>
  <si>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</si>
  <si>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</si>
  <si>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</si>
  <si>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</si>
  <si>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</si>
  <si>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</si>
  <si>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</si>
  <si>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</si>
  <si>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</si>
  <si>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</si>
  <si>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</si>
  <si>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</si>
  <si>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</si>
  <si>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Através da integração de software que consegue fazer análise a ameaças como o SonarQube, OWASP ZAP e dependency-check. Para além disso temos guidelines para o controlo de versões e uso de ferramentas como o dependabot e docker scout para verificar vulnerabilidades.</t>
  </si>
  <si>
    <t>SonarQube,OWASP ZAP, Dependency-check, DockerScout, dependabot e SCCS</t>
  </si>
  <si>
    <t>1.1.2</t>
  </si>
  <si>
    <t>Verify the use of threat modeling for every design change or sprint planning to identify threats, plan for countermeasures, facilitate appropriate risk responses, and guide security testing.</t>
  </si>
  <si>
    <t>Foram usadas 2 ferramentas, a MS Threat Tool e o OWASP Threat Dragon. Os dois reports podem ser encontrados nas pastas: ThreatModelingReporst/MSThreatTool e  ThreatModelingReporst/ThreatDragon. Através destes reports podemos analisar também os data flows, temos 2 níveis de dataflow, o dataflow nível 1 feito nas duas ferramentas e o dataflow nível 2 feito na ferramenta da Microsoft, no qual são especificados os Dataflows e as threats</t>
  </si>
  <si>
    <t>A representação feita é apenas um protótipo tendo em conta a arquitetura idealizada durante este relatório</t>
  </si>
  <si>
    <t>MS Threat tool e OWASP Threat Dragon</t>
  </si>
  <si>
    <t>1.1.3</t>
  </si>
  <si>
    <t>Verify that all user stories and features contain functional security constraints, such as "As a user, I should be able to view and edit my profile. I should not be able to view or edit anyone else's profile"</t>
  </si>
  <si>
    <t>EX:Eu como utilizador quero poder fazer login no website para poder fazer encomendas. Eu não devo conseguir fazer login com credenciais inválidas ou de outros utilizadores.
Estes User stories podem ser encontrados no inicio do Documento</t>
  </si>
  <si>
    <t>1.1.4</t>
  </si>
  <si>
    <t>Verify documentation and justification of all the application's trust boundaries, components, and significant data flows.</t>
  </si>
  <si>
    <t>A justificação pode ser encontrada no documento não só na analise das threats mas também nas ferramentas de Threat modeling que mostram as possíveis vulnerabilidades da nossa arquitetura</t>
  </si>
  <si>
    <t>1.1.5</t>
  </si>
  <si>
    <t>Verify definition and security analysis of the application's high-level architecture and all connected remote services. ([C1](https://owasp.org/www-project-proactive-controls/#div-numbering))</t>
  </si>
  <si>
    <t>Isto é possível ser visto através dos reports gerados pelas ferramentas de Threat modeling e também através da análise feita por nós.</t>
  </si>
  <si>
    <t>1.1.6</t>
  </si>
  <si>
    <t>Verify implementation of centralized, simple (economy of design), vetted, secure, and reusable security controls to avoid duplicate, missing, ineffective, or insecure controls. ([C10](https://owasp.org/www-project-proactive-controls/#div-numbering))</t>
  </si>
  <si>
    <t>Através da arquitetura implementada na API que é a arquitetura onion iremos implementar um design de segurança seguro e reutilizável Na parte do front end, irão ser criados módulos próprios para lidar com a segurança</t>
  </si>
  <si>
    <t>Aqui supomos que implicava já ter algo desenvolvido, embora não tenhamos muita coisa desenvolvida, temos a arquitetura que está especificada no início do documento.</t>
  </si>
  <si>
    <t>1.1.7</t>
  </si>
  <si>
    <t>Verify availability of a secure coding checklist, security requirements, guideline, or policy to all developers and testers.</t>
  </si>
  <si>
    <t>Foram definidas Guidelines para commits, issues, pull requests e code reviews. Para além disso temos uma coding checklist para o desenvolvimento de código. Que pode ser encontrado no ponto 2 Guidelines</t>
  </si>
  <si>
    <t>Algumas guidelines podem vir sofrer alterações visto que pode haver necessidades futuras a serem mitigadas.</t>
  </si>
  <si>
    <t>asvs checklist, prettier, Eslint, dependency check</t>
  </si>
  <si>
    <t>Authentication Architecture</t>
  </si>
  <si>
    <t>1.2.1</t>
  </si>
  <si>
    <t>Verify the use of unique or special low-privilege operating system accounts for all application components, services, and servers. ([C3](https://owasp.org/www-project-proactive-controls/#div-numbering))</t>
  </si>
  <si>
    <t>Not Applicable</t>
  </si>
  <si>
    <t>Por falta de conhecimento, não entendemos o que está a ser falado aqui</t>
  </si>
  <si>
    <t>1.2.2</t>
  </si>
  <si>
    <t>Verify that communications between application components, including APIs, middleware and data layers, are authenticated. Components should have the least necessary privileges needed. ([C3](https://owasp.org/www-project-proactive-controls/#div-numbering))</t>
  </si>
  <si>
    <t>Para que seja possível outros componentes acederem a componentes internos, será sempre preciso de autenticação, por isso, será implementado no futuro da aplicação</t>
  </si>
  <si>
    <t>1.2.3</t>
  </si>
  <si>
    <t>Verify that the application uses a single vetted authentication mechanism that is known to be secure, can be extended to include strong authentication, and has sufficient logging and monitoring to detect account abuse or breaches.</t>
  </si>
  <si>
    <t>Será usado o JWT que é facilmente extensível de forma a adicionar mecanismos de logging</t>
  </si>
  <si>
    <t>JWT,Spring Boot web</t>
  </si>
  <si>
    <t>1.2.4</t>
  </si>
  <si>
    <t>Verify that all authentication pathways and identity management APIs implement consistent authentication security control strength, such that there are no weaker alternatives per the risk of the application.</t>
  </si>
  <si>
    <t>Como ainda estamos na fase de design não temos código que demonstre isto, contudo o JWT permite definir facilmente os caminhos que são acessíveis para diferentes tipos de roles. Isto será implementado na fase de desenvolvimento</t>
  </si>
  <si>
    <t>JWT,SpringBoot web</t>
  </si>
  <si>
    <t>Session Management Architecture</t>
  </si>
  <si>
    <t>This is a placeholder for future architectural requirements.</t>
  </si>
  <si>
    <t xml:space="preserve">Access Control Architecture </t>
  </si>
  <si>
    <t>1.4.1</t>
  </si>
  <si>
    <t>Verify that trusted enforcement points such as at access control gateways, servers, and serverless functions enforce access controls. Never enforce access controls on the client.</t>
  </si>
  <si>
    <t>A autenticação apenas será feita no server-side, a api por si só terá o seu próprio mecanismo de autenticação, não obstante, a própria webframework  dá enforce a Server side rendering, não pondo um grande peso no client quando for a dar render a tudo, inclusivamente no momento de autenticação.</t>
  </si>
  <si>
    <t>Spring Boot web,SvelteKit, Vite</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</si>
  <si>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</si>
  <si>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</si>
  <si>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</si>
  <si>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</si>
  <si>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</si>
  <si>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</si>
  <si>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Será implementado apenas um mecanismo de controlo de acesso, neste caso um Role based access Control com um pensamento “positivo” ou seja, vamos indicar o que os utilizadores de diferentes roles podem fazer</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</si>
  <si>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</si>
  <si>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</si>
  <si>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Non-valid</t>
  </si>
  <si>
    <t>Embora seja mais seguro, isto implica uma maior complexidade no desenvolvimento do software.</t>
  </si>
  <si>
    <t xml:space="preserve">Input and Output Architecture </t>
  </si>
  <si>
    <t>1.5.1</t>
  </si>
  <si>
    <t>Verify that input and output requirements clearly define how to handle and process data based on type, content, and applicable laws, regulations, and other policy compliance.</t>
  </si>
  <si>
    <t>Este caso simplesmente não é possível ser seguido,  pela simples razão de  não termos capacidade de verificar leis e regulamentos a serem aplicadas aos requisitos de input e output.</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</si>
  <si>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</si>
  <si>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</si>
  <si>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Serão implementados DTO’s com campos constantes e com validações capazes de detetar e impedir object injection</t>
  </si>
  <si>
    <t>1.5.3</t>
  </si>
  <si>
    <t>Verify that input validation is enforced on a trusted service layer. ([C5](https://owasp.org/www-project-proactive-controls/#div-numbering))</t>
  </si>
  <si>
    <t>Serão implementados mecanismos de sanitização dos inputs, através de annotations disponibilizadas pelo lombok e o jpa</t>
  </si>
  <si>
    <t>Lombok, JPA</t>
  </si>
  <si>
    <t>1.5.4</t>
  </si>
  <si>
    <t>Verify that output encoding occurs close to or by the interpreter for which it is intended. ([C4](https://www.owasp.org/index.php/OWASP_Proactive_Controls#tab=Formal_Numbering))</t>
  </si>
  <si>
    <t>Não aplicável, uma vez que não temos conhecimentos especializados na área que optámos por não implementar e dedicar os nossos esforços a outros pontos.</t>
  </si>
  <si>
    <t>Cryptographic Architecture</t>
  </si>
  <si>
    <t>1.6.1</t>
  </si>
  <si>
    <t>Verify that there is an explicit policy for management of cryptographic keys and that a cryptographic key lifecycle follows a key management standard such as NIST SP 800-57.</t>
  </si>
  <si>
    <t xml:space="preserve">Infelizmente, devido à complexidade de criar infraestrutura e para armazenar as chaves e os salts para cada chave,  implicava perder tempo em locais mais críticos </t>
  </si>
  <si>
    <t>1.6.2</t>
  </si>
  <si>
    <t>Verify that consumers of cryptographic services protect key material and other secrets by using key vaults or API based alternatives.</t>
  </si>
  <si>
    <t>Inválido, não é viável para os consumidores de serviços criptográficos protegerem material de chaves e outros segredos utilizando cofres de chaves ou alternativas baseadas em API, devido a restrições de custos e à complexidade da implementação e manutenção destas soluções</t>
  </si>
  <si>
    <t>1.6.3</t>
  </si>
  <si>
    <t>Verify that all keys and passwords are replaceable and are part of a well-defined process to re-encrypt sensitive data.</t>
  </si>
  <si>
    <t>Não aplicável, devido à falta de conhecimentos no domínio que optámos por não implementar.</t>
  </si>
  <si>
    <t>1.6.4</t>
  </si>
  <si>
    <t>Verify that the architecture treats client-side secrets--such as symmetric keys, passwords, or API tokens--as insecure and never uses them to protect or access sensitive data.</t>
  </si>
  <si>
    <t>Vamos implementar através de código e de ter todos os cuidados para nunca revelar dados sensíveis</t>
  </si>
  <si>
    <t>Garantiremos que a arquitetura trata os segredos do lado do cliente - tais como chaves simétricas, palavras-passe ou tokens de API - como inseguros e nunca os utiliza para proteger ou aceder a dados sensíveis, tal como recomendado.</t>
  </si>
  <si>
    <t>Error, Logging and Auditing Architecture</t>
  </si>
  <si>
    <t>1.7.1</t>
  </si>
  <si>
    <t>Verify that a common logging format and approach is used across the system. ([C9](https://owasp.org/www-project-proactive-controls/#div-numbering))</t>
  </si>
  <si>
    <t>A implementação que iremos fazer para este ponto é garantir a nível código que todos os logs que irão ser gerados e guardados possuem o mesmo formato</t>
  </si>
  <si>
    <t>Válido, verificaremos se é utilizado um formato e uma abordagem de registo comuns em todo o sistema, tal como recomendado pelo Controlo 9 da ASVS (C9).</t>
  </si>
  <si>
    <t>1.7.2</t>
  </si>
  <si>
    <t>Verify that logs are securely transmitted to a preferably remote system for analysis, detection, alerting, and escalation. ([C9](https://owasp.org/www-project-proactive-controls/#div-numbering))</t>
  </si>
  <si>
    <t>Os logs gerados serão guardados numa base de dados em mysql “externa” ao sistema, contudo não será possível implementarmos mecanismos de deteção e alerta, pelo que isto iria nos consumir muito tempo para desenvolver outras partes do projeto</t>
  </si>
  <si>
    <t>Data Protection and Privacy Architecture</t>
  </si>
  <si>
    <t>1.8.1</t>
  </si>
  <si>
    <t>Verify that all sensitive data is identified and classified into protection levels.</t>
  </si>
  <si>
    <t>Este ponto é inconcebível para uma equipa de pequenas dimensões, visto que depois tinha de se paremeterizar o programa intensivamente para que estas constraints fossem aplicadas</t>
  </si>
  <si>
    <t>1.8.2</t>
  </si>
  <si>
    <t>Verify that all protection levels have an associated set of protection requirements, such as encryption requirements, integrity requirements, retention, privacy and other confidentiality requirements, and that these are applied in the architecture.</t>
  </si>
  <si>
    <t>Como não vai ser feito a proteção de dados por níveis, este deixa de ter efeito. Contudo, sabemos que isto é importante na construção de um software seguro</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</si>
  <si>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</si>
  <si>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</si>
  <si>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</si>
  <si>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Utilizaremos comunicação HTTPS para comunicação cliente-servidor e hashing de informação das receitas como o SHA-1.</t>
  </si>
  <si>
    <t>1.9.2</t>
  </si>
  <si>
    <t>Verify that application components verify the authenticity of each side in a communication link to prevent person-in-the-middle attacks. For example, application components should validate TLS certificates and chains.</t>
  </si>
  <si>
    <t xml:space="preserve">Todos os componentes da nossa aplicação serão apenas acedidas através do uso TLS. </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</si>
  <si>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</si>
  <si>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</si>
  <si>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</si>
  <si>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 xml:space="preserve">Todo o processo de desenvolvimento irá ser realizado com a utilização do git, para controlar alterações e erros, para além disso foram estabelecidas normas descrito no relatório no segundo ponto chamado de guidelines </t>
  </si>
  <si>
    <t>git, github</t>
  </si>
  <si>
    <t>Business Logic Architecture</t>
  </si>
  <si>
    <t>1.11.1</t>
  </si>
  <si>
    <t>Verify the definition and documentation of all application components in terms of the business or security functions they provide.</t>
  </si>
  <si>
    <t xml:space="preserve">Vamos verificar se todos os componentes da aplicação estão definidos e documentados em termos das funções de negócio ou segurança que eles fornecem. </t>
  </si>
  <si>
    <t>1.11.2</t>
  </si>
  <si>
    <t>Verify that all high-value business logic flows, including authentication, session management and access control, do not share unsynchronized state.</t>
  </si>
  <si>
    <t>Através da implementação de uma base de dados e logs, não haverá estados "unsynchronized" de dados</t>
  </si>
  <si>
    <t>1.11.3</t>
  </si>
  <si>
    <t>Verify that all high-value business logic flows, including authentication, session management and access control are thread safe and resistant to time-of-check and time-of-use race conditions.</t>
  </si>
  <si>
    <t>Para garantir este ponto irão ser realizados testes unitários e de integração de forma a garantir os fluxos mais importantes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</si>
  <si>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</si>
  <si>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</si>
  <si>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</si>
  <si>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</si>
  <si>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</si>
  <si>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Através do Java, iremos converter para um octet stream os ficheiros inseridos de forma a prevenir ataques relacionados com o upload de ficheiros.</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</si>
  <si>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</si>
  <si>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</si>
  <si>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</si>
  <si>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</si>
  <si>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Não é viável verificar a segregação de componentes de diferentes níveis de confiança por meio de controles de segurança bem definidos, regras de firewall, portais de API, proxies reversos, grupos de segurança baseados em nuvem ou mecanismos similares, devido à falta de recursos ou complexidade na implementação e manutenção desses mecanismos</t>
  </si>
  <si>
    <t>1.14.2</t>
  </si>
  <si>
    <t>Verify that binary signatures, trusted connections, and verified endpoints are used to deploy binaries to remote devices.</t>
  </si>
  <si>
    <t>1.14.3</t>
  </si>
  <si>
    <t>Verify that the build pipeline warns of out-of-date or insecure components and takes appropriate actions.</t>
  </si>
  <si>
    <t>Através do github actions, vamos compilar o projeto e verificar se não existem componentes desatualizados ou inseguros, usando o OWASP dependency check e outras ferramentas</t>
  </si>
  <si>
    <t>Owasp Dependency check e possivelmente Snyk</t>
  </si>
  <si>
    <t>1.14.4</t>
  </si>
  <si>
    <t>Verify that the build pipeline contains a build step to automatically build and verify the secure deployment of the application, particularly if the application infrastructure is software defined, such as cloud environment build scripts.</t>
  </si>
  <si>
    <t>Através do uso do github actions, iremos definir uma pipeline em que irá conter steps tais como de build, de verficação de segurança e da insfraestrutura</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</si>
  <si>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</si>
  <si>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</si>
  <si>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Através do uso do docker e de containers, iremos garantir que modulos da nossa aplicação estão isolados uns dos outros</t>
  </si>
  <si>
    <t>Docker, DockerScout</t>
  </si>
  <si>
    <t>1.14.6</t>
  </si>
  <si>
    <t>Verify the application does not use unsupported, insecure, or deprecated client-side technologies such as NSAPI plugins, Flash, Shockwave, ActiveX, Silverlight, NACL, or client-side Java applets.</t>
  </si>
  <si>
    <t xml:space="preserve">Para o desenvolvimento da aplicação iremos utilizar tecnologias modernas e seguras como a framework Sveltekit e Spring boot com foco na segurança e na manutenção de código seguro </t>
  </si>
  <si>
    <t>Sveltekit e Springboot, CI/CD</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</si>
  <si>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</si>
  <si>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</si>
  <si>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</si>
  <si>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</si>
  <si>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</si>
  <si>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</si>
  <si>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</si>
  <si>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</si>
  <si>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</si>
  <si>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</si>
  <si>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</si>
  <si>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</si>
  <si>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</si>
  <si>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</si>
  <si>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</si>
  <si>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</si>
  <si>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</si>
  <si>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</si>
  <si>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</si>
  <si>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</si>
  <si>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</si>
  <si>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</si>
  <si>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</si>
  <si>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</si>
  <si>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</si>
  <si>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</si>
  <si>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</si>
  <si>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</si>
  <si>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</si>
  <si>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</si>
  <si>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</si>
  <si>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</si>
  <si>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</si>
  <si>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</si>
  <si>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</si>
  <si>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</si>
  <si>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</si>
  <si>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</si>
  <si>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</si>
  <si>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</si>
  <si>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</si>
  <si>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</si>
  <si>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</si>
  <si>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</si>
  <si>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</si>
  <si>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</si>
  <si>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</si>
  <si>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</si>
  <si>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</si>
  <si>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</si>
  <si>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</si>
  <si>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</si>
  <si>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</si>
  <si>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</si>
  <si>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</si>
  <si>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</si>
  <si>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</si>
  <si>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</si>
  <si>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</si>
  <si>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</si>
  <si>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</si>
  <si>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</si>
  <si>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</si>
  <si>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</si>
  <si>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</si>
  <si>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</si>
  <si>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</si>
  <si>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</si>
  <si>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</si>
  <si>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</si>
  <si>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</si>
  <si>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</si>
  <si>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</si>
  <si>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</si>
  <si>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</si>
  <si>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</si>
  <si>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</si>
  <si>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</si>
  <si>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</si>
  <si>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</si>
  <si>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</si>
  <si>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</si>
  <si>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</si>
  <si>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</si>
  <si>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</si>
  <si>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</si>
  <si>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</si>
  <si>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</si>
  <si>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</si>
  <si>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</si>
  <si>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</si>
  <si>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</si>
  <si>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</si>
  <si>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</si>
  <si>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</si>
  <si>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</si>
  <si>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</si>
  <si>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</si>
  <si>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</si>
  <si>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</si>
  <si>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</si>
  <si>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</si>
  <si>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</si>
  <si>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</si>
  <si>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</si>
  <si>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</si>
  <si>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</si>
  <si>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</si>
  <si>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</si>
  <si>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</si>
  <si>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</si>
  <si>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</si>
  <si>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</si>
  <si>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</si>
  <si>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</si>
  <si>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</si>
  <si>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</si>
  <si>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</si>
  <si>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</si>
  <si>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</si>
  <si>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</si>
  <si>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</si>
  <si>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</si>
  <si>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</si>
  <si>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</si>
  <si>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</si>
  <si>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</si>
  <si>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</si>
  <si>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</si>
  <si>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</si>
  <si>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</si>
  <si>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</si>
  <si>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</si>
  <si>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</si>
  <si>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</si>
  <si>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</si>
  <si>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</si>
  <si>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</si>
  <si>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</si>
  <si>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</si>
  <si>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</si>
  <si>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</si>
  <si>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</si>
  <si>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</si>
  <si>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</si>
  <si>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</si>
  <si>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</si>
  <si>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</si>
  <si>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</si>
  <si>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</si>
  <si>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</si>
  <si>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</si>
  <si>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</si>
  <si>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</si>
  <si>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</si>
  <si>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</si>
  <si>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</si>
  <si>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</si>
  <si>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</si>
  <si>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</si>
  <si>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</si>
  <si>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</si>
  <si>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</si>
  <si>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</si>
  <si>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</si>
  <si>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</si>
  <si>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</si>
  <si>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</si>
  <si>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</si>
  <si>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</si>
  <si>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</si>
  <si>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</si>
  <si>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</si>
  <si>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</si>
  <si>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</si>
  <si>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</si>
  <si>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</si>
  <si>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</si>
  <si>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</si>
  <si>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</si>
  <si>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</si>
  <si>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</si>
  <si>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</si>
  <si>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</si>
  <si>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</si>
  <si>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</si>
  <si>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</si>
  <si>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</si>
  <si>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</si>
  <si>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</si>
  <si>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</si>
  <si>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</si>
  <si>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</si>
  <si>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</si>
  <si>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</si>
  <si>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</si>
  <si>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</si>
  <si>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</si>
  <si>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</si>
  <si>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</si>
  <si>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</si>
  <si>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</si>
  <si>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</si>
  <si>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</si>
  <si>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</si>
  <si>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</si>
  <si>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</si>
  <si>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</si>
  <si>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</si>
  <si>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</si>
  <si>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</si>
  <si>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</si>
  <si>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</si>
  <si>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</si>
  <si>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</si>
  <si>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</si>
  <si>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</si>
  <si>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</si>
  <si>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</si>
  <si>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</si>
  <si>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</si>
  <si>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</si>
  <si>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</si>
  <si>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</si>
  <si>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</si>
  <si>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</si>
  <si>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</si>
  <si>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</si>
  <si>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</si>
  <si>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</si>
  <si>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</si>
  <si>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</si>
  <si>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</si>
  <si>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</si>
  <si>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</si>
  <si>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</si>
  <si>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</si>
  <si>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</si>
  <si>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</si>
  <si>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</si>
  <si>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</si>
  <si>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Microsoft YaHei"/>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</si>
  <si>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</si>
  <si>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</si>
  <si>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</si>
  <si>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</si>
  <si>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</si>
  <si>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</si>
  <si>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</si>
  <si>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</si>
  <si>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</si>
  <si>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</si>
  <si>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</si>
  <si>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</si>
  <si>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</si>
  <si>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</si>
  <si>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</si>
  <si>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</si>
  <si>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</si>
  <si>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</si>
  <si>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</si>
  <si>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</si>
  <si>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</si>
  <si>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</si>
  <si>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</si>
  <si>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</si>
  <si>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</si>
  <si>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</si>
  <si>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</si>
  <si>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</si>
  <si>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</si>
  <si>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</si>
  <si>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</si>
  <si>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</si>
  <si>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</si>
  <si>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</si>
  <si>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</si>
  <si>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</si>
  <si>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</si>
  <si>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</si>
  <si>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</si>
  <si>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</si>
  <si>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</si>
  <si>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</si>
  <si>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</si>
  <si>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</si>
  <si>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</si>
  <si>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</si>
  <si>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</si>
  <si>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</si>
  <si>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</si>
  <si>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</si>
  <si>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</si>
  <si>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</si>
  <si>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</si>
  <si>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</si>
  <si>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</si>
  <si>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</si>
  <si>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</si>
  <si>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</si>
  <si>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</si>
  <si>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</si>
  <si>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</si>
  <si>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</si>
  <si>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</si>
  <si>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</si>
  <si>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</si>
  <si>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</si>
  <si>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</si>
  <si>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</si>
  <si>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</si>
  <si>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</si>
  <si>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</si>
  <si>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</si>
  <si>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</si>
  <si>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</si>
  <si>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</si>
  <si>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</si>
  <si>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</si>
  <si>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</si>
  <si>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</si>
  <si>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</si>
  <si>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</si>
  <si>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</si>
  <si>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</si>
  <si>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</si>
  <si>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</si>
  <si>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</si>
  <si>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</si>
  <si>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</si>
  <si>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</si>
  <si>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</si>
  <si>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</si>
  <si>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</si>
  <si>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</si>
  <si>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</si>
  <si>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</si>
  <si>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</si>
  <si>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</si>
  <si>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</si>
  <si>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</si>
  <si>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</si>
  <si>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</si>
  <si>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</si>
  <si>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</si>
  <si>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</si>
  <si>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</si>
  <si>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</si>
  <si>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</si>
  <si>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</si>
  <si>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</si>
  <si>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</si>
  <si>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</si>
  <si>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</si>
  <si>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</si>
  <si>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</si>
  <si>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</si>
  <si>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</si>
  <si>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</si>
  <si>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</si>
  <si>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</si>
  <si>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</si>
  <si>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</si>
  <si>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</si>
  <si>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</si>
  <si>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</si>
  <si>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</si>
  <si>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</si>
  <si>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</si>
  <si>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</si>
  <si>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</si>
  <si>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</si>
  <si>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</si>
  <si>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</si>
  <si>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</si>
  <si>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</si>
  <si>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</si>
  <si>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</si>
  <si>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</si>
  <si>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</si>
  <si>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</si>
  <si>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</si>
  <si>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</si>
  <si>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</si>
  <si>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</si>
  <si>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</si>
  <si>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</si>
  <si>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</si>
  <si>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</si>
  <si>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</si>
  <si>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</si>
  <si>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</si>
  <si>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</si>
  <si>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</si>
  <si>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</si>
  <si>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</si>
  <si>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Nós usamos diferentes ferramentas, nomeadamente o OWASP ZAP e o codeQL do Github como ferramenta de analise dinâmica de código,  Para análise de dependências foram usados o snyk e o dependabot</t>
  </si>
  <si>
    <t>Snyk, OWASP ZAP, codeQL, dependabot e dependency check</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</si>
  <si>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</si>
  <si>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</si>
  <si>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</si>
  <si>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Nenhuma das ferramentas usadas têm este tipo de funcionalidade</t>
  </si>
  <si>
    <t>10.2.2</t>
  </si>
  <si>
    <t>Verify that the application does not ask for unnecessary or excessive permissions to privacy related features or sensors, such as contacts, cameras, microphones, or location.</t>
  </si>
  <si>
    <t>Não é pedido nenhum tipo de acesso a features relacionadas com a privacidade</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</si>
  <si>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</si>
  <si>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</si>
  <si>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Tentamos sempre esconder todo o tipo de informação e principalmente evitar por hard-coded keys.</t>
  </si>
  <si>
    <t>10.2.4</t>
  </si>
  <si>
    <t>Verify that the application source code and third party libraries do not contain time bombs by searching for date and time related functions.</t>
  </si>
  <si>
    <t>Todas as bibliotecas utilizadas são de fontes officiais, o Sveltekit, o vite e o Springboot, são  framworks conhecidas e seguras e isentas de time bombs, quanto às bibliotecas que as frameworks usam, todas foram retiradas de fontes como o springInitializr e Maven Repository.</t>
  </si>
  <si>
    <t>10.2.5</t>
  </si>
  <si>
    <t>Verify that the application source code and third party libraries do not contain malicious code, such as salami attacks, logic bypasses, or logic bombs.</t>
  </si>
  <si>
    <t>Também não contém, visto que temos ferramentas capazes de verificar a existência destes problemas enunciados</t>
  </si>
  <si>
    <t>10.2.6</t>
  </si>
  <si>
    <t>Verify that the application source code and third party libraries do not contain Easter eggs or any other potentially unwanted functionality.</t>
  </si>
  <si>
    <t>Através de testes exaustivos, que podem ser vistos na pasta test\java\isep\ipp\pt\api\desofs testamos para todo o tipo de funcionalidades que são dispensáveis, para além desses testes, fazemos code reviews com auxilio de uma checklist</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</si>
  <si>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</si>
  <si>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</si>
  <si>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</si>
  <si>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</si>
  <si>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</si>
  <si>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</si>
  <si>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</si>
  <si>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</si>
  <si>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</si>
  <si>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</si>
  <si>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Em nenhuma parte, nenhum user com outro tipo de permissões passa à frente da lógica do negócio</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</si>
  <si>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</si>
  <si>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</si>
  <si>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</si>
  <si>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</si>
  <si>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</si>
  <si>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</si>
  <si>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</si>
  <si>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</si>
  <si>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</si>
  <si>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</si>
  <si>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</si>
  <si>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</si>
  <si>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</si>
  <si>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</si>
  <si>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</si>
  <si>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</si>
  <si>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</si>
  <si>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</si>
  <si>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</si>
  <si>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</si>
  <si>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</si>
  <si>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</si>
  <si>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</si>
  <si>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</si>
  <si>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</si>
  <si>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</si>
  <si>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</si>
  <si>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</si>
  <si>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</si>
  <si>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</si>
  <si>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</si>
  <si>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</si>
  <si>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</si>
  <si>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</si>
  <si>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</si>
  <si>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</si>
  <si>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</si>
  <si>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</si>
  <si>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</si>
  <si>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</si>
  <si>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</si>
  <si>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</si>
  <si>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</si>
  <si>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</si>
  <si>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</si>
  <si>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</si>
  <si>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</si>
  <si>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</si>
  <si>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</si>
  <si>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</si>
  <si>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</si>
  <si>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</si>
  <si>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</si>
  <si>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[ze]</t>
  </si>
  <si>
    <t>13.1.2</t>
  </si>
  <si>
    <t xml:space="preserve">[DELETED, DUPLICATE OF 4.3.1] </t>
  </si>
  <si>
    <t>13.1.3</t>
  </si>
  <si>
    <t>Verify API URLs do not expose sensitive information, such as the API key, session tokens etc.</t>
  </si>
  <si>
    <t>A informação sensível é enviada pelos headers</t>
  </si>
  <si>
    <t>13.1.4</t>
  </si>
  <si>
    <t>Verify that authorization decisions are made at both the URI, enforced by programmatic or declarative security at the controller or router, and at the resource level, enforced by model-based permissions.</t>
  </si>
  <si>
    <t>A authorization é validada na uri através de do bearer token, que caso não o contenha nem passa para a request, depois na request para dar auth, é validado o user e o role do mesmo.
Para mais informação, pode se verificar o Authentication controller para ver as validações e o SecurityConfig para verificar o barramento no uri</t>
  </si>
  <si>
    <t>Springboot security</t>
  </si>
  <si>
    <t>13.1.5</t>
  </si>
  <si>
    <t>Verify that requests containing unexpected or missing content types are rejected with appropriate headers (HTTP response status 406 Unacceptable or 415 Unsupported Media Type).</t>
  </si>
  <si>
    <t xml:space="preserve">Requests que contêm coisas não esperadas e conteúdo em falta, são logo impedidas de entrar, isto é uma configuração default do springboot </t>
  </si>
  <si>
    <t>RESTful Web Service</t>
  </si>
  <si>
    <t>13.2.1</t>
  </si>
  <si>
    <t>Verify that enabled RESTful HTTP methods are a valid choice for the user or action, such as preventing normal users using DELETE or PUT on protected API or resources.</t>
  </si>
  <si>
    <t>We define diferent authorizations for diferent users roles in the api, that can be seen in the SecurityConfig.java file in line102</t>
  </si>
  <si>
    <t>13.2.2</t>
  </si>
  <si>
    <t>Verify that JSON schema validation is in place and verified before accepting input.</t>
  </si>
  <si>
    <t>O springboot faz o seu próprio schema valiadation</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</si>
  <si>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</si>
  <si>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</si>
  <si>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</si>
  <si>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</si>
  <si>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</si>
  <si>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</si>
  <si>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Esse tipo de validações é efetuada de forma default</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</si>
  <si>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</si>
  <si>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</si>
  <si>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</si>
  <si>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</si>
  <si>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</si>
  <si>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Não é aplicado pois não é usado XML</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</si>
  <si>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</si>
  <si>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</si>
  <si>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</si>
  <si>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</si>
  <si>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</si>
  <si>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</si>
  <si>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</si>
  <si>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</si>
  <si>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</si>
  <si>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</si>
  <si>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A implementação da pipeline pode ser vista no ficheiro .github/workflows/deployment.yaml</t>
  </si>
  <si>
    <t>github actions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</si>
  <si>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</si>
  <si>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</si>
  <si>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Como não estamos a usar nenhuma linguagem com controlo manual de memoria maior parte destes problemas não existe.</t>
  </si>
  <si>
    <t>14.1.3</t>
  </si>
  <si>
    <t>Verify that server configuration is hardened as per the recommendations of the application server and frameworks in use.</t>
  </si>
  <si>
    <t xml:space="preserve">Na api usamos as application.propperties para descrever configurações no backend e para o front end, foi usado o ficheiro .env   </t>
  </si>
  <si>
    <t>sveltekit e Springboot</t>
  </si>
  <si>
    <t>14.1.4</t>
  </si>
  <si>
    <t>Verify that the application, configuration, and all dependencies can be re-deployed using automated deployment scripts, built from a documented and tested runbook in a reasonable time, or restored from backups in a timely fashion.</t>
  </si>
  <si>
    <t>Através da pipeline que temos, que é relativamente rápida na sua execução</t>
  </si>
  <si>
    <t>14.1.5</t>
  </si>
  <si>
    <t>Verify that authorized administrators can verify the integrity of all security-relevant configurations to detect tampering.</t>
  </si>
  <si>
    <t xml:space="preserve">Na própria pipline foi implementado o codeQL que serve especificamente para verificar código, um exemplo desta verificação em prática é na pull request #26 no commit f106638 </t>
  </si>
  <si>
    <t>CodeQL</t>
  </si>
  <si>
    <t>Dependency</t>
  </si>
  <si>
    <t>14.2.1</t>
  </si>
  <si>
    <t>Verify that all components are up to date, preferably using a dependency checker during build or compile time. ([C2](https://owasp.org/www-project-proactive-controls/#div-numbering))</t>
  </si>
  <si>
    <t>Usamos dependency checker, dependabot e snyk para fazer este tipo de validações</t>
  </si>
  <si>
    <t>Snyk, dependecy checker e dependabot</t>
  </si>
  <si>
    <t>14.2.2</t>
  </si>
  <si>
    <t xml:space="preserve"> Verify that all unneeded features, documentation, sample applications and configurations are removed.</t>
  </si>
  <si>
    <t>Sempre que há algo que não precisemos é removido, isto pode ser visto por exemplo quando uma docker compose file foi apagada no pull request #23</t>
  </si>
  <si>
    <t>14.2.3</t>
  </si>
  <si>
    <t>Verify that if application assets, such as JavaScript libraries, CSS stylesheets or web fonts, are hosted externally on a content delivery network (CDN) or external provider, Subresource Integrity (SRI) is used to validate the integrity of the asset.</t>
  </si>
  <si>
    <t>Apesar de nem tudo estar hospedado através de uma CDN, temos o uso da font-awesome, isso pode ser visto dentro do ficheiro app.html linha 6</t>
  </si>
  <si>
    <t>14.2.4</t>
  </si>
  <si>
    <t>Verify that third party components come from pre-defined, trusted and continually maintained repositories. ([C2](https://owasp.org/www-project-proactive-controls/#div-numbering))</t>
  </si>
  <si>
    <t xml:space="preserve">Foi usado o dependabot para verificar se as dependências estão atualizadas </t>
  </si>
  <si>
    <t>dependabot</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</si>
  <si>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</si>
  <si>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</si>
  <si>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</si>
  <si>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</si>
  <si>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A nível do front-end, tentou-se diminuir a exposição de certas bibliotecas, através de uma arquitetura estruturada, no backend foi usada a arquitetura onion para também diminuir a suprefície de ataque</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</si>
  <si>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</si>
  <si>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</si>
  <si>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</si>
  <si>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</si>
  <si>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</si>
  <si>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Dentro do backend definimos diferentes configurações no application.properties para desativar estas funcionalidades de debug, e no backend foi usado no ficheiro api.ts dentro da pasta config para fazer a troca de funcionalidades quando entra em produção</t>
  </si>
  <si>
    <t>14.3.3</t>
  </si>
  <si>
    <t>Verify that the HTTP headers or any part of the HTTP response do not expose detailed version information of system components.</t>
  </si>
  <si>
    <t>Nada é exposto no http a não ser informação relevante para os pedidos, isso pode ser visto no ficheiro securityConfig.java linha 79 quando é definido o cors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</si>
  <si>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</si>
  <si>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</si>
  <si>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</si>
  <si>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Por norma o content-Type exposto pelo springboot é JSON, por isso, esse é o nosso content-type, que pode ser verificado usando o postman ou outra ferramenta de requests</t>
  </si>
  <si>
    <t>Postman</t>
  </si>
  <si>
    <t>14.4.2</t>
  </si>
  <si>
    <t>Verify that all API responses contain Content-Disposition: attachment; filename="api.json" header (or other appropriate filename for the content type).</t>
  </si>
  <si>
    <t>O springboot tem por default os seus headers bem definidos.</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</si>
  <si>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</si>
  <si>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</si>
  <si>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</si>
  <si>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</si>
  <si>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É default do Springboot, pode ser visto com o postman.</t>
  </si>
  <si>
    <t>Springboot,postman</t>
  </si>
  <si>
    <t>14.4.5</t>
  </si>
  <si>
    <t>Verify that a Strict-Transport-Security header is included on all responses and for all subdomains, such as Strict-Transport-Security: max-age=15724800; includeSubdomains.</t>
  </si>
  <si>
    <t>Embora já esteja definido com as configurações default, decidimos mudar para que fosse mais restritivo, isto pode ser visto no ficheiro SecurityConfig.java na api na linha 81</t>
  </si>
  <si>
    <t>14.4.6</t>
  </si>
  <si>
    <t>Verify that a suitable Referrer-Policy header is included to avoid exposing sensitive information in the URL through the Referer header to untrusted parties.</t>
  </si>
  <si>
    <t>Este paramentro não é definido, consequentemente teve de ser definido no mesmo ficheiro de antes, SecurityConfig.java na linha 88</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</si>
  <si>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</si>
  <si>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</si>
  <si>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</si>
  <si>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</si>
  <si>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</si>
  <si>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</si>
  <si>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</si>
  <si>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Definimos uma configuração do header que, diminui a possibilidade destes ataques, essa mesma configuração pode ser vista no  SecurityConfig.java</t>
  </si>
  <si>
    <t>14.5.3</t>
  </si>
  <si>
    <t>Verify that the Cross-Origin Resource Sharing (CORS) Access-Control-Allow-Origin header uses a strict allow list of trusted domains and subdomains to match against and does not support the "null" origin.</t>
  </si>
  <si>
    <t>valid</t>
  </si>
  <si>
    <t>Por configuração defaul, ele não permit null origins, contudo, em relação a permitir domains e subdomains, mativemos a permitir tudo durante o desenvolvimento para facilitar testar e desenvolver software</t>
  </si>
  <si>
    <t>14.5.4</t>
  </si>
  <si>
    <t>Verify that HTTP headers added by a trusted proxy or SSO devices, such as a bearer token, are authenticated by the application.</t>
  </si>
  <si>
    <t>Indo a \desofs_svelte_front_end\src\lib\scripts.ts , é possível verificar que a aplicação envia o bearer token para o header e não é fornecido pelo utilizador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</si>
</sst>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6" x14ac:knownFonts="1">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102A43"/>
      <name val="Arial"/>
      <family val="2"/>
      <charset val="1"/>
    </font>
    <font>
      <sz val="10"/>
      <color theme="1"/>
      <name val="Segoe UI"/>
      <family val="2"/>
      <charset val="1"/>
    </font>
    <font>
      <sz val="10"/>
      <color rgb="FFFFFFFF"/>
      <name val="Calibri"/>
      <family val="2"/>
      <charset val="1"/>
    </font>
    <font>
      <sz val="12"/>
      <color rgb="FF102A43"/>
      <name val="Microsoft YaHei"/>
      <family val="2"/>
      <charset val="1"/>
    </font>
    <font>
      <sz val="10"/>
      <color rgb="FF102A43"/>
      <name val="Times New Roman"/>
      <family val="1"/>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8">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thin">
        <color rgb="FFBCCCDC"/>
      </right>
      <top style="thin">
        <color rgb="FFBCCCDC"/>
      </top>
      <bottom style="thin">
        <color auto="1"/>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19">
    <xf numFmtId="0" fontId="0" fillId="0" borderId="0" xfId="0"/>
    <xf numFmtId="0" fontId="4" fillId="2" borderId="20"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xf>
    <xf numFmtId="0" fontId="5" fillId="3" borderId="3" xfId="0" applyFont="1" applyFill="1" applyBorder="1"/>
    <xf numFmtId="0" fontId="6" fillId="4" borderId="4" xfId="0" applyFont="1" applyFill="1" applyBorder="1" applyAlignment="1">
      <alignment horizontal="center"/>
    </xf>
    <xf numFmtId="0" fontId="6" fillId="4" borderId="5" xfId="0" applyFont="1" applyFill="1" applyBorder="1" applyAlignment="1">
      <alignment horizontal="center"/>
    </xf>
    <xf numFmtId="164" fontId="6" fillId="4" borderId="5" xfId="0" applyNumberFormat="1" applyFont="1" applyFill="1" applyBorder="1" applyAlignment="1">
      <alignment horizontal="center"/>
    </xf>
    <xf numFmtId="0" fontId="7" fillId="4" borderId="5" xfId="0" applyFont="1" applyFill="1" applyBorder="1"/>
    <xf numFmtId="0" fontId="8" fillId="0" borderId="0" xfId="0" applyFont="1" applyAlignment="1">
      <alignment horizontal="center"/>
    </xf>
    <xf numFmtId="0" fontId="9" fillId="0" borderId="0" xfId="0" applyFont="1"/>
    <xf numFmtId="0" fontId="10" fillId="0" borderId="0" xfId="0" applyFont="1"/>
    <xf numFmtId="0" fontId="10" fillId="0" borderId="0" xfId="0" applyFont="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0" fillId="0" borderId="0" xfId="0" applyAlignment="1">
      <alignment wrapText="1"/>
    </xf>
    <xf numFmtId="0" fontId="11" fillId="0" borderId="0" xfId="0" applyFont="1" applyAlignment="1">
      <alignment wrapText="1"/>
    </xf>
    <xf numFmtId="0" fontId="12" fillId="0" borderId="0" xfId="0" applyFont="1" applyAlignment="1">
      <alignment wrapText="1"/>
    </xf>
    <xf numFmtId="0" fontId="6" fillId="5" borderId="14" xfId="0" applyFont="1" applyFill="1" applyBorder="1" applyAlignment="1">
      <alignment horizontal="center" vertical="center"/>
    </xf>
    <xf numFmtId="0" fontId="6" fillId="0" borderId="15" xfId="0" applyFont="1" applyBorder="1" applyAlignment="1">
      <alignment horizontal="center" vertical="center"/>
    </xf>
    <xf numFmtId="0" fontId="6" fillId="0" borderId="15" xfId="0" applyFont="1" applyBorder="1"/>
    <xf numFmtId="0" fontId="6" fillId="0" borderId="15" xfId="0" applyFont="1" applyBorder="1" applyAlignment="1">
      <alignment horizontal="left" vertical="center" wrapText="1"/>
    </xf>
    <xf numFmtId="0" fontId="11" fillId="0" borderId="16" xfId="0" applyFont="1" applyBorder="1" applyAlignment="1">
      <alignment wrapText="1"/>
    </xf>
    <xf numFmtId="0" fontId="6" fillId="0" borderId="17" xfId="0" applyFont="1" applyBorder="1"/>
    <xf numFmtId="0" fontId="10" fillId="0" borderId="0" xfId="0" applyFont="1" applyAlignment="1">
      <alignment horizontal="center"/>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wrapText="1"/>
    </xf>
    <xf numFmtId="0" fontId="5" fillId="3" borderId="19" xfId="0" applyFont="1" applyFill="1" applyBorder="1" applyAlignment="1">
      <alignment horizontal="center" vertical="center"/>
    </xf>
    <xf numFmtId="0" fontId="5" fillId="0" borderId="0" xfId="0" applyFont="1" applyAlignment="1">
      <alignment horizontal="center" vertical="center"/>
    </xf>
    <xf numFmtId="0" fontId="6" fillId="2" borderId="21" xfId="0" applyFont="1" applyFill="1" applyBorder="1" applyAlignment="1">
      <alignment horizontal="center" vertical="center" wrapText="1"/>
    </xf>
    <xf numFmtId="0" fontId="6" fillId="6" borderId="22"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wrapText="1"/>
    </xf>
    <xf numFmtId="0" fontId="6" fillId="0" borderId="24" xfId="0" applyFont="1" applyBorder="1" applyAlignment="1">
      <alignment horizontal="left" vertical="center" wrapText="1"/>
    </xf>
    <xf numFmtId="0" fontId="6" fillId="0" borderId="24" xfId="0" applyFont="1" applyBorder="1"/>
    <xf numFmtId="0" fontId="6" fillId="0" borderId="25" xfId="0" applyFont="1" applyBorder="1"/>
    <xf numFmtId="0" fontId="6" fillId="6" borderId="26" xfId="0" applyFont="1" applyFill="1" applyBorder="1" applyAlignment="1">
      <alignment horizontal="center" vertical="center"/>
    </xf>
    <xf numFmtId="0" fontId="6" fillId="0" borderId="12" xfId="0" applyFont="1" applyBorder="1" applyAlignment="1">
      <alignment horizontal="center" vertical="center"/>
    </xf>
    <xf numFmtId="0" fontId="6" fillId="0" borderId="5" xfId="0" applyFont="1" applyBorder="1" applyAlignment="1">
      <alignment horizontal="center" vertical="center" wrapText="1"/>
    </xf>
    <xf numFmtId="0" fontId="6" fillId="7" borderId="26" xfId="0" applyFont="1" applyFill="1" applyBorder="1" applyAlignment="1">
      <alignment horizontal="center" vertical="center"/>
    </xf>
    <xf numFmtId="0" fontId="6" fillId="5" borderId="26" xfId="0" applyFont="1" applyFill="1" applyBorder="1" applyAlignment="1">
      <alignment horizontal="center" vertical="center"/>
    </xf>
    <xf numFmtId="0" fontId="6" fillId="5" borderId="26" xfId="0" applyFont="1" applyFill="1" applyBorder="1" applyAlignment="1">
      <alignment horizontal="center" vertical="center" wrapText="1"/>
    </xf>
    <xf numFmtId="0" fontId="6" fillId="5" borderId="27" xfId="0" applyFont="1" applyFill="1" applyBorder="1" applyAlignment="1">
      <alignment horizontal="center" vertical="center" wrapText="1"/>
    </xf>
    <xf numFmtId="0" fontId="6" fillId="0" borderId="14" xfId="0" applyFont="1" applyBorder="1" applyAlignment="1">
      <alignment horizontal="center" vertical="center"/>
    </xf>
    <xf numFmtId="0" fontId="4" fillId="0" borderId="0" xfId="0" applyFont="1" applyAlignment="1">
      <alignment vertical="center"/>
    </xf>
    <xf numFmtId="0" fontId="6" fillId="0" borderId="0" xfId="0" applyFont="1" applyAlignment="1">
      <alignment horizontal="center"/>
    </xf>
    <xf numFmtId="0" fontId="5" fillId="3" borderId="28" xfId="0" applyFont="1" applyFill="1" applyBorder="1" applyAlignment="1">
      <alignment horizontal="center" vertical="center" wrapText="1"/>
    </xf>
    <xf numFmtId="0" fontId="5" fillId="3" borderId="28" xfId="0" applyFont="1" applyFill="1" applyBorder="1" applyAlignment="1">
      <alignment horizontal="center" vertical="center"/>
    </xf>
    <xf numFmtId="0" fontId="6" fillId="2" borderId="21" xfId="0" applyFont="1" applyFill="1" applyBorder="1" applyAlignment="1">
      <alignment horizontal="center" vertical="center"/>
    </xf>
    <xf numFmtId="0" fontId="6" fillId="0" borderId="24" xfId="0" applyFont="1" applyBorder="1" applyAlignment="1">
      <alignment horizontal="center" vertical="center"/>
    </xf>
    <xf numFmtId="0" fontId="6" fillId="6" borderId="27" xfId="0" applyFont="1" applyFill="1" applyBorder="1" applyAlignment="1">
      <alignment horizontal="center" vertical="center"/>
    </xf>
    <xf numFmtId="0" fontId="4" fillId="0" borderId="0" xfId="0" applyFont="1"/>
    <xf numFmtId="0" fontId="7" fillId="0" borderId="0" xfId="0" applyFont="1"/>
    <xf numFmtId="0" fontId="8" fillId="3" borderId="28" xfId="0" applyFont="1" applyFill="1" applyBorder="1" applyAlignment="1">
      <alignment horizontal="center" vertical="center"/>
    </xf>
    <xf numFmtId="0" fontId="8" fillId="3" borderId="28" xfId="0" applyFont="1" applyFill="1" applyBorder="1" applyAlignment="1">
      <alignment horizontal="center" vertical="center" wrapText="1"/>
    </xf>
    <xf numFmtId="0" fontId="13" fillId="0" borderId="0" xfId="0" applyFont="1" applyAlignment="1">
      <alignment horizontal="center" vertical="center"/>
    </xf>
    <xf numFmtId="0" fontId="7" fillId="2" borderId="21" xfId="0" applyFont="1" applyFill="1" applyBorder="1" applyAlignment="1">
      <alignment horizontal="center" vertical="center"/>
    </xf>
    <xf numFmtId="0" fontId="6" fillId="5" borderId="27" xfId="0" applyFont="1" applyFill="1" applyBorder="1" applyAlignment="1">
      <alignment horizontal="center" vertical="center"/>
    </xf>
    <xf numFmtId="0" fontId="6" fillId="0" borderId="24"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2"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xf>
    <xf numFmtId="0" fontId="5" fillId="3" borderId="31" xfId="0" applyFont="1" applyFill="1" applyBorder="1" applyAlignment="1">
      <alignment horizontal="center" vertical="center" wrapText="1"/>
    </xf>
    <xf numFmtId="0" fontId="5" fillId="3" borderId="31" xfId="0" applyFont="1" applyFill="1" applyBorder="1" applyAlignment="1">
      <alignment horizontal="center" vertical="center"/>
    </xf>
    <xf numFmtId="0" fontId="5" fillId="8" borderId="0" xfId="0" applyFont="1" applyFill="1" applyAlignment="1">
      <alignment horizontal="center" vertical="center"/>
    </xf>
    <xf numFmtId="0" fontId="6" fillId="6" borderId="32" xfId="0" applyFont="1" applyFill="1" applyBorder="1" applyAlignment="1">
      <alignment horizontal="center" vertical="center"/>
    </xf>
    <xf numFmtId="0" fontId="6" fillId="0" borderId="33" xfId="0" applyFont="1" applyBorder="1" applyAlignment="1">
      <alignment horizontal="center" vertical="center"/>
    </xf>
    <xf numFmtId="0" fontId="6" fillId="0" borderId="33" xfId="0" applyFont="1" applyBorder="1" applyAlignment="1">
      <alignment horizontal="left" wrapText="1"/>
    </xf>
    <xf numFmtId="0" fontId="6" fillId="0" borderId="33" xfId="0" applyFont="1" applyBorder="1"/>
    <xf numFmtId="0" fontId="6" fillId="0" borderId="34" xfId="0" applyFont="1" applyBorder="1"/>
    <xf numFmtId="0" fontId="5" fillId="3" borderId="18" xfId="0" applyFont="1" applyFill="1" applyBorder="1" applyAlignment="1">
      <alignment horizontal="center" vertical="center" wrapText="1"/>
    </xf>
    <xf numFmtId="0" fontId="6" fillId="7" borderId="27"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7" borderId="22" xfId="0" applyFont="1" applyFill="1" applyBorder="1" applyAlignment="1">
      <alignment horizontal="center" vertical="center"/>
    </xf>
    <xf numFmtId="0" fontId="5" fillId="3" borderId="36" xfId="0" applyFont="1" applyFill="1" applyBorder="1" applyAlignment="1">
      <alignment horizontal="center" vertical="center" wrapText="1"/>
    </xf>
    <xf numFmtId="0" fontId="6" fillId="2" borderId="38" xfId="0" applyFont="1" applyFill="1" applyBorder="1" applyAlignment="1">
      <alignment horizontal="center" vertical="center"/>
    </xf>
    <xf numFmtId="0" fontId="6" fillId="5" borderId="39" xfId="0" applyFont="1" applyFill="1" applyBorder="1" applyAlignment="1">
      <alignment horizontal="center" vertical="center"/>
    </xf>
    <xf numFmtId="0" fontId="6" fillId="0" borderId="40" xfId="0" applyFont="1" applyBorder="1" applyAlignment="1">
      <alignment horizontal="center" vertical="center"/>
    </xf>
    <xf numFmtId="0" fontId="6" fillId="0" borderId="40" xfId="0" applyFont="1" applyBorder="1" applyAlignment="1">
      <alignment horizontal="left" wrapText="1"/>
    </xf>
    <xf numFmtId="0" fontId="6" fillId="0" borderId="40" xfId="0" applyFont="1" applyBorder="1"/>
    <xf numFmtId="0" fontId="6" fillId="0" borderId="41" xfId="0" applyFont="1" applyBorder="1"/>
    <xf numFmtId="0" fontId="6" fillId="5" borderId="42" xfId="0" applyFont="1" applyFill="1" applyBorder="1" applyAlignment="1">
      <alignment horizontal="center" vertical="center"/>
    </xf>
    <xf numFmtId="0" fontId="6" fillId="0" borderId="43" xfId="0" applyFont="1" applyBorder="1" applyAlignment="1">
      <alignment horizontal="center" vertical="center"/>
    </xf>
    <xf numFmtId="0" fontId="6" fillId="0" borderId="43" xfId="0" applyFont="1" applyBorder="1" applyAlignment="1">
      <alignment horizontal="left" wrapText="1"/>
    </xf>
    <xf numFmtId="0" fontId="6" fillId="0" borderId="43" xfId="0" applyFont="1" applyBorder="1"/>
    <xf numFmtId="0" fontId="6" fillId="0" borderId="44" xfId="0" applyFont="1" applyBorder="1"/>
    <xf numFmtId="0" fontId="6" fillId="7" borderId="42" xfId="0" applyFont="1" applyFill="1" applyBorder="1" applyAlignment="1">
      <alignment horizontal="center" vertical="center"/>
    </xf>
    <xf numFmtId="0" fontId="15" fillId="0" borderId="43" xfId="0" applyFont="1" applyBorder="1"/>
    <xf numFmtId="0" fontId="6" fillId="6" borderId="42" xfId="0" applyFont="1" applyFill="1" applyBorder="1" applyAlignment="1">
      <alignment horizontal="center" vertical="center"/>
    </xf>
    <xf numFmtId="0" fontId="6" fillId="5" borderId="45" xfId="0" applyFont="1" applyFill="1" applyBorder="1" applyAlignment="1">
      <alignment horizontal="center" vertical="center"/>
    </xf>
    <xf numFmtId="0" fontId="6" fillId="0" borderId="46" xfId="0" applyFont="1" applyBorder="1" applyAlignment="1">
      <alignment horizontal="center" vertical="center"/>
    </xf>
    <xf numFmtId="0" fontId="6" fillId="0" borderId="46" xfId="0" applyFont="1" applyBorder="1" applyAlignment="1">
      <alignment horizontal="left" wrapText="1"/>
    </xf>
    <xf numFmtId="0" fontId="6" fillId="0" borderId="46" xfId="0" applyFont="1" applyBorder="1"/>
    <xf numFmtId="0" fontId="6" fillId="0" borderId="47" xfId="0" applyFont="1" applyBorder="1"/>
    <xf numFmtId="0" fontId="4" fillId="2" borderId="8" xfId="0" applyFont="1" applyFill="1" applyBorder="1" applyAlignment="1">
      <alignment vertical="center" wrapText="1"/>
    </xf>
    <xf numFmtId="0" fontId="4" fillId="2" borderId="20" xfId="0" applyFont="1" applyFill="1" applyBorder="1" applyAlignment="1">
      <alignment horizontal="center" vertical="center" wrapText="1"/>
    </xf>
    <xf numFmtId="0" fontId="4" fillId="2" borderId="3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GB" sz="1800" b="1" strike="noStrike" spc="-1">
                <a:solidFill>
                  <a:srgbClr val="000000"/>
                </a:solidFill>
                <a:latin typeface="Calibri"/>
              </a:defRPr>
            </a:pPr>
            <a:r>
              <a:rPr lang="en-GB" sz="1800" b="1" strike="noStrike" spc="-1">
                <a:solidFill>
                  <a:srgbClr val="000000"/>
                </a:solidFill>
                <a:latin typeface="Calibri"/>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strike="noStrike" spc="-1">
                    <a:solidFill>
                      <a:srgbClr val="000000"/>
                    </a:solidFill>
                    <a:latin typeface="Calibri"/>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84.848484848484844</c:v>
                </c:pt>
                <c:pt idx="1">
                  <c:v>71.428571428571431</c:v>
                </c:pt>
                <c:pt idx="2">
                  <c:v>71.428571428571431</c:v>
                </c:pt>
                <c:pt idx="3">
                  <c:v>75</c:v>
                </c:pt>
                <c:pt idx="4">
                  <c:v>81.481481481481481</c:v>
                </c:pt>
                <c:pt idx="5">
                  <c:v>91.666666666666657</c:v>
                </c:pt>
                <c:pt idx="6">
                  <c:v>30</c:v>
                </c:pt>
                <c:pt idx="7">
                  <c:v>60</c:v>
                </c:pt>
                <c:pt idx="8">
                  <c:v>100</c:v>
                </c:pt>
                <c:pt idx="9">
                  <c:v>88.888888888888886</c:v>
                </c:pt>
                <c:pt idx="10">
                  <c:v>50</c:v>
                </c:pt>
                <c:pt idx="11">
                  <c:v>0</c:v>
                </c:pt>
                <c:pt idx="12">
                  <c:v>75</c:v>
                </c:pt>
                <c:pt idx="13">
                  <c:v>85.714285714285708</c:v>
                </c:pt>
                <c:pt idx="14">
                  <c:v>69.907407407407405</c:v>
                </c:pt>
              </c:numCache>
            </c:numRef>
          </c:val>
          <c:extLst>
            <c:ext xmlns:c16="http://schemas.microsoft.com/office/drawing/2014/chart" uri="{C3380CC4-5D6E-409C-BE32-E72D297353CC}">
              <c16:uniqueId val="{00000000-67D5-409E-8A99-29D1BBA26D74}"/>
            </c:ext>
          </c:extLst>
        </c:ser>
        <c:dLbls>
          <c:showLegendKey val="0"/>
          <c:showVal val="0"/>
          <c:showCatName val="0"/>
          <c:showSerName val="0"/>
          <c:showPercent val="0"/>
          <c:showBubbleSize val="0"/>
        </c:dLbls>
        <c:axId val="7201856"/>
        <c:axId val="24155232"/>
      </c:radarChart>
      <c:catAx>
        <c:axId val="7201856"/>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24155232"/>
        <c:crosses val="autoZero"/>
        <c:auto val="1"/>
        <c:lblAlgn val="ctr"/>
        <c:lblOffset val="100"/>
        <c:noMultiLvlLbl val="0"/>
      </c:catAx>
      <c:valAx>
        <c:axId val="24155232"/>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7201856"/>
        <c:crosses val="autoZero"/>
        <c:crossBetween val="midCat"/>
      </c:valAx>
      <c:spPr>
        <a:solidFill>
          <a:srgbClr val="FFFFFF"/>
        </a:solidFill>
        <a:ln w="0">
          <a:noFill/>
        </a:ln>
      </c:spPr>
    </c:plotArea>
    <c:legend>
      <c:legendPos val="r"/>
      <c:overlay val="0"/>
      <c:spPr>
        <a:noFill/>
        <a:ln w="0">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1716480</xdr:colOff>
      <xdr:row>51</xdr:row>
      <xdr:rowOff>23040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hyperlink" Target="https://github.com/MiguelFerreira18/desofs2024_m1b_2/pull/26/commits/f106638feabce24aa9a4c7228f470bb488a088d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24" zoomScale="120" zoomScaleNormal="120" workbookViewId="0">
      <selection activeCell="E24" sqref="E24"/>
    </sheetView>
  </sheetViews>
  <sheetFormatPr defaultColWidth="8.88671875" defaultRowHeight="21" x14ac:dyDescent="0.4"/>
  <cols>
    <col min="1" max="1" width="64.33203125" style="3" customWidth="1"/>
    <col min="2" max="2" width="23.21875" style="4" customWidth="1"/>
    <col min="3" max="3" width="21" style="4" customWidth="1"/>
    <col min="4" max="4" width="25" style="4" customWidth="1"/>
    <col min="5" max="5" width="37" style="4" customWidth="1"/>
    <col min="6" max="1024" width="8.88671875" style="4"/>
  </cols>
  <sheetData>
    <row r="1" spans="1:6" s="7" customFormat="1" x14ac:dyDescent="0.4">
      <c r="A1" s="5" t="s">
        <v>0</v>
      </c>
      <c r="B1" s="6" t="s">
        <v>1</v>
      </c>
      <c r="C1" s="6" t="s">
        <v>2</v>
      </c>
      <c r="D1" s="6" t="s">
        <v>3</v>
      </c>
      <c r="E1" s="6" t="s">
        <v>4</v>
      </c>
    </row>
    <row r="2" spans="1:6" s="13" customFormat="1" x14ac:dyDescent="0.4">
      <c r="A2" s="8" t="s">
        <v>5</v>
      </c>
      <c r="B2" s="9">
        <f>0+COUNTIF('Architecture, Design and Threat'!G2:G45,"Valid")</f>
        <v>28</v>
      </c>
      <c r="C2" s="10">
        <f>COUNTIF('Architecture, Design and Threat'!G2:G45,"&lt;&gt;Not Applicable")</f>
        <v>33</v>
      </c>
      <c r="D2" s="11">
        <f t="shared" ref="D2:D16" si="0">(B2/C2)*100</f>
        <v>84.848484848484844</v>
      </c>
      <c r="E2" s="12"/>
    </row>
    <row r="3" spans="1:6" x14ac:dyDescent="0.4">
      <c r="A3" s="8" t="s">
        <v>6</v>
      </c>
      <c r="B3" s="9">
        <f>COUNTIF(Authentication!G2:G58,"Valid")</f>
        <v>25</v>
      </c>
      <c r="C3" s="10">
        <f>COUNTIF(Authentication!G2:G58,"&lt;&gt;Not Applicable")</f>
        <v>35</v>
      </c>
      <c r="D3" s="11">
        <f t="shared" si="0"/>
        <v>71.428571428571431</v>
      </c>
      <c r="E3" s="12"/>
    </row>
    <row r="4" spans="1:6" x14ac:dyDescent="0.4">
      <c r="A4" s="8" t="s">
        <v>7</v>
      </c>
      <c r="B4" s="9">
        <f>COUNTIF('Session Management'!G2:G21,"Valid")</f>
        <v>10</v>
      </c>
      <c r="C4" s="10">
        <f>COUNTIF('Session Management'!G2:G21,"&lt;&gt;Not Applicable")</f>
        <v>14</v>
      </c>
      <c r="D4" s="11">
        <f t="shared" si="0"/>
        <v>71.428571428571431</v>
      </c>
      <c r="E4" s="12"/>
    </row>
    <row r="5" spans="1:6" x14ac:dyDescent="0.4">
      <c r="A5" s="8" t="s">
        <v>8</v>
      </c>
      <c r="B5" s="9">
        <f>COUNTIF('Access Control'!G2:G11,"Valid")</f>
        <v>6</v>
      </c>
      <c r="C5" s="10">
        <f>COUNTIF('Access Control'!G2:G11,"&lt;&gt;Not Applicable")</f>
        <v>8</v>
      </c>
      <c r="D5" s="11">
        <f t="shared" si="0"/>
        <v>75</v>
      </c>
      <c r="E5" s="12"/>
    </row>
    <row r="6" spans="1:6" x14ac:dyDescent="0.4">
      <c r="A6" s="8" t="s">
        <v>9</v>
      </c>
      <c r="B6" s="9">
        <f>COUNTIF('Validation, Sanitization and En'!G2:G31,"Valid")</f>
        <v>22</v>
      </c>
      <c r="C6" s="10">
        <f>COUNTIF('Validation, Sanitization and En'!G2:G31,"&lt;&gt;Not Applicable")</f>
        <v>27</v>
      </c>
      <c r="D6" s="11">
        <f t="shared" si="0"/>
        <v>81.481481481481481</v>
      </c>
      <c r="E6" s="12"/>
    </row>
    <row r="7" spans="1:6" x14ac:dyDescent="0.4">
      <c r="A7" s="8" t="s">
        <v>10</v>
      </c>
      <c r="B7" s="9">
        <f>COUNTIF('Stored Cryptography'!G2:G17,"Valid")</f>
        <v>11</v>
      </c>
      <c r="C7" s="10">
        <f>COUNTIF('Stored Cryptography'!G2:G17,"&lt;&gt;Not Applicable")</f>
        <v>12</v>
      </c>
      <c r="D7" s="11">
        <f t="shared" si="0"/>
        <v>91.666666666666657</v>
      </c>
      <c r="E7" s="12"/>
      <c r="F7" s="14"/>
    </row>
    <row r="8" spans="1:6" x14ac:dyDescent="0.4">
      <c r="A8" s="8" t="s">
        <v>11</v>
      </c>
      <c r="B8" s="9">
        <f>COUNTIF('Error Handling and Logging'!G2:G14,"Valid")</f>
        <v>3</v>
      </c>
      <c r="C8" s="10">
        <f>COUNTIF('Error Handling and Logging'!G2:G14,"&lt;&gt;Not Applicable")</f>
        <v>10</v>
      </c>
      <c r="D8" s="11">
        <f t="shared" si="0"/>
        <v>30</v>
      </c>
      <c r="E8" s="12"/>
    </row>
    <row r="9" spans="1:6" x14ac:dyDescent="0.4">
      <c r="A9" s="8" t="s">
        <v>12</v>
      </c>
      <c r="B9" s="9">
        <f>COUNTIF('Data Protection'!G2:G18,"Valid")</f>
        <v>9</v>
      </c>
      <c r="C9" s="10">
        <f>COUNTIF('Data Protection'!G2:G18,"&lt;&gt;Not Applicable")</f>
        <v>15</v>
      </c>
      <c r="D9" s="11">
        <f t="shared" si="0"/>
        <v>60</v>
      </c>
      <c r="E9" s="12"/>
    </row>
    <row r="10" spans="1:6" x14ac:dyDescent="0.4">
      <c r="A10" s="8" t="s">
        <v>13</v>
      </c>
      <c r="B10" s="9">
        <f>COUNTIF(Communication!G2:G9,"Valid")</f>
        <v>1</v>
      </c>
      <c r="C10" s="10">
        <f>COUNTIF(Communication!G2:G9,"&lt;&gt;Not Applicable")</f>
        <v>1</v>
      </c>
      <c r="D10" s="11">
        <f t="shared" si="0"/>
        <v>100</v>
      </c>
      <c r="E10" s="12"/>
    </row>
    <row r="11" spans="1:6" x14ac:dyDescent="0.4">
      <c r="A11" s="8" t="s">
        <v>14</v>
      </c>
      <c r="B11" s="9">
        <f>COUNTIF('Malicious Code'!G2:G11,"Valid")</f>
        <v>8</v>
      </c>
      <c r="C11" s="10">
        <f>COUNTIF('Malicious Code'!G2:G11,"&lt;&gt;Not Applicable")</f>
        <v>9</v>
      </c>
      <c r="D11" s="11">
        <f t="shared" si="0"/>
        <v>88.888888888888886</v>
      </c>
      <c r="E11" s="12"/>
    </row>
    <row r="12" spans="1:6" x14ac:dyDescent="0.4">
      <c r="A12" s="8" t="s">
        <v>15</v>
      </c>
      <c r="B12" s="9">
        <f>COUNTIF('Business Logic'!G2:G9,"Valid")</f>
        <v>4</v>
      </c>
      <c r="C12" s="10">
        <f>COUNTIF('Business Logic'!G2:G9,"&lt;&gt;Not Applicable")</f>
        <v>8</v>
      </c>
      <c r="D12" s="11">
        <f t="shared" si="0"/>
        <v>50</v>
      </c>
      <c r="E12" s="12"/>
    </row>
    <row r="13" spans="1:6" x14ac:dyDescent="0.4">
      <c r="A13" s="8" t="s">
        <v>16</v>
      </c>
      <c r="B13" s="9">
        <f>COUNTIF('Files and Resources'!G2:G16,"Valid")</f>
        <v>0</v>
      </c>
      <c r="C13" s="10">
        <f>COUNTIF('Files and Resources'!G2:G16,"&lt;&gt;Not Applicable")</f>
        <v>15</v>
      </c>
      <c r="D13" s="11">
        <f t="shared" si="0"/>
        <v>0</v>
      </c>
      <c r="E13" s="12"/>
    </row>
    <row r="14" spans="1:6" x14ac:dyDescent="0.4">
      <c r="A14" s="8" t="s">
        <v>17</v>
      </c>
      <c r="B14" s="9">
        <f>COUNTIF('API and Web Service'!G2:G16,"Valid")</f>
        <v>6</v>
      </c>
      <c r="C14" s="10">
        <f>COUNTIF('API and Web Service'!G2:G16,"&lt;&gt;Not Applicable")</f>
        <v>8</v>
      </c>
      <c r="D14" s="11">
        <f t="shared" si="0"/>
        <v>75</v>
      </c>
      <c r="E14" s="12"/>
    </row>
    <row r="15" spans="1:6" x14ac:dyDescent="0.4">
      <c r="A15" s="8" t="s">
        <v>18</v>
      </c>
      <c r="B15" s="9">
        <f>COUNTIF(Configuration!G2:G26,"Valid")</f>
        <v>18</v>
      </c>
      <c r="C15" s="10">
        <f>COUNTIF(Configuration!G2:G26,"&lt;&gt;Not Applicable")</f>
        <v>21</v>
      </c>
      <c r="D15" s="11">
        <f t="shared" si="0"/>
        <v>85.714285714285708</v>
      </c>
      <c r="E15" s="12"/>
    </row>
    <row r="16" spans="1:6" x14ac:dyDescent="0.4">
      <c r="A16" s="8" t="s">
        <v>19</v>
      </c>
      <c r="B16" s="9">
        <f>SUM(B2:B15)</f>
        <v>151</v>
      </c>
      <c r="C16" s="10">
        <f>SUM(C2:C15)</f>
        <v>216</v>
      </c>
      <c r="D16" s="11">
        <f t="shared" si="0"/>
        <v>69.907407407407405</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120" zoomScaleNormal="120" workbookViewId="0">
      <selection activeCell="G9" sqref="G9"/>
    </sheetView>
  </sheetViews>
  <sheetFormatPr defaultColWidth="8.88671875" defaultRowHeight="21" x14ac:dyDescent="0.4"/>
  <cols>
    <col min="1" max="1" width="37.33203125" style="71" customWidth="1"/>
    <col min="2" max="2" width="8.88671875" style="27"/>
    <col min="3" max="5" width="8.88671875" style="65"/>
    <col min="6" max="6" width="88.88671875" style="27" customWidth="1"/>
    <col min="7" max="7" width="8.88671875" style="27"/>
    <col min="8" max="8" width="28.33203125" style="27" customWidth="1"/>
    <col min="9" max="9" width="26.33203125" style="27" customWidth="1"/>
    <col min="10" max="10" width="37.664062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48" customHeight="1" x14ac:dyDescent="0.3">
      <c r="A2" s="117" t="s">
        <v>560</v>
      </c>
      <c r="B2" s="68" t="s">
        <v>561</v>
      </c>
      <c r="C2" s="50">
        <v>1</v>
      </c>
      <c r="D2" s="52">
        <v>319</v>
      </c>
      <c r="E2" s="69"/>
      <c r="F2" s="78" t="s">
        <v>562</v>
      </c>
      <c r="G2" s="54" t="s">
        <v>61</v>
      </c>
      <c r="H2" s="54"/>
      <c r="I2" s="54"/>
      <c r="J2" s="55"/>
    </row>
    <row r="3" spans="1:10" ht="31.2" x14ac:dyDescent="0.3">
      <c r="A3" s="117"/>
      <c r="B3" s="68" t="s">
        <v>563</v>
      </c>
      <c r="C3" s="56">
        <v>1</v>
      </c>
      <c r="D3" s="29">
        <v>326</v>
      </c>
      <c r="E3" s="29"/>
      <c r="F3" s="79" t="s">
        <v>564</v>
      </c>
      <c r="G3" s="30" t="s">
        <v>61</v>
      </c>
      <c r="H3" s="30"/>
      <c r="I3" s="30"/>
      <c r="J3" s="34"/>
    </row>
    <row r="4" spans="1:10" ht="31.2" x14ac:dyDescent="0.3">
      <c r="A4" s="117"/>
      <c r="B4" s="68" t="s">
        <v>565</v>
      </c>
      <c r="C4" s="56">
        <v>1</v>
      </c>
      <c r="D4" s="29">
        <v>326</v>
      </c>
      <c r="E4" s="29"/>
      <c r="F4" s="79" t="s">
        <v>566</v>
      </c>
      <c r="G4" s="30" t="s">
        <v>61</v>
      </c>
      <c r="H4" s="30"/>
      <c r="I4" s="30"/>
      <c r="J4" s="34"/>
    </row>
    <row r="5" spans="1:10" ht="63.75" customHeight="1" x14ac:dyDescent="0.3">
      <c r="A5" s="117" t="s">
        <v>567</v>
      </c>
      <c r="B5" s="68" t="s">
        <v>568</v>
      </c>
      <c r="C5" s="60">
        <v>2</v>
      </c>
      <c r="D5" s="29">
        <v>295</v>
      </c>
      <c r="E5" s="29"/>
      <c r="F5" s="79" t="s">
        <v>569</v>
      </c>
      <c r="G5" s="30" t="s">
        <v>61</v>
      </c>
      <c r="H5" s="30"/>
      <c r="I5" s="30"/>
      <c r="J5" s="34"/>
    </row>
    <row r="6" spans="1:10" ht="62.4" x14ac:dyDescent="0.3">
      <c r="A6" s="117"/>
      <c r="B6" s="68" t="s">
        <v>570</v>
      </c>
      <c r="C6" s="60">
        <v>2</v>
      </c>
      <c r="D6" s="29">
        <v>319</v>
      </c>
      <c r="E6" s="29"/>
      <c r="F6" s="79" t="s">
        <v>571</v>
      </c>
      <c r="G6" s="30" t="s">
        <v>61</v>
      </c>
      <c r="H6" s="30"/>
      <c r="I6" s="30"/>
      <c r="J6" s="34"/>
    </row>
    <row r="7" spans="1:10" ht="31.2" x14ac:dyDescent="0.3">
      <c r="A7" s="117"/>
      <c r="B7" s="68" t="s">
        <v>572</v>
      </c>
      <c r="C7" s="60">
        <v>2</v>
      </c>
      <c r="D7" s="29">
        <v>287</v>
      </c>
      <c r="E7" s="29"/>
      <c r="F7" s="79" t="s">
        <v>573</v>
      </c>
      <c r="G7" s="30" t="s">
        <v>26</v>
      </c>
      <c r="H7" s="30"/>
      <c r="I7" s="30"/>
      <c r="J7" s="34"/>
    </row>
    <row r="8" spans="1:10" ht="31.2" x14ac:dyDescent="0.3">
      <c r="A8" s="117"/>
      <c r="B8" s="68" t="s">
        <v>574</v>
      </c>
      <c r="C8" s="60">
        <v>2</v>
      </c>
      <c r="D8" s="29">
        <v>299</v>
      </c>
      <c r="E8" s="29"/>
      <c r="F8" s="79" t="s">
        <v>575</v>
      </c>
      <c r="G8" s="30" t="s">
        <v>61</v>
      </c>
      <c r="H8" s="30"/>
      <c r="I8" s="30"/>
      <c r="J8" s="34"/>
    </row>
    <row r="9" spans="1:10" ht="15.6" x14ac:dyDescent="0.3">
      <c r="A9" s="117"/>
      <c r="B9" s="68" t="s">
        <v>576</v>
      </c>
      <c r="C9" s="93">
        <v>3</v>
      </c>
      <c r="D9" s="39">
        <v>544</v>
      </c>
      <c r="E9" s="39"/>
      <c r="F9" s="80" t="s">
        <v>577</v>
      </c>
      <c r="G9" s="40" t="s">
        <v>61</v>
      </c>
      <c r="H9" s="40"/>
      <c r="I9" s="40"/>
      <c r="J9" s="43"/>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topLeftCell="B1" zoomScale="120" zoomScaleNormal="120" workbookViewId="0">
      <selection activeCell="G9" sqref="G9"/>
    </sheetView>
  </sheetViews>
  <sheetFormatPr defaultColWidth="8.88671875" defaultRowHeight="21" x14ac:dyDescent="0.4"/>
  <cols>
    <col min="1" max="1" width="31.33203125" style="71" customWidth="1"/>
    <col min="2" max="2" width="8.88671875" style="27"/>
    <col min="3" max="5" width="8.88671875" style="65"/>
    <col min="6" max="6" width="88.44140625" style="27" customWidth="1"/>
    <col min="7" max="7" width="8.88671875" style="27"/>
    <col min="8" max="8" width="35.88671875" style="27" customWidth="1"/>
    <col min="9" max="9" width="26.109375" style="27" customWidth="1"/>
    <col min="10" max="10" width="28.6640625" style="27" customWidth="1"/>
    <col min="11" max="1024" width="8.88671875" style="27"/>
  </cols>
  <sheetData>
    <row r="1" spans="1:10" s="48" customFormat="1" ht="42" x14ac:dyDescent="0.25">
      <c r="A1" s="94" t="s">
        <v>20</v>
      </c>
      <c r="B1" s="67" t="s">
        <v>21</v>
      </c>
      <c r="C1" s="66" t="s">
        <v>22</v>
      </c>
      <c r="D1" s="66" t="s">
        <v>23</v>
      </c>
      <c r="E1" s="66" t="s">
        <v>24</v>
      </c>
      <c r="F1" s="67" t="s">
        <v>25</v>
      </c>
      <c r="G1" s="67" t="s">
        <v>26</v>
      </c>
      <c r="H1" s="67" t="s">
        <v>27</v>
      </c>
      <c r="I1" s="67" t="s">
        <v>28</v>
      </c>
      <c r="J1" s="67" t="s">
        <v>29</v>
      </c>
    </row>
    <row r="2" spans="1:10" ht="31.2" x14ac:dyDescent="0.3">
      <c r="A2" s="1" t="s">
        <v>578</v>
      </c>
      <c r="B2" s="68" t="s">
        <v>579</v>
      </c>
      <c r="C2" s="95">
        <v>3</v>
      </c>
      <c r="D2" s="52">
        <v>749</v>
      </c>
      <c r="E2" s="69"/>
      <c r="F2" s="78" t="s">
        <v>580</v>
      </c>
      <c r="G2" s="54" t="s">
        <v>26</v>
      </c>
      <c r="H2" s="54" t="s">
        <v>581</v>
      </c>
      <c r="I2" s="54"/>
      <c r="J2" s="55" t="s">
        <v>582</v>
      </c>
    </row>
    <row r="3" spans="1:10" ht="48" customHeight="1" x14ac:dyDescent="0.3">
      <c r="A3" s="117" t="s">
        <v>583</v>
      </c>
      <c r="B3" s="68" t="s">
        <v>584</v>
      </c>
      <c r="C3" s="60">
        <v>2</v>
      </c>
      <c r="D3" s="29">
        <v>359</v>
      </c>
      <c r="E3" s="29"/>
      <c r="F3" s="79" t="s">
        <v>585</v>
      </c>
      <c r="G3" s="30" t="s">
        <v>26</v>
      </c>
      <c r="H3" s="30" t="s">
        <v>586</v>
      </c>
      <c r="I3" s="30"/>
      <c r="J3" s="34"/>
    </row>
    <row r="4" spans="1:10" ht="31.2" x14ac:dyDescent="0.3">
      <c r="A4" s="117"/>
      <c r="B4" s="68" t="s">
        <v>587</v>
      </c>
      <c r="C4" s="60">
        <v>2</v>
      </c>
      <c r="D4" s="29">
        <v>272</v>
      </c>
      <c r="E4" s="29"/>
      <c r="F4" s="79" t="s">
        <v>588</v>
      </c>
      <c r="G4" s="30" t="s">
        <v>26</v>
      </c>
      <c r="H4" s="30" t="s">
        <v>589</v>
      </c>
      <c r="I4" s="30"/>
      <c r="J4" s="34"/>
    </row>
    <row r="5" spans="1:10" ht="78" x14ac:dyDescent="0.3">
      <c r="A5" s="117"/>
      <c r="B5" s="68" t="s">
        <v>590</v>
      </c>
      <c r="C5" s="59">
        <v>3</v>
      </c>
      <c r="D5" s="29">
        <v>507</v>
      </c>
      <c r="E5" s="29"/>
      <c r="F5" s="79" t="s">
        <v>591</v>
      </c>
      <c r="G5" s="30" t="s">
        <v>26</v>
      </c>
      <c r="H5" s="30" t="s">
        <v>592</v>
      </c>
      <c r="I5" s="30"/>
      <c r="J5" s="34"/>
    </row>
    <row r="6" spans="1:10" ht="31.2" x14ac:dyDescent="0.3">
      <c r="A6" s="117"/>
      <c r="B6" s="68" t="s">
        <v>593</v>
      </c>
      <c r="C6" s="59">
        <v>3</v>
      </c>
      <c r="D6" s="29">
        <v>511</v>
      </c>
      <c r="E6" s="29"/>
      <c r="F6" s="79" t="s">
        <v>594</v>
      </c>
      <c r="G6" s="30" t="s">
        <v>26</v>
      </c>
      <c r="H6" s="30" t="s">
        <v>595</v>
      </c>
      <c r="I6" s="30"/>
      <c r="J6" s="34"/>
    </row>
    <row r="7" spans="1:10" ht="31.2" x14ac:dyDescent="0.3">
      <c r="A7" s="117"/>
      <c r="B7" s="68" t="s">
        <v>596</v>
      </c>
      <c r="C7" s="59">
        <v>3</v>
      </c>
      <c r="D7" s="29">
        <v>511</v>
      </c>
      <c r="E7" s="29"/>
      <c r="F7" s="79" t="s">
        <v>597</v>
      </c>
      <c r="G7" s="30" t="s">
        <v>26</v>
      </c>
      <c r="H7" s="30" t="s">
        <v>598</v>
      </c>
      <c r="I7" s="30"/>
      <c r="J7" s="34"/>
    </row>
    <row r="8" spans="1:10" ht="31.2" x14ac:dyDescent="0.3">
      <c r="A8" s="117"/>
      <c r="B8" s="68" t="s">
        <v>599</v>
      </c>
      <c r="C8" s="59">
        <v>3</v>
      </c>
      <c r="D8" s="29">
        <v>507</v>
      </c>
      <c r="E8" s="29"/>
      <c r="F8" s="79" t="s">
        <v>600</v>
      </c>
      <c r="G8" s="30" t="s">
        <v>26</v>
      </c>
      <c r="H8" s="30" t="s">
        <v>601</v>
      </c>
      <c r="I8" s="30"/>
      <c r="J8" s="34"/>
    </row>
    <row r="9" spans="1:10" ht="48" customHeight="1" x14ac:dyDescent="0.3">
      <c r="A9" s="117" t="s">
        <v>602</v>
      </c>
      <c r="B9" s="68" t="s">
        <v>603</v>
      </c>
      <c r="C9" s="56">
        <v>1</v>
      </c>
      <c r="D9" s="29">
        <v>16</v>
      </c>
      <c r="E9" s="29"/>
      <c r="F9" s="79" t="s">
        <v>604</v>
      </c>
      <c r="G9" s="30" t="s">
        <v>90</v>
      </c>
      <c r="H9" s="30"/>
      <c r="I9" s="30"/>
      <c r="J9" s="34"/>
    </row>
    <row r="10" spans="1:10" ht="62.4" x14ac:dyDescent="0.3">
      <c r="A10" s="117"/>
      <c r="B10" s="68" t="s">
        <v>605</v>
      </c>
      <c r="C10" s="56">
        <v>1</v>
      </c>
      <c r="D10" s="29">
        <v>353</v>
      </c>
      <c r="E10" s="29"/>
      <c r="F10" s="79" t="s">
        <v>606</v>
      </c>
      <c r="G10" s="30" t="s">
        <v>26</v>
      </c>
      <c r="H10" s="30"/>
      <c r="I10" s="30"/>
      <c r="J10" s="34"/>
    </row>
    <row r="11" spans="1:10" ht="93.6" x14ac:dyDescent="0.3">
      <c r="A11" s="117"/>
      <c r="B11" s="68" t="s">
        <v>607</v>
      </c>
      <c r="C11" s="70">
        <v>1</v>
      </c>
      <c r="D11" s="39">
        <v>350</v>
      </c>
      <c r="E11" s="39"/>
      <c r="F11" s="80" t="s">
        <v>608</v>
      </c>
      <c r="G11" s="40" t="s">
        <v>61</v>
      </c>
      <c r="H11" s="40"/>
      <c r="I11" s="40"/>
      <c r="J11" s="43"/>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topLeftCell="I1" zoomScale="120" zoomScaleNormal="120" workbookViewId="0">
      <selection activeCell="G9" sqref="G9"/>
    </sheetView>
  </sheetViews>
  <sheetFormatPr defaultColWidth="8.88671875" defaultRowHeight="21" x14ac:dyDescent="0.4"/>
  <cols>
    <col min="1" max="1" width="23.88671875" style="71" customWidth="1"/>
    <col min="2" max="2" width="8.88671875" style="27"/>
    <col min="3" max="5" width="8.88671875" style="65"/>
    <col min="6" max="6" width="71.33203125" style="27" customWidth="1"/>
    <col min="7" max="7" width="17.44140625" style="27" customWidth="1"/>
    <col min="8" max="8" width="34.6640625" style="27" customWidth="1"/>
    <col min="9" max="9" width="34.44140625" style="27" customWidth="1"/>
    <col min="10" max="10" width="37"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32.25" customHeight="1" x14ac:dyDescent="0.3">
      <c r="A2" s="117" t="s">
        <v>609</v>
      </c>
      <c r="B2" s="68" t="s">
        <v>610</v>
      </c>
      <c r="C2" s="50">
        <v>1</v>
      </c>
      <c r="D2" s="52">
        <v>841</v>
      </c>
      <c r="E2" s="69"/>
      <c r="F2" s="78" t="s">
        <v>611</v>
      </c>
      <c r="G2" s="54" t="s">
        <v>26</v>
      </c>
      <c r="H2" s="54" t="s">
        <v>612</v>
      </c>
      <c r="I2" s="54"/>
      <c r="J2" s="55"/>
    </row>
    <row r="3" spans="1:10" ht="46.8" x14ac:dyDescent="0.3">
      <c r="A3" s="117"/>
      <c r="B3" s="68" t="s">
        <v>613</v>
      </c>
      <c r="C3" s="56">
        <v>1</v>
      </c>
      <c r="D3" s="29">
        <v>799</v>
      </c>
      <c r="E3" s="29"/>
      <c r="F3" s="79" t="s">
        <v>614</v>
      </c>
      <c r="G3" s="30" t="s">
        <v>26</v>
      </c>
      <c r="H3" s="30"/>
      <c r="I3" s="30"/>
      <c r="J3" s="34"/>
    </row>
    <row r="4" spans="1:10" ht="31.2" x14ac:dyDescent="0.3">
      <c r="A4" s="117"/>
      <c r="B4" s="68" t="s">
        <v>615</v>
      </c>
      <c r="C4" s="56">
        <v>1</v>
      </c>
      <c r="D4" s="29">
        <v>770</v>
      </c>
      <c r="E4" s="29"/>
      <c r="F4" s="79" t="s">
        <v>616</v>
      </c>
      <c r="G4" s="30" t="s">
        <v>26</v>
      </c>
      <c r="H4" s="30"/>
      <c r="I4" s="30"/>
      <c r="J4" s="34"/>
    </row>
    <row r="5" spans="1:10" ht="46.8" x14ac:dyDescent="0.3">
      <c r="A5" s="117"/>
      <c r="B5" s="68" t="s">
        <v>617</v>
      </c>
      <c r="C5" s="56">
        <v>1</v>
      </c>
      <c r="D5" s="29">
        <v>770</v>
      </c>
      <c r="E5" s="29"/>
      <c r="F5" s="79" t="s">
        <v>618</v>
      </c>
      <c r="G5" s="30" t="s">
        <v>90</v>
      </c>
      <c r="H5" s="30"/>
      <c r="I5" s="30"/>
      <c r="J5" s="34"/>
    </row>
    <row r="6" spans="1:10" ht="46.8" x14ac:dyDescent="0.3">
      <c r="A6" s="117"/>
      <c r="B6" s="68" t="s">
        <v>619</v>
      </c>
      <c r="C6" s="56">
        <v>1</v>
      </c>
      <c r="D6" s="29">
        <v>841</v>
      </c>
      <c r="E6" s="29"/>
      <c r="F6" s="79" t="s">
        <v>620</v>
      </c>
      <c r="G6" s="30" t="s">
        <v>26</v>
      </c>
      <c r="H6" s="30"/>
      <c r="I6" s="30"/>
      <c r="J6" s="34"/>
    </row>
    <row r="7" spans="1:10" ht="36" customHeight="1" x14ac:dyDescent="0.3">
      <c r="A7" s="117"/>
      <c r="B7" s="68" t="s">
        <v>621</v>
      </c>
      <c r="C7" s="60">
        <v>2</v>
      </c>
      <c r="D7" s="29">
        <v>367</v>
      </c>
      <c r="E7" s="29"/>
      <c r="F7" s="79" t="s">
        <v>622</v>
      </c>
      <c r="G7" s="30"/>
      <c r="H7" s="30"/>
      <c r="I7" s="30"/>
      <c r="J7" s="34"/>
    </row>
    <row r="8" spans="1:10" ht="66.75" customHeight="1" x14ac:dyDescent="0.3">
      <c r="A8" s="117"/>
      <c r="B8" s="68" t="s">
        <v>623</v>
      </c>
      <c r="C8" s="60">
        <v>2</v>
      </c>
      <c r="D8" s="29">
        <v>754</v>
      </c>
      <c r="E8" s="29"/>
      <c r="F8" s="79" t="s">
        <v>624</v>
      </c>
      <c r="G8" s="30" t="s">
        <v>90</v>
      </c>
      <c r="H8" s="30"/>
      <c r="I8" s="30"/>
      <c r="J8" s="34"/>
    </row>
    <row r="9" spans="1:10" ht="31.2" x14ac:dyDescent="0.3">
      <c r="A9" s="117"/>
      <c r="B9" s="68" t="s">
        <v>625</v>
      </c>
      <c r="C9" s="77">
        <v>2</v>
      </c>
      <c r="D9" s="39">
        <v>390</v>
      </c>
      <c r="E9" s="39"/>
      <c r="F9" s="80" t="s">
        <v>626</v>
      </c>
      <c r="G9" s="40" t="s">
        <v>90</v>
      </c>
      <c r="H9" s="40"/>
      <c r="I9" s="40"/>
      <c r="J9" s="43"/>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A10" zoomScale="120" zoomScaleNormal="120" workbookViewId="0">
      <selection activeCell="F25" sqref="F25"/>
    </sheetView>
  </sheetViews>
  <sheetFormatPr defaultColWidth="8.88671875" defaultRowHeight="21" x14ac:dyDescent="0.4"/>
  <cols>
    <col min="1" max="1" width="33.5546875" style="71" customWidth="1"/>
    <col min="2" max="2" width="13.33203125" style="27" customWidth="1"/>
    <col min="3" max="5" width="8.88671875" style="65"/>
    <col min="6" max="6" width="78.6640625" style="27" customWidth="1"/>
    <col min="7" max="7" width="18.88671875" style="27" customWidth="1"/>
    <col min="8" max="8" width="31.44140625" style="27" customWidth="1"/>
    <col min="9" max="9" width="26.88671875" style="27" customWidth="1"/>
    <col min="10" max="10" width="31.8867187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32.25" customHeight="1" x14ac:dyDescent="0.3">
      <c r="A2" s="117" t="s">
        <v>627</v>
      </c>
      <c r="B2" s="68" t="s">
        <v>628</v>
      </c>
      <c r="C2" s="50">
        <v>1</v>
      </c>
      <c r="D2" s="52">
        <v>400</v>
      </c>
      <c r="E2" s="69"/>
      <c r="F2" s="78" t="s">
        <v>629</v>
      </c>
      <c r="G2" s="54"/>
      <c r="H2" s="54"/>
      <c r="I2" s="54"/>
      <c r="J2" s="55"/>
    </row>
    <row r="3" spans="1:10" ht="46.8" x14ac:dyDescent="0.3">
      <c r="A3" s="117"/>
      <c r="B3" s="68" t="s">
        <v>630</v>
      </c>
      <c r="C3" s="60">
        <v>2</v>
      </c>
      <c r="D3" s="29">
        <v>409</v>
      </c>
      <c r="E3" s="29"/>
      <c r="F3" s="79" t="s">
        <v>631</v>
      </c>
      <c r="G3" s="30"/>
      <c r="H3" s="30"/>
      <c r="I3" s="30"/>
      <c r="J3" s="34"/>
    </row>
    <row r="4" spans="1:10" ht="46.8" x14ac:dyDescent="0.3">
      <c r="A4" s="117"/>
      <c r="B4" s="68" t="s">
        <v>632</v>
      </c>
      <c r="C4" s="60">
        <v>2</v>
      </c>
      <c r="D4" s="29">
        <v>770</v>
      </c>
      <c r="E4" s="29"/>
      <c r="F4" s="79" t="s">
        <v>633</v>
      </c>
      <c r="G4" s="30"/>
      <c r="H4" s="30"/>
      <c r="I4" s="30"/>
      <c r="J4" s="34"/>
    </row>
    <row r="5" spans="1:10" ht="31.2" x14ac:dyDescent="0.3">
      <c r="A5" s="1" t="s">
        <v>634</v>
      </c>
      <c r="B5" s="68" t="s">
        <v>635</v>
      </c>
      <c r="C5" s="60">
        <v>2</v>
      </c>
      <c r="D5" s="29">
        <v>434</v>
      </c>
      <c r="E5" s="29"/>
      <c r="F5" s="79" t="s">
        <v>636</v>
      </c>
      <c r="G5" s="30"/>
      <c r="H5" s="30"/>
      <c r="I5" s="30"/>
      <c r="J5" s="34"/>
    </row>
    <row r="6" spans="1:10" ht="48" customHeight="1" x14ac:dyDescent="0.3">
      <c r="A6" s="117" t="s">
        <v>637</v>
      </c>
      <c r="B6" s="68" t="s">
        <v>638</v>
      </c>
      <c r="C6" s="56">
        <v>1</v>
      </c>
      <c r="D6" s="29">
        <v>22</v>
      </c>
      <c r="E6" s="29"/>
      <c r="F6" s="79" t="s">
        <v>639</v>
      </c>
      <c r="G6" s="30"/>
      <c r="H6" s="30"/>
      <c r="I6" s="30"/>
      <c r="J6" s="34"/>
    </row>
    <row r="7" spans="1:10" ht="31.2" x14ac:dyDescent="0.3">
      <c r="A7" s="117"/>
      <c r="B7" s="68" t="s">
        <v>640</v>
      </c>
      <c r="C7" s="56">
        <v>1</v>
      </c>
      <c r="D7" s="29">
        <v>73</v>
      </c>
      <c r="E7" s="29"/>
      <c r="F7" s="79" t="s">
        <v>641</v>
      </c>
      <c r="G7" s="30"/>
      <c r="H7" s="30"/>
      <c r="I7" s="30"/>
      <c r="J7" s="34"/>
    </row>
    <row r="8" spans="1:10" ht="46.8" x14ac:dyDescent="0.3">
      <c r="A8" s="117"/>
      <c r="B8" s="68" t="s">
        <v>642</v>
      </c>
      <c r="C8" s="56">
        <v>1</v>
      </c>
      <c r="D8" s="29">
        <v>98</v>
      </c>
      <c r="E8" s="29"/>
      <c r="F8" s="79" t="s">
        <v>643</v>
      </c>
      <c r="G8" s="30"/>
      <c r="H8" s="30"/>
      <c r="I8" s="30"/>
      <c r="J8" s="34"/>
    </row>
    <row r="9" spans="1:10" ht="62.4" x14ac:dyDescent="0.3">
      <c r="A9" s="117"/>
      <c r="B9" s="68" t="s">
        <v>644</v>
      </c>
      <c r="C9" s="56">
        <v>1</v>
      </c>
      <c r="D9" s="29">
        <v>641</v>
      </c>
      <c r="E9" s="29"/>
      <c r="F9" s="79" t="s">
        <v>645</v>
      </c>
      <c r="G9" s="30"/>
      <c r="H9" s="30"/>
      <c r="I9" s="30"/>
      <c r="J9" s="34"/>
    </row>
    <row r="10" spans="1:10" ht="31.2" x14ac:dyDescent="0.3">
      <c r="A10" s="117"/>
      <c r="B10" s="68" t="s">
        <v>646</v>
      </c>
      <c r="C10" s="56">
        <v>1</v>
      </c>
      <c r="D10" s="29">
        <v>78</v>
      </c>
      <c r="E10" s="29"/>
      <c r="F10" s="79" t="s">
        <v>647</v>
      </c>
      <c r="G10" s="30"/>
      <c r="H10" s="30"/>
      <c r="I10" s="30"/>
      <c r="J10" s="34"/>
    </row>
    <row r="11" spans="1:10" ht="46.8" x14ac:dyDescent="0.3">
      <c r="A11" s="117"/>
      <c r="B11" s="68" t="s">
        <v>648</v>
      </c>
      <c r="C11" s="60">
        <v>2</v>
      </c>
      <c r="D11" s="29">
        <v>829</v>
      </c>
      <c r="E11" s="29"/>
      <c r="F11" s="79" t="s">
        <v>649</v>
      </c>
      <c r="G11" s="30"/>
      <c r="H11" s="30"/>
      <c r="I11" s="30"/>
      <c r="J11" s="34"/>
    </row>
    <row r="12" spans="1:10" ht="32.25" customHeight="1" x14ac:dyDescent="0.3">
      <c r="A12" s="117" t="s">
        <v>650</v>
      </c>
      <c r="B12" s="68" t="s">
        <v>651</v>
      </c>
      <c r="C12" s="56">
        <v>1</v>
      </c>
      <c r="D12" s="29">
        <v>922</v>
      </c>
      <c r="E12" s="29"/>
      <c r="F12" s="79" t="s">
        <v>652</v>
      </c>
      <c r="G12" s="30"/>
      <c r="H12" s="30"/>
      <c r="I12" s="30"/>
      <c r="J12" s="34"/>
    </row>
    <row r="13" spans="1:10" ht="31.2" x14ac:dyDescent="0.3">
      <c r="A13" s="117"/>
      <c r="B13" s="68" t="s">
        <v>653</v>
      </c>
      <c r="C13" s="56">
        <v>1</v>
      </c>
      <c r="D13" s="29">
        <v>509</v>
      </c>
      <c r="E13" s="29"/>
      <c r="F13" s="79" t="s">
        <v>654</v>
      </c>
      <c r="G13" s="30"/>
      <c r="H13" s="30"/>
      <c r="I13" s="30"/>
      <c r="J13" s="34"/>
    </row>
    <row r="14" spans="1:10" ht="79.5" customHeight="1" x14ac:dyDescent="0.3">
      <c r="A14" s="117" t="s">
        <v>655</v>
      </c>
      <c r="B14" s="68" t="s">
        <v>656</v>
      </c>
      <c r="C14" s="56">
        <v>1</v>
      </c>
      <c r="D14" s="29">
        <v>552</v>
      </c>
      <c r="E14" s="29"/>
      <c r="F14" s="79" t="s">
        <v>657</v>
      </c>
      <c r="G14" s="30"/>
      <c r="H14" s="30"/>
      <c r="I14" s="30"/>
      <c r="J14" s="34"/>
    </row>
    <row r="15" spans="1:10" ht="31.2" x14ac:dyDescent="0.3">
      <c r="A15" s="117"/>
      <c r="B15" s="68" t="s">
        <v>658</v>
      </c>
      <c r="C15" s="56">
        <v>1</v>
      </c>
      <c r="D15" s="29">
        <v>434</v>
      </c>
      <c r="E15" s="29"/>
      <c r="F15" s="79" t="s">
        <v>659</v>
      </c>
      <c r="G15" s="30"/>
      <c r="H15" s="30"/>
      <c r="I15" s="30"/>
      <c r="J15" s="34"/>
    </row>
    <row r="16" spans="1:10" ht="46.8" x14ac:dyDescent="0.3">
      <c r="A16" s="1" t="s">
        <v>660</v>
      </c>
      <c r="B16" s="68" t="s">
        <v>661</v>
      </c>
      <c r="C16" s="70">
        <v>1</v>
      </c>
      <c r="D16" s="39">
        <v>918</v>
      </c>
      <c r="E16" s="39"/>
      <c r="F16" s="80" t="s">
        <v>662</v>
      </c>
      <c r="G16" s="40"/>
      <c r="H16" s="40"/>
      <c r="I16" s="40"/>
      <c r="J16" s="43"/>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7" zoomScale="120" zoomScaleNormal="120" workbookViewId="0">
      <selection activeCell="G15" sqref="G15"/>
    </sheetView>
  </sheetViews>
  <sheetFormatPr defaultColWidth="8.88671875" defaultRowHeight="21" x14ac:dyDescent="0.4"/>
  <cols>
    <col min="1" max="1" width="24" style="71" customWidth="1"/>
    <col min="2" max="5" width="8.88671875" style="27"/>
    <col min="6" max="6" width="84.44140625" style="27" customWidth="1"/>
    <col min="7" max="7" width="17.5546875" style="27" customWidth="1"/>
    <col min="8" max="8" width="35.44140625" style="27" customWidth="1"/>
    <col min="9" max="9" width="24.109375" style="27" customWidth="1"/>
    <col min="10" max="10" width="37.8867187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48" customHeight="1" x14ac:dyDescent="0.3">
      <c r="A2" s="117" t="s">
        <v>663</v>
      </c>
      <c r="B2" s="68" t="s">
        <v>664</v>
      </c>
      <c r="C2" s="50">
        <v>1</v>
      </c>
      <c r="D2" s="52">
        <v>116</v>
      </c>
      <c r="E2" s="69"/>
      <c r="F2" s="78" t="s">
        <v>665</v>
      </c>
      <c r="G2" s="54"/>
      <c r="H2" s="54" t="s">
        <v>666</v>
      </c>
      <c r="I2" s="54"/>
      <c r="J2" s="55"/>
    </row>
    <row r="3" spans="1:10" ht="15.6" x14ac:dyDescent="0.3">
      <c r="A3" s="117"/>
      <c r="B3" s="68" t="s">
        <v>667</v>
      </c>
      <c r="C3" s="56">
        <v>1</v>
      </c>
      <c r="D3" s="29">
        <v>419</v>
      </c>
      <c r="E3" s="29"/>
      <c r="F3" s="79" t="s">
        <v>668</v>
      </c>
      <c r="G3" s="30" t="s">
        <v>61</v>
      </c>
      <c r="H3" s="30"/>
      <c r="I3" s="30"/>
      <c r="J3" s="34"/>
    </row>
    <row r="4" spans="1:10" ht="31.2" x14ac:dyDescent="0.3">
      <c r="A4" s="117"/>
      <c r="B4" s="68" t="s">
        <v>669</v>
      </c>
      <c r="C4" s="56">
        <v>1</v>
      </c>
      <c r="D4" s="29">
        <v>598</v>
      </c>
      <c r="E4" s="29"/>
      <c r="F4" s="79" t="s">
        <v>670</v>
      </c>
      <c r="G4" s="30" t="s">
        <v>26</v>
      </c>
      <c r="H4" s="30" t="s">
        <v>671</v>
      </c>
      <c r="I4" s="30"/>
      <c r="J4" s="34"/>
    </row>
    <row r="5" spans="1:10" ht="171.6" x14ac:dyDescent="0.3">
      <c r="A5" s="117"/>
      <c r="B5" s="68" t="s">
        <v>672</v>
      </c>
      <c r="C5" s="60">
        <v>2</v>
      </c>
      <c r="D5" s="29">
        <v>285</v>
      </c>
      <c r="E5" s="29"/>
      <c r="F5" s="79" t="s">
        <v>673</v>
      </c>
      <c r="G5" s="30" t="s">
        <v>26</v>
      </c>
      <c r="H5" s="32" t="s">
        <v>674</v>
      </c>
      <c r="I5" s="30"/>
      <c r="J5" s="34" t="s">
        <v>675</v>
      </c>
    </row>
    <row r="6" spans="1:10" ht="46.8" x14ac:dyDescent="0.3">
      <c r="A6" s="117"/>
      <c r="B6" s="68" t="s">
        <v>676</v>
      </c>
      <c r="C6" s="60">
        <v>2</v>
      </c>
      <c r="D6" s="29">
        <v>434</v>
      </c>
      <c r="E6" s="29"/>
      <c r="F6" s="79" t="s">
        <v>677</v>
      </c>
      <c r="G6" s="30" t="s">
        <v>26</v>
      </c>
      <c r="H6" s="30" t="s">
        <v>678</v>
      </c>
      <c r="I6" s="30"/>
      <c r="J6" s="34"/>
    </row>
    <row r="7" spans="1:10" ht="32.25" customHeight="1" x14ac:dyDescent="0.3">
      <c r="A7" s="117" t="s">
        <v>679</v>
      </c>
      <c r="B7" s="68" t="s">
        <v>680</v>
      </c>
      <c r="C7" s="56">
        <v>1</v>
      </c>
      <c r="D7" s="29">
        <v>650</v>
      </c>
      <c r="E7" s="29"/>
      <c r="F7" s="79" t="s">
        <v>681</v>
      </c>
      <c r="G7" s="30" t="s">
        <v>26</v>
      </c>
      <c r="H7" s="30" t="s">
        <v>682</v>
      </c>
      <c r="I7" s="30"/>
      <c r="J7" s="34"/>
    </row>
    <row r="8" spans="1:10" ht="15.6" x14ac:dyDescent="0.3">
      <c r="A8" s="117"/>
      <c r="B8" s="68" t="s">
        <v>683</v>
      </c>
      <c r="C8" s="56">
        <v>1</v>
      </c>
      <c r="D8" s="29">
        <v>20</v>
      </c>
      <c r="E8" s="29"/>
      <c r="F8" s="79" t="s">
        <v>684</v>
      </c>
      <c r="G8" s="30" t="s">
        <v>26</v>
      </c>
      <c r="H8" s="30" t="s">
        <v>685</v>
      </c>
      <c r="I8" s="30"/>
      <c r="J8" s="34"/>
    </row>
    <row r="9" spans="1:10" ht="46.8" x14ac:dyDescent="0.3">
      <c r="A9" s="117"/>
      <c r="B9" s="68" t="s">
        <v>686</v>
      </c>
      <c r="C9" s="56">
        <v>1</v>
      </c>
      <c r="D9" s="29">
        <v>352</v>
      </c>
      <c r="E9" s="29"/>
      <c r="F9" s="79" t="s">
        <v>687</v>
      </c>
      <c r="G9" s="30" t="s">
        <v>61</v>
      </c>
      <c r="H9" s="30"/>
      <c r="I9" s="30"/>
      <c r="J9" s="34"/>
    </row>
    <row r="10" spans="1:10" ht="15.6" x14ac:dyDescent="0.3">
      <c r="A10" s="117"/>
      <c r="B10" s="68" t="s">
        <v>688</v>
      </c>
      <c r="C10" s="60">
        <v>2</v>
      </c>
      <c r="D10" s="29">
        <v>770</v>
      </c>
      <c r="E10" s="29"/>
      <c r="F10" s="79" t="s">
        <v>689</v>
      </c>
      <c r="G10" s="30" t="s">
        <v>61</v>
      </c>
      <c r="H10" s="30"/>
      <c r="I10" s="30"/>
      <c r="J10" s="34"/>
    </row>
    <row r="11" spans="1:10" ht="31.2" x14ac:dyDescent="0.3">
      <c r="A11" s="117"/>
      <c r="B11" s="68" t="s">
        <v>690</v>
      </c>
      <c r="C11" s="60">
        <v>2</v>
      </c>
      <c r="D11" s="29">
        <v>436</v>
      </c>
      <c r="E11" s="29"/>
      <c r="F11" s="79" t="s">
        <v>691</v>
      </c>
      <c r="G11" s="30" t="s">
        <v>26</v>
      </c>
      <c r="H11" s="30" t="s">
        <v>692</v>
      </c>
      <c r="I11" s="30"/>
      <c r="J11" s="34"/>
    </row>
    <row r="12" spans="1:10" ht="93.6" x14ac:dyDescent="0.3">
      <c r="A12" s="117"/>
      <c r="B12" s="68" t="s">
        <v>693</v>
      </c>
      <c r="C12" s="60">
        <v>2</v>
      </c>
      <c r="D12" s="29">
        <v>345</v>
      </c>
      <c r="E12" s="29"/>
      <c r="F12" s="79" t="s">
        <v>694</v>
      </c>
      <c r="G12" s="30" t="s">
        <v>90</v>
      </c>
      <c r="H12" s="30"/>
      <c r="I12" s="30"/>
      <c r="J12" s="34"/>
    </row>
    <row r="13" spans="1:10" ht="48" customHeight="1" x14ac:dyDescent="0.3">
      <c r="A13" s="117" t="s">
        <v>695</v>
      </c>
      <c r="B13" s="68" t="s">
        <v>696</v>
      </c>
      <c r="C13" s="56">
        <v>1</v>
      </c>
      <c r="D13" s="29">
        <v>20</v>
      </c>
      <c r="E13" s="29"/>
      <c r="F13" s="79" t="s">
        <v>697</v>
      </c>
      <c r="G13" s="30" t="s">
        <v>61</v>
      </c>
      <c r="H13" s="30" t="s">
        <v>698</v>
      </c>
      <c r="I13" s="30"/>
      <c r="J13" s="34"/>
    </row>
    <row r="14" spans="1:10" ht="31.2" x14ac:dyDescent="0.3">
      <c r="A14" s="117"/>
      <c r="B14" s="68" t="s">
        <v>699</v>
      </c>
      <c r="C14" s="60">
        <v>2</v>
      </c>
      <c r="D14" s="29">
        <v>345</v>
      </c>
      <c r="E14" s="29"/>
      <c r="F14" s="79" t="s">
        <v>700</v>
      </c>
      <c r="G14" s="30" t="s">
        <v>61</v>
      </c>
      <c r="H14" s="30"/>
      <c r="I14" s="30"/>
      <c r="J14" s="34"/>
    </row>
    <row r="15" spans="1:10" ht="63.75" customHeight="1" x14ac:dyDescent="0.3">
      <c r="A15" s="117" t="s">
        <v>701</v>
      </c>
      <c r="B15" s="68" t="s">
        <v>702</v>
      </c>
      <c r="C15" s="60">
        <v>2</v>
      </c>
      <c r="D15" s="29">
        <v>770</v>
      </c>
      <c r="E15" s="29"/>
      <c r="F15" s="79" t="s">
        <v>703</v>
      </c>
      <c r="G15" s="30" t="s">
        <v>61</v>
      </c>
      <c r="H15" s="30"/>
      <c r="I15" s="30"/>
      <c r="J15" s="34"/>
    </row>
    <row r="16" spans="1:10" ht="31.2" x14ac:dyDescent="0.3">
      <c r="A16" s="117"/>
      <c r="B16" s="68" t="s">
        <v>704</v>
      </c>
      <c r="C16" s="77">
        <v>2</v>
      </c>
      <c r="D16" s="39">
        <v>285</v>
      </c>
      <c r="E16" s="39"/>
      <c r="F16" s="80" t="s">
        <v>705</v>
      </c>
      <c r="G16" s="40" t="s">
        <v>61</v>
      </c>
      <c r="H16" s="40"/>
      <c r="I16" s="40"/>
      <c r="J16" s="43"/>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opLeftCell="A13" zoomScale="120" zoomScaleNormal="120" workbookViewId="0">
      <selection activeCell="G23" sqref="G23"/>
    </sheetView>
  </sheetViews>
  <sheetFormatPr defaultColWidth="8.88671875" defaultRowHeight="21" x14ac:dyDescent="0.4"/>
  <cols>
    <col min="1" max="1" width="40.88671875" style="71" customWidth="1"/>
    <col min="2" max="2" width="14.109375" style="27" customWidth="1"/>
    <col min="3" max="5" width="8.88671875" style="27"/>
    <col min="6" max="6" width="88.6640625" style="27" customWidth="1"/>
    <col min="7" max="7" width="17.109375" style="27" customWidth="1"/>
    <col min="8" max="8" width="35.33203125" style="27" customWidth="1"/>
    <col min="9" max="9" width="20.44140625" style="27" customWidth="1"/>
    <col min="10" max="10" width="33.44140625" style="27" customWidth="1"/>
    <col min="11" max="1024" width="8.88671875" style="27"/>
  </cols>
  <sheetData>
    <row r="1" spans="1:10" s="48" customFormat="1" ht="42" x14ac:dyDescent="0.25">
      <c r="A1" s="96" t="s">
        <v>20</v>
      </c>
      <c r="B1" s="85" t="s">
        <v>21</v>
      </c>
      <c r="C1" s="84" t="s">
        <v>22</v>
      </c>
      <c r="D1" s="84" t="s">
        <v>23</v>
      </c>
      <c r="E1" s="84" t="s">
        <v>24</v>
      </c>
      <c r="F1" s="85" t="s">
        <v>25</v>
      </c>
      <c r="G1" s="85" t="s">
        <v>26</v>
      </c>
      <c r="H1" s="85" t="s">
        <v>27</v>
      </c>
      <c r="I1" s="85" t="s">
        <v>28</v>
      </c>
      <c r="J1" s="85" t="s">
        <v>29</v>
      </c>
    </row>
    <row r="2" spans="1:10" ht="48" customHeight="1" x14ac:dyDescent="0.3">
      <c r="A2" s="118" t="s">
        <v>706</v>
      </c>
      <c r="B2" s="97" t="s">
        <v>707</v>
      </c>
      <c r="C2" s="98">
        <v>2</v>
      </c>
      <c r="D2" s="99"/>
      <c r="E2" s="99"/>
      <c r="F2" s="100" t="s">
        <v>708</v>
      </c>
      <c r="G2" s="101" t="s">
        <v>26</v>
      </c>
      <c r="H2" s="101" t="s">
        <v>709</v>
      </c>
      <c r="I2" s="101"/>
      <c r="J2" s="102" t="s">
        <v>710</v>
      </c>
    </row>
    <row r="3" spans="1:10" ht="46.8" x14ac:dyDescent="0.3">
      <c r="A3" s="118"/>
      <c r="B3" s="68" t="s">
        <v>711</v>
      </c>
      <c r="C3" s="103">
        <v>2</v>
      </c>
      <c r="D3" s="104">
        <v>120</v>
      </c>
      <c r="E3" s="104"/>
      <c r="F3" s="105" t="s">
        <v>712</v>
      </c>
      <c r="G3" s="106" t="s">
        <v>61</v>
      </c>
      <c r="H3" s="106" t="s">
        <v>713</v>
      </c>
      <c r="I3" s="106"/>
      <c r="J3" s="107"/>
    </row>
    <row r="4" spans="1:10" ht="31.2" x14ac:dyDescent="0.3">
      <c r="A4" s="118"/>
      <c r="B4" s="68" t="s">
        <v>714</v>
      </c>
      <c r="C4" s="103">
        <v>2</v>
      </c>
      <c r="D4" s="104">
        <v>16</v>
      </c>
      <c r="E4" s="104"/>
      <c r="F4" s="105" t="s">
        <v>715</v>
      </c>
      <c r="G4" s="106" t="s">
        <v>26</v>
      </c>
      <c r="H4" s="106" t="s">
        <v>716</v>
      </c>
      <c r="I4" s="106"/>
      <c r="J4" s="107" t="s">
        <v>717</v>
      </c>
    </row>
    <row r="5" spans="1:10" ht="46.8" x14ac:dyDescent="0.3">
      <c r="A5" s="118"/>
      <c r="B5" s="68" t="s">
        <v>718</v>
      </c>
      <c r="C5" s="103">
        <v>2</v>
      </c>
      <c r="D5" s="104"/>
      <c r="E5" s="104"/>
      <c r="F5" s="105" t="s">
        <v>719</v>
      </c>
      <c r="G5" s="106" t="s">
        <v>26</v>
      </c>
      <c r="H5" s="106" t="s">
        <v>720</v>
      </c>
      <c r="I5" s="106"/>
      <c r="J5" s="107" t="s">
        <v>710</v>
      </c>
    </row>
    <row r="6" spans="1:10" ht="31.2" x14ac:dyDescent="0.3">
      <c r="A6" s="118"/>
      <c r="B6" s="68" t="s">
        <v>721</v>
      </c>
      <c r="C6" s="108">
        <v>3</v>
      </c>
      <c r="D6" s="104"/>
      <c r="E6" s="104"/>
      <c r="F6" s="105" t="s">
        <v>722</v>
      </c>
      <c r="G6" s="106" t="s">
        <v>26</v>
      </c>
      <c r="H6" s="109" t="s">
        <v>723</v>
      </c>
      <c r="I6" s="106"/>
      <c r="J6" s="107" t="s">
        <v>724</v>
      </c>
    </row>
    <row r="7" spans="1:10" ht="48" customHeight="1" x14ac:dyDescent="0.3">
      <c r="A7" s="117" t="s">
        <v>725</v>
      </c>
      <c r="B7" s="68" t="s">
        <v>726</v>
      </c>
      <c r="C7" s="110">
        <v>1</v>
      </c>
      <c r="D7" s="104">
        <v>1026</v>
      </c>
      <c r="E7" s="104"/>
      <c r="F7" s="105" t="s">
        <v>727</v>
      </c>
      <c r="G7" s="106" t="s">
        <v>26</v>
      </c>
      <c r="H7" s="106" t="s">
        <v>728</v>
      </c>
      <c r="I7" s="106"/>
      <c r="J7" s="107" t="s">
        <v>729</v>
      </c>
    </row>
    <row r="8" spans="1:10" ht="31.2" x14ac:dyDescent="0.3">
      <c r="A8" s="117"/>
      <c r="B8" s="68" t="s">
        <v>730</v>
      </c>
      <c r="C8" s="110">
        <v>1</v>
      </c>
      <c r="D8" s="104">
        <v>1002</v>
      </c>
      <c r="E8" s="104"/>
      <c r="F8" s="105" t="s">
        <v>731</v>
      </c>
      <c r="G8" s="106" t="s">
        <v>26</v>
      </c>
      <c r="H8" s="106" t="s">
        <v>732</v>
      </c>
      <c r="I8" s="106"/>
      <c r="J8" s="107"/>
    </row>
    <row r="9" spans="1:10" ht="46.8" x14ac:dyDescent="0.3">
      <c r="A9" s="117"/>
      <c r="B9" s="68" t="s">
        <v>733</v>
      </c>
      <c r="C9" s="110">
        <v>1</v>
      </c>
      <c r="D9" s="104">
        <v>829</v>
      </c>
      <c r="E9" s="104"/>
      <c r="F9" s="105" t="s">
        <v>734</v>
      </c>
      <c r="G9" s="106" t="s">
        <v>26</v>
      </c>
      <c r="H9" s="106" t="s">
        <v>735</v>
      </c>
      <c r="I9" s="106"/>
      <c r="J9" s="107"/>
    </row>
    <row r="10" spans="1:10" ht="46.8" x14ac:dyDescent="0.3">
      <c r="A10" s="117"/>
      <c r="B10" s="68" t="s">
        <v>736</v>
      </c>
      <c r="C10" s="103">
        <v>2</v>
      </c>
      <c r="D10" s="104">
        <v>829</v>
      </c>
      <c r="E10" s="104"/>
      <c r="F10" s="105" t="s">
        <v>737</v>
      </c>
      <c r="G10" s="106"/>
      <c r="H10" s="106" t="s">
        <v>738</v>
      </c>
      <c r="I10" s="106"/>
      <c r="J10" s="107" t="s">
        <v>739</v>
      </c>
    </row>
    <row r="11" spans="1:10" ht="31.2" x14ac:dyDescent="0.3">
      <c r="A11" s="117"/>
      <c r="B11" s="68" t="s">
        <v>740</v>
      </c>
      <c r="C11" s="103">
        <v>2</v>
      </c>
      <c r="D11" s="104"/>
      <c r="E11" s="104"/>
      <c r="F11" s="105" t="s">
        <v>741</v>
      </c>
      <c r="G11" s="106" t="s">
        <v>90</v>
      </c>
      <c r="H11" s="106"/>
      <c r="I11" s="106"/>
      <c r="J11" s="107"/>
    </row>
    <row r="12" spans="1:10" ht="46.8" x14ac:dyDescent="0.3">
      <c r="A12" s="117"/>
      <c r="B12" s="68" t="s">
        <v>742</v>
      </c>
      <c r="C12" s="103">
        <v>2</v>
      </c>
      <c r="D12" s="104">
        <v>265</v>
      </c>
      <c r="E12" s="104"/>
      <c r="F12" s="105" t="s">
        <v>743</v>
      </c>
      <c r="G12" s="106" t="s">
        <v>26</v>
      </c>
      <c r="H12" s="106" t="s">
        <v>744</v>
      </c>
      <c r="I12" s="106"/>
      <c r="J12" s="107"/>
    </row>
    <row r="13" spans="1:10" ht="16.5" customHeight="1" x14ac:dyDescent="0.3">
      <c r="A13" s="117" t="s">
        <v>745</v>
      </c>
      <c r="B13" s="68" t="s">
        <v>746</v>
      </c>
      <c r="C13" s="110">
        <v>1</v>
      </c>
      <c r="D13" s="104">
        <v>209</v>
      </c>
      <c r="E13" s="104"/>
      <c r="F13" s="105" t="s">
        <v>747</v>
      </c>
      <c r="G13" s="106" t="s">
        <v>61</v>
      </c>
      <c r="H13" s="106"/>
      <c r="I13" s="106"/>
      <c r="J13" s="107"/>
    </row>
    <row r="14" spans="1:10" ht="46.8" x14ac:dyDescent="0.3">
      <c r="A14" s="117"/>
      <c r="B14" s="68" t="s">
        <v>748</v>
      </c>
      <c r="C14" s="110">
        <v>1</v>
      </c>
      <c r="D14" s="104">
        <v>497</v>
      </c>
      <c r="E14" s="104"/>
      <c r="F14" s="105" t="s">
        <v>749</v>
      </c>
      <c r="G14" s="106" t="s">
        <v>26</v>
      </c>
      <c r="H14" s="106" t="s">
        <v>750</v>
      </c>
      <c r="I14" s="106"/>
      <c r="J14" s="107"/>
    </row>
    <row r="15" spans="1:10" ht="31.2" x14ac:dyDescent="0.3">
      <c r="A15" s="117"/>
      <c r="B15" s="68" t="s">
        <v>751</v>
      </c>
      <c r="C15" s="110">
        <v>1</v>
      </c>
      <c r="D15" s="104">
        <v>200</v>
      </c>
      <c r="E15" s="104"/>
      <c r="F15" s="105" t="s">
        <v>752</v>
      </c>
      <c r="G15" s="106" t="s">
        <v>26</v>
      </c>
      <c r="H15" s="106" t="s">
        <v>753</v>
      </c>
      <c r="I15" s="106"/>
      <c r="J15" s="107"/>
    </row>
    <row r="16" spans="1:10" ht="48" customHeight="1" x14ac:dyDescent="0.3">
      <c r="A16" s="117" t="s">
        <v>754</v>
      </c>
      <c r="B16" s="68" t="s">
        <v>755</v>
      </c>
      <c r="C16" s="110">
        <v>1</v>
      </c>
      <c r="D16" s="104">
        <v>173</v>
      </c>
      <c r="E16" s="104"/>
      <c r="F16" s="105" t="s">
        <v>756</v>
      </c>
      <c r="G16" s="106" t="s">
        <v>26</v>
      </c>
      <c r="H16" s="106" t="s">
        <v>757</v>
      </c>
      <c r="I16" s="106"/>
      <c r="J16" s="107" t="s">
        <v>758</v>
      </c>
    </row>
    <row r="17" spans="1:10" ht="31.2" x14ac:dyDescent="0.3">
      <c r="A17" s="117"/>
      <c r="B17" s="68" t="s">
        <v>759</v>
      </c>
      <c r="C17" s="110">
        <v>1</v>
      </c>
      <c r="D17" s="104">
        <v>116</v>
      </c>
      <c r="E17" s="104"/>
      <c r="F17" s="105" t="s">
        <v>760</v>
      </c>
      <c r="G17" s="106" t="s">
        <v>26</v>
      </c>
      <c r="H17" s="106" t="s">
        <v>761</v>
      </c>
      <c r="I17" s="106"/>
      <c r="J17" s="107"/>
    </row>
    <row r="18" spans="1:10" ht="31.2" x14ac:dyDescent="0.3">
      <c r="A18" s="117"/>
      <c r="B18" s="68" t="s">
        <v>762</v>
      </c>
      <c r="C18" s="110">
        <v>1</v>
      </c>
      <c r="D18" s="104">
        <v>1021</v>
      </c>
      <c r="E18" s="104"/>
      <c r="F18" s="105" t="s">
        <v>763</v>
      </c>
      <c r="G18" s="106" t="s">
        <v>61</v>
      </c>
      <c r="H18" s="106"/>
      <c r="I18" s="106"/>
      <c r="J18" s="107"/>
    </row>
    <row r="19" spans="1:10" ht="15.6" x14ac:dyDescent="0.3">
      <c r="A19" s="117"/>
      <c r="B19" s="68" t="s">
        <v>764</v>
      </c>
      <c r="C19" s="110">
        <v>1</v>
      </c>
      <c r="D19" s="104">
        <v>116</v>
      </c>
      <c r="E19" s="104"/>
      <c r="F19" s="105" t="s">
        <v>765</v>
      </c>
      <c r="G19" s="106" t="s">
        <v>26</v>
      </c>
      <c r="H19" s="106" t="s">
        <v>766</v>
      </c>
      <c r="I19" s="106"/>
      <c r="J19" s="107" t="s">
        <v>767</v>
      </c>
    </row>
    <row r="20" spans="1:10" ht="31.2" x14ac:dyDescent="0.3">
      <c r="A20" s="117"/>
      <c r="B20" s="68" t="s">
        <v>768</v>
      </c>
      <c r="C20" s="110">
        <v>1</v>
      </c>
      <c r="D20" s="104">
        <v>523</v>
      </c>
      <c r="E20" s="104"/>
      <c r="F20" s="105" t="s">
        <v>769</v>
      </c>
      <c r="G20" s="106" t="s">
        <v>26</v>
      </c>
      <c r="H20" s="106" t="s">
        <v>770</v>
      </c>
      <c r="I20" s="106"/>
      <c r="J20" s="107"/>
    </row>
    <row r="21" spans="1:10" ht="31.2" x14ac:dyDescent="0.3">
      <c r="A21" s="117"/>
      <c r="B21" s="68" t="s">
        <v>771</v>
      </c>
      <c r="C21" s="110">
        <v>1</v>
      </c>
      <c r="D21" s="104">
        <v>116</v>
      </c>
      <c r="E21" s="104"/>
      <c r="F21" s="105" t="s">
        <v>772</v>
      </c>
      <c r="G21" s="106" t="s">
        <v>26</v>
      </c>
      <c r="H21" s="106" t="s">
        <v>773</v>
      </c>
      <c r="I21" s="106"/>
      <c r="J21" s="107"/>
    </row>
    <row r="22" spans="1:10" ht="46.8" x14ac:dyDescent="0.3">
      <c r="A22" s="117"/>
      <c r="B22" s="68" t="s">
        <v>774</v>
      </c>
      <c r="C22" s="110">
        <v>1</v>
      </c>
      <c r="D22" s="104">
        <v>1021</v>
      </c>
      <c r="E22" s="104"/>
      <c r="F22" s="105" t="s">
        <v>775</v>
      </c>
      <c r="G22" s="106" t="s">
        <v>61</v>
      </c>
      <c r="H22" s="106"/>
      <c r="I22" s="106"/>
      <c r="J22" s="107"/>
    </row>
    <row r="23" spans="1:10" ht="48" customHeight="1" x14ac:dyDescent="0.3">
      <c r="A23" s="117" t="s">
        <v>776</v>
      </c>
      <c r="B23" s="68" t="s">
        <v>777</v>
      </c>
      <c r="C23" s="110">
        <v>1</v>
      </c>
      <c r="D23" s="104">
        <v>749</v>
      </c>
      <c r="E23" s="104"/>
      <c r="F23" s="105" t="s">
        <v>778</v>
      </c>
      <c r="G23" s="106" t="s">
        <v>90</v>
      </c>
      <c r="H23" s="106"/>
      <c r="I23" s="106"/>
      <c r="J23" s="107"/>
    </row>
    <row r="24" spans="1:10" ht="31.2" x14ac:dyDescent="0.3">
      <c r="A24" s="117"/>
      <c r="B24" s="68" t="s">
        <v>779</v>
      </c>
      <c r="C24" s="110">
        <v>1</v>
      </c>
      <c r="D24" s="104">
        <v>346</v>
      </c>
      <c r="E24" s="104"/>
      <c r="F24" s="105" t="s">
        <v>780</v>
      </c>
      <c r="G24" s="106" t="s">
        <v>26</v>
      </c>
      <c r="H24" s="106" t="s">
        <v>781</v>
      </c>
      <c r="I24" s="106"/>
      <c r="J24" s="107"/>
    </row>
    <row r="25" spans="1:10" ht="46.8" x14ac:dyDescent="0.3">
      <c r="A25" s="117"/>
      <c r="B25" s="68" t="s">
        <v>782</v>
      </c>
      <c r="C25" s="110">
        <v>1</v>
      </c>
      <c r="D25" s="104">
        <v>346</v>
      </c>
      <c r="E25" s="104"/>
      <c r="F25" s="105" t="s">
        <v>783</v>
      </c>
      <c r="G25" s="106" t="s">
        <v>784</v>
      </c>
      <c r="H25" s="106" t="s">
        <v>785</v>
      </c>
      <c r="I25" s="106"/>
      <c r="J25" s="107"/>
    </row>
    <row r="26" spans="1:10" ht="31.2" x14ac:dyDescent="0.3">
      <c r="A26" s="117"/>
      <c r="B26" s="68" t="s">
        <v>786</v>
      </c>
      <c r="C26" s="111">
        <v>2</v>
      </c>
      <c r="D26" s="112">
        <v>306</v>
      </c>
      <c r="E26" s="112"/>
      <c r="F26" s="113" t="s">
        <v>787</v>
      </c>
      <c r="G26" s="114" t="s">
        <v>26</v>
      </c>
      <c r="H26" s="114" t="s">
        <v>788</v>
      </c>
      <c r="I26" s="114"/>
      <c r="J26" s="115"/>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hyperlinks>
    <hyperlink ref="H6" r:id="rId1" xr:uid="{00000000-0004-0000-0E00-000000000000}"/>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C1" zoomScale="120" zoomScaleNormal="120" workbookViewId="0">
      <selection activeCell="I20" sqref="I20"/>
    </sheetView>
  </sheetViews>
  <sheetFormatPr defaultColWidth="8.88671875" defaultRowHeight="21" x14ac:dyDescent="0.4"/>
  <cols>
    <col min="1" max="1" width="35.44140625" style="3" customWidth="1"/>
    <col min="2" max="2" width="8.88671875" style="15"/>
    <col min="3" max="3" width="10.77734375" style="15" customWidth="1"/>
    <col min="4" max="5" width="8.88671875" style="15"/>
    <col min="6" max="6" width="60.88671875" style="15" customWidth="1"/>
    <col min="7" max="7" width="19.109375" style="15" customWidth="1"/>
    <col min="8" max="8" width="36" style="15" customWidth="1"/>
    <col min="9" max="9" width="73.109375" style="16" customWidth="1"/>
    <col min="10" max="10" width="41.6640625" style="15" customWidth="1"/>
    <col min="11" max="1024" width="8.88671875" style="15"/>
  </cols>
  <sheetData>
    <row r="1" spans="1:10" s="3" customFormat="1" ht="42" x14ac:dyDescent="0.4">
      <c r="A1" s="17" t="s">
        <v>20</v>
      </c>
      <c r="B1" s="18" t="s">
        <v>21</v>
      </c>
      <c r="C1" s="19" t="s">
        <v>22</v>
      </c>
      <c r="D1" s="19" t="s">
        <v>23</v>
      </c>
      <c r="E1" s="19" t="s">
        <v>24</v>
      </c>
      <c r="F1" s="18" t="s">
        <v>25</v>
      </c>
      <c r="G1" s="18" t="s">
        <v>26</v>
      </c>
      <c r="H1" s="19" t="s">
        <v>27</v>
      </c>
      <c r="I1" s="19" t="s">
        <v>28</v>
      </c>
      <c r="J1" s="18" t="s">
        <v>29</v>
      </c>
    </row>
    <row r="2" spans="1:10" s="27" customFormat="1" ht="97.05" customHeight="1" x14ac:dyDescent="0.3">
      <c r="A2" s="116" t="s">
        <v>30</v>
      </c>
      <c r="B2" s="20" t="s">
        <v>31</v>
      </c>
      <c r="C2" s="21">
        <v>2</v>
      </c>
      <c r="D2" s="22"/>
      <c r="E2" s="23"/>
      <c r="F2" s="24" t="s">
        <v>32</v>
      </c>
      <c r="G2" s="23" t="s">
        <v>26</v>
      </c>
      <c r="H2" s="25" t="s">
        <v>33</v>
      </c>
      <c r="I2" s="24"/>
      <c r="J2" s="26" t="s">
        <v>34</v>
      </c>
    </row>
    <row r="3" spans="1:10" s="27" customFormat="1" ht="234" x14ac:dyDescent="0.3">
      <c r="A3" s="116"/>
      <c r="B3" s="20" t="s">
        <v>35</v>
      </c>
      <c r="C3" s="28">
        <v>2</v>
      </c>
      <c r="D3" s="29">
        <v>1053</v>
      </c>
      <c r="E3" s="30"/>
      <c r="F3" s="31" t="s">
        <v>36</v>
      </c>
      <c r="G3" s="30" t="s">
        <v>26</v>
      </c>
      <c r="H3" s="32" t="s">
        <v>37</v>
      </c>
      <c r="I3" s="32" t="s">
        <v>38</v>
      </c>
      <c r="J3" s="33" t="s">
        <v>39</v>
      </c>
    </row>
    <row r="4" spans="1:10" s="27" customFormat="1" ht="140.4" x14ac:dyDescent="0.3">
      <c r="A4" s="116"/>
      <c r="B4" s="20" t="s">
        <v>40</v>
      </c>
      <c r="C4" s="28">
        <v>2</v>
      </c>
      <c r="D4" s="29">
        <v>1110</v>
      </c>
      <c r="E4" s="30"/>
      <c r="F4" s="31" t="s">
        <v>41</v>
      </c>
      <c r="G4" s="30" t="s">
        <v>26</v>
      </c>
      <c r="H4" s="32" t="s">
        <v>42</v>
      </c>
      <c r="I4" s="31"/>
      <c r="J4" s="34"/>
    </row>
    <row r="5" spans="1:10" s="27" customFormat="1" ht="109.2" x14ac:dyDescent="0.3">
      <c r="A5" s="116"/>
      <c r="B5" s="20" t="s">
        <v>43</v>
      </c>
      <c r="C5" s="28">
        <v>2</v>
      </c>
      <c r="D5" s="29">
        <v>1059</v>
      </c>
      <c r="E5" s="30"/>
      <c r="F5" s="31" t="s">
        <v>44</v>
      </c>
      <c r="G5" s="30" t="s">
        <v>26</v>
      </c>
      <c r="H5" s="32" t="s">
        <v>45</v>
      </c>
      <c r="I5" s="31"/>
      <c r="J5" s="33" t="s">
        <v>39</v>
      </c>
    </row>
    <row r="6" spans="1:10" s="27" customFormat="1" ht="62.4" x14ac:dyDescent="0.3">
      <c r="A6" s="116"/>
      <c r="B6" s="20" t="s">
        <v>46</v>
      </c>
      <c r="C6" s="28">
        <v>2</v>
      </c>
      <c r="D6" s="29">
        <v>1059</v>
      </c>
      <c r="E6" s="30"/>
      <c r="F6" s="31" t="s">
        <v>47</v>
      </c>
      <c r="G6" s="30" t="s">
        <v>26</v>
      </c>
      <c r="H6" s="32" t="s">
        <v>48</v>
      </c>
      <c r="I6" s="31"/>
      <c r="J6" s="33" t="s">
        <v>39</v>
      </c>
    </row>
    <row r="7" spans="1:10" s="27" customFormat="1" ht="124.8" x14ac:dyDescent="0.3">
      <c r="A7" s="116"/>
      <c r="B7" s="20" t="s">
        <v>49</v>
      </c>
      <c r="C7" s="28">
        <v>2</v>
      </c>
      <c r="D7" s="29">
        <v>637</v>
      </c>
      <c r="E7" s="30"/>
      <c r="F7" s="31" t="s">
        <v>50</v>
      </c>
      <c r="G7" s="30" t="s">
        <v>26</v>
      </c>
      <c r="H7" s="32" t="s">
        <v>51</v>
      </c>
      <c r="I7" s="32" t="s">
        <v>52</v>
      </c>
      <c r="J7" s="34"/>
    </row>
    <row r="8" spans="1:10" s="27" customFormat="1" ht="109.2" x14ac:dyDescent="0.3">
      <c r="A8" s="116"/>
      <c r="B8" s="20" t="s">
        <v>53</v>
      </c>
      <c r="C8" s="28">
        <v>2</v>
      </c>
      <c r="D8" s="29">
        <v>637</v>
      </c>
      <c r="E8" s="30"/>
      <c r="F8" s="31" t="s">
        <v>54</v>
      </c>
      <c r="G8" s="30" t="s">
        <v>26</v>
      </c>
      <c r="H8" s="32" t="s">
        <v>55</v>
      </c>
      <c r="I8" s="32" t="s">
        <v>56</v>
      </c>
      <c r="J8" s="34" t="s">
        <v>57</v>
      </c>
    </row>
    <row r="9" spans="1:10" s="27" customFormat="1" ht="49.2" customHeight="1" x14ac:dyDescent="0.3">
      <c r="A9" s="116" t="s">
        <v>58</v>
      </c>
      <c r="B9" s="20" t="s">
        <v>59</v>
      </c>
      <c r="C9" s="28">
        <v>2</v>
      </c>
      <c r="D9" s="29">
        <v>250</v>
      </c>
      <c r="E9" s="30"/>
      <c r="F9" s="31" t="s">
        <v>60</v>
      </c>
      <c r="G9" s="30" t="s">
        <v>61</v>
      </c>
      <c r="H9" s="32"/>
      <c r="I9" s="32" t="s">
        <v>62</v>
      </c>
      <c r="J9" s="34"/>
    </row>
    <row r="10" spans="1:10" s="27" customFormat="1" ht="93.6" x14ac:dyDescent="0.3">
      <c r="A10" s="116"/>
      <c r="B10" s="20" t="s">
        <v>63</v>
      </c>
      <c r="C10" s="28">
        <v>2</v>
      </c>
      <c r="D10" s="29">
        <v>306</v>
      </c>
      <c r="E10" s="30"/>
      <c r="F10" s="31" t="s">
        <v>64</v>
      </c>
      <c r="G10" s="30" t="s">
        <v>26</v>
      </c>
      <c r="H10" s="32" t="s">
        <v>65</v>
      </c>
      <c r="I10" s="31"/>
      <c r="J10" s="34"/>
    </row>
    <row r="11" spans="1:10" s="27" customFormat="1" ht="62.4" x14ac:dyDescent="0.3">
      <c r="A11" s="116"/>
      <c r="B11" s="20" t="s">
        <v>66</v>
      </c>
      <c r="C11" s="28">
        <v>2</v>
      </c>
      <c r="D11" s="29">
        <v>306</v>
      </c>
      <c r="E11" s="30"/>
      <c r="F11" s="31" t="s">
        <v>67</v>
      </c>
      <c r="G11" s="30" t="s">
        <v>26</v>
      </c>
      <c r="H11" s="32" t="s">
        <v>68</v>
      </c>
      <c r="I11" s="31"/>
      <c r="J11" s="34" t="s">
        <v>69</v>
      </c>
    </row>
    <row r="12" spans="1:10" s="27" customFormat="1" ht="124.8" x14ac:dyDescent="0.3">
      <c r="A12" s="116"/>
      <c r="B12" s="20" t="s">
        <v>70</v>
      </c>
      <c r="C12" s="28">
        <v>2</v>
      </c>
      <c r="D12" s="29">
        <v>306</v>
      </c>
      <c r="E12" s="30"/>
      <c r="F12" s="31" t="s">
        <v>71</v>
      </c>
      <c r="G12" s="30" t="s">
        <v>26</v>
      </c>
      <c r="H12" s="32" t="s">
        <v>72</v>
      </c>
      <c r="I12" s="31"/>
      <c r="J12" s="34" t="s">
        <v>73</v>
      </c>
    </row>
    <row r="13" spans="1:10" s="27" customFormat="1" ht="42" x14ac:dyDescent="0.3">
      <c r="A13" s="2" t="s">
        <v>74</v>
      </c>
      <c r="B13" s="20"/>
      <c r="C13" s="28"/>
      <c r="D13" s="29"/>
      <c r="E13" s="30"/>
      <c r="F13" s="31" t="s">
        <v>75</v>
      </c>
      <c r="G13" s="30" t="s">
        <v>61</v>
      </c>
      <c r="H13" s="32"/>
      <c r="I13" s="31"/>
      <c r="J13" s="34"/>
    </row>
    <row r="14" spans="1:10" s="27" customFormat="1" ht="108.9" customHeight="1" x14ac:dyDescent="0.3">
      <c r="A14" s="116" t="s">
        <v>76</v>
      </c>
      <c r="B14" s="20" t="s">
        <v>77</v>
      </c>
      <c r="C14" s="28">
        <v>2</v>
      </c>
      <c r="D14" s="29">
        <v>602</v>
      </c>
      <c r="E14" s="30"/>
      <c r="F14" s="31" t="s">
        <v>78</v>
      </c>
      <c r="G14" s="30" t="s">
        <v>26</v>
      </c>
      <c r="H14" s="32" t="s">
        <v>79</v>
      </c>
      <c r="I14" s="31"/>
      <c r="J14" s="34" t="s">
        <v>80</v>
      </c>
    </row>
    <row r="15" spans="1:10" s="27" customFormat="1" ht="15.6" x14ac:dyDescent="0.3">
      <c r="A15" s="116"/>
      <c r="B15" s="20" t="s">
        <v>81</v>
      </c>
      <c r="C15" s="28">
        <v>2</v>
      </c>
      <c r="D15" s="29">
        <v>284</v>
      </c>
      <c r="E15" s="30"/>
      <c r="F15" s="31" t="s">
        <v>82</v>
      </c>
      <c r="G15" s="30" t="s">
        <v>61</v>
      </c>
      <c r="H15" s="32"/>
      <c r="I15" s="31"/>
      <c r="J15" s="34"/>
    </row>
    <row r="16" spans="1:10" s="27" customFormat="1" ht="15.6" x14ac:dyDescent="0.3">
      <c r="A16" s="116"/>
      <c r="B16" s="20" t="s">
        <v>83</v>
      </c>
      <c r="C16" s="28">
        <v>2</v>
      </c>
      <c r="D16" s="29">
        <v>272</v>
      </c>
      <c r="E16" s="30"/>
      <c r="F16" s="31" t="s">
        <v>84</v>
      </c>
      <c r="G16" s="30" t="s">
        <v>61</v>
      </c>
      <c r="H16" s="32"/>
      <c r="I16" s="31"/>
      <c r="J16" s="34"/>
    </row>
    <row r="17" spans="1:10" s="27" customFormat="1" ht="109.2" x14ac:dyDescent="0.3">
      <c r="A17" s="116"/>
      <c r="B17" s="20" t="s">
        <v>85</v>
      </c>
      <c r="C17" s="28">
        <v>2</v>
      </c>
      <c r="D17" s="29">
        <v>284</v>
      </c>
      <c r="E17" s="30"/>
      <c r="F17" s="31" t="s">
        <v>86</v>
      </c>
      <c r="G17" s="30" t="s">
        <v>26</v>
      </c>
      <c r="H17" s="32" t="s">
        <v>87</v>
      </c>
      <c r="I17" s="31"/>
      <c r="J17" s="34"/>
    </row>
    <row r="18" spans="1:10" s="27" customFormat="1" ht="93.6" x14ac:dyDescent="0.3">
      <c r="A18" s="116"/>
      <c r="B18" s="20" t="s">
        <v>88</v>
      </c>
      <c r="C18" s="28">
        <v>2</v>
      </c>
      <c r="D18" s="29">
        <v>275</v>
      </c>
      <c r="E18" s="30"/>
      <c r="F18" s="31" t="s">
        <v>89</v>
      </c>
      <c r="G18" s="30" t="s">
        <v>90</v>
      </c>
      <c r="H18" s="32"/>
      <c r="I18" s="31" t="s">
        <v>91</v>
      </c>
      <c r="J18" s="34"/>
    </row>
    <row r="19" spans="1:10" s="27" customFormat="1" ht="37.35" customHeight="1" x14ac:dyDescent="0.3">
      <c r="A19" s="116" t="s">
        <v>92</v>
      </c>
      <c r="B19" s="20" t="s">
        <v>93</v>
      </c>
      <c r="C19" s="28">
        <v>2</v>
      </c>
      <c r="D19" s="29">
        <v>1029</v>
      </c>
      <c r="E19" s="30"/>
      <c r="F19" s="31" t="s">
        <v>94</v>
      </c>
      <c r="G19" s="30" t="s">
        <v>61</v>
      </c>
      <c r="H19" s="32"/>
      <c r="I19" s="31" t="s">
        <v>95</v>
      </c>
      <c r="J19" s="34"/>
    </row>
    <row r="20" spans="1:10" s="27" customFormat="1" ht="78" x14ac:dyDescent="0.3">
      <c r="A20" s="116"/>
      <c r="B20" s="20" t="s">
        <v>96</v>
      </c>
      <c r="C20" s="28">
        <v>2</v>
      </c>
      <c r="D20" s="29">
        <v>502</v>
      </c>
      <c r="E20" s="30"/>
      <c r="F20" s="31" t="s">
        <v>97</v>
      </c>
      <c r="G20" s="30" t="s">
        <v>26</v>
      </c>
      <c r="H20" s="32" t="s">
        <v>98</v>
      </c>
      <c r="I20" s="31"/>
      <c r="J20" s="34"/>
    </row>
    <row r="21" spans="1:10" s="27" customFormat="1" ht="62.4" x14ac:dyDescent="0.3">
      <c r="A21" s="116"/>
      <c r="B21" s="20" t="s">
        <v>99</v>
      </c>
      <c r="C21" s="28">
        <v>2</v>
      </c>
      <c r="D21" s="29">
        <v>602</v>
      </c>
      <c r="E21" s="30"/>
      <c r="F21" s="31" t="s">
        <v>100</v>
      </c>
      <c r="G21" s="30" t="s">
        <v>26</v>
      </c>
      <c r="H21" s="32" t="s">
        <v>101</v>
      </c>
      <c r="I21" s="31"/>
      <c r="J21" s="34" t="s">
        <v>102</v>
      </c>
    </row>
    <row r="22" spans="1:10" s="27" customFormat="1" ht="62.4" x14ac:dyDescent="0.3">
      <c r="A22" s="116"/>
      <c r="B22" s="20" t="s">
        <v>103</v>
      </c>
      <c r="C22" s="28">
        <v>2</v>
      </c>
      <c r="D22" s="29">
        <v>116</v>
      </c>
      <c r="E22" s="30"/>
      <c r="F22" s="31" t="s">
        <v>104</v>
      </c>
      <c r="G22" s="30" t="s">
        <v>61</v>
      </c>
      <c r="H22" s="32"/>
      <c r="I22" s="31" t="s">
        <v>105</v>
      </c>
      <c r="J22" s="34"/>
    </row>
    <row r="23" spans="1:10" s="27" customFormat="1" ht="37.35" customHeight="1" x14ac:dyDescent="0.3">
      <c r="A23" s="116" t="s">
        <v>106</v>
      </c>
      <c r="B23" s="20" t="s">
        <v>107</v>
      </c>
      <c r="C23" s="28">
        <v>2</v>
      </c>
      <c r="D23" s="29">
        <v>320</v>
      </c>
      <c r="E23" s="30"/>
      <c r="F23" s="31" t="s">
        <v>108</v>
      </c>
      <c r="G23" s="30" t="s">
        <v>90</v>
      </c>
      <c r="H23" s="32"/>
      <c r="I23" s="35" t="s">
        <v>109</v>
      </c>
      <c r="J23" s="34"/>
    </row>
    <row r="24" spans="1:10" s="27" customFormat="1" ht="62.4" x14ac:dyDescent="0.3">
      <c r="A24" s="116"/>
      <c r="B24" s="20" t="s">
        <v>110</v>
      </c>
      <c r="C24" s="28">
        <v>2</v>
      </c>
      <c r="D24" s="29">
        <v>320</v>
      </c>
      <c r="E24" s="30"/>
      <c r="F24" s="31" t="s">
        <v>111</v>
      </c>
      <c r="G24" s="30" t="s">
        <v>61</v>
      </c>
      <c r="H24" s="32"/>
      <c r="I24" s="31" t="s">
        <v>112</v>
      </c>
      <c r="J24" s="34"/>
    </row>
    <row r="25" spans="1:10" s="27" customFormat="1" ht="31.2" x14ac:dyDescent="0.3">
      <c r="A25" s="116"/>
      <c r="B25" s="20" t="s">
        <v>113</v>
      </c>
      <c r="C25" s="28">
        <v>2</v>
      </c>
      <c r="D25" s="29">
        <v>320</v>
      </c>
      <c r="E25" s="30"/>
      <c r="F25" s="31" t="s">
        <v>114</v>
      </c>
      <c r="G25" s="30" t="s">
        <v>61</v>
      </c>
      <c r="H25" s="32"/>
      <c r="I25" s="31" t="s">
        <v>115</v>
      </c>
      <c r="J25" s="34"/>
    </row>
    <row r="26" spans="1:10" s="27" customFormat="1" ht="62.4" x14ac:dyDescent="0.3">
      <c r="A26" s="116"/>
      <c r="B26" s="20" t="s">
        <v>116</v>
      </c>
      <c r="C26" s="28">
        <v>2</v>
      </c>
      <c r="D26" s="29">
        <v>320</v>
      </c>
      <c r="E26" s="30"/>
      <c r="F26" s="32" t="s">
        <v>117</v>
      </c>
      <c r="G26" s="30" t="s">
        <v>26</v>
      </c>
      <c r="H26" s="32" t="s">
        <v>118</v>
      </c>
      <c r="I26" s="31" t="s">
        <v>119</v>
      </c>
      <c r="J26" s="34"/>
    </row>
    <row r="27" spans="1:10" s="27" customFormat="1" ht="61.2" customHeight="1" x14ac:dyDescent="0.3">
      <c r="A27" s="116" t="s">
        <v>120</v>
      </c>
      <c r="B27" s="20" t="s">
        <v>121</v>
      </c>
      <c r="C27" s="28">
        <v>2</v>
      </c>
      <c r="D27" s="29">
        <v>1009</v>
      </c>
      <c r="E27" s="30"/>
      <c r="F27" s="31" t="s">
        <v>122</v>
      </c>
      <c r="G27" s="30" t="s">
        <v>26</v>
      </c>
      <c r="H27" s="32" t="s">
        <v>123</v>
      </c>
      <c r="I27" s="31" t="s">
        <v>124</v>
      </c>
      <c r="J27" s="34"/>
    </row>
    <row r="28" spans="1:10" s="27" customFormat="1" ht="124.8" x14ac:dyDescent="0.3">
      <c r="A28" s="116"/>
      <c r="B28" s="20" t="s">
        <v>125</v>
      </c>
      <c r="C28" s="28">
        <v>2</v>
      </c>
      <c r="D28" s="29"/>
      <c r="E28" s="30"/>
      <c r="F28" s="31" t="s">
        <v>126</v>
      </c>
      <c r="G28" s="30" t="s">
        <v>26</v>
      </c>
      <c r="H28" s="32" t="s">
        <v>127</v>
      </c>
      <c r="I28" s="31"/>
      <c r="J28" s="34"/>
    </row>
    <row r="29" spans="1:10" s="27" customFormat="1" ht="37.35" customHeight="1" x14ac:dyDescent="0.3">
      <c r="A29" s="116" t="s">
        <v>128</v>
      </c>
      <c r="B29" s="20" t="s">
        <v>129</v>
      </c>
      <c r="C29" s="28">
        <v>2</v>
      </c>
      <c r="D29" s="29"/>
      <c r="E29" s="30"/>
      <c r="F29" s="31" t="s">
        <v>130</v>
      </c>
      <c r="G29" s="30" t="s">
        <v>90</v>
      </c>
      <c r="H29" s="32"/>
      <c r="I29" s="31" t="s">
        <v>131</v>
      </c>
      <c r="J29" s="34"/>
    </row>
    <row r="30" spans="1:10" s="27" customFormat="1" ht="78" x14ac:dyDescent="0.3">
      <c r="A30" s="116"/>
      <c r="B30" s="20" t="s">
        <v>132</v>
      </c>
      <c r="C30" s="28">
        <v>2</v>
      </c>
      <c r="D30" s="29"/>
      <c r="E30" s="30"/>
      <c r="F30" s="31" t="s">
        <v>133</v>
      </c>
      <c r="G30" s="30" t="s">
        <v>61</v>
      </c>
      <c r="H30" s="32"/>
      <c r="I30" s="31" t="s">
        <v>134</v>
      </c>
      <c r="J30" s="34"/>
    </row>
    <row r="31" spans="1:10" s="27" customFormat="1" ht="61.2" customHeight="1" x14ac:dyDescent="0.3">
      <c r="A31" s="116" t="s">
        <v>135</v>
      </c>
      <c r="B31" s="20" t="s">
        <v>136</v>
      </c>
      <c r="C31" s="28">
        <v>2</v>
      </c>
      <c r="D31" s="29">
        <v>319</v>
      </c>
      <c r="E31" s="30"/>
      <c r="F31" s="31" t="s">
        <v>137</v>
      </c>
      <c r="G31" s="30" t="s">
        <v>26</v>
      </c>
      <c r="H31" s="32" t="s">
        <v>138</v>
      </c>
      <c r="I31" s="29"/>
      <c r="J31" s="34"/>
    </row>
    <row r="32" spans="1:10" s="27" customFormat="1" ht="62.4" x14ac:dyDescent="0.3">
      <c r="A32" s="116"/>
      <c r="B32" s="20" t="s">
        <v>139</v>
      </c>
      <c r="C32" s="28">
        <v>2</v>
      </c>
      <c r="D32" s="29">
        <v>295</v>
      </c>
      <c r="E32" s="30"/>
      <c r="F32" s="31" t="s">
        <v>140</v>
      </c>
      <c r="G32" s="30" t="s">
        <v>26</v>
      </c>
      <c r="H32" s="36" t="s">
        <v>141</v>
      </c>
      <c r="I32" s="29"/>
      <c r="J32" s="34"/>
    </row>
    <row r="33" spans="1:10" s="27" customFormat="1" ht="124.8" x14ac:dyDescent="0.3">
      <c r="A33" s="2" t="s">
        <v>142</v>
      </c>
      <c r="B33" s="20" t="s">
        <v>143</v>
      </c>
      <c r="C33" s="28">
        <v>2</v>
      </c>
      <c r="D33" s="29">
        <v>284</v>
      </c>
      <c r="E33" s="30"/>
      <c r="F33" s="31" t="s">
        <v>144</v>
      </c>
      <c r="G33" s="30" t="s">
        <v>26</v>
      </c>
      <c r="H33" s="32" t="s">
        <v>145</v>
      </c>
      <c r="I33" s="29"/>
      <c r="J33" s="34" t="s">
        <v>146</v>
      </c>
    </row>
    <row r="34" spans="1:10" s="27" customFormat="1" ht="52.2" customHeight="1" x14ac:dyDescent="0.35">
      <c r="A34" s="116" t="s">
        <v>147</v>
      </c>
      <c r="B34" s="20" t="s">
        <v>148</v>
      </c>
      <c r="C34" s="28">
        <v>2</v>
      </c>
      <c r="D34" s="29">
        <v>1059</v>
      </c>
      <c r="E34" s="30"/>
      <c r="F34" s="31" t="s">
        <v>149</v>
      </c>
      <c r="G34" s="30" t="s">
        <v>26</v>
      </c>
      <c r="H34" s="37" t="s">
        <v>150</v>
      </c>
      <c r="I34" s="29"/>
      <c r="J34" s="34"/>
    </row>
    <row r="35" spans="1:10" s="27" customFormat="1" ht="46.8" x14ac:dyDescent="0.3">
      <c r="A35" s="116"/>
      <c r="B35" s="20" t="s">
        <v>151</v>
      </c>
      <c r="C35" s="28">
        <v>2</v>
      </c>
      <c r="D35" s="29">
        <v>362</v>
      </c>
      <c r="E35" s="30"/>
      <c r="F35" s="31" t="s">
        <v>152</v>
      </c>
      <c r="G35" s="30" t="s">
        <v>26</v>
      </c>
      <c r="H35" s="32" t="s">
        <v>153</v>
      </c>
      <c r="I35" s="29"/>
      <c r="J35" s="34"/>
    </row>
    <row r="36" spans="1:10" s="27" customFormat="1" ht="62.4" x14ac:dyDescent="0.3">
      <c r="A36" s="116"/>
      <c r="B36" s="20" t="s">
        <v>154</v>
      </c>
      <c r="C36" s="28">
        <v>2</v>
      </c>
      <c r="D36" s="29">
        <v>367</v>
      </c>
      <c r="E36" s="30"/>
      <c r="F36" s="31" t="s">
        <v>155</v>
      </c>
      <c r="G36" s="30" t="s">
        <v>26</v>
      </c>
      <c r="H36" s="32" t="s">
        <v>156</v>
      </c>
      <c r="I36" s="29"/>
      <c r="J36" s="34"/>
    </row>
    <row r="37" spans="1:10" s="27" customFormat="1" ht="21" customHeight="1" x14ac:dyDescent="0.3">
      <c r="A37" s="116" t="s">
        <v>157</v>
      </c>
      <c r="B37" s="20" t="s">
        <v>158</v>
      </c>
      <c r="C37" s="28">
        <v>2</v>
      </c>
      <c r="D37" s="29">
        <v>552</v>
      </c>
      <c r="E37" s="30"/>
      <c r="F37" s="31" t="s">
        <v>159</v>
      </c>
      <c r="G37" s="30" t="s">
        <v>61</v>
      </c>
      <c r="H37" s="32"/>
      <c r="I37" s="29"/>
      <c r="J37" s="34"/>
    </row>
    <row r="38" spans="1:10" s="27" customFormat="1" ht="93.6" x14ac:dyDescent="0.3">
      <c r="A38" s="116"/>
      <c r="B38" s="20" t="s">
        <v>160</v>
      </c>
      <c r="C38" s="28">
        <v>2</v>
      </c>
      <c r="D38" s="29">
        <v>646</v>
      </c>
      <c r="E38" s="30"/>
      <c r="F38" s="31" t="s">
        <v>161</v>
      </c>
      <c r="G38" s="30" t="s">
        <v>26</v>
      </c>
      <c r="H38" s="36" t="s">
        <v>162</v>
      </c>
      <c r="I38" s="29"/>
      <c r="J38" s="34"/>
    </row>
    <row r="39" spans="1:10" s="27" customFormat="1" x14ac:dyDescent="0.3">
      <c r="A39" s="2" t="s">
        <v>163</v>
      </c>
      <c r="B39" s="20"/>
      <c r="C39" s="28"/>
      <c r="D39" s="29"/>
      <c r="E39" s="30"/>
      <c r="F39" s="31" t="s">
        <v>75</v>
      </c>
      <c r="G39" s="30"/>
      <c r="H39" s="32"/>
      <c r="I39" s="29"/>
      <c r="J39" s="34"/>
    </row>
    <row r="40" spans="1:10" s="27" customFormat="1" ht="52.2" customHeight="1" x14ac:dyDescent="0.35">
      <c r="A40" s="116" t="s">
        <v>164</v>
      </c>
      <c r="B40" s="20" t="s">
        <v>165</v>
      </c>
      <c r="C40" s="28">
        <v>2</v>
      </c>
      <c r="D40" s="29">
        <v>923</v>
      </c>
      <c r="E40" s="30"/>
      <c r="F40" s="31" t="s">
        <v>166</v>
      </c>
      <c r="G40" s="30" t="s">
        <v>90</v>
      </c>
      <c r="H40" s="32"/>
      <c r="I40" s="37" t="s">
        <v>167</v>
      </c>
      <c r="J40" s="34"/>
    </row>
    <row r="41" spans="1:10" s="27" customFormat="1" ht="46.8" x14ac:dyDescent="0.3">
      <c r="A41" s="116"/>
      <c r="B41" s="20" t="s">
        <v>168</v>
      </c>
      <c r="C41" s="28">
        <v>2</v>
      </c>
      <c r="D41" s="29">
        <v>494</v>
      </c>
      <c r="E41" s="30"/>
      <c r="F41" s="31" t="s">
        <v>169</v>
      </c>
      <c r="G41" s="30" t="s">
        <v>61</v>
      </c>
      <c r="H41" s="32"/>
      <c r="I41" s="31" t="s">
        <v>105</v>
      </c>
      <c r="J41" s="34"/>
    </row>
    <row r="42" spans="1:10" s="27" customFormat="1" ht="93.6" x14ac:dyDescent="0.3">
      <c r="A42" s="116"/>
      <c r="B42" s="20" t="s">
        <v>170</v>
      </c>
      <c r="C42" s="28">
        <v>2</v>
      </c>
      <c r="D42" s="29">
        <v>1104</v>
      </c>
      <c r="E42" s="30"/>
      <c r="F42" s="31" t="s">
        <v>171</v>
      </c>
      <c r="G42" s="30" t="s">
        <v>26</v>
      </c>
      <c r="H42" s="32" t="s">
        <v>172</v>
      </c>
      <c r="I42" s="29"/>
      <c r="J42" s="34" t="s">
        <v>173</v>
      </c>
    </row>
    <row r="43" spans="1:10" s="27" customFormat="1" ht="78" x14ac:dyDescent="0.3">
      <c r="A43" s="116"/>
      <c r="B43" s="20" t="s">
        <v>174</v>
      </c>
      <c r="C43" s="28">
        <v>2</v>
      </c>
      <c r="D43" s="29"/>
      <c r="E43" s="30"/>
      <c r="F43" s="31" t="s">
        <v>175</v>
      </c>
      <c r="G43" s="30" t="s">
        <v>26</v>
      </c>
      <c r="H43" s="32" t="s">
        <v>176</v>
      </c>
      <c r="I43" s="29"/>
      <c r="J43" s="34"/>
    </row>
    <row r="44" spans="1:10" s="27" customFormat="1" ht="93.6" x14ac:dyDescent="0.3">
      <c r="A44" s="116"/>
      <c r="B44" s="20" t="s">
        <v>177</v>
      </c>
      <c r="C44" s="28">
        <v>2</v>
      </c>
      <c r="D44" s="29">
        <v>265</v>
      </c>
      <c r="E44" s="30"/>
      <c r="F44" s="31" t="s">
        <v>178</v>
      </c>
      <c r="G44" s="30" t="s">
        <v>26</v>
      </c>
      <c r="H44" s="32" t="s">
        <v>179</v>
      </c>
      <c r="I44" s="29"/>
      <c r="J44" s="34" t="s">
        <v>180</v>
      </c>
    </row>
    <row r="45" spans="1:10" s="27" customFormat="1" ht="66.599999999999994" x14ac:dyDescent="0.3">
      <c r="A45" s="116"/>
      <c r="B45" s="20" t="s">
        <v>181</v>
      </c>
      <c r="C45" s="38">
        <v>2</v>
      </c>
      <c r="D45" s="39">
        <v>477</v>
      </c>
      <c r="E45" s="40"/>
      <c r="F45" s="41" t="s">
        <v>182</v>
      </c>
      <c r="G45" s="40" t="s">
        <v>26</v>
      </c>
      <c r="H45" s="42" t="s">
        <v>183</v>
      </c>
      <c r="I45" s="39"/>
      <c r="J45" s="43" t="s">
        <v>184</v>
      </c>
    </row>
  </sheetData>
  <mergeCells count="11">
    <mergeCell ref="A2:A8"/>
    <mergeCell ref="A9:A12"/>
    <mergeCell ref="A14:A18"/>
    <mergeCell ref="A19:A22"/>
    <mergeCell ref="A23:A26"/>
    <mergeCell ref="A40:A45"/>
    <mergeCell ref="A27:A28"/>
    <mergeCell ref="A29:A30"/>
    <mergeCell ref="A31:A32"/>
    <mergeCell ref="A34:A36"/>
    <mergeCell ref="A37:A38"/>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abSelected="1" zoomScale="65" zoomScaleNormal="120" workbookViewId="0">
      <selection activeCell="G4" sqref="G4"/>
    </sheetView>
  </sheetViews>
  <sheetFormatPr defaultColWidth="8.88671875" defaultRowHeight="21" x14ac:dyDescent="0.4"/>
  <cols>
    <col min="1" max="1" width="34.33203125" style="3" customWidth="1"/>
    <col min="2" max="2" width="8.88671875" style="15"/>
    <col min="3" max="3" width="14.88671875" style="44" customWidth="1"/>
    <col min="4" max="5" width="8.88671875" style="44"/>
    <col min="6" max="6" width="73" style="15" customWidth="1"/>
    <col min="7" max="7" width="25.44140625" style="15" customWidth="1"/>
    <col min="8" max="8" width="30.21875" style="15" customWidth="1"/>
    <col min="9" max="9" width="33.44140625" style="15" customWidth="1"/>
    <col min="10" max="10" width="29" style="15" customWidth="1"/>
    <col min="11" max="1024" width="8.88671875" style="15"/>
  </cols>
  <sheetData>
    <row r="1" spans="1:10" s="48" customFormat="1" x14ac:dyDescent="0.25">
      <c r="A1" s="45" t="s">
        <v>20</v>
      </c>
      <c r="B1" s="46" t="s">
        <v>21</v>
      </c>
      <c r="C1" s="46" t="s">
        <v>22</v>
      </c>
      <c r="D1" s="46" t="s">
        <v>23</v>
      </c>
      <c r="E1" s="46" t="s">
        <v>24</v>
      </c>
      <c r="F1" s="47" t="s">
        <v>25</v>
      </c>
      <c r="G1" s="47" t="s">
        <v>26</v>
      </c>
      <c r="H1" s="47" t="s">
        <v>27</v>
      </c>
      <c r="I1" s="47" t="s">
        <v>28</v>
      </c>
      <c r="J1" s="47" t="s">
        <v>29</v>
      </c>
    </row>
    <row r="2" spans="1:10" s="27" customFormat="1" ht="48" customHeight="1" x14ac:dyDescent="0.3">
      <c r="A2" s="117" t="s">
        <v>185</v>
      </c>
      <c r="B2" s="49" t="s">
        <v>186</v>
      </c>
      <c r="C2" s="50">
        <v>1</v>
      </c>
      <c r="D2" s="51">
        <v>521</v>
      </c>
      <c r="E2" s="52" t="s">
        <v>187</v>
      </c>
      <c r="F2" s="53" t="s">
        <v>188</v>
      </c>
      <c r="G2" s="54" t="s">
        <v>26</v>
      </c>
      <c r="H2" s="54"/>
      <c r="I2" s="54"/>
      <c r="J2" s="55"/>
    </row>
    <row r="3" spans="1:10" s="27" customFormat="1" ht="46.8" x14ac:dyDescent="0.3">
      <c r="A3" s="117"/>
      <c r="B3" s="49" t="s">
        <v>189</v>
      </c>
      <c r="C3" s="56">
        <v>1</v>
      </c>
      <c r="D3" s="57">
        <v>521</v>
      </c>
      <c r="E3" s="58" t="s">
        <v>187</v>
      </c>
      <c r="F3" s="31" t="s">
        <v>190</v>
      </c>
      <c r="G3" s="30" t="s">
        <v>26</v>
      </c>
      <c r="H3" s="30"/>
      <c r="I3" s="30"/>
      <c r="J3" s="34"/>
    </row>
    <row r="4" spans="1:10" s="27" customFormat="1" ht="46.8" x14ac:dyDescent="0.3">
      <c r="A4" s="117"/>
      <c r="B4" s="49" t="s">
        <v>191</v>
      </c>
      <c r="C4" s="56">
        <v>1</v>
      </c>
      <c r="D4" s="57">
        <v>521</v>
      </c>
      <c r="E4" s="58" t="s">
        <v>187</v>
      </c>
      <c r="F4" s="31" t="s">
        <v>192</v>
      </c>
      <c r="G4" s="30" t="s">
        <v>26</v>
      </c>
      <c r="H4" s="30"/>
      <c r="I4" s="30"/>
      <c r="J4" s="34"/>
    </row>
    <row r="5" spans="1:10" s="27" customFormat="1" ht="31.2" x14ac:dyDescent="0.3">
      <c r="A5" s="117"/>
      <c r="B5" s="49" t="s">
        <v>193</v>
      </c>
      <c r="C5" s="56">
        <v>1</v>
      </c>
      <c r="D5" s="57">
        <v>521</v>
      </c>
      <c r="E5" s="58" t="s">
        <v>187</v>
      </c>
      <c r="F5" s="31" t="s">
        <v>194</v>
      </c>
      <c r="G5" s="30" t="s">
        <v>90</v>
      </c>
      <c r="H5" s="30"/>
      <c r="I5" s="30"/>
      <c r="J5" s="34"/>
    </row>
    <row r="6" spans="1:10" s="27" customFormat="1" ht="15.6" x14ac:dyDescent="0.3">
      <c r="A6" s="117"/>
      <c r="B6" s="49" t="s">
        <v>195</v>
      </c>
      <c r="C6" s="56">
        <v>1</v>
      </c>
      <c r="D6" s="57">
        <v>620</v>
      </c>
      <c r="E6" s="58" t="s">
        <v>187</v>
      </c>
      <c r="F6" s="31" t="s">
        <v>196</v>
      </c>
      <c r="G6" s="30" t="s">
        <v>90</v>
      </c>
      <c r="H6" s="30"/>
      <c r="I6" s="30"/>
      <c r="J6" s="34"/>
    </row>
    <row r="7" spans="1:10" s="27" customFormat="1" ht="31.2" x14ac:dyDescent="0.3">
      <c r="A7" s="117"/>
      <c r="B7" s="49" t="s">
        <v>197</v>
      </c>
      <c r="C7" s="56">
        <v>1</v>
      </c>
      <c r="D7" s="57">
        <v>620</v>
      </c>
      <c r="E7" s="58" t="s">
        <v>187</v>
      </c>
      <c r="F7" s="31" t="s">
        <v>198</v>
      </c>
      <c r="G7" s="30" t="s">
        <v>90</v>
      </c>
      <c r="H7" s="30"/>
      <c r="I7" s="30"/>
      <c r="J7" s="34"/>
    </row>
    <row r="8" spans="1:10" s="27" customFormat="1" ht="140.4" x14ac:dyDescent="0.3">
      <c r="A8" s="117"/>
      <c r="B8" s="49" t="s">
        <v>199</v>
      </c>
      <c r="C8" s="56">
        <v>1</v>
      </c>
      <c r="D8" s="57">
        <v>521</v>
      </c>
      <c r="E8" s="58" t="s">
        <v>187</v>
      </c>
      <c r="F8" s="31" t="s">
        <v>200</v>
      </c>
      <c r="G8" s="30" t="s">
        <v>90</v>
      </c>
      <c r="H8" s="30"/>
      <c r="I8" s="30"/>
      <c r="J8" s="34"/>
    </row>
    <row r="9" spans="1:10" s="27" customFormat="1" ht="31.2" x14ac:dyDescent="0.3">
      <c r="A9" s="117"/>
      <c r="B9" s="49" t="s">
        <v>201</v>
      </c>
      <c r="C9" s="56">
        <v>1</v>
      </c>
      <c r="D9" s="57">
        <v>521</v>
      </c>
      <c r="E9" s="58" t="s">
        <v>187</v>
      </c>
      <c r="F9" s="31" t="s">
        <v>202</v>
      </c>
      <c r="G9" s="30" t="s">
        <v>26</v>
      </c>
      <c r="H9" s="30"/>
      <c r="I9" s="30"/>
      <c r="J9" s="34"/>
    </row>
    <row r="10" spans="1:10" s="27" customFormat="1" ht="62.4" x14ac:dyDescent="0.3">
      <c r="A10" s="117"/>
      <c r="B10" s="49" t="s">
        <v>203</v>
      </c>
      <c r="C10" s="56">
        <v>1</v>
      </c>
      <c r="D10" s="57">
        <v>521</v>
      </c>
      <c r="E10" s="58" t="s">
        <v>187</v>
      </c>
      <c r="F10" s="31" t="s">
        <v>204</v>
      </c>
      <c r="G10" s="30" t="s">
        <v>26</v>
      </c>
      <c r="H10" s="30"/>
      <c r="I10" s="30"/>
      <c r="J10" s="34"/>
    </row>
    <row r="11" spans="1:10" s="27" customFormat="1" ht="31.2" x14ac:dyDescent="0.3">
      <c r="A11" s="117"/>
      <c r="B11" s="49" t="s">
        <v>205</v>
      </c>
      <c r="C11" s="56">
        <v>1</v>
      </c>
      <c r="D11" s="57">
        <v>263</v>
      </c>
      <c r="E11" s="58" t="s">
        <v>187</v>
      </c>
      <c r="F11" s="31" t="s">
        <v>206</v>
      </c>
      <c r="G11" s="30" t="s">
        <v>26</v>
      </c>
      <c r="H11" s="30"/>
      <c r="I11" s="30"/>
      <c r="J11" s="34"/>
    </row>
    <row r="12" spans="1:10" s="27" customFormat="1" ht="31.2" x14ac:dyDescent="0.3">
      <c r="A12" s="117"/>
      <c r="B12" s="49" t="s">
        <v>207</v>
      </c>
      <c r="C12" s="56">
        <v>1</v>
      </c>
      <c r="D12" s="57">
        <v>521</v>
      </c>
      <c r="E12" s="58" t="s">
        <v>187</v>
      </c>
      <c r="F12" s="31" t="s">
        <v>208</v>
      </c>
      <c r="G12" s="30" t="s">
        <v>26</v>
      </c>
      <c r="H12" s="30"/>
      <c r="I12" s="30"/>
      <c r="J12" s="34"/>
    </row>
    <row r="13" spans="1:10" s="27" customFormat="1" ht="46.8" x14ac:dyDescent="0.3">
      <c r="A13" s="117"/>
      <c r="B13" s="49" t="s">
        <v>209</v>
      </c>
      <c r="C13" s="56">
        <v>1</v>
      </c>
      <c r="D13" s="57">
        <v>521</v>
      </c>
      <c r="E13" s="58" t="s">
        <v>187</v>
      </c>
      <c r="F13" s="31" t="s">
        <v>210</v>
      </c>
      <c r="G13" s="30" t="s">
        <v>90</v>
      </c>
      <c r="H13" s="30"/>
      <c r="I13" s="30"/>
      <c r="J13" s="34"/>
    </row>
    <row r="14" spans="1:10" s="27" customFormat="1" ht="111" customHeight="1" x14ac:dyDescent="0.3">
      <c r="A14" s="117" t="s">
        <v>211</v>
      </c>
      <c r="B14" s="49" t="s">
        <v>212</v>
      </c>
      <c r="C14" s="56">
        <v>1</v>
      </c>
      <c r="D14" s="57">
        <v>307</v>
      </c>
      <c r="E14" s="58" t="s">
        <v>213</v>
      </c>
      <c r="F14" s="31" t="s">
        <v>214</v>
      </c>
      <c r="G14" s="30" t="s">
        <v>90</v>
      </c>
      <c r="H14" s="30"/>
      <c r="I14" s="30"/>
      <c r="J14" s="34"/>
    </row>
    <row r="15" spans="1:10" s="27" customFormat="1" ht="93.6" x14ac:dyDescent="0.3">
      <c r="A15" s="117"/>
      <c r="B15" s="49" t="s">
        <v>215</v>
      </c>
      <c r="C15" s="56">
        <v>1</v>
      </c>
      <c r="D15" s="57">
        <v>304</v>
      </c>
      <c r="E15" s="58" t="s">
        <v>216</v>
      </c>
      <c r="F15" s="31" t="s">
        <v>217</v>
      </c>
      <c r="G15" s="30" t="s">
        <v>61</v>
      </c>
      <c r="H15" s="30"/>
      <c r="I15" s="30"/>
      <c r="J15" s="34"/>
    </row>
    <row r="16" spans="1:10" s="27" customFormat="1" ht="93.6" x14ac:dyDescent="0.3">
      <c r="A16" s="117"/>
      <c r="B16" s="49" t="s">
        <v>218</v>
      </c>
      <c r="C16" s="56">
        <v>1</v>
      </c>
      <c r="D16" s="57">
        <v>620</v>
      </c>
      <c r="E16" s="29"/>
      <c r="F16" s="31" t="s">
        <v>219</v>
      </c>
      <c r="G16" s="30" t="s">
        <v>61</v>
      </c>
      <c r="H16" s="30"/>
      <c r="I16" s="30"/>
      <c r="J16" s="34"/>
    </row>
    <row r="17" spans="1:10" s="27" customFormat="1" ht="62.4" x14ac:dyDescent="0.3">
      <c r="A17" s="117"/>
      <c r="B17" s="49" t="s">
        <v>220</v>
      </c>
      <c r="C17" s="59">
        <v>3</v>
      </c>
      <c r="D17" s="57">
        <v>308</v>
      </c>
      <c r="E17" s="58" t="s">
        <v>221</v>
      </c>
      <c r="F17" s="31" t="s">
        <v>222</v>
      </c>
      <c r="G17" s="30" t="s">
        <v>26</v>
      </c>
      <c r="H17" s="30"/>
      <c r="I17" s="30"/>
      <c r="J17" s="34"/>
    </row>
    <row r="18" spans="1:10" s="27" customFormat="1" ht="46.8" x14ac:dyDescent="0.3">
      <c r="A18" s="117"/>
      <c r="B18" s="49" t="s">
        <v>223</v>
      </c>
      <c r="C18" s="59">
        <v>3</v>
      </c>
      <c r="D18" s="57">
        <v>319</v>
      </c>
      <c r="E18" s="58" t="s">
        <v>224</v>
      </c>
      <c r="F18" s="31" t="s">
        <v>225</v>
      </c>
      <c r="G18" s="30" t="s">
        <v>61</v>
      </c>
      <c r="H18" s="30"/>
      <c r="I18" s="30"/>
      <c r="J18" s="34"/>
    </row>
    <row r="19" spans="1:10" s="27" customFormat="1" ht="31.2" x14ac:dyDescent="0.3">
      <c r="A19" s="117"/>
      <c r="B19" s="49" t="s">
        <v>226</v>
      </c>
      <c r="C19" s="59">
        <v>3</v>
      </c>
      <c r="D19" s="57">
        <v>308</v>
      </c>
      <c r="E19" s="58" t="s">
        <v>227</v>
      </c>
      <c r="F19" s="31" t="s">
        <v>228</v>
      </c>
      <c r="G19" s="30" t="s">
        <v>61</v>
      </c>
      <c r="H19" s="30"/>
      <c r="I19" s="30"/>
      <c r="J19" s="34"/>
    </row>
    <row r="20" spans="1:10" s="27" customFormat="1" ht="31.2" x14ac:dyDescent="0.3">
      <c r="A20" s="117"/>
      <c r="B20" s="49" t="s">
        <v>229</v>
      </c>
      <c r="C20" s="59">
        <v>3</v>
      </c>
      <c r="D20" s="57">
        <v>308</v>
      </c>
      <c r="E20" s="58" t="s">
        <v>230</v>
      </c>
      <c r="F20" s="31" t="s">
        <v>231</v>
      </c>
      <c r="G20" s="30" t="s">
        <v>61</v>
      </c>
      <c r="H20" s="30"/>
      <c r="I20" s="30"/>
      <c r="J20" s="34"/>
    </row>
    <row r="21" spans="1:10" s="27" customFormat="1" ht="79.5" customHeight="1" x14ac:dyDescent="0.3">
      <c r="A21" s="117" t="s">
        <v>232</v>
      </c>
      <c r="B21" s="49" t="s">
        <v>233</v>
      </c>
      <c r="C21" s="56">
        <v>1</v>
      </c>
      <c r="D21" s="57">
        <v>330</v>
      </c>
      <c r="E21" s="58" t="s">
        <v>234</v>
      </c>
      <c r="F21" s="31" t="s">
        <v>235</v>
      </c>
      <c r="G21" s="30" t="s">
        <v>26</v>
      </c>
      <c r="H21" s="30"/>
      <c r="I21" s="30"/>
      <c r="J21" s="34"/>
    </row>
    <row r="22" spans="1:10" s="27" customFormat="1" ht="31.2" x14ac:dyDescent="0.3">
      <c r="A22" s="117"/>
      <c r="B22" s="49" t="s">
        <v>236</v>
      </c>
      <c r="C22" s="60">
        <v>2</v>
      </c>
      <c r="D22" s="57">
        <v>308</v>
      </c>
      <c r="E22" s="58" t="s">
        <v>237</v>
      </c>
      <c r="F22" s="31" t="s">
        <v>238</v>
      </c>
      <c r="G22" s="30" t="s">
        <v>61</v>
      </c>
      <c r="H22" s="30"/>
      <c r="I22" s="30"/>
      <c r="J22" s="34"/>
    </row>
    <row r="23" spans="1:10" s="27" customFormat="1" ht="31.2" x14ac:dyDescent="0.3">
      <c r="A23" s="117"/>
      <c r="B23" s="49" t="s">
        <v>239</v>
      </c>
      <c r="C23" s="60">
        <v>2</v>
      </c>
      <c r="D23" s="57">
        <v>287</v>
      </c>
      <c r="E23" s="58" t="s">
        <v>240</v>
      </c>
      <c r="F23" s="31" t="s">
        <v>241</v>
      </c>
      <c r="G23" s="30" t="s">
        <v>26</v>
      </c>
      <c r="H23" s="30"/>
      <c r="I23" s="30"/>
      <c r="J23" s="34"/>
    </row>
    <row r="24" spans="1:10" s="27" customFormat="1" ht="95.25" customHeight="1" x14ac:dyDescent="0.3">
      <c r="A24" s="117" t="s">
        <v>242</v>
      </c>
      <c r="B24" s="49" t="s">
        <v>243</v>
      </c>
      <c r="C24" s="60">
        <v>2</v>
      </c>
      <c r="D24" s="57">
        <v>916</v>
      </c>
      <c r="E24" s="58" t="s">
        <v>187</v>
      </c>
      <c r="F24" s="31" t="s">
        <v>244</v>
      </c>
      <c r="G24" s="30" t="s">
        <v>26</v>
      </c>
      <c r="H24" s="30"/>
      <c r="I24" s="30"/>
      <c r="J24" s="34"/>
    </row>
    <row r="25" spans="1:10" s="27" customFormat="1" ht="62.4" x14ac:dyDescent="0.3">
      <c r="A25" s="117"/>
      <c r="B25" s="49" t="s">
        <v>245</v>
      </c>
      <c r="C25" s="60">
        <v>2</v>
      </c>
      <c r="D25" s="57">
        <v>916</v>
      </c>
      <c r="E25" s="58" t="s">
        <v>187</v>
      </c>
      <c r="F25" s="31" t="s">
        <v>246</v>
      </c>
      <c r="G25" s="30" t="s">
        <v>26</v>
      </c>
      <c r="H25" s="30"/>
      <c r="I25" s="30"/>
      <c r="J25" s="34"/>
    </row>
    <row r="26" spans="1:10" s="27" customFormat="1" ht="62.4" x14ac:dyDescent="0.3">
      <c r="A26" s="117"/>
      <c r="B26" s="49" t="s">
        <v>247</v>
      </c>
      <c r="C26" s="60">
        <v>2</v>
      </c>
      <c r="D26" s="57">
        <v>916</v>
      </c>
      <c r="E26" s="58" t="s">
        <v>187</v>
      </c>
      <c r="F26" s="31" t="s">
        <v>248</v>
      </c>
      <c r="G26" s="30" t="s">
        <v>61</v>
      </c>
      <c r="H26" s="30"/>
      <c r="I26" s="30"/>
      <c r="J26" s="34"/>
    </row>
    <row r="27" spans="1:10" s="27" customFormat="1" ht="46.8" x14ac:dyDescent="0.3">
      <c r="A27" s="117"/>
      <c r="B27" s="49" t="s">
        <v>249</v>
      </c>
      <c r="C27" s="60">
        <v>2</v>
      </c>
      <c r="D27" s="57">
        <v>916</v>
      </c>
      <c r="E27" s="58" t="s">
        <v>187</v>
      </c>
      <c r="F27" s="31" t="s">
        <v>250</v>
      </c>
      <c r="G27" s="30" t="s">
        <v>26</v>
      </c>
      <c r="H27" s="30"/>
      <c r="I27" s="30"/>
      <c r="J27" s="34"/>
    </row>
    <row r="28" spans="1:10" s="27" customFormat="1" ht="109.2" x14ac:dyDescent="0.3">
      <c r="A28" s="117"/>
      <c r="B28" s="49" t="s">
        <v>251</v>
      </c>
      <c r="C28" s="60">
        <v>2</v>
      </c>
      <c r="D28" s="57">
        <v>916</v>
      </c>
      <c r="E28" s="58" t="s">
        <v>187</v>
      </c>
      <c r="F28" s="31" t="s">
        <v>252</v>
      </c>
      <c r="G28" s="30" t="s">
        <v>61</v>
      </c>
      <c r="H28" s="30"/>
      <c r="I28" s="30"/>
      <c r="J28" s="34"/>
    </row>
    <row r="29" spans="1:10" s="27" customFormat="1" ht="48" customHeight="1" x14ac:dyDescent="0.3">
      <c r="A29" s="117" t="s">
        <v>253</v>
      </c>
      <c r="B29" s="49" t="s">
        <v>254</v>
      </c>
      <c r="C29" s="56">
        <v>1</v>
      </c>
      <c r="D29" s="57">
        <v>640</v>
      </c>
      <c r="E29" s="58" t="s">
        <v>187</v>
      </c>
      <c r="F29" s="31" t="s">
        <v>255</v>
      </c>
      <c r="G29" s="30" t="s">
        <v>26</v>
      </c>
      <c r="H29" s="30"/>
      <c r="I29" s="30"/>
      <c r="J29" s="34"/>
    </row>
    <row r="30" spans="1:10" s="27" customFormat="1" ht="31.2" x14ac:dyDescent="0.3">
      <c r="A30" s="117"/>
      <c r="B30" s="49" t="s">
        <v>256</v>
      </c>
      <c r="C30" s="56">
        <v>1</v>
      </c>
      <c r="D30" s="57">
        <v>640</v>
      </c>
      <c r="E30" s="58" t="s">
        <v>187</v>
      </c>
      <c r="F30" s="31" t="s">
        <v>257</v>
      </c>
      <c r="G30" s="30" t="s">
        <v>26</v>
      </c>
      <c r="H30" s="30"/>
      <c r="I30" s="30"/>
      <c r="J30" s="34"/>
    </row>
    <row r="31" spans="1:10" s="27" customFormat="1" ht="46.8" x14ac:dyDescent="0.3">
      <c r="A31" s="117"/>
      <c r="B31" s="49" t="s">
        <v>258</v>
      </c>
      <c r="C31" s="56">
        <v>1</v>
      </c>
      <c r="D31" s="57">
        <v>640</v>
      </c>
      <c r="E31" s="58" t="s">
        <v>187</v>
      </c>
      <c r="F31" s="31" t="s">
        <v>259</v>
      </c>
      <c r="G31" s="30" t="s">
        <v>90</v>
      </c>
      <c r="H31" s="30"/>
      <c r="I31" s="30"/>
      <c r="J31" s="34"/>
    </row>
    <row r="32" spans="1:10" s="27" customFormat="1" ht="31.2" x14ac:dyDescent="0.3">
      <c r="A32" s="117"/>
      <c r="B32" s="49" t="s">
        <v>260</v>
      </c>
      <c r="C32" s="56">
        <v>1</v>
      </c>
      <c r="D32" s="57">
        <v>16</v>
      </c>
      <c r="E32" s="58" t="s">
        <v>234</v>
      </c>
      <c r="F32" s="31" t="s">
        <v>261</v>
      </c>
      <c r="G32" s="30" t="s">
        <v>26</v>
      </c>
      <c r="H32" s="30"/>
      <c r="I32" s="30"/>
      <c r="J32" s="34"/>
    </row>
    <row r="33" spans="1:10" s="27" customFormat="1" ht="31.2" x14ac:dyDescent="0.3">
      <c r="A33" s="117"/>
      <c r="B33" s="49" t="s">
        <v>262</v>
      </c>
      <c r="C33" s="56">
        <v>1</v>
      </c>
      <c r="D33" s="57">
        <v>304</v>
      </c>
      <c r="E33" s="58" t="s">
        <v>263</v>
      </c>
      <c r="F33" s="31" t="s">
        <v>264</v>
      </c>
      <c r="G33" s="30" t="s">
        <v>90</v>
      </c>
      <c r="H33" s="30"/>
      <c r="I33" s="30"/>
      <c r="J33" s="34"/>
    </row>
    <row r="34" spans="1:10" s="27" customFormat="1" ht="62.4" x14ac:dyDescent="0.3">
      <c r="A34" s="117"/>
      <c r="B34" s="49" t="s">
        <v>265</v>
      </c>
      <c r="C34" s="56">
        <v>1</v>
      </c>
      <c r="D34" s="57">
        <v>640</v>
      </c>
      <c r="E34" s="58" t="s">
        <v>187</v>
      </c>
      <c r="F34" s="31" t="s">
        <v>266</v>
      </c>
      <c r="G34" s="30" t="s">
        <v>90</v>
      </c>
      <c r="H34" s="30"/>
      <c r="I34" s="30"/>
      <c r="J34" s="34"/>
    </row>
    <row r="35" spans="1:10" s="27" customFormat="1" ht="46.8" x14ac:dyDescent="0.3">
      <c r="A35" s="117"/>
      <c r="B35" s="49" t="s">
        <v>267</v>
      </c>
      <c r="C35" s="60">
        <v>2</v>
      </c>
      <c r="D35" s="57">
        <v>308</v>
      </c>
      <c r="E35" s="58" t="s">
        <v>263</v>
      </c>
      <c r="F35" s="31" t="s">
        <v>268</v>
      </c>
      <c r="G35" s="30" t="s">
        <v>61</v>
      </c>
      <c r="H35" s="30"/>
      <c r="I35" s="30"/>
      <c r="J35" s="34"/>
    </row>
    <row r="36" spans="1:10" s="27" customFormat="1" ht="16.5" customHeight="1" x14ac:dyDescent="0.3">
      <c r="A36" s="117" t="s">
        <v>269</v>
      </c>
      <c r="B36" s="49" t="s">
        <v>270</v>
      </c>
      <c r="C36" s="60">
        <v>2</v>
      </c>
      <c r="D36" s="57">
        <v>308</v>
      </c>
      <c r="E36" s="58" t="s">
        <v>271</v>
      </c>
      <c r="F36" s="31" t="s">
        <v>272</v>
      </c>
      <c r="G36" s="30" t="s">
        <v>61</v>
      </c>
      <c r="H36" s="30"/>
      <c r="I36" s="30"/>
      <c r="J36" s="34"/>
    </row>
    <row r="37" spans="1:10" s="27" customFormat="1" ht="46.8" x14ac:dyDescent="0.3">
      <c r="A37" s="117"/>
      <c r="B37" s="49" t="s">
        <v>273</v>
      </c>
      <c r="C37" s="60">
        <v>2</v>
      </c>
      <c r="D37" s="57">
        <v>330</v>
      </c>
      <c r="E37" s="58" t="s">
        <v>271</v>
      </c>
      <c r="F37" s="31" t="s">
        <v>274</v>
      </c>
      <c r="G37" s="30" t="s">
        <v>61</v>
      </c>
      <c r="H37" s="30"/>
      <c r="I37" s="30"/>
      <c r="J37" s="34"/>
    </row>
    <row r="38" spans="1:10" s="27" customFormat="1" ht="31.2" x14ac:dyDescent="0.3">
      <c r="A38" s="117"/>
      <c r="B38" s="49" t="s">
        <v>275</v>
      </c>
      <c r="C38" s="60">
        <v>2</v>
      </c>
      <c r="D38" s="57">
        <v>310</v>
      </c>
      <c r="E38" s="58" t="s">
        <v>271</v>
      </c>
      <c r="F38" s="31" t="s">
        <v>276</v>
      </c>
      <c r="G38" s="30" t="s">
        <v>61</v>
      </c>
      <c r="H38" s="30"/>
      <c r="I38" s="30"/>
      <c r="J38" s="34"/>
    </row>
    <row r="39" spans="1:10" s="27" customFormat="1" ht="48" customHeight="1" x14ac:dyDescent="0.3">
      <c r="A39" s="117" t="s">
        <v>277</v>
      </c>
      <c r="B39" s="49" t="s">
        <v>278</v>
      </c>
      <c r="C39" s="56">
        <v>1</v>
      </c>
      <c r="D39" s="57">
        <v>287</v>
      </c>
      <c r="E39" s="58" t="s">
        <v>279</v>
      </c>
      <c r="F39" s="31" t="s">
        <v>280</v>
      </c>
      <c r="G39" s="30" t="s">
        <v>61</v>
      </c>
      <c r="H39" s="30"/>
      <c r="I39" s="30"/>
      <c r="J39" s="34"/>
    </row>
    <row r="40" spans="1:10" s="27" customFormat="1" ht="31.2" x14ac:dyDescent="0.3">
      <c r="A40" s="117"/>
      <c r="B40" s="49" t="s">
        <v>281</v>
      </c>
      <c r="C40" s="56">
        <v>1</v>
      </c>
      <c r="D40" s="57">
        <v>287</v>
      </c>
      <c r="E40" s="58" t="s">
        <v>279</v>
      </c>
      <c r="F40" s="31" t="s">
        <v>282</v>
      </c>
      <c r="G40" s="30" t="s">
        <v>61</v>
      </c>
      <c r="H40" s="30"/>
      <c r="I40" s="30"/>
      <c r="J40" s="34"/>
    </row>
    <row r="41" spans="1:10" s="27" customFormat="1" ht="46.8" x14ac:dyDescent="0.3">
      <c r="A41" s="117"/>
      <c r="B41" s="49" t="s">
        <v>283</v>
      </c>
      <c r="C41" s="56">
        <v>1</v>
      </c>
      <c r="D41" s="57">
        <v>287</v>
      </c>
      <c r="E41" s="58" t="s">
        <v>279</v>
      </c>
      <c r="F41" s="31" t="s">
        <v>284</v>
      </c>
      <c r="G41" s="30" t="s">
        <v>61</v>
      </c>
      <c r="H41" s="30"/>
      <c r="I41" s="30"/>
      <c r="J41" s="34"/>
    </row>
    <row r="42" spans="1:10" s="27" customFormat="1" ht="31.2" x14ac:dyDescent="0.3">
      <c r="A42" s="117"/>
      <c r="B42" s="49" t="s">
        <v>285</v>
      </c>
      <c r="C42" s="56">
        <v>1</v>
      </c>
      <c r="D42" s="57">
        <v>523</v>
      </c>
      <c r="E42" s="58" t="s">
        <v>279</v>
      </c>
      <c r="F42" s="31" t="s">
        <v>286</v>
      </c>
      <c r="G42" s="30" t="s">
        <v>61</v>
      </c>
      <c r="H42" s="30"/>
      <c r="I42" s="30"/>
      <c r="J42" s="34"/>
    </row>
    <row r="43" spans="1:10" s="27" customFormat="1" ht="31.2" x14ac:dyDescent="0.3">
      <c r="A43" s="117"/>
      <c r="B43" s="49" t="s">
        <v>287</v>
      </c>
      <c r="C43" s="60">
        <v>2</v>
      </c>
      <c r="D43" s="57">
        <v>256</v>
      </c>
      <c r="E43" s="58" t="s">
        <v>279</v>
      </c>
      <c r="F43" s="31" t="s">
        <v>288</v>
      </c>
      <c r="G43" s="30" t="s">
        <v>61</v>
      </c>
      <c r="H43" s="30"/>
      <c r="I43" s="30"/>
      <c r="J43" s="34"/>
    </row>
    <row r="44" spans="1:10" s="27" customFormat="1" ht="46.8" x14ac:dyDescent="0.3">
      <c r="A44" s="117"/>
      <c r="B44" s="49" t="s">
        <v>289</v>
      </c>
      <c r="C44" s="60">
        <v>2</v>
      </c>
      <c r="D44" s="57">
        <v>310</v>
      </c>
      <c r="E44" s="58" t="s">
        <v>279</v>
      </c>
      <c r="F44" s="31" t="s">
        <v>290</v>
      </c>
      <c r="G44" s="30" t="s">
        <v>61</v>
      </c>
      <c r="H44" s="30"/>
      <c r="I44" s="30"/>
      <c r="J44" s="34"/>
    </row>
    <row r="45" spans="1:10" s="27" customFormat="1" ht="32.25" customHeight="1" x14ac:dyDescent="0.3">
      <c r="A45" s="117" t="s">
        <v>291</v>
      </c>
      <c r="B45" s="49" t="s">
        <v>292</v>
      </c>
      <c r="C45" s="56">
        <v>1</v>
      </c>
      <c r="D45" s="57">
        <v>613</v>
      </c>
      <c r="E45" s="58" t="s">
        <v>293</v>
      </c>
      <c r="F45" s="31" t="s">
        <v>294</v>
      </c>
      <c r="G45" s="30" t="s">
        <v>26</v>
      </c>
      <c r="H45" s="30"/>
      <c r="I45" s="30"/>
      <c r="J45" s="34"/>
    </row>
    <row r="46" spans="1:10" s="27" customFormat="1" ht="46.8" x14ac:dyDescent="0.3">
      <c r="A46" s="117"/>
      <c r="B46" s="49" t="s">
        <v>295</v>
      </c>
      <c r="C46" s="60">
        <v>2</v>
      </c>
      <c r="D46" s="57">
        <v>320</v>
      </c>
      <c r="E46" s="58" t="s">
        <v>293</v>
      </c>
      <c r="F46" s="31" t="s">
        <v>296</v>
      </c>
      <c r="G46" s="30" t="s">
        <v>26</v>
      </c>
      <c r="H46" s="30"/>
      <c r="I46" s="30"/>
      <c r="J46" s="34"/>
    </row>
    <row r="47" spans="1:10" s="27" customFormat="1" ht="31.2" x14ac:dyDescent="0.3">
      <c r="A47" s="117"/>
      <c r="B47" s="49" t="s">
        <v>297</v>
      </c>
      <c r="C47" s="60">
        <v>2</v>
      </c>
      <c r="D47" s="57">
        <v>326</v>
      </c>
      <c r="E47" s="58" t="s">
        <v>293</v>
      </c>
      <c r="F47" s="31" t="s">
        <v>298</v>
      </c>
      <c r="G47" s="30" t="s">
        <v>26</v>
      </c>
      <c r="H47" s="30"/>
      <c r="I47" s="30"/>
      <c r="J47" s="34"/>
    </row>
    <row r="48" spans="1:10" s="27" customFormat="1" ht="31.2" x14ac:dyDescent="0.3">
      <c r="A48" s="117"/>
      <c r="B48" s="49" t="s">
        <v>299</v>
      </c>
      <c r="C48" s="60">
        <v>2</v>
      </c>
      <c r="D48" s="57">
        <v>287</v>
      </c>
      <c r="E48" s="58" t="s">
        <v>293</v>
      </c>
      <c r="F48" s="31" t="s">
        <v>300</v>
      </c>
      <c r="G48" s="30" t="s">
        <v>90</v>
      </c>
      <c r="H48" s="30"/>
      <c r="I48" s="30"/>
      <c r="J48" s="34"/>
    </row>
    <row r="49" spans="1:10" s="27" customFormat="1" ht="46.8" x14ac:dyDescent="0.3">
      <c r="A49" s="117"/>
      <c r="B49" s="49" t="s">
        <v>301</v>
      </c>
      <c r="C49" s="60">
        <v>2</v>
      </c>
      <c r="D49" s="57">
        <v>287</v>
      </c>
      <c r="E49" s="58" t="s">
        <v>302</v>
      </c>
      <c r="F49" s="31" t="s">
        <v>303</v>
      </c>
      <c r="G49" s="30" t="s">
        <v>61</v>
      </c>
      <c r="H49" s="30"/>
      <c r="I49" s="30"/>
      <c r="J49" s="34"/>
    </row>
    <row r="50" spans="1:10" s="27" customFormat="1" ht="46.8" x14ac:dyDescent="0.3">
      <c r="A50" s="117"/>
      <c r="B50" s="49" t="s">
        <v>304</v>
      </c>
      <c r="C50" s="60">
        <v>2</v>
      </c>
      <c r="D50" s="57">
        <v>613</v>
      </c>
      <c r="E50" s="58" t="s">
        <v>305</v>
      </c>
      <c r="F50" s="31" t="s">
        <v>306</v>
      </c>
      <c r="G50" s="30" t="s">
        <v>61</v>
      </c>
      <c r="H50" s="30"/>
      <c r="I50" s="30"/>
      <c r="J50" s="34"/>
    </row>
    <row r="51" spans="1:10" s="27" customFormat="1" ht="46.8" x14ac:dyDescent="0.3">
      <c r="A51" s="117"/>
      <c r="B51" s="49" t="s">
        <v>307</v>
      </c>
      <c r="C51" s="59">
        <v>3</v>
      </c>
      <c r="D51" s="57">
        <v>308</v>
      </c>
      <c r="E51" s="58" t="s">
        <v>308</v>
      </c>
      <c r="F51" s="31" t="s">
        <v>309</v>
      </c>
      <c r="G51" s="30" t="s">
        <v>26</v>
      </c>
      <c r="H51" s="30"/>
      <c r="I51" s="30"/>
      <c r="J51" s="34"/>
    </row>
    <row r="52" spans="1:10" s="27" customFormat="1" ht="63.75" customHeight="1" x14ac:dyDescent="0.3">
      <c r="A52" s="117" t="s">
        <v>310</v>
      </c>
      <c r="B52" s="49" t="s">
        <v>311</v>
      </c>
      <c r="C52" s="60">
        <v>2</v>
      </c>
      <c r="D52" s="57">
        <v>320</v>
      </c>
      <c r="E52" s="58" t="s">
        <v>312</v>
      </c>
      <c r="F52" s="31" t="s">
        <v>313</v>
      </c>
      <c r="G52" s="30" t="s">
        <v>61</v>
      </c>
      <c r="H52" s="30"/>
      <c r="I52" s="30"/>
      <c r="J52" s="34"/>
    </row>
    <row r="53" spans="1:10" s="27" customFormat="1" ht="46.8" x14ac:dyDescent="0.3">
      <c r="A53" s="117"/>
      <c r="B53" s="49" t="s">
        <v>314</v>
      </c>
      <c r="C53" s="60">
        <v>2</v>
      </c>
      <c r="D53" s="57">
        <v>330</v>
      </c>
      <c r="E53" s="58" t="s">
        <v>312</v>
      </c>
      <c r="F53" s="31" t="s">
        <v>315</v>
      </c>
      <c r="G53" s="30" t="s">
        <v>61</v>
      </c>
      <c r="H53" s="30"/>
      <c r="I53" s="30"/>
      <c r="J53" s="34"/>
    </row>
    <row r="54" spans="1:10" s="27" customFormat="1" ht="31.2" x14ac:dyDescent="0.3">
      <c r="A54" s="117"/>
      <c r="B54" s="49" t="s">
        <v>316</v>
      </c>
      <c r="C54" s="60">
        <v>2</v>
      </c>
      <c r="D54" s="57">
        <v>327</v>
      </c>
      <c r="E54" s="58" t="s">
        <v>312</v>
      </c>
      <c r="F54" s="31" t="s">
        <v>317</v>
      </c>
      <c r="G54" s="30" t="s">
        <v>26</v>
      </c>
      <c r="H54" s="30"/>
      <c r="I54" s="30"/>
      <c r="J54" s="34"/>
    </row>
    <row r="55" spans="1:10" s="27" customFormat="1" ht="79.5" customHeight="1" x14ac:dyDescent="0.3">
      <c r="A55" s="117" t="s">
        <v>318</v>
      </c>
      <c r="B55" s="49" t="s">
        <v>319</v>
      </c>
      <c r="C55" s="61" t="s">
        <v>320</v>
      </c>
      <c r="D55" s="57">
        <v>287</v>
      </c>
      <c r="E55" s="58" t="s">
        <v>321</v>
      </c>
      <c r="F55" s="31" t="s">
        <v>322</v>
      </c>
      <c r="G55" s="30" t="s">
        <v>26</v>
      </c>
      <c r="H55" s="30"/>
      <c r="I55" s="30"/>
      <c r="J55" s="34"/>
    </row>
    <row r="56" spans="1:10" s="27" customFormat="1" ht="46.8" x14ac:dyDescent="0.3">
      <c r="A56" s="117"/>
      <c r="B56" s="49" t="s">
        <v>323</v>
      </c>
      <c r="C56" s="61" t="s">
        <v>320</v>
      </c>
      <c r="D56" s="57">
        <v>255</v>
      </c>
      <c r="E56" s="58" t="s">
        <v>321</v>
      </c>
      <c r="F56" s="31" t="s">
        <v>324</v>
      </c>
      <c r="G56" s="30" t="s">
        <v>26</v>
      </c>
      <c r="H56" s="30"/>
      <c r="I56" s="30"/>
      <c r="J56" s="34"/>
    </row>
    <row r="57" spans="1:10" s="27" customFormat="1" ht="46.8" x14ac:dyDescent="0.3">
      <c r="A57" s="117"/>
      <c r="B57" s="49" t="s">
        <v>325</v>
      </c>
      <c r="C57" s="61" t="s">
        <v>320</v>
      </c>
      <c r="D57" s="57">
        <v>522</v>
      </c>
      <c r="E57" s="58" t="s">
        <v>321</v>
      </c>
      <c r="F57" s="31" t="s">
        <v>326</v>
      </c>
      <c r="G57" s="30" t="s">
        <v>26</v>
      </c>
      <c r="H57" s="30"/>
      <c r="I57" s="30"/>
      <c r="J57" s="34"/>
    </row>
    <row r="58" spans="1:10" s="27" customFormat="1" ht="93.6" x14ac:dyDescent="0.3">
      <c r="A58" s="117"/>
      <c r="B58" s="49" t="s">
        <v>327</v>
      </c>
      <c r="C58" s="62" t="s">
        <v>320</v>
      </c>
      <c r="D58" s="63">
        <v>798</v>
      </c>
      <c r="E58" s="39"/>
      <c r="F58" s="41" t="s">
        <v>328</v>
      </c>
      <c r="G58" s="40" t="s">
        <v>26</v>
      </c>
      <c r="H58" s="40"/>
      <c r="I58" s="40"/>
      <c r="J58" s="43"/>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4" zoomScale="120" zoomScaleNormal="120" workbookViewId="0">
      <selection activeCell="G21" sqref="G21"/>
    </sheetView>
  </sheetViews>
  <sheetFormatPr defaultColWidth="8.88671875" defaultRowHeight="21" x14ac:dyDescent="0.3"/>
  <cols>
    <col min="1" max="1" width="40.88671875" style="64" customWidth="1"/>
    <col min="2" max="2" width="10.88671875" style="27" customWidth="1"/>
    <col min="3" max="3" width="11.88671875" style="65" customWidth="1"/>
    <col min="4" max="5" width="8.88671875" style="65"/>
    <col min="6" max="6" width="70" style="27" customWidth="1"/>
    <col min="7" max="7" width="20.6640625" style="27" customWidth="1"/>
    <col min="8" max="8" width="36.109375" style="27" customWidth="1"/>
    <col min="9" max="9" width="35.6640625" style="27" customWidth="1"/>
    <col min="10" max="10" width="42.88671875" style="27" customWidth="1"/>
    <col min="11" max="1024" width="8.88671875" style="27"/>
  </cols>
  <sheetData>
    <row r="1" spans="1:10" s="48" customFormat="1" ht="42" x14ac:dyDescent="0.25">
      <c r="A1" s="66" t="s">
        <v>20</v>
      </c>
      <c r="B1" s="67" t="s">
        <v>21</v>
      </c>
      <c r="C1" s="66" t="s">
        <v>22</v>
      </c>
      <c r="D1" s="66" t="s">
        <v>23</v>
      </c>
      <c r="E1" s="66" t="s">
        <v>24</v>
      </c>
      <c r="F1" s="67" t="s">
        <v>25</v>
      </c>
      <c r="G1" s="67" t="s">
        <v>26</v>
      </c>
      <c r="H1" s="67" t="s">
        <v>27</v>
      </c>
      <c r="I1" s="67" t="s">
        <v>28</v>
      </c>
      <c r="J1" s="67" t="s">
        <v>29</v>
      </c>
    </row>
    <row r="2" spans="1:10" ht="42" x14ac:dyDescent="0.3">
      <c r="A2" s="1" t="s">
        <v>329</v>
      </c>
      <c r="B2" s="68" t="s">
        <v>330</v>
      </c>
      <c r="C2" s="50">
        <v>1</v>
      </c>
      <c r="D2" s="51">
        <v>598</v>
      </c>
      <c r="E2" s="69"/>
      <c r="F2" s="53" t="s">
        <v>331</v>
      </c>
      <c r="G2" s="54" t="s">
        <v>26</v>
      </c>
      <c r="H2" s="54"/>
      <c r="I2" s="54"/>
      <c r="J2" s="55"/>
    </row>
    <row r="3" spans="1:10" ht="63.75" customHeight="1" x14ac:dyDescent="0.3">
      <c r="A3" s="117" t="s">
        <v>332</v>
      </c>
      <c r="B3" s="68" t="s">
        <v>333</v>
      </c>
      <c r="C3" s="56">
        <v>1</v>
      </c>
      <c r="D3" s="57">
        <v>384</v>
      </c>
      <c r="E3" s="29">
        <v>7.1</v>
      </c>
      <c r="F3" s="31" t="s">
        <v>334</v>
      </c>
      <c r="G3" s="30" t="s">
        <v>26</v>
      </c>
      <c r="H3" s="30"/>
      <c r="I3" s="30"/>
      <c r="J3" s="34"/>
    </row>
    <row r="4" spans="1:10" ht="46.8" x14ac:dyDescent="0.3">
      <c r="A4" s="117"/>
      <c r="B4" s="68" t="s">
        <v>335</v>
      </c>
      <c r="C4" s="56">
        <v>1</v>
      </c>
      <c r="D4" s="57">
        <v>331</v>
      </c>
      <c r="E4" s="29">
        <v>7.1</v>
      </c>
      <c r="F4" s="31" t="s">
        <v>336</v>
      </c>
      <c r="G4" s="30" t="s">
        <v>26</v>
      </c>
      <c r="H4" s="30"/>
      <c r="I4" s="30"/>
      <c r="J4" s="34"/>
    </row>
    <row r="5" spans="1:10" ht="46.8" x14ac:dyDescent="0.3">
      <c r="A5" s="117"/>
      <c r="B5" s="68" t="s">
        <v>337</v>
      </c>
      <c r="C5" s="56">
        <v>1</v>
      </c>
      <c r="D5" s="57">
        <v>539</v>
      </c>
      <c r="E5" s="29">
        <v>7.1</v>
      </c>
      <c r="F5" s="31" t="s">
        <v>338</v>
      </c>
      <c r="G5" s="30" t="s">
        <v>26</v>
      </c>
      <c r="H5" s="30"/>
      <c r="I5" s="30"/>
      <c r="J5" s="34"/>
    </row>
    <row r="6" spans="1:10" ht="62.4" x14ac:dyDescent="0.3">
      <c r="A6" s="117"/>
      <c r="B6" s="68" t="s">
        <v>339</v>
      </c>
      <c r="C6" s="60">
        <v>2</v>
      </c>
      <c r="D6" s="57">
        <v>331</v>
      </c>
      <c r="E6" s="29">
        <v>7.1</v>
      </c>
      <c r="F6" s="31" t="s">
        <v>340</v>
      </c>
      <c r="G6" s="30" t="s">
        <v>26</v>
      </c>
      <c r="H6" s="30"/>
      <c r="I6" s="30"/>
      <c r="J6" s="34"/>
    </row>
    <row r="7" spans="1:10" ht="79.5" customHeight="1" x14ac:dyDescent="0.3">
      <c r="A7" s="117" t="s">
        <v>341</v>
      </c>
      <c r="B7" s="68" t="s">
        <v>342</v>
      </c>
      <c r="C7" s="56">
        <v>1</v>
      </c>
      <c r="D7" s="57">
        <v>613</v>
      </c>
      <c r="E7" s="29">
        <v>7.1</v>
      </c>
      <c r="F7" s="31" t="s">
        <v>343</v>
      </c>
      <c r="G7" s="30" t="s">
        <v>26</v>
      </c>
      <c r="H7" s="30"/>
      <c r="I7" s="30"/>
      <c r="J7" s="34"/>
    </row>
    <row r="8" spans="1:10" ht="109.2" x14ac:dyDescent="0.3">
      <c r="A8" s="117"/>
      <c r="B8" s="68" t="s">
        <v>344</v>
      </c>
      <c r="C8" s="56">
        <v>1</v>
      </c>
      <c r="D8" s="57">
        <v>613</v>
      </c>
      <c r="E8" s="29">
        <v>7.2</v>
      </c>
      <c r="F8" s="31" t="s">
        <v>345</v>
      </c>
      <c r="G8" s="30" t="s">
        <v>90</v>
      </c>
      <c r="H8" s="30"/>
      <c r="I8" s="30"/>
      <c r="J8" s="34"/>
    </row>
    <row r="9" spans="1:10" ht="62.4" x14ac:dyDescent="0.3">
      <c r="A9" s="117"/>
      <c r="B9" s="68" t="s">
        <v>346</v>
      </c>
      <c r="C9" s="60">
        <v>2</v>
      </c>
      <c r="D9" s="57">
        <v>613</v>
      </c>
      <c r="E9" s="29"/>
      <c r="F9" s="31" t="s">
        <v>347</v>
      </c>
      <c r="G9" s="30" t="s">
        <v>90</v>
      </c>
      <c r="H9" s="30"/>
      <c r="I9" s="30"/>
      <c r="J9" s="34"/>
    </row>
    <row r="10" spans="1:10" ht="31.2" x14ac:dyDescent="0.3">
      <c r="A10" s="117"/>
      <c r="B10" s="68" t="s">
        <v>348</v>
      </c>
      <c r="C10" s="60">
        <v>2</v>
      </c>
      <c r="D10" s="57">
        <v>613</v>
      </c>
      <c r="E10" s="29">
        <v>7.1</v>
      </c>
      <c r="F10" s="31" t="s">
        <v>349</v>
      </c>
      <c r="G10" s="30" t="s">
        <v>90</v>
      </c>
      <c r="H10" s="30"/>
      <c r="I10" s="30"/>
      <c r="J10" s="34"/>
    </row>
    <row r="11" spans="1:10" ht="48" customHeight="1" x14ac:dyDescent="0.3">
      <c r="A11" s="117" t="s">
        <v>350</v>
      </c>
      <c r="B11" s="68" t="s">
        <v>351</v>
      </c>
      <c r="C11" s="56">
        <v>1</v>
      </c>
      <c r="D11" s="57">
        <v>614</v>
      </c>
      <c r="E11" s="29" t="s">
        <v>352</v>
      </c>
      <c r="F11" s="31" t="s">
        <v>353</v>
      </c>
      <c r="G11" s="30" t="s">
        <v>61</v>
      </c>
      <c r="H11" s="30"/>
      <c r="I11" s="30"/>
      <c r="J11" s="34"/>
    </row>
    <row r="12" spans="1:10" ht="46.8" x14ac:dyDescent="0.3">
      <c r="A12" s="117"/>
      <c r="B12" s="68" t="s">
        <v>354</v>
      </c>
      <c r="C12" s="56">
        <v>1</v>
      </c>
      <c r="D12" s="57">
        <v>1004</v>
      </c>
      <c r="E12" s="29" t="s">
        <v>352</v>
      </c>
      <c r="F12" s="31" t="s">
        <v>355</v>
      </c>
      <c r="G12" s="30" t="s">
        <v>61</v>
      </c>
      <c r="H12" s="30"/>
      <c r="I12" s="30"/>
      <c r="J12" s="34"/>
    </row>
    <row r="13" spans="1:10" ht="62.4" x14ac:dyDescent="0.3">
      <c r="A13" s="117"/>
      <c r="B13" s="68" t="s">
        <v>356</v>
      </c>
      <c r="C13" s="56">
        <v>1</v>
      </c>
      <c r="D13" s="57">
        <v>16</v>
      </c>
      <c r="E13" s="29" t="s">
        <v>352</v>
      </c>
      <c r="F13" s="31" t="s">
        <v>357</v>
      </c>
      <c r="G13" s="30" t="s">
        <v>61</v>
      </c>
      <c r="H13" s="30"/>
      <c r="I13" s="30"/>
      <c r="J13" s="34"/>
    </row>
    <row r="14" spans="1:10" ht="31.2" x14ac:dyDescent="0.3">
      <c r="A14" s="117"/>
      <c r="B14" s="68" t="s">
        <v>358</v>
      </c>
      <c r="C14" s="56">
        <v>1</v>
      </c>
      <c r="D14" s="57">
        <v>16</v>
      </c>
      <c r="E14" s="29" t="s">
        <v>352</v>
      </c>
      <c r="F14" s="31" t="s">
        <v>359</v>
      </c>
      <c r="G14" s="30" t="s">
        <v>61</v>
      </c>
      <c r="H14" s="30"/>
      <c r="I14" s="30"/>
      <c r="J14" s="34"/>
    </row>
    <row r="15" spans="1:10" ht="93.6" x14ac:dyDescent="0.3">
      <c r="A15" s="117"/>
      <c r="B15" s="68" t="s">
        <v>360</v>
      </c>
      <c r="C15" s="56">
        <v>1</v>
      </c>
      <c r="D15" s="57">
        <v>16</v>
      </c>
      <c r="E15" s="29" t="s">
        <v>352</v>
      </c>
      <c r="F15" s="31" t="s">
        <v>361</v>
      </c>
      <c r="G15" s="30" t="s">
        <v>61</v>
      </c>
      <c r="H15" s="30"/>
      <c r="I15" s="30"/>
      <c r="J15" s="34"/>
    </row>
    <row r="16" spans="1:10" ht="32.25" customHeight="1" x14ac:dyDescent="0.3">
      <c r="A16" s="117" t="s">
        <v>362</v>
      </c>
      <c r="B16" s="68" t="s">
        <v>363</v>
      </c>
      <c r="C16" s="60">
        <v>2</v>
      </c>
      <c r="D16" s="57">
        <v>290</v>
      </c>
      <c r="E16" s="29" t="s">
        <v>364</v>
      </c>
      <c r="F16" s="31" t="s">
        <v>365</v>
      </c>
      <c r="G16" s="30" t="s">
        <v>26</v>
      </c>
      <c r="H16" s="30"/>
      <c r="I16" s="30"/>
      <c r="J16" s="34"/>
    </row>
    <row r="17" spans="1:10" ht="31.2" x14ac:dyDescent="0.3">
      <c r="A17" s="117"/>
      <c r="B17" s="68" t="s">
        <v>366</v>
      </c>
      <c r="C17" s="60">
        <v>2</v>
      </c>
      <c r="D17" s="57">
        <v>798</v>
      </c>
      <c r="E17" s="29"/>
      <c r="F17" s="31" t="s">
        <v>367</v>
      </c>
      <c r="G17" s="30" t="s">
        <v>26</v>
      </c>
      <c r="H17" s="30"/>
      <c r="I17" s="30"/>
      <c r="J17" s="34"/>
    </row>
    <row r="18" spans="1:10" ht="46.8" x14ac:dyDescent="0.3">
      <c r="A18" s="117"/>
      <c r="B18" s="68" t="s">
        <v>368</v>
      </c>
      <c r="C18" s="60">
        <v>2</v>
      </c>
      <c r="D18" s="57">
        <v>345</v>
      </c>
      <c r="E18" s="29"/>
      <c r="F18" s="31" t="s">
        <v>369</v>
      </c>
      <c r="G18" s="30" t="s">
        <v>90</v>
      </c>
      <c r="H18" s="30"/>
      <c r="I18" s="30"/>
      <c r="J18" s="34"/>
    </row>
    <row r="19" spans="1:10" ht="63.75" customHeight="1" x14ac:dyDescent="0.3">
      <c r="A19" s="117" t="s">
        <v>370</v>
      </c>
      <c r="B19" s="68" t="s">
        <v>371</v>
      </c>
      <c r="C19" s="59">
        <v>3</v>
      </c>
      <c r="D19" s="57">
        <v>613</v>
      </c>
      <c r="E19" s="29" t="s">
        <v>372</v>
      </c>
      <c r="F19" s="31" t="s">
        <v>373</v>
      </c>
      <c r="G19" s="30" t="s">
        <v>26</v>
      </c>
      <c r="H19" s="30"/>
      <c r="I19" s="30"/>
      <c r="J19" s="34"/>
    </row>
    <row r="20" spans="1:10" ht="46.8" x14ac:dyDescent="0.3">
      <c r="A20" s="117"/>
      <c r="B20" s="68" t="s">
        <v>374</v>
      </c>
      <c r="C20" s="59">
        <v>3</v>
      </c>
      <c r="D20" s="57">
        <v>613</v>
      </c>
      <c r="E20" s="29" t="s">
        <v>372</v>
      </c>
      <c r="F20" s="31" t="s">
        <v>375</v>
      </c>
      <c r="G20" s="30" t="s">
        <v>61</v>
      </c>
      <c r="H20" s="30"/>
      <c r="I20" s="30"/>
      <c r="J20" s="34"/>
    </row>
    <row r="21" spans="1:10" ht="46.8" x14ac:dyDescent="0.3">
      <c r="A21" s="1" t="s">
        <v>376</v>
      </c>
      <c r="B21" s="68" t="s">
        <v>377</v>
      </c>
      <c r="C21" s="70">
        <v>1</v>
      </c>
      <c r="D21" s="63">
        <v>778</v>
      </c>
      <c r="E21" s="39"/>
      <c r="F21" s="41" t="s">
        <v>378</v>
      </c>
      <c r="G21" s="40" t="s">
        <v>26</v>
      </c>
      <c r="H21" s="40"/>
      <c r="I21" s="40"/>
      <c r="J21" s="43"/>
    </row>
    <row r="22" spans="1:10" s="27" customFormat="1" x14ac:dyDescent="0.3">
      <c r="A22" s="64"/>
    </row>
    <row r="23" spans="1:10" s="27" customFormat="1" x14ac:dyDescent="0.3">
      <c r="A23" s="64"/>
    </row>
    <row r="24" spans="1:10" s="27" customFormat="1" x14ac:dyDescent="0.3">
      <c r="A24" s="64"/>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A4" zoomScale="120" zoomScaleNormal="120" workbookViewId="0">
      <selection activeCell="G11" sqref="G11"/>
    </sheetView>
  </sheetViews>
  <sheetFormatPr defaultColWidth="8.88671875" defaultRowHeight="21" x14ac:dyDescent="0.4"/>
  <cols>
    <col min="1" max="1" width="38.44140625" style="71" customWidth="1"/>
    <col min="2" max="2" width="12.33203125" style="72" customWidth="1"/>
    <col min="3" max="3" width="12.44140625" style="65" customWidth="1"/>
    <col min="4" max="5" width="8.88671875" style="65"/>
    <col min="6" max="6" width="68.6640625" style="27" customWidth="1"/>
    <col min="7" max="7" width="18.109375" style="27" customWidth="1"/>
    <col min="8" max="8" width="32.6640625" style="27" customWidth="1"/>
    <col min="9" max="9" width="27.33203125" style="27" customWidth="1"/>
    <col min="10" max="10" width="42.109375" style="27" customWidth="1"/>
    <col min="11" max="1024" width="8.88671875" style="27"/>
  </cols>
  <sheetData>
    <row r="1" spans="1:10" s="75" customFormat="1" x14ac:dyDescent="0.25">
      <c r="A1" s="45" t="s">
        <v>20</v>
      </c>
      <c r="B1" s="73" t="s">
        <v>21</v>
      </c>
      <c r="C1" s="74" t="s">
        <v>22</v>
      </c>
      <c r="D1" s="74" t="s">
        <v>23</v>
      </c>
      <c r="E1" s="74" t="s">
        <v>24</v>
      </c>
      <c r="F1" s="73" t="s">
        <v>25</v>
      </c>
      <c r="G1" s="73" t="s">
        <v>26</v>
      </c>
      <c r="H1" s="73" t="s">
        <v>27</v>
      </c>
      <c r="I1" s="73" t="s">
        <v>28</v>
      </c>
      <c r="J1" s="73" t="s">
        <v>29</v>
      </c>
    </row>
    <row r="2" spans="1:10" ht="48" customHeight="1" x14ac:dyDescent="0.3">
      <c r="A2" s="117" t="s">
        <v>379</v>
      </c>
      <c r="B2" s="76" t="s">
        <v>380</v>
      </c>
      <c r="C2" s="50">
        <v>1</v>
      </c>
      <c r="D2" s="51">
        <v>602</v>
      </c>
      <c r="E2" s="54"/>
      <c r="F2" s="53" t="s">
        <v>381</v>
      </c>
      <c r="G2" s="54" t="s">
        <v>26</v>
      </c>
      <c r="H2" s="54"/>
      <c r="I2" s="54"/>
      <c r="J2" s="55"/>
    </row>
    <row r="3" spans="1:10" ht="46.8" x14ac:dyDescent="0.3">
      <c r="A3" s="117"/>
      <c r="B3" s="76" t="s">
        <v>382</v>
      </c>
      <c r="C3" s="56">
        <v>1</v>
      </c>
      <c r="D3" s="57">
        <v>639</v>
      </c>
      <c r="E3" s="30"/>
      <c r="F3" s="31" t="s">
        <v>383</v>
      </c>
      <c r="G3" s="30" t="s">
        <v>26</v>
      </c>
      <c r="H3" s="30"/>
      <c r="I3" s="30"/>
      <c r="J3" s="34"/>
    </row>
    <row r="4" spans="1:10" ht="93.6" x14ac:dyDescent="0.3">
      <c r="A4" s="117"/>
      <c r="B4" s="76" t="s">
        <v>384</v>
      </c>
      <c r="C4" s="56">
        <v>1</v>
      </c>
      <c r="D4" s="57">
        <v>285</v>
      </c>
      <c r="E4" s="30"/>
      <c r="F4" s="31" t="s">
        <v>385</v>
      </c>
      <c r="G4" s="30" t="s">
        <v>26</v>
      </c>
      <c r="H4" s="30"/>
      <c r="I4" s="30"/>
      <c r="J4" s="34"/>
    </row>
    <row r="5" spans="1:10" ht="15.6" x14ac:dyDescent="0.3">
      <c r="A5" s="117"/>
      <c r="B5" s="76" t="s">
        <v>386</v>
      </c>
      <c r="C5" s="56">
        <v>1</v>
      </c>
      <c r="D5" s="57">
        <v>276</v>
      </c>
      <c r="E5" s="30"/>
      <c r="F5" s="31" t="s">
        <v>84</v>
      </c>
      <c r="G5" s="30" t="s">
        <v>61</v>
      </c>
      <c r="H5" s="30"/>
      <c r="I5" s="30"/>
      <c r="J5" s="34"/>
    </row>
    <row r="6" spans="1:10" ht="46.8" x14ac:dyDescent="0.3">
      <c r="A6" s="117"/>
      <c r="B6" s="76" t="s">
        <v>387</v>
      </c>
      <c r="C6" s="56">
        <v>1</v>
      </c>
      <c r="D6" s="57">
        <v>285</v>
      </c>
      <c r="E6" s="30"/>
      <c r="F6" s="31" t="s">
        <v>388</v>
      </c>
      <c r="G6" s="30" t="s">
        <v>26</v>
      </c>
      <c r="H6" s="30"/>
      <c r="I6" s="30"/>
      <c r="J6" s="34"/>
    </row>
    <row r="7" spans="1:10" ht="79.5" customHeight="1" x14ac:dyDescent="0.3">
      <c r="A7" s="117" t="s">
        <v>389</v>
      </c>
      <c r="B7" s="76" t="s">
        <v>390</v>
      </c>
      <c r="C7" s="56">
        <v>1</v>
      </c>
      <c r="D7" s="57">
        <v>639</v>
      </c>
      <c r="E7" s="30"/>
      <c r="F7" s="31" t="s">
        <v>391</v>
      </c>
      <c r="G7" s="30" t="s">
        <v>26</v>
      </c>
      <c r="H7" s="30"/>
      <c r="I7" s="30"/>
      <c r="J7" s="34"/>
    </row>
    <row r="8" spans="1:10" ht="46.8" x14ac:dyDescent="0.3">
      <c r="A8" s="117"/>
      <c r="B8" s="76" t="s">
        <v>392</v>
      </c>
      <c r="C8" s="56">
        <v>1</v>
      </c>
      <c r="D8" s="57">
        <v>352</v>
      </c>
      <c r="E8" s="30"/>
      <c r="F8" s="31" t="s">
        <v>393</v>
      </c>
      <c r="G8" s="30" t="s">
        <v>26</v>
      </c>
      <c r="H8" s="30"/>
      <c r="I8" s="30"/>
      <c r="J8" s="34"/>
    </row>
    <row r="9" spans="1:10" ht="32.25" customHeight="1" x14ac:dyDescent="0.3">
      <c r="A9" s="117" t="s">
        <v>394</v>
      </c>
      <c r="B9" s="76" t="s">
        <v>395</v>
      </c>
      <c r="C9" s="56">
        <v>1</v>
      </c>
      <c r="D9" s="57">
        <v>419</v>
      </c>
      <c r="E9" s="30"/>
      <c r="F9" s="31" t="s">
        <v>396</v>
      </c>
      <c r="G9" s="30" t="s">
        <v>90</v>
      </c>
      <c r="H9" s="30"/>
      <c r="I9" s="30"/>
      <c r="J9" s="34"/>
    </row>
    <row r="10" spans="1:10" ht="62.4" x14ac:dyDescent="0.3">
      <c r="A10" s="117"/>
      <c r="B10" s="76" t="s">
        <v>397</v>
      </c>
      <c r="C10" s="56">
        <v>1</v>
      </c>
      <c r="D10" s="57">
        <v>548</v>
      </c>
      <c r="E10" s="30"/>
      <c r="F10" s="31" t="s">
        <v>398</v>
      </c>
      <c r="G10" s="30" t="s">
        <v>90</v>
      </c>
      <c r="H10" s="30"/>
      <c r="I10" s="30"/>
      <c r="J10" s="34"/>
    </row>
    <row r="11" spans="1:10" ht="62.4" x14ac:dyDescent="0.3">
      <c r="A11" s="117"/>
      <c r="B11" s="76" t="s">
        <v>399</v>
      </c>
      <c r="C11" s="77">
        <v>2</v>
      </c>
      <c r="D11" s="63">
        <v>732</v>
      </c>
      <c r="E11" s="40"/>
      <c r="F11" s="41" t="s">
        <v>400</v>
      </c>
      <c r="G11" s="40" t="s">
        <v>61</v>
      </c>
      <c r="H11" s="40"/>
      <c r="I11" s="40"/>
      <c r="J11" s="43"/>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B19" zoomScale="120" zoomScaleNormal="120" workbookViewId="0">
      <selection activeCell="G32" sqref="G32"/>
    </sheetView>
  </sheetViews>
  <sheetFormatPr defaultColWidth="8.88671875" defaultRowHeight="21" x14ac:dyDescent="0.4"/>
  <cols>
    <col min="1" max="1" width="53.33203125" style="71" customWidth="1"/>
    <col min="2" max="2" width="11.5546875" style="27" customWidth="1"/>
    <col min="3" max="5" width="8.88671875" style="65"/>
    <col min="6" max="6" width="60.6640625" style="27" customWidth="1"/>
    <col min="7" max="7" width="22.6640625" style="27" customWidth="1"/>
    <col min="8" max="8" width="41.33203125" style="27" customWidth="1"/>
    <col min="9" max="9" width="35.33203125" style="27" customWidth="1"/>
    <col min="10" max="10" width="29" style="27" customWidth="1"/>
    <col min="11" max="1024" width="8.88671875" style="27"/>
  </cols>
  <sheetData>
    <row r="1" spans="1:10" s="48" customFormat="1" ht="42" x14ac:dyDescent="0.25">
      <c r="A1" s="45" t="s">
        <v>20</v>
      </c>
      <c r="B1" s="67" t="s">
        <v>21</v>
      </c>
      <c r="C1" s="66" t="s">
        <v>22</v>
      </c>
      <c r="D1" s="66" t="s">
        <v>23</v>
      </c>
      <c r="E1" s="66" t="s">
        <v>24</v>
      </c>
      <c r="F1" s="67" t="s">
        <v>25</v>
      </c>
      <c r="G1" s="67" t="s">
        <v>26</v>
      </c>
      <c r="H1" s="67" t="s">
        <v>27</v>
      </c>
      <c r="I1" s="67" t="s">
        <v>28</v>
      </c>
      <c r="J1" s="67" t="s">
        <v>29</v>
      </c>
    </row>
    <row r="2" spans="1:10" ht="79.5" customHeight="1" x14ac:dyDescent="0.3">
      <c r="A2" s="117" t="s">
        <v>401</v>
      </c>
      <c r="B2" s="68" t="s">
        <v>402</v>
      </c>
      <c r="C2" s="50">
        <v>1</v>
      </c>
      <c r="D2" s="51">
        <v>235</v>
      </c>
      <c r="E2" s="69"/>
      <c r="F2" s="78" t="s">
        <v>403</v>
      </c>
      <c r="G2" s="54" t="s">
        <v>26</v>
      </c>
      <c r="H2" s="54"/>
      <c r="I2" s="54"/>
      <c r="J2" s="55"/>
    </row>
    <row r="3" spans="1:10" ht="93.6" x14ac:dyDescent="0.3">
      <c r="A3" s="117"/>
      <c r="B3" s="68" t="s">
        <v>404</v>
      </c>
      <c r="C3" s="56">
        <v>1</v>
      </c>
      <c r="D3" s="57">
        <v>915</v>
      </c>
      <c r="E3" s="29"/>
      <c r="F3" s="79" t="s">
        <v>405</v>
      </c>
      <c r="G3" s="30" t="s">
        <v>26</v>
      </c>
      <c r="H3" s="30"/>
      <c r="I3" s="30"/>
      <c r="J3" s="34"/>
    </row>
    <row r="4" spans="1:10" ht="78" x14ac:dyDescent="0.3">
      <c r="A4" s="117"/>
      <c r="B4" s="68" t="s">
        <v>406</v>
      </c>
      <c r="C4" s="56">
        <v>1</v>
      </c>
      <c r="D4" s="57">
        <v>20</v>
      </c>
      <c r="E4" s="29"/>
      <c r="F4" s="79" t="s">
        <v>407</v>
      </c>
      <c r="G4" s="30" t="s">
        <v>26</v>
      </c>
      <c r="H4" s="30"/>
      <c r="I4" s="30"/>
      <c r="J4" s="34"/>
    </row>
    <row r="5" spans="1:10" ht="109.2" x14ac:dyDescent="0.3">
      <c r="A5" s="117"/>
      <c r="B5" s="68" t="s">
        <v>408</v>
      </c>
      <c r="C5" s="56">
        <v>1</v>
      </c>
      <c r="D5" s="57">
        <v>20</v>
      </c>
      <c r="E5" s="29"/>
      <c r="F5" s="79" t="s">
        <v>409</v>
      </c>
      <c r="G5" s="30" t="s">
        <v>26</v>
      </c>
      <c r="H5" s="30"/>
      <c r="I5" s="30"/>
      <c r="J5" s="34"/>
    </row>
    <row r="6" spans="1:10" ht="46.8" x14ac:dyDescent="0.3">
      <c r="A6" s="117"/>
      <c r="B6" s="68" t="s">
        <v>410</v>
      </c>
      <c r="C6" s="56">
        <v>1</v>
      </c>
      <c r="D6" s="57">
        <v>601</v>
      </c>
      <c r="E6" s="29"/>
      <c r="F6" s="79" t="s">
        <v>411</v>
      </c>
      <c r="G6" s="30" t="s">
        <v>90</v>
      </c>
      <c r="H6" s="30"/>
      <c r="I6" s="30"/>
      <c r="J6" s="34"/>
    </row>
    <row r="7" spans="1:10" ht="63.75" customHeight="1" x14ac:dyDescent="0.3">
      <c r="A7" s="117" t="s">
        <v>412</v>
      </c>
      <c r="B7" s="68" t="s">
        <v>305</v>
      </c>
      <c r="C7" s="56">
        <v>1</v>
      </c>
      <c r="D7" s="57">
        <v>116</v>
      </c>
      <c r="E7" s="29"/>
      <c r="F7" s="79" t="s">
        <v>413</v>
      </c>
      <c r="G7" s="30" t="s">
        <v>26</v>
      </c>
      <c r="H7" s="30"/>
      <c r="I7" s="30"/>
      <c r="J7" s="34"/>
    </row>
    <row r="8" spans="1:10" ht="31.2" x14ac:dyDescent="0.3">
      <c r="A8" s="117"/>
      <c r="B8" s="68" t="s">
        <v>414</v>
      </c>
      <c r="C8" s="56">
        <v>1</v>
      </c>
      <c r="D8" s="57">
        <v>138</v>
      </c>
      <c r="E8" s="29"/>
      <c r="F8" s="79" t="s">
        <v>415</v>
      </c>
      <c r="G8" s="30" t="s">
        <v>26</v>
      </c>
      <c r="H8" s="30"/>
      <c r="I8" s="30"/>
      <c r="J8" s="34"/>
    </row>
    <row r="9" spans="1:10" ht="31.2" x14ac:dyDescent="0.3">
      <c r="A9" s="117"/>
      <c r="B9" s="68" t="s">
        <v>308</v>
      </c>
      <c r="C9" s="56">
        <v>1</v>
      </c>
      <c r="D9" s="57">
        <v>147</v>
      </c>
      <c r="E9" s="29"/>
      <c r="F9" s="79" t="s">
        <v>416</v>
      </c>
      <c r="G9" s="30" t="s">
        <v>61</v>
      </c>
      <c r="H9" s="30"/>
      <c r="I9" s="30"/>
      <c r="J9" s="34"/>
    </row>
    <row r="10" spans="1:10" ht="62.4" x14ac:dyDescent="0.3">
      <c r="A10" s="117"/>
      <c r="B10" s="68" t="s">
        <v>417</v>
      </c>
      <c r="C10" s="56">
        <v>1</v>
      </c>
      <c r="D10" s="57">
        <v>95</v>
      </c>
      <c r="E10" s="29"/>
      <c r="F10" s="79" t="s">
        <v>418</v>
      </c>
      <c r="G10" s="30" t="s">
        <v>26</v>
      </c>
      <c r="H10" s="30"/>
      <c r="I10" s="30"/>
      <c r="J10" s="34"/>
    </row>
    <row r="11" spans="1:10" ht="46.8" x14ac:dyDescent="0.3">
      <c r="A11" s="117"/>
      <c r="B11" s="68" t="s">
        <v>221</v>
      </c>
      <c r="C11" s="56">
        <v>1</v>
      </c>
      <c r="D11" s="57">
        <v>94</v>
      </c>
      <c r="E11" s="29"/>
      <c r="F11" s="79" t="s">
        <v>419</v>
      </c>
      <c r="G11" s="30" t="s">
        <v>26</v>
      </c>
      <c r="H11" s="30"/>
      <c r="I11" s="30"/>
      <c r="J11" s="34"/>
    </row>
    <row r="12" spans="1:10" ht="62.4" x14ac:dyDescent="0.3">
      <c r="A12" s="117"/>
      <c r="B12" s="68" t="s">
        <v>224</v>
      </c>
      <c r="C12" s="56">
        <v>1</v>
      </c>
      <c r="D12" s="57">
        <v>918</v>
      </c>
      <c r="E12" s="29"/>
      <c r="F12" s="79" t="s">
        <v>420</v>
      </c>
      <c r="G12" s="30" t="s">
        <v>26</v>
      </c>
      <c r="H12" s="30"/>
      <c r="I12" s="30"/>
      <c r="J12" s="34"/>
    </row>
    <row r="13" spans="1:10" ht="62.4" x14ac:dyDescent="0.3">
      <c r="A13" s="117"/>
      <c r="B13" s="68" t="s">
        <v>421</v>
      </c>
      <c r="C13" s="56">
        <v>1</v>
      </c>
      <c r="D13" s="57">
        <v>159</v>
      </c>
      <c r="E13" s="29"/>
      <c r="F13" s="79" t="s">
        <v>422</v>
      </c>
      <c r="G13" s="30" t="s">
        <v>26</v>
      </c>
      <c r="H13" s="30"/>
      <c r="I13" s="30"/>
      <c r="J13" s="34"/>
    </row>
    <row r="14" spans="1:10" ht="62.4" x14ac:dyDescent="0.3">
      <c r="A14" s="117"/>
      <c r="B14" s="68" t="s">
        <v>227</v>
      </c>
      <c r="C14" s="56">
        <v>1</v>
      </c>
      <c r="D14" s="57">
        <v>94</v>
      </c>
      <c r="E14" s="29"/>
      <c r="F14" s="79" t="s">
        <v>423</v>
      </c>
      <c r="G14" s="30" t="s">
        <v>26</v>
      </c>
      <c r="H14" s="30"/>
      <c r="I14" s="30"/>
      <c r="J14" s="34"/>
    </row>
    <row r="15" spans="1:10" ht="126.75" customHeight="1" x14ac:dyDescent="0.3">
      <c r="A15" s="117" t="s">
        <v>424</v>
      </c>
      <c r="B15" s="68" t="s">
        <v>425</v>
      </c>
      <c r="C15" s="56">
        <v>1</v>
      </c>
      <c r="D15" s="57">
        <v>116</v>
      </c>
      <c r="E15" s="29"/>
      <c r="F15" s="79" t="s">
        <v>426</v>
      </c>
      <c r="G15" s="30" t="s">
        <v>61</v>
      </c>
      <c r="H15" s="30"/>
      <c r="I15" s="30"/>
      <c r="J15" s="34"/>
    </row>
    <row r="16" spans="1:10" ht="62.4" x14ac:dyDescent="0.3">
      <c r="A16" s="117"/>
      <c r="B16" s="68" t="s">
        <v>427</v>
      </c>
      <c r="C16" s="56">
        <v>1</v>
      </c>
      <c r="D16" s="57">
        <v>176</v>
      </c>
      <c r="E16" s="29"/>
      <c r="F16" s="79" t="s">
        <v>428</v>
      </c>
      <c r="G16" s="30" t="s">
        <v>26</v>
      </c>
      <c r="H16" s="30"/>
      <c r="I16" s="30"/>
      <c r="J16" s="34"/>
    </row>
    <row r="17" spans="1:10" ht="62.4" x14ac:dyDescent="0.3">
      <c r="A17" s="117"/>
      <c r="B17" s="68" t="s">
        <v>429</v>
      </c>
      <c r="C17" s="56">
        <v>1</v>
      </c>
      <c r="D17" s="57">
        <v>79</v>
      </c>
      <c r="E17" s="29"/>
      <c r="F17" s="79" t="s">
        <v>430</v>
      </c>
      <c r="G17" s="30" t="s">
        <v>26</v>
      </c>
      <c r="H17" s="30"/>
      <c r="I17" s="30"/>
      <c r="J17" s="34"/>
    </row>
    <row r="18" spans="1:10" ht="78" x14ac:dyDescent="0.3">
      <c r="A18" s="117"/>
      <c r="B18" s="68" t="s">
        <v>431</v>
      </c>
      <c r="C18" s="56">
        <v>1</v>
      </c>
      <c r="D18" s="57">
        <v>89</v>
      </c>
      <c r="E18" s="29"/>
      <c r="F18" s="79" t="s">
        <v>432</v>
      </c>
      <c r="G18" s="30" t="s">
        <v>26</v>
      </c>
      <c r="H18" s="30"/>
      <c r="I18" s="30"/>
      <c r="J18" s="34"/>
    </row>
    <row r="19" spans="1:10" ht="78" x14ac:dyDescent="0.3">
      <c r="A19" s="117"/>
      <c r="B19" s="68" t="s">
        <v>433</v>
      </c>
      <c r="C19" s="56">
        <v>1</v>
      </c>
      <c r="D19" s="57">
        <v>89</v>
      </c>
      <c r="E19" s="29"/>
      <c r="F19" s="79" t="s">
        <v>434</v>
      </c>
      <c r="G19" s="30" t="s">
        <v>26</v>
      </c>
      <c r="H19" s="30"/>
      <c r="I19" s="30"/>
      <c r="J19" s="34"/>
    </row>
    <row r="20" spans="1:10" ht="62.4" x14ac:dyDescent="0.3">
      <c r="A20" s="117"/>
      <c r="B20" s="68" t="s">
        <v>435</v>
      </c>
      <c r="C20" s="56">
        <v>1</v>
      </c>
      <c r="D20" s="57">
        <v>830</v>
      </c>
      <c r="E20" s="29"/>
      <c r="F20" s="79" t="s">
        <v>436</v>
      </c>
      <c r="G20" s="30" t="s">
        <v>26</v>
      </c>
      <c r="H20" s="30"/>
      <c r="I20" s="30"/>
      <c r="J20" s="34"/>
    </row>
    <row r="21" spans="1:10" ht="78" x14ac:dyDescent="0.3">
      <c r="A21" s="117"/>
      <c r="B21" s="68" t="s">
        <v>437</v>
      </c>
      <c r="C21" s="56">
        <v>1</v>
      </c>
      <c r="D21" s="57">
        <v>943</v>
      </c>
      <c r="E21" s="29"/>
      <c r="F21" s="79" t="s">
        <v>438</v>
      </c>
      <c r="G21" s="30" t="s">
        <v>90</v>
      </c>
      <c r="H21" s="30"/>
      <c r="I21" s="30"/>
      <c r="J21" s="34"/>
    </row>
    <row r="22" spans="1:10" ht="78" x14ac:dyDescent="0.3">
      <c r="A22" s="117"/>
      <c r="B22" s="68" t="s">
        <v>439</v>
      </c>
      <c r="C22" s="56">
        <v>1</v>
      </c>
      <c r="D22" s="57">
        <v>78</v>
      </c>
      <c r="E22" s="29"/>
      <c r="F22" s="79" t="s">
        <v>440</v>
      </c>
      <c r="G22" s="30" t="s">
        <v>90</v>
      </c>
      <c r="H22" s="30"/>
      <c r="I22" s="30"/>
      <c r="J22" s="34"/>
    </row>
    <row r="23" spans="1:10" ht="31.2" x14ac:dyDescent="0.3">
      <c r="A23" s="117"/>
      <c r="B23" s="68" t="s">
        <v>441</v>
      </c>
      <c r="C23" s="56">
        <v>1</v>
      </c>
      <c r="D23" s="57">
        <v>829</v>
      </c>
      <c r="E23" s="29"/>
      <c r="F23" s="79" t="s">
        <v>442</v>
      </c>
      <c r="G23" s="30" t="s">
        <v>90</v>
      </c>
      <c r="H23" s="30"/>
      <c r="I23" s="30"/>
      <c r="J23" s="34"/>
    </row>
    <row r="24" spans="1:10" ht="46.8" x14ac:dyDescent="0.3">
      <c r="A24" s="117"/>
      <c r="B24" s="68" t="s">
        <v>443</v>
      </c>
      <c r="C24" s="56">
        <v>1</v>
      </c>
      <c r="D24" s="57">
        <v>643</v>
      </c>
      <c r="E24" s="29"/>
      <c r="F24" s="79" t="s">
        <v>444</v>
      </c>
      <c r="G24" s="30" t="s">
        <v>26</v>
      </c>
      <c r="H24" s="30"/>
      <c r="I24" s="30"/>
      <c r="J24" s="34"/>
    </row>
    <row r="25" spans="1:10" ht="48" customHeight="1" x14ac:dyDescent="0.3">
      <c r="A25" s="117" t="s">
        <v>445</v>
      </c>
      <c r="B25" s="68" t="s">
        <v>446</v>
      </c>
      <c r="C25" s="60">
        <v>2</v>
      </c>
      <c r="D25" s="57">
        <v>120</v>
      </c>
      <c r="E25" s="29"/>
      <c r="F25" s="79" t="s">
        <v>447</v>
      </c>
      <c r="G25" s="30" t="s">
        <v>26</v>
      </c>
      <c r="H25" s="30"/>
      <c r="I25" s="30"/>
      <c r="J25" s="34"/>
    </row>
    <row r="26" spans="1:10" ht="31.2" x14ac:dyDescent="0.3">
      <c r="A26" s="117"/>
      <c r="B26" s="68" t="s">
        <v>448</v>
      </c>
      <c r="C26" s="60">
        <v>2</v>
      </c>
      <c r="D26" s="57">
        <v>134</v>
      </c>
      <c r="E26" s="29"/>
      <c r="F26" s="79" t="s">
        <v>449</v>
      </c>
      <c r="G26" s="30" t="s">
        <v>26</v>
      </c>
      <c r="H26" s="30"/>
      <c r="I26" s="30"/>
      <c r="J26" s="34"/>
    </row>
    <row r="27" spans="1:10" ht="31.2" x14ac:dyDescent="0.3">
      <c r="A27" s="117"/>
      <c r="B27" s="68" t="s">
        <v>450</v>
      </c>
      <c r="C27" s="60">
        <v>2</v>
      </c>
      <c r="D27" s="57">
        <v>190</v>
      </c>
      <c r="E27" s="29"/>
      <c r="F27" s="79" t="s">
        <v>451</v>
      </c>
      <c r="G27" s="30" t="s">
        <v>26</v>
      </c>
      <c r="H27" s="30"/>
      <c r="I27" s="30"/>
      <c r="J27" s="34"/>
    </row>
    <row r="28" spans="1:10" ht="63.75" customHeight="1" x14ac:dyDescent="0.3">
      <c r="A28" s="117" t="s">
        <v>452</v>
      </c>
      <c r="B28" s="68" t="s">
        <v>453</v>
      </c>
      <c r="C28" s="56">
        <v>1</v>
      </c>
      <c r="D28" s="57">
        <v>502</v>
      </c>
      <c r="E28" s="29"/>
      <c r="F28" s="79" t="s">
        <v>454</v>
      </c>
      <c r="G28" s="30" t="s">
        <v>90</v>
      </c>
      <c r="H28" s="30"/>
      <c r="I28" s="30"/>
      <c r="J28" s="34"/>
    </row>
    <row r="29" spans="1:10" ht="78" x14ac:dyDescent="0.3">
      <c r="A29" s="117"/>
      <c r="B29" s="68" t="s">
        <v>455</v>
      </c>
      <c r="C29" s="56">
        <v>1</v>
      </c>
      <c r="D29" s="57">
        <v>611</v>
      </c>
      <c r="E29" s="29"/>
      <c r="F29" s="79" t="s">
        <v>456</v>
      </c>
      <c r="G29" s="30" t="s">
        <v>61</v>
      </c>
      <c r="H29" s="30"/>
      <c r="I29" s="30"/>
      <c r="J29" s="34"/>
    </row>
    <row r="30" spans="1:10" ht="46.8" x14ac:dyDescent="0.3">
      <c r="A30" s="117"/>
      <c r="B30" s="68" t="s">
        <v>457</v>
      </c>
      <c r="C30" s="56">
        <v>1</v>
      </c>
      <c r="D30" s="57">
        <v>502</v>
      </c>
      <c r="E30" s="29"/>
      <c r="F30" s="79" t="s">
        <v>458</v>
      </c>
      <c r="G30" s="30" t="s">
        <v>26</v>
      </c>
      <c r="H30" s="30"/>
      <c r="I30" s="30"/>
      <c r="J30" s="34"/>
    </row>
    <row r="31" spans="1:10" ht="46.8" x14ac:dyDescent="0.3">
      <c r="A31" s="117"/>
      <c r="B31" s="68" t="s">
        <v>459</v>
      </c>
      <c r="C31" s="70">
        <v>1</v>
      </c>
      <c r="D31" s="63">
        <v>95</v>
      </c>
      <c r="E31" s="39"/>
      <c r="F31" s="80" t="s">
        <v>460</v>
      </c>
      <c r="G31" s="40" t="s">
        <v>26</v>
      </c>
      <c r="H31" s="40"/>
      <c r="I31" s="40"/>
      <c r="J31" s="43"/>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B7" zoomScale="120" zoomScaleNormal="120" workbookViewId="0">
      <selection activeCell="G17" sqref="G17"/>
    </sheetView>
  </sheetViews>
  <sheetFormatPr defaultColWidth="8.88671875" defaultRowHeight="21" x14ac:dyDescent="0.4"/>
  <cols>
    <col min="1" max="1" width="35.33203125" style="71" customWidth="1"/>
    <col min="2" max="2" width="6.77734375" style="27" customWidth="1"/>
    <col min="3" max="3" width="12.44140625" style="65" customWidth="1"/>
    <col min="4" max="5" width="8.88671875" style="65"/>
    <col min="6" max="6" width="97.109375" style="27" customWidth="1"/>
    <col min="7" max="7" width="8.5546875" style="27" customWidth="1"/>
    <col min="8" max="8" width="36.109375" style="27" customWidth="1"/>
    <col min="9" max="9" width="18" style="27" customWidth="1"/>
    <col min="10" max="10" width="27.33203125" style="27" customWidth="1"/>
    <col min="11" max="1024" width="8.88671875" style="27"/>
  </cols>
  <sheetData>
    <row r="1" spans="1:10" s="48" customFormat="1" ht="42" x14ac:dyDescent="0.25">
      <c r="A1" s="45" t="s">
        <v>20</v>
      </c>
      <c r="B1" s="67" t="s">
        <v>21</v>
      </c>
      <c r="C1" s="66" t="s">
        <v>22</v>
      </c>
      <c r="D1" s="66" t="s">
        <v>23</v>
      </c>
      <c r="E1" s="66" t="s">
        <v>24</v>
      </c>
      <c r="F1" s="67" t="s">
        <v>25</v>
      </c>
      <c r="G1" s="67" t="s">
        <v>26</v>
      </c>
      <c r="H1" s="67" t="s">
        <v>27</v>
      </c>
      <c r="I1" s="67" t="s">
        <v>28</v>
      </c>
      <c r="J1" s="67" t="s">
        <v>29</v>
      </c>
    </row>
    <row r="2" spans="1:10" ht="48" customHeight="1" x14ac:dyDescent="0.3">
      <c r="A2" s="117" t="s">
        <v>461</v>
      </c>
      <c r="B2" s="68" t="s">
        <v>462</v>
      </c>
      <c r="C2" s="81">
        <v>2</v>
      </c>
      <c r="D2" s="51">
        <v>311</v>
      </c>
      <c r="E2" s="69"/>
      <c r="F2" s="78" t="s">
        <v>463</v>
      </c>
      <c r="G2" s="54" t="s">
        <v>26</v>
      </c>
      <c r="H2" s="54"/>
      <c r="I2" s="54"/>
      <c r="J2" s="55"/>
    </row>
    <row r="3" spans="1:10" ht="31.2" x14ac:dyDescent="0.3">
      <c r="A3" s="117"/>
      <c r="B3" s="68" t="s">
        <v>464</v>
      </c>
      <c r="C3" s="60">
        <v>2</v>
      </c>
      <c r="D3" s="57">
        <v>311</v>
      </c>
      <c r="E3" s="29"/>
      <c r="F3" s="79" t="s">
        <v>465</v>
      </c>
      <c r="G3" s="30" t="s">
        <v>61</v>
      </c>
      <c r="H3" s="30"/>
      <c r="I3" s="30"/>
      <c r="J3" s="34"/>
    </row>
    <row r="4" spans="1:10" ht="46.8" x14ac:dyDescent="0.3">
      <c r="A4" s="117"/>
      <c r="B4" s="68" t="s">
        <v>237</v>
      </c>
      <c r="C4" s="60">
        <v>2</v>
      </c>
      <c r="D4" s="57">
        <v>311</v>
      </c>
      <c r="E4" s="29"/>
      <c r="F4" s="79" t="s">
        <v>466</v>
      </c>
      <c r="G4" s="30" t="s">
        <v>90</v>
      </c>
      <c r="H4" s="30"/>
      <c r="I4" s="30"/>
      <c r="J4" s="34"/>
    </row>
    <row r="5" spans="1:10" ht="32.25" customHeight="1" x14ac:dyDescent="0.3">
      <c r="A5" s="117" t="s">
        <v>467</v>
      </c>
      <c r="B5" s="68" t="s">
        <v>468</v>
      </c>
      <c r="C5" s="56">
        <v>1</v>
      </c>
      <c r="D5" s="57">
        <v>310</v>
      </c>
      <c r="E5" s="29"/>
      <c r="F5" s="79" t="s">
        <v>469</v>
      </c>
      <c r="G5" s="30" t="s">
        <v>26</v>
      </c>
      <c r="H5" s="30"/>
      <c r="I5" s="30"/>
      <c r="J5" s="34"/>
    </row>
    <row r="6" spans="1:10" ht="46.8" x14ac:dyDescent="0.3">
      <c r="A6" s="117"/>
      <c r="B6" s="68" t="s">
        <v>470</v>
      </c>
      <c r="C6" s="60">
        <v>2</v>
      </c>
      <c r="D6" s="57">
        <v>327</v>
      </c>
      <c r="E6" s="29"/>
      <c r="F6" s="79" t="s">
        <v>471</v>
      </c>
      <c r="G6" s="30" t="s">
        <v>26</v>
      </c>
      <c r="H6" s="30"/>
      <c r="I6" s="30"/>
      <c r="J6" s="34"/>
    </row>
    <row r="7" spans="1:10" ht="31.2" x14ac:dyDescent="0.3">
      <c r="A7" s="117"/>
      <c r="B7" s="68" t="s">
        <v>472</v>
      </c>
      <c r="C7" s="60">
        <v>2</v>
      </c>
      <c r="D7" s="57">
        <v>326</v>
      </c>
      <c r="E7" s="29"/>
      <c r="F7" s="79" t="s">
        <v>473</v>
      </c>
      <c r="G7" s="30" t="s">
        <v>26</v>
      </c>
      <c r="H7" s="30"/>
      <c r="I7" s="30"/>
      <c r="J7" s="34"/>
    </row>
    <row r="8" spans="1:10" ht="46.8" x14ac:dyDescent="0.3">
      <c r="A8" s="117"/>
      <c r="B8" s="68" t="s">
        <v>474</v>
      </c>
      <c r="C8" s="60">
        <v>2</v>
      </c>
      <c r="D8" s="57">
        <v>326</v>
      </c>
      <c r="E8" s="29"/>
      <c r="F8" s="79" t="s">
        <v>475</v>
      </c>
      <c r="G8" s="30" t="s">
        <v>26</v>
      </c>
      <c r="H8" s="30"/>
      <c r="I8" s="30"/>
      <c r="J8" s="34"/>
    </row>
    <row r="9" spans="1:10" ht="46.8" x14ac:dyDescent="0.3">
      <c r="A9" s="117"/>
      <c r="B9" s="68" t="s">
        <v>476</v>
      </c>
      <c r="C9" s="60">
        <v>2</v>
      </c>
      <c r="D9" s="57">
        <v>326</v>
      </c>
      <c r="E9" s="29"/>
      <c r="F9" s="79" t="s">
        <v>477</v>
      </c>
      <c r="G9" s="30" t="s">
        <v>26</v>
      </c>
      <c r="H9" s="30"/>
      <c r="I9" s="30"/>
      <c r="J9" s="34"/>
    </row>
    <row r="10" spans="1:10" ht="46.8" x14ac:dyDescent="0.3">
      <c r="A10" s="117"/>
      <c r="B10" s="68" t="s">
        <v>478</v>
      </c>
      <c r="C10" s="60">
        <v>2</v>
      </c>
      <c r="D10" s="57">
        <v>326</v>
      </c>
      <c r="E10" s="29"/>
      <c r="F10" s="79" t="s">
        <v>479</v>
      </c>
      <c r="G10" s="30" t="s">
        <v>61</v>
      </c>
      <c r="H10" s="30"/>
      <c r="I10" s="30"/>
      <c r="J10" s="34"/>
    </row>
    <row r="11" spans="1:10" ht="31.2" x14ac:dyDescent="0.3">
      <c r="A11" s="117"/>
      <c r="B11" s="68" t="s">
        <v>480</v>
      </c>
      <c r="C11" s="59">
        <v>3</v>
      </c>
      <c r="D11" s="57">
        <v>326</v>
      </c>
      <c r="E11" s="29"/>
      <c r="F11" s="79" t="s">
        <v>481</v>
      </c>
      <c r="G11" s="30" t="s">
        <v>26</v>
      </c>
      <c r="H11" s="30"/>
      <c r="I11" s="30"/>
      <c r="J11" s="34"/>
    </row>
    <row r="12" spans="1:10" ht="31.2" x14ac:dyDescent="0.3">
      <c r="A12" s="117"/>
      <c r="B12" s="68" t="s">
        <v>482</v>
      </c>
      <c r="C12" s="59">
        <v>3</v>
      </c>
      <c r="D12" s="57">
        <v>385</v>
      </c>
      <c r="E12" s="29"/>
      <c r="F12" s="79" t="s">
        <v>483</v>
      </c>
      <c r="G12" s="30" t="s">
        <v>26</v>
      </c>
      <c r="H12" s="30"/>
      <c r="I12" s="30"/>
      <c r="J12" s="34"/>
    </row>
    <row r="13" spans="1:10" ht="48" customHeight="1" x14ac:dyDescent="0.3">
      <c r="A13" s="117" t="s">
        <v>484</v>
      </c>
      <c r="B13" s="68" t="s">
        <v>485</v>
      </c>
      <c r="C13" s="60">
        <v>2</v>
      </c>
      <c r="D13" s="57">
        <v>338</v>
      </c>
      <c r="E13" s="29"/>
      <c r="F13" s="79" t="s">
        <v>486</v>
      </c>
      <c r="G13" s="30" t="s">
        <v>26</v>
      </c>
      <c r="H13" s="30"/>
      <c r="I13" s="30"/>
      <c r="J13" s="34"/>
    </row>
    <row r="14" spans="1:10" ht="46.8" x14ac:dyDescent="0.3">
      <c r="A14" s="117"/>
      <c r="B14" s="68" t="s">
        <v>487</v>
      </c>
      <c r="C14" s="60">
        <v>2</v>
      </c>
      <c r="D14" s="57">
        <v>338</v>
      </c>
      <c r="E14" s="29"/>
      <c r="F14" s="79" t="s">
        <v>488</v>
      </c>
      <c r="G14" s="30" t="s">
        <v>26</v>
      </c>
      <c r="H14" s="30"/>
      <c r="I14" s="30"/>
      <c r="J14" s="34"/>
    </row>
    <row r="15" spans="1:10" ht="31.2" x14ac:dyDescent="0.3">
      <c r="A15" s="117"/>
      <c r="B15" s="68" t="s">
        <v>489</v>
      </c>
      <c r="C15" s="59">
        <v>3</v>
      </c>
      <c r="D15" s="57">
        <v>338</v>
      </c>
      <c r="E15" s="29"/>
      <c r="F15" s="79" t="s">
        <v>490</v>
      </c>
      <c r="G15" s="30" t="s">
        <v>26</v>
      </c>
      <c r="H15" s="30"/>
      <c r="I15" s="30"/>
      <c r="J15" s="34"/>
    </row>
    <row r="16" spans="1:10" ht="48" customHeight="1" x14ac:dyDescent="0.3">
      <c r="A16" s="117" t="s">
        <v>491</v>
      </c>
      <c r="B16" s="68" t="s">
        <v>492</v>
      </c>
      <c r="C16" s="60">
        <v>2</v>
      </c>
      <c r="D16" s="57">
        <v>798</v>
      </c>
      <c r="E16" s="29"/>
      <c r="F16" s="79" t="s">
        <v>493</v>
      </c>
      <c r="G16" s="30" t="s">
        <v>61</v>
      </c>
      <c r="H16" s="30"/>
      <c r="I16" s="30"/>
      <c r="J16" s="34"/>
    </row>
    <row r="17" spans="1:10" ht="46.8" x14ac:dyDescent="0.3">
      <c r="A17" s="117"/>
      <c r="B17" s="68" t="s">
        <v>494</v>
      </c>
      <c r="C17" s="77">
        <v>2</v>
      </c>
      <c r="D17" s="63">
        <v>320</v>
      </c>
      <c r="E17" s="39"/>
      <c r="F17" s="80" t="s">
        <v>495</v>
      </c>
      <c r="G17" s="40" t="s">
        <v>61</v>
      </c>
      <c r="H17" s="40"/>
      <c r="I17" s="40"/>
      <c r="J17" s="43"/>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58" zoomScaleNormal="120" workbookViewId="0">
      <selection activeCell="G14" sqref="G14"/>
    </sheetView>
  </sheetViews>
  <sheetFormatPr defaultColWidth="8.88671875" defaultRowHeight="21" x14ac:dyDescent="0.4"/>
  <cols>
    <col min="1" max="1" width="31.5546875" style="71" customWidth="1"/>
    <col min="2" max="2" width="6.77734375" style="27" customWidth="1"/>
    <col min="3" max="3" width="15.109375" style="65" customWidth="1"/>
    <col min="4" max="5" width="8.88671875" style="65"/>
    <col min="6" max="6" width="80.33203125" style="27" customWidth="1"/>
    <col min="7" max="7" width="16.6640625" style="27" customWidth="1"/>
    <col min="8" max="8" width="31" style="27" customWidth="1"/>
    <col min="9" max="9" width="24" style="27" customWidth="1"/>
    <col min="10" max="10" width="35.109375" style="27" customWidth="1"/>
    <col min="11" max="1024" width="8.88671875" style="27"/>
  </cols>
  <sheetData>
    <row r="1" spans="1:10" s="86" customFormat="1" x14ac:dyDescent="0.25">
      <c r="A1" s="82" t="s">
        <v>20</v>
      </c>
      <c r="B1" s="83" t="s">
        <v>21</v>
      </c>
      <c r="C1" s="84" t="s">
        <v>22</v>
      </c>
      <c r="D1" s="84" t="s">
        <v>23</v>
      </c>
      <c r="E1" s="84" t="s">
        <v>24</v>
      </c>
      <c r="F1" s="85" t="s">
        <v>25</v>
      </c>
      <c r="G1" s="85" t="s">
        <v>26</v>
      </c>
      <c r="H1" s="85" t="s">
        <v>27</v>
      </c>
      <c r="I1" s="85" t="s">
        <v>28</v>
      </c>
      <c r="J1" s="85" t="s">
        <v>29</v>
      </c>
    </row>
    <row r="2" spans="1:10" ht="48" customHeight="1" x14ac:dyDescent="0.3">
      <c r="A2" s="117" t="s">
        <v>496</v>
      </c>
      <c r="B2" s="68" t="s">
        <v>352</v>
      </c>
      <c r="C2" s="87">
        <v>1</v>
      </c>
      <c r="D2" s="88">
        <v>532</v>
      </c>
      <c r="E2" s="88"/>
      <c r="F2" s="89" t="s">
        <v>497</v>
      </c>
      <c r="G2" s="90" t="s">
        <v>90</v>
      </c>
      <c r="H2" s="90"/>
      <c r="I2" s="90"/>
      <c r="J2" s="91"/>
    </row>
    <row r="3" spans="1:10" ht="46.8" x14ac:dyDescent="0.3">
      <c r="A3" s="117"/>
      <c r="B3" s="68" t="s">
        <v>364</v>
      </c>
      <c r="C3" s="56">
        <v>1</v>
      </c>
      <c r="D3" s="29">
        <v>532</v>
      </c>
      <c r="E3" s="29"/>
      <c r="F3" s="79" t="s">
        <v>498</v>
      </c>
      <c r="G3" s="30" t="s">
        <v>61</v>
      </c>
      <c r="H3" s="30"/>
      <c r="I3" s="30"/>
      <c r="J3" s="34"/>
    </row>
    <row r="4" spans="1:10" ht="62.4" x14ac:dyDescent="0.3">
      <c r="A4" s="117"/>
      <c r="B4" s="68" t="s">
        <v>499</v>
      </c>
      <c r="C4" s="60">
        <v>2</v>
      </c>
      <c r="D4" s="29">
        <v>778</v>
      </c>
      <c r="E4" s="29"/>
      <c r="F4" s="79" t="s">
        <v>500</v>
      </c>
      <c r="G4" s="30" t="s">
        <v>90</v>
      </c>
      <c r="H4" s="30"/>
      <c r="I4" s="30"/>
      <c r="J4" s="34"/>
    </row>
    <row r="5" spans="1:10" ht="46.8" x14ac:dyDescent="0.3">
      <c r="A5" s="117"/>
      <c r="B5" s="68" t="s">
        <v>501</v>
      </c>
      <c r="C5" s="60">
        <v>2</v>
      </c>
      <c r="D5" s="29">
        <v>778</v>
      </c>
      <c r="E5" s="29"/>
      <c r="F5" s="79" t="s">
        <v>502</v>
      </c>
      <c r="G5" s="30" t="s">
        <v>90</v>
      </c>
      <c r="H5" s="30"/>
      <c r="I5" s="30"/>
      <c r="J5" s="34"/>
    </row>
    <row r="6" spans="1:10" ht="48" customHeight="1" x14ac:dyDescent="0.3">
      <c r="A6" s="117" t="s">
        <v>503</v>
      </c>
      <c r="B6" s="68" t="s">
        <v>372</v>
      </c>
      <c r="C6" s="60">
        <v>2</v>
      </c>
      <c r="D6" s="29">
        <v>778</v>
      </c>
      <c r="E6" s="29"/>
      <c r="F6" s="79" t="s">
        <v>504</v>
      </c>
      <c r="G6" s="30" t="s">
        <v>90</v>
      </c>
      <c r="H6" s="30"/>
      <c r="I6" s="30"/>
      <c r="J6" s="34"/>
    </row>
    <row r="7" spans="1:10" ht="46.8" x14ac:dyDescent="0.3">
      <c r="A7" s="117"/>
      <c r="B7" s="68" t="s">
        <v>505</v>
      </c>
      <c r="C7" s="60">
        <v>2</v>
      </c>
      <c r="D7" s="29">
        <v>285</v>
      </c>
      <c r="E7" s="29"/>
      <c r="F7" s="79" t="s">
        <v>506</v>
      </c>
      <c r="G7" s="30" t="s">
        <v>90</v>
      </c>
      <c r="H7" s="30"/>
      <c r="I7" s="30"/>
      <c r="J7" s="34"/>
    </row>
    <row r="8" spans="1:10" ht="48" customHeight="1" x14ac:dyDescent="0.3">
      <c r="A8" s="117" t="s">
        <v>507</v>
      </c>
      <c r="B8" s="68" t="s">
        <v>508</v>
      </c>
      <c r="C8" s="60">
        <v>2</v>
      </c>
      <c r="D8" s="29">
        <v>117</v>
      </c>
      <c r="E8" s="29"/>
      <c r="F8" s="79" t="s">
        <v>509</v>
      </c>
      <c r="G8" s="30" t="s">
        <v>90</v>
      </c>
      <c r="H8" s="30"/>
      <c r="I8" s="30"/>
      <c r="J8" s="34"/>
    </row>
    <row r="9" spans="1:10" ht="15.6" x14ac:dyDescent="0.3">
      <c r="A9" s="117"/>
      <c r="B9" s="68" t="s">
        <v>510</v>
      </c>
      <c r="C9" s="60">
        <v>2</v>
      </c>
      <c r="D9" s="29">
        <v>117</v>
      </c>
      <c r="E9" s="29"/>
      <c r="F9" s="79" t="s">
        <v>511</v>
      </c>
      <c r="G9" s="30" t="s">
        <v>61</v>
      </c>
      <c r="H9" s="30"/>
      <c r="I9" s="30"/>
      <c r="J9" s="34"/>
    </row>
    <row r="10" spans="1:10" ht="31.2" x14ac:dyDescent="0.3">
      <c r="A10" s="117"/>
      <c r="B10" s="68" t="s">
        <v>512</v>
      </c>
      <c r="C10" s="60">
        <v>2</v>
      </c>
      <c r="D10" s="29">
        <v>200</v>
      </c>
      <c r="E10" s="29"/>
      <c r="F10" s="79" t="s">
        <v>513</v>
      </c>
      <c r="G10" s="30" t="s">
        <v>26</v>
      </c>
      <c r="H10" s="30"/>
      <c r="I10" s="30"/>
      <c r="J10" s="34"/>
    </row>
    <row r="11" spans="1:10" ht="62.4" x14ac:dyDescent="0.3">
      <c r="A11" s="117"/>
      <c r="B11" s="68" t="s">
        <v>514</v>
      </c>
      <c r="C11" s="60">
        <v>2</v>
      </c>
      <c r="D11" s="29"/>
      <c r="E11" s="29"/>
      <c r="F11" s="79" t="s">
        <v>515</v>
      </c>
      <c r="G11" s="30" t="s">
        <v>61</v>
      </c>
      <c r="H11" s="30"/>
      <c r="I11" s="30"/>
      <c r="J11" s="34"/>
    </row>
    <row r="12" spans="1:10" ht="63.75" customHeight="1" x14ac:dyDescent="0.3">
      <c r="A12" s="117" t="s">
        <v>516</v>
      </c>
      <c r="B12" s="68" t="s">
        <v>517</v>
      </c>
      <c r="C12" s="56">
        <v>1</v>
      </c>
      <c r="D12" s="29">
        <v>210</v>
      </c>
      <c r="E12" s="29"/>
      <c r="F12" s="79" t="s">
        <v>518</v>
      </c>
      <c r="G12" s="30" t="s">
        <v>90</v>
      </c>
      <c r="H12" s="30"/>
      <c r="I12" s="30"/>
      <c r="J12" s="34"/>
    </row>
    <row r="13" spans="1:10" ht="46.8" x14ac:dyDescent="0.3">
      <c r="A13" s="117"/>
      <c r="B13" s="68" t="s">
        <v>519</v>
      </c>
      <c r="C13" s="60">
        <v>2</v>
      </c>
      <c r="D13" s="29">
        <v>544</v>
      </c>
      <c r="E13" s="29"/>
      <c r="F13" s="79" t="s">
        <v>520</v>
      </c>
      <c r="G13" s="30" t="s">
        <v>26</v>
      </c>
      <c r="H13" s="30"/>
      <c r="I13" s="30"/>
      <c r="J13" s="34"/>
    </row>
    <row r="14" spans="1:10" ht="46.8" x14ac:dyDescent="0.3">
      <c r="A14" s="117"/>
      <c r="B14" s="68" t="s">
        <v>521</v>
      </c>
      <c r="C14" s="77">
        <v>2</v>
      </c>
      <c r="D14" s="39">
        <v>431</v>
      </c>
      <c r="E14" s="39"/>
      <c r="F14" s="80" t="s">
        <v>522</v>
      </c>
      <c r="G14" s="40" t="s">
        <v>26</v>
      </c>
      <c r="H14" s="40"/>
      <c r="I14" s="40"/>
      <c r="J14" s="43"/>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A4" zoomScale="120" zoomScaleNormal="120" workbookViewId="0">
      <selection activeCell="F7" sqref="F7"/>
    </sheetView>
  </sheetViews>
  <sheetFormatPr defaultColWidth="8.88671875" defaultRowHeight="21" x14ac:dyDescent="0.4"/>
  <cols>
    <col min="1" max="1" width="30.6640625" style="71" customWidth="1"/>
    <col min="2" max="2" width="8.88671875" style="27"/>
    <col min="3" max="5" width="8.88671875" style="65"/>
    <col min="6" max="6" width="93" style="27" customWidth="1"/>
    <col min="7" max="7" width="12.44140625" style="27" customWidth="1"/>
    <col min="8" max="8" width="35.88671875" style="27" customWidth="1"/>
    <col min="9" max="9" width="17.44140625" style="27" customWidth="1"/>
    <col min="10" max="10" width="30.8867187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32.25" customHeight="1" x14ac:dyDescent="0.3">
      <c r="A2" s="117" t="s">
        <v>523</v>
      </c>
      <c r="B2" s="68" t="s">
        <v>524</v>
      </c>
      <c r="C2" s="81">
        <v>2</v>
      </c>
      <c r="D2" s="52">
        <v>524</v>
      </c>
      <c r="E2" s="69"/>
      <c r="F2" s="78" t="s">
        <v>525</v>
      </c>
      <c r="G2" s="54" t="s">
        <v>26</v>
      </c>
      <c r="H2" s="54"/>
      <c r="I2" s="54"/>
      <c r="J2" s="55"/>
    </row>
    <row r="3" spans="1:10" ht="46.8" x14ac:dyDescent="0.3">
      <c r="A3" s="117"/>
      <c r="B3" s="68" t="s">
        <v>526</v>
      </c>
      <c r="C3" s="60">
        <v>2</v>
      </c>
      <c r="D3" s="29">
        <v>524</v>
      </c>
      <c r="E3" s="29"/>
      <c r="F3" s="79" t="s">
        <v>527</v>
      </c>
      <c r="G3" s="30" t="s">
        <v>26</v>
      </c>
      <c r="H3" s="30"/>
      <c r="I3" s="30"/>
      <c r="J3" s="34"/>
    </row>
    <row r="4" spans="1:10" ht="31.2" x14ac:dyDescent="0.3">
      <c r="A4" s="117"/>
      <c r="B4" s="68" t="s">
        <v>528</v>
      </c>
      <c r="C4" s="60">
        <v>2</v>
      </c>
      <c r="D4" s="29">
        <v>233</v>
      </c>
      <c r="E4" s="29"/>
      <c r="F4" s="79" t="s">
        <v>529</v>
      </c>
      <c r="G4" s="30" t="s">
        <v>26</v>
      </c>
      <c r="H4" s="30"/>
      <c r="I4" s="30"/>
      <c r="J4" s="34"/>
    </row>
    <row r="5" spans="1:10" ht="31.2" x14ac:dyDescent="0.3">
      <c r="A5" s="117"/>
      <c r="B5" s="68" t="s">
        <v>530</v>
      </c>
      <c r="C5" s="60">
        <v>2</v>
      </c>
      <c r="D5" s="29">
        <v>770</v>
      </c>
      <c r="E5" s="29"/>
      <c r="F5" s="79" t="s">
        <v>531</v>
      </c>
      <c r="G5" s="30" t="s">
        <v>90</v>
      </c>
      <c r="H5" s="30"/>
      <c r="I5" s="30"/>
      <c r="J5" s="34"/>
    </row>
    <row r="6" spans="1:10" ht="31.2" x14ac:dyDescent="0.3">
      <c r="A6" s="117"/>
      <c r="B6" s="68" t="s">
        <v>532</v>
      </c>
      <c r="C6" s="59">
        <v>3</v>
      </c>
      <c r="D6" s="29">
        <v>19</v>
      </c>
      <c r="E6" s="29"/>
      <c r="F6" s="79" t="s">
        <v>533</v>
      </c>
      <c r="G6" s="30" t="s">
        <v>90</v>
      </c>
      <c r="H6" s="30"/>
      <c r="I6" s="30"/>
      <c r="J6" s="34"/>
    </row>
    <row r="7" spans="1:10" ht="15.6" x14ac:dyDescent="0.3">
      <c r="A7" s="117"/>
      <c r="B7" s="68" t="s">
        <v>534</v>
      </c>
      <c r="C7" s="59">
        <v>3</v>
      </c>
      <c r="D7" s="29">
        <v>19</v>
      </c>
      <c r="E7" s="29"/>
      <c r="F7" s="79" t="s">
        <v>535</v>
      </c>
      <c r="G7" s="30" t="s">
        <v>61</v>
      </c>
      <c r="H7" s="30"/>
      <c r="I7" s="30"/>
      <c r="J7" s="34"/>
    </row>
    <row r="8" spans="1:10" ht="32.25" customHeight="1" x14ac:dyDescent="0.3">
      <c r="A8" s="117" t="s">
        <v>536</v>
      </c>
      <c r="B8" s="68" t="s">
        <v>537</v>
      </c>
      <c r="C8" s="56">
        <v>1</v>
      </c>
      <c r="D8" s="29">
        <v>525</v>
      </c>
      <c r="E8" s="29"/>
      <c r="F8" s="79" t="s">
        <v>538</v>
      </c>
      <c r="G8" s="30" t="s">
        <v>26</v>
      </c>
      <c r="H8" s="30"/>
      <c r="I8" s="30"/>
      <c r="J8" s="34"/>
    </row>
    <row r="9" spans="1:10" ht="31.2" x14ac:dyDescent="0.3">
      <c r="A9" s="117"/>
      <c r="B9" s="68" t="s">
        <v>539</v>
      </c>
      <c r="C9" s="56">
        <v>1</v>
      </c>
      <c r="D9" s="29">
        <v>922</v>
      </c>
      <c r="E9" s="29"/>
      <c r="F9" s="79" t="s">
        <v>540</v>
      </c>
      <c r="G9" s="30" t="s">
        <v>26</v>
      </c>
      <c r="H9" s="30"/>
      <c r="I9" s="30"/>
      <c r="J9" s="34"/>
    </row>
    <row r="10" spans="1:10" ht="31.2" x14ac:dyDescent="0.3">
      <c r="A10" s="117"/>
      <c r="B10" s="68" t="s">
        <v>541</v>
      </c>
      <c r="C10" s="56">
        <v>1</v>
      </c>
      <c r="D10" s="29">
        <v>922</v>
      </c>
      <c r="E10" s="29"/>
      <c r="F10" s="79" t="s">
        <v>542</v>
      </c>
      <c r="G10" s="30" t="s">
        <v>26</v>
      </c>
      <c r="H10" s="30"/>
      <c r="I10" s="30"/>
      <c r="J10" s="34"/>
    </row>
    <row r="11" spans="1:10" ht="32.25" customHeight="1" x14ac:dyDescent="0.3">
      <c r="A11" s="117" t="s">
        <v>543</v>
      </c>
      <c r="B11" s="68" t="s">
        <v>544</v>
      </c>
      <c r="C11" s="56">
        <v>1</v>
      </c>
      <c r="D11" s="29">
        <v>319</v>
      </c>
      <c r="E11" s="29"/>
      <c r="F11" s="79" t="s">
        <v>545</v>
      </c>
      <c r="G11" s="30" t="s">
        <v>26</v>
      </c>
      <c r="H11" s="30"/>
      <c r="I11" s="30"/>
      <c r="J11" s="34"/>
    </row>
    <row r="12" spans="1:10" ht="15.6" x14ac:dyDescent="0.3">
      <c r="A12" s="117"/>
      <c r="B12" s="68" t="s">
        <v>546</v>
      </c>
      <c r="C12" s="56">
        <v>1</v>
      </c>
      <c r="D12" s="29">
        <v>212</v>
      </c>
      <c r="E12" s="29"/>
      <c r="F12" s="79" t="s">
        <v>547</v>
      </c>
      <c r="G12" s="30" t="s">
        <v>90</v>
      </c>
      <c r="H12" s="30"/>
      <c r="I12" s="30"/>
      <c r="J12" s="34"/>
    </row>
    <row r="13" spans="1:10" ht="46.8" x14ac:dyDescent="0.3">
      <c r="A13" s="117"/>
      <c r="B13" s="68" t="s">
        <v>548</v>
      </c>
      <c r="C13" s="56">
        <v>1</v>
      </c>
      <c r="D13" s="29">
        <v>285</v>
      </c>
      <c r="E13" s="29"/>
      <c r="F13" s="79" t="s">
        <v>549</v>
      </c>
      <c r="G13" s="30" t="s">
        <v>90</v>
      </c>
      <c r="H13" s="30"/>
      <c r="I13" s="30"/>
      <c r="J13" s="34"/>
    </row>
    <row r="14" spans="1:10" ht="46.8" x14ac:dyDescent="0.3">
      <c r="A14" s="117"/>
      <c r="B14" s="68" t="s">
        <v>550</v>
      </c>
      <c r="C14" s="56">
        <v>1</v>
      </c>
      <c r="D14" s="29">
        <v>200</v>
      </c>
      <c r="E14" s="29"/>
      <c r="F14" s="79" t="s">
        <v>551</v>
      </c>
      <c r="G14" s="30" t="s">
        <v>26</v>
      </c>
      <c r="H14" s="30"/>
      <c r="I14" s="30"/>
      <c r="J14" s="34"/>
    </row>
    <row r="15" spans="1:10" ht="31.2" x14ac:dyDescent="0.3">
      <c r="A15" s="117"/>
      <c r="B15" s="68" t="s">
        <v>552</v>
      </c>
      <c r="C15" s="60">
        <v>2</v>
      </c>
      <c r="D15" s="29">
        <v>532</v>
      </c>
      <c r="E15" s="29"/>
      <c r="F15" s="79" t="s">
        <v>553</v>
      </c>
      <c r="G15" s="30" t="s">
        <v>90</v>
      </c>
      <c r="H15" s="30"/>
      <c r="I15" s="30"/>
      <c r="J15" s="34"/>
    </row>
    <row r="16" spans="1:10" ht="31.2" x14ac:dyDescent="0.3">
      <c r="A16" s="117"/>
      <c r="B16" s="68" t="s">
        <v>554</v>
      </c>
      <c r="C16" s="60">
        <v>2</v>
      </c>
      <c r="D16" s="29">
        <v>226</v>
      </c>
      <c r="E16" s="29"/>
      <c r="F16" s="79" t="s">
        <v>555</v>
      </c>
      <c r="G16" s="30" t="s">
        <v>90</v>
      </c>
      <c r="H16" s="30"/>
      <c r="I16" s="30"/>
      <c r="J16" s="34"/>
    </row>
    <row r="17" spans="1:10" ht="46.8" x14ac:dyDescent="0.3">
      <c r="A17" s="117"/>
      <c r="B17" s="68" t="s">
        <v>556</v>
      </c>
      <c r="C17" s="60">
        <v>2</v>
      </c>
      <c r="D17" s="29">
        <v>327</v>
      </c>
      <c r="E17" s="29"/>
      <c r="F17" s="79" t="s">
        <v>557</v>
      </c>
      <c r="G17" s="30" t="s">
        <v>26</v>
      </c>
      <c r="H17" s="30"/>
      <c r="I17" s="30"/>
      <c r="J17" s="34"/>
    </row>
    <row r="18" spans="1:10" ht="31.2" x14ac:dyDescent="0.3">
      <c r="A18" s="117"/>
      <c r="B18" s="68" t="s">
        <v>558</v>
      </c>
      <c r="C18" s="77">
        <v>2</v>
      </c>
      <c r="D18" s="39">
        <v>285</v>
      </c>
      <c r="E18" s="39"/>
      <c r="F18" s="80" t="s">
        <v>559</v>
      </c>
      <c r="G18" s="40" t="s">
        <v>61</v>
      </c>
      <c r="H18" s="40"/>
      <c r="I18" s="40"/>
      <c r="J18" s="43"/>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Rodrigo Magalhães (1230207)</cp:lastModifiedBy>
  <cp:revision>53</cp:revision>
  <dcterms:created xsi:type="dcterms:W3CDTF">2014-11-04T11:54:57Z</dcterms:created>
  <dcterms:modified xsi:type="dcterms:W3CDTF">2024-05-14T10:05:02Z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