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dametnos Informatica\"/>
    </mc:Choice>
  </mc:AlternateContent>
  <bookViews>
    <workbookView xWindow="0" yWindow="0" windowWidth="14565" windowHeight="7965"/>
  </bookViews>
  <sheets>
    <sheet name="LibroDia2" sheetId="1" r:id="rId1"/>
  </sheets>
  <definedNames>
    <definedName name="_75412" localSheetId="0">LibroDia2!$A$2:$D$104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3" i="1"/>
  <c r="C10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" i="1"/>
</calcChain>
</file>

<file path=xl/connections.xml><?xml version="1.0" encoding="utf-8"?>
<connections xmlns="http://schemas.openxmlformats.org/spreadsheetml/2006/main">
  <connection id="1" name="75412" type="6" refreshedVersion="6" background="1" saveData="1">
    <textPr sourceFile="D:\Fundametnos Informatica\75412.csv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<sst xmlns="http://schemas.openxmlformats.org/spreadsheetml/2006/main" count="214" uniqueCount="45">
  <si>
    <t>Hogares con gasto</t>
  </si>
  <si>
    <t>Códigos de gasto (5 dígitos)</t>
  </si>
  <si>
    <t>Periodo</t>
  </si>
  <si>
    <t>Total</t>
  </si>
  <si>
    <t>Gasto medio por hogar</t>
  </si>
  <si>
    <t>04.1.1.0 T Alquileres reales (vivienda principal)</t>
  </si>
  <si>
    <t>04.1.2.3 T Alquileres de garaje</t>
  </si>
  <si>
    <t>04.1.2.4 T Alquileres de trasteros</t>
  </si>
  <si>
    <t>04.2.1.0 T Alquileres imputados a la vivienda principal en propiedad</t>
  </si>
  <si>
    <t>04.2.2.0 T Otros alquileres imputados</t>
  </si>
  <si>
    <t>04.3.2.2 T Servicios de seguridad</t>
  </si>
  <si>
    <t>04.4.4.0 T Gastos comunitarios y otros servicios relativos a la vivienda</t>
  </si>
  <si>
    <t>04.5.2.1 T Gas ciudad y natural</t>
  </si>
  <si>
    <t>04.5.2.2 T Gas licuado</t>
  </si>
  <si>
    <t>04.5.3.0 T Combustibles líquidos</t>
  </si>
  <si>
    <t>04.5.4.1 T Combustibles sólidos a base de madera (leña, pellets...)</t>
  </si>
  <si>
    <t>04.5.4.9 T Otros combustibles sólidos</t>
  </si>
  <si>
    <t>07.1.1.1 T Automóviles nuevos</t>
  </si>
  <si>
    <t>07.1.1.2 T Automóviles de segunda mano</t>
  </si>
  <si>
    <t>07.1.2.1 T Motos y ciclomotores</t>
  </si>
  <si>
    <t>07.1.2.2 T Bicicletas</t>
  </si>
  <si>
    <t>09.7.0.1 T Paquetes turísticos nacionales</t>
  </si>
  <si>
    <t>..</t>
  </si>
  <si>
    <t>09.7.0.2 T Paquetes turísticos internacionales</t>
  </si>
  <si>
    <t>10.1.0.1 T Primer ciclo de Enseñanza Infantil (0-3 años)</t>
  </si>
  <si>
    <t>10.1.0.2 T Segundo ciclo de Enseñanza Infantil (3-6 años)</t>
  </si>
  <si>
    <t>10.1.0.3 T Enseñanza Primaria</t>
  </si>
  <si>
    <t>10.2.0.1 T Enseñanza Secundaria Obligatoria</t>
  </si>
  <si>
    <t>10.2.0.2 T Bachillerato</t>
  </si>
  <si>
    <t>10.2.0.3 T Formación Profesional de Grado Medio y similares</t>
  </si>
  <si>
    <t>10.3.0.1 T Formación Profesional de Grado Superior y equivalentes</t>
  </si>
  <si>
    <t>10.3.0.2 T Grados universitarios de 240 créditos ECTS y equivalentes</t>
  </si>
  <si>
    <t>10.3.0.3 T Grados universitarios de más de 240 créditos ECTS, másteres, especialidades en ciencias de la salud, doctorados y equivalentes</t>
  </si>
  <si>
    <t>10.4.0.0 T Enseñanzas no relacionadas con el sistema educativo</t>
  </si>
  <si>
    <t>12.1.1.1 T Seguros privados de accidente, seguro escolar</t>
  </si>
  <si>
    <t>12.1.1.2 T Seguro de enterramiento</t>
  </si>
  <si>
    <t>12.1.2.0 T Seguros privados de enfermedad</t>
  </si>
  <si>
    <t>12.1.3.0 T Seguros ligados a la vivienda</t>
  </si>
  <si>
    <t>12.1.4.0 T Seguros ligados al transporte</t>
  </si>
  <si>
    <t>12.1.9.0 T Otros seguros</t>
  </si>
  <si>
    <t>Gasto medio por persona</t>
  </si>
  <si>
    <t>Porcentaje de hogares con gasto</t>
  </si>
  <si>
    <t>Códigos de</t>
  </si>
  <si>
    <t>Tipo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</si>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</sst>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LibroDia2!$G$2:$G$14</c:f>
              <c:numCache>
                <c:formatCode>#,##0.00</c:formatCode>
                <c:ptCount val="13"/>
                <c:pt idx="0" formatCode="General">
                  <c:v>0</c:v>
                </c:pt>
                <c:pt idx="1">
                  <c:v>6178.09</c:v>
                </c:pt>
                <c:pt idx="2" formatCode="General">
                  <c:v>887.08</c:v>
                </c:pt>
                <c:pt idx="3" formatCode="General">
                  <c:v>642.12</c:v>
                </c:pt>
                <c:pt idx="4">
                  <c:v>8196.2999999999993</c:v>
                </c:pt>
                <c:pt idx="5">
                  <c:v>7188.36</c:v>
                </c:pt>
                <c:pt idx="6" formatCode="General">
                  <c:v>580.29999999999995</c:v>
                </c:pt>
                <c:pt idx="7" formatCode="General">
                  <c:v>910.31</c:v>
                </c:pt>
                <c:pt idx="8" formatCode="General">
                  <c:v>551.87</c:v>
                </c:pt>
                <c:pt idx="9" formatCode="General">
                  <c:v>753.56</c:v>
                </c:pt>
                <c:pt idx="10">
                  <c:v>1028.1199999999999</c:v>
                </c:pt>
                <c:pt idx="11" formatCode="General">
                  <c:v>425.59</c:v>
                </c:pt>
                <c:pt idx="12" formatCode="General">
                  <c:v>165.84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A-4766-BF22-22B7326AD77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LibroDia2!$C$3:$C$14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A-4766-BF22-22B7326AD77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LibroDia2!$C$2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A-4766-BF22-22B7326A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LibroDia2!$G$3:$G$14</c:f>
              <c:numCache>
                <c:formatCode>General</c:formatCode>
                <c:ptCount val="12"/>
                <c:pt idx="0" formatCode="#,##0.00">
                  <c:v>6178.09</c:v>
                </c:pt>
                <c:pt idx="1">
                  <c:v>887.08</c:v>
                </c:pt>
                <c:pt idx="2">
                  <c:v>642.12</c:v>
                </c:pt>
                <c:pt idx="3" formatCode="#,##0.00">
                  <c:v>8196.2999999999993</c:v>
                </c:pt>
                <c:pt idx="4" formatCode="#,##0.00">
                  <c:v>7188.36</c:v>
                </c:pt>
                <c:pt idx="5">
                  <c:v>580.29999999999995</c:v>
                </c:pt>
                <c:pt idx="6">
                  <c:v>910.31</c:v>
                </c:pt>
                <c:pt idx="7">
                  <c:v>551.87</c:v>
                </c:pt>
                <c:pt idx="8">
                  <c:v>753.56</c:v>
                </c:pt>
                <c:pt idx="9" formatCode="#,##0.00">
                  <c:v>1028.1199999999999</c:v>
                </c:pt>
                <c:pt idx="10">
                  <c:v>425.59</c:v>
                </c:pt>
                <c:pt idx="11">
                  <c:v>165.84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A-4CC0-9C4A-8CFAD1ED97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LibroDia2!$C$2:$C$14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A-4CC0-9C4A-8CFAD1ED971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LibroDia2!$G$2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A-4CC0-9C4A-8CFAD1ED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790824"/>
        <c:axId val="418791480"/>
      </c:barChart>
      <c:catAx>
        <c:axId val="41879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791480"/>
        <c:crosses val="autoZero"/>
        <c:auto val="1"/>
        <c:lblAlgn val="ctr"/>
        <c:lblOffset val="100"/>
        <c:noMultiLvlLbl val="0"/>
      </c:catAx>
      <c:valAx>
        <c:axId val="4187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79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319767</xdr:colOff>
      <xdr:row>5</xdr:row>
      <xdr:rowOff>27213</xdr:rowOff>
    </xdr:from>
    <xdr:to>
      <xdr:col>12</xdr:col>
      <xdr:colOff>394607</xdr:colOff>
      <xdr:row>18</xdr:row>
      <xdr:rowOff>51706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442231</xdr:colOff>
      <xdr:row>19</xdr:row>
      <xdr:rowOff>111579</xdr:rowOff>
    </xdr:from>
    <xdr:to>
      <xdr:col>13</xdr:col>
      <xdr:colOff>442231</xdr:colOff>
      <xdr:row>33</xdr:row>
      <xdr:rowOff>187779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7541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5"/>
  <sheetViews>
    <sheetView tabSelected="1" topLeftCell="C1" zoomScale="70" zoomScaleNormal="70" workbookViewId="0">
      <selection activeCell="E20" sqref="E20"/>
    </sheetView>
  </sheetViews>
  <sheetFormatPr baseColWidth="10" defaultRowHeight="15" x14ac:dyDescent="0.25"/>
  <cols>
    <col min="1" max="1" width="29.85546875" bestFit="1" customWidth="1"/>
    <col min="2" max="2" width="81.140625" bestFit="1" customWidth="1"/>
    <col min="3" max="3" width="10.7109375" bestFit="1" customWidth="1"/>
    <col min="4" max="4" width="11.85546875" bestFit="1" customWidth="1"/>
    <col min="5" max="5" width="115.140625" bestFit="1" customWidth="1"/>
  </cols>
  <sheetData>
    <row r="2" spans="1:7" x14ac:dyDescent="0.25">
      <c r="A2" t="s">
        <v>0</v>
      </c>
      <c r="B2" t="s">
        <v>1</v>
      </c>
      <c r="C2" t="s">
        <v>42</v>
      </c>
      <c r="D2" t="s">
        <v>43</v>
      </c>
      <c r="E2" t="s">
        <v>44</v>
      </c>
      <c r="F2" t="s">
        <v>2</v>
      </c>
      <c r="G2" t="s">
        <v>3</v>
      </c>
    </row>
    <row r="3" spans="1:7" x14ac:dyDescent="0.25">
      <c r="A3" t="s">
        <v>4</v>
      </c>
      <c r="B3" t="s">
        <v>5</v>
      </c>
      <c r="C3" t="str">
        <f>LEFT(B3,FIND(" ",B3)-1)</f>
        <v>04.1.1.0</v>
      </c>
      <c r="D3" t="str">
        <f>MID(B3,10,1)</f>
        <v>T</v>
      </c>
      <c r="E3" t="str">
        <f>RIGHT(B3,LEN(B3)-11)</f>
        <v>Alquileres reales (vivienda principal)</v>
      </c>
      <c r="F3">
        <v>2024</v>
      </c>
      <c r="G3" s="1">
        <v>6178.09</v>
      </c>
    </row>
    <row r="4" spans="1:7" x14ac:dyDescent="0.25">
      <c r="A4" t="s">
        <v>4</v>
      </c>
      <c r="B4" t="s">
        <v>6</v>
      </c>
      <c r="C4" t="str">
        <f t="shared" ref="C4:C67" si="0">LEFT(B4,FIND(" ",B4)-1)</f>
        <v>04.1.2.3</v>
      </c>
      <c r="D4" t="str">
        <f t="shared" ref="D4:D67" si="1">MID(B4,10,1)</f>
        <v>T</v>
      </c>
      <c r="E4" t="str">
        <f t="shared" ref="E4:E67" si="2">RIGHT(B4,LEN(B4)-11)</f>
        <v>Alquileres de garaje</v>
      </c>
      <c r="F4">
        <v>2024</v>
      </c>
      <c r="G4">
        <v>887.08</v>
      </c>
    </row>
    <row r="5" spans="1:7" x14ac:dyDescent="0.25">
      <c r="A5" t="s">
        <v>4</v>
      </c>
      <c r="B5" t="s">
        <v>7</v>
      </c>
      <c r="C5" t="str">
        <f t="shared" si="0"/>
        <v>04.1.2.4</v>
      </c>
      <c r="D5" t="str">
        <f t="shared" si="1"/>
        <v>T</v>
      </c>
      <c r="E5" t="str">
        <f t="shared" si="2"/>
        <v>Alquileres de trasteros</v>
      </c>
      <c r="F5">
        <v>2024</v>
      </c>
      <c r="G5">
        <v>642.12</v>
      </c>
    </row>
    <row r="6" spans="1:7" x14ac:dyDescent="0.25">
      <c r="A6" t="s">
        <v>4</v>
      </c>
      <c r="B6" t="s">
        <v>8</v>
      </c>
      <c r="C6" t="str">
        <f t="shared" si="0"/>
        <v>04.2.1.0</v>
      </c>
      <c r="D6" t="str">
        <f t="shared" si="1"/>
        <v>T</v>
      </c>
      <c r="E6" t="str">
        <f t="shared" si="2"/>
        <v>Alquileres imputados a la vivienda principal en propiedad</v>
      </c>
      <c r="F6">
        <v>2024</v>
      </c>
      <c r="G6" s="1">
        <v>8196.2999999999993</v>
      </c>
    </row>
    <row r="7" spans="1:7" x14ac:dyDescent="0.25">
      <c r="A7" t="s">
        <v>4</v>
      </c>
      <c r="B7" t="s">
        <v>9</v>
      </c>
      <c r="C7" t="str">
        <f t="shared" si="0"/>
        <v>04.2.2.0</v>
      </c>
      <c r="D7" t="str">
        <f t="shared" si="1"/>
        <v>T</v>
      </c>
      <c r="E7" t="str">
        <f t="shared" si="2"/>
        <v>Otros alquileres imputados</v>
      </c>
      <c r="F7">
        <v>2024</v>
      </c>
      <c r="G7" s="1">
        <v>7188.36</v>
      </c>
    </row>
    <row r="8" spans="1:7" x14ac:dyDescent="0.25">
      <c r="A8" t="s">
        <v>4</v>
      </c>
      <c r="B8" t="s">
        <v>10</v>
      </c>
      <c r="C8" t="str">
        <f t="shared" si="0"/>
        <v>04.3.2.2</v>
      </c>
      <c r="D8" t="str">
        <f t="shared" si="1"/>
        <v>T</v>
      </c>
      <c r="E8" t="str">
        <f t="shared" si="2"/>
        <v>Servicios de seguridad</v>
      </c>
      <c r="F8">
        <v>2024</v>
      </c>
      <c r="G8">
        <v>580.29999999999995</v>
      </c>
    </row>
    <row r="9" spans="1:7" x14ac:dyDescent="0.25">
      <c r="A9" t="s">
        <v>4</v>
      </c>
      <c r="B9" t="s">
        <v>11</v>
      </c>
      <c r="C9" t="str">
        <f t="shared" si="0"/>
        <v>04.4.4.0</v>
      </c>
      <c r="D9" t="str">
        <f t="shared" si="1"/>
        <v>T</v>
      </c>
      <c r="E9" t="str">
        <f t="shared" si="2"/>
        <v>Gastos comunitarios y otros servicios relativos a la vivienda</v>
      </c>
      <c r="F9">
        <v>2024</v>
      </c>
      <c r="G9">
        <v>910.31</v>
      </c>
    </row>
    <row r="10" spans="1:7" x14ac:dyDescent="0.25">
      <c r="A10" t="s">
        <v>4</v>
      </c>
      <c r="B10" t="s">
        <v>12</v>
      </c>
      <c r="C10" t="str">
        <f t="shared" si="0"/>
        <v>04.5.2.1</v>
      </c>
      <c r="D10" t="str">
        <f t="shared" si="1"/>
        <v>T</v>
      </c>
      <c r="E10" t="str">
        <f t="shared" si="2"/>
        <v>Gas ciudad y natural</v>
      </c>
      <c r="F10">
        <v>2024</v>
      </c>
      <c r="G10">
        <v>551.87</v>
      </c>
    </row>
    <row r="11" spans="1:7" x14ac:dyDescent="0.25">
      <c r="A11" t="s">
        <v>4</v>
      </c>
      <c r="B11" t="s">
        <v>13</v>
      </c>
      <c r="C11" t="str">
        <f t="shared" si="0"/>
        <v>04.5.2.2</v>
      </c>
      <c r="D11" t="str">
        <f t="shared" si="1"/>
        <v>T</v>
      </c>
      <c r="E11" t="str">
        <f t="shared" si="2"/>
        <v>Gas licuado</v>
      </c>
      <c r="F11">
        <v>2024</v>
      </c>
      <c r="G11">
        <v>753.56</v>
      </c>
    </row>
    <row r="12" spans="1:7" x14ac:dyDescent="0.25">
      <c r="A12" t="s">
        <v>4</v>
      </c>
      <c r="B12" t="s">
        <v>14</v>
      </c>
      <c r="C12" t="str">
        <f t="shared" si="0"/>
        <v>04.5.3.0</v>
      </c>
      <c r="D12" t="str">
        <f t="shared" si="1"/>
        <v>T</v>
      </c>
      <c r="E12" t="str">
        <f t="shared" si="2"/>
        <v>Combustibles líquidos</v>
      </c>
      <c r="F12">
        <v>2024</v>
      </c>
      <c r="G12" s="1">
        <v>1028.1199999999999</v>
      </c>
    </row>
    <row r="13" spans="1:7" x14ac:dyDescent="0.25">
      <c r="A13" t="s">
        <v>4</v>
      </c>
      <c r="B13" t="s">
        <v>15</v>
      </c>
      <c r="C13" t="str">
        <f t="shared" si="0"/>
        <v>04.5.4.1</v>
      </c>
      <c r="D13" t="str">
        <f t="shared" si="1"/>
        <v>T</v>
      </c>
      <c r="E13" t="str">
        <f t="shared" si="2"/>
        <v>Combustibles sólidos a base de madera (leña, pellets...)</v>
      </c>
      <c r="F13">
        <v>2024</v>
      </c>
      <c r="G13">
        <v>425.59</v>
      </c>
    </row>
    <row r="14" spans="1:7" x14ac:dyDescent="0.25">
      <c r="A14" t="s">
        <v>4</v>
      </c>
      <c r="B14" t="s">
        <v>16</v>
      </c>
      <c r="C14" t="str">
        <f t="shared" si="0"/>
        <v>04.5.4.9</v>
      </c>
      <c r="D14" t="str">
        <f t="shared" si="1"/>
        <v>T</v>
      </c>
      <c r="E14" t="str">
        <f t="shared" si="2"/>
        <v>Otros combustibles sólidos</v>
      </c>
      <c r="F14">
        <v>2024</v>
      </c>
      <c r="G14">
        <v>165.84</v>
      </c>
    </row>
    <row r="15" spans="1:7" x14ac:dyDescent="0.25">
      <c r="A15" t="s">
        <v>4</v>
      </c>
      <c r="B15" t="s">
        <v>17</v>
      </c>
      <c r="C15" t="str">
        <f t="shared" si="0"/>
        <v>07.1.1.1</v>
      </c>
      <c r="D15" t="str">
        <f t="shared" si="1"/>
        <v>T</v>
      </c>
      <c r="E15" t="str">
        <f t="shared" si="2"/>
        <v>Automóviles nuevos</v>
      </c>
      <c r="F15">
        <v>2024</v>
      </c>
      <c r="G15" s="1">
        <v>25664.17</v>
      </c>
    </row>
    <row r="16" spans="1:7" x14ac:dyDescent="0.25">
      <c r="A16" t="s">
        <v>4</v>
      </c>
      <c r="B16" t="s">
        <v>18</v>
      </c>
      <c r="C16" t="str">
        <f t="shared" si="0"/>
        <v>07.1.1.2</v>
      </c>
      <c r="D16" t="str">
        <f t="shared" si="1"/>
        <v>T</v>
      </c>
      <c r="E16" t="str">
        <f t="shared" si="2"/>
        <v>Automóviles de segunda mano</v>
      </c>
      <c r="F16">
        <v>2024</v>
      </c>
      <c r="G16" s="1">
        <v>10330.06</v>
      </c>
    </row>
    <row r="17" spans="1:7" x14ac:dyDescent="0.25">
      <c r="A17" t="s">
        <v>4</v>
      </c>
      <c r="B17" t="s">
        <v>19</v>
      </c>
      <c r="C17" t="str">
        <f t="shared" si="0"/>
        <v>07.1.2.1</v>
      </c>
      <c r="D17" t="str">
        <f t="shared" si="1"/>
        <v>T</v>
      </c>
      <c r="E17" t="str">
        <f t="shared" si="2"/>
        <v>Motos y ciclomotores</v>
      </c>
      <c r="F17">
        <v>2024</v>
      </c>
      <c r="G17" s="1">
        <v>4926.0200000000004</v>
      </c>
    </row>
    <row r="18" spans="1:7" x14ac:dyDescent="0.25">
      <c r="A18" t="s">
        <v>4</v>
      </c>
      <c r="B18" t="s">
        <v>20</v>
      </c>
      <c r="C18" t="str">
        <f t="shared" si="0"/>
        <v>07.1.2.2</v>
      </c>
      <c r="D18" t="str">
        <f t="shared" si="1"/>
        <v>T</v>
      </c>
      <c r="E18" t="str">
        <f t="shared" si="2"/>
        <v>Bicicletas</v>
      </c>
      <c r="F18">
        <v>2024</v>
      </c>
      <c r="G18">
        <v>725.77</v>
      </c>
    </row>
    <row r="19" spans="1:7" x14ac:dyDescent="0.25">
      <c r="A19" t="s">
        <v>4</v>
      </c>
      <c r="B19" t="s">
        <v>21</v>
      </c>
      <c r="C19" t="str">
        <f t="shared" si="0"/>
        <v>09.7.0.1</v>
      </c>
      <c r="D19" t="str">
        <f t="shared" si="1"/>
        <v>T</v>
      </c>
      <c r="E19" t="str">
        <f t="shared" si="2"/>
        <v>Paquetes turísticos nacionales</v>
      </c>
      <c r="F19">
        <v>2024</v>
      </c>
      <c r="G19" t="s">
        <v>22</v>
      </c>
    </row>
    <row r="20" spans="1:7" x14ac:dyDescent="0.25">
      <c r="A20" t="s">
        <v>4</v>
      </c>
      <c r="B20" t="s">
        <v>23</v>
      </c>
      <c r="C20" t="str">
        <f t="shared" si="0"/>
        <v>09.7.0.2</v>
      </c>
      <c r="D20" t="str">
        <f t="shared" si="1"/>
        <v>T</v>
      </c>
      <c r="E20" t="str">
        <f t="shared" si="2"/>
        <v>Paquetes turísticos internacionales</v>
      </c>
      <c r="F20">
        <v>2024</v>
      </c>
      <c r="G20" s="1">
        <v>2847.62</v>
      </c>
    </row>
    <row r="21" spans="1:7" x14ac:dyDescent="0.25">
      <c r="A21" t="s">
        <v>4</v>
      </c>
      <c r="B21" t="s">
        <v>24</v>
      </c>
      <c r="C21" t="str">
        <f t="shared" si="0"/>
        <v>10.1.0.1</v>
      </c>
      <c r="D21" t="str">
        <f t="shared" si="1"/>
        <v>T</v>
      </c>
      <c r="E21" t="str">
        <f t="shared" si="2"/>
        <v>Primer ciclo de Enseñanza Infantil (0-3 años)</v>
      </c>
      <c r="F21">
        <v>2024</v>
      </c>
      <c r="G21" s="1">
        <v>1401.96</v>
      </c>
    </row>
    <row r="22" spans="1:7" x14ac:dyDescent="0.25">
      <c r="A22" t="s">
        <v>4</v>
      </c>
      <c r="B22" t="s">
        <v>25</v>
      </c>
      <c r="C22" t="str">
        <f t="shared" si="0"/>
        <v>10.1.0.2</v>
      </c>
      <c r="D22" t="str">
        <f t="shared" si="1"/>
        <v>T</v>
      </c>
      <c r="E22" t="str">
        <f t="shared" si="2"/>
        <v>Segundo ciclo de Enseñanza Infantil (3-6 años)</v>
      </c>
      <c r="F22">
        <v>2024</v>
      </c>
      <c r="G22" s="1">
        <v>1087</v>
      </c>
    </row>
    <row r="23" spans="1:7" x14ac:dyDescent="0.25">
      <c r="A23" t="s">
        <v>4</v>
      </c>
      <c r="B23" t="s">
        <v>26</v>
      </c>
      <c r="C23" t="str">
        <f t="shared" si="0"/>
        <v>10.1.0.3</v>
      </c>
      <c r="D23" t="str">
        <f t="shared" si="1"/>
        <v>T</v>
      </c>
      <c r="E23" t="str">
        <f t="shared" si="2"/>
        <v>Enseñanza Primaria</v>
      </c>
      <c r="F23">
        <v>2024</v>
      </c>
      <c r="G23" s="1">
        <v>1256.6600000000001</v>
      </c>
    </row>
    <row r="24" spans="1:7" x14ac:dyDescent="0.25">
      <c r="A24" t="s">
        <v>4</v>
      </c>
      <c r="B24" t="s">
        <v>27</v>
      </c>
      <c r="C24" t="str">
        <f t="shared" si="0"/>
        <v>10.2.0.1</v>
      </c>
      <c r="D24" t="str">
        <f t="shared" si="1"/>
        <v>T</v>
      </c>
      <c r="E24" t="str">
        <f t="shared" si="2"/>
        <v>Enseñanza Secundaria Obligatoria</v>
      </c>
      <c r="F24">
        <v>2024</v>
      </c>
      <c r="G24" s="1">
        <v>1258</v>
      </c>
    </row>
    <row r="25" spans="1:7" x14ac:dyDescent="0.25">
      <c r="A25" t="s">
        <v>4</v>
      </c>
      <c r="B25" t="s">
        <v>28</v>
      </c>
      <c r="C25" t="str">
        <f t="shared" si="0"/>
        <v>10.2.0.2</v>
      </c>
      <c r="D25" t="str">
        <f t="shared" si="1"/>
        <v>T</v>
      </c>
      <c r="E25" t="str">
        <f t="shared" si="2"/>
        <v>Bachillerato</v>
      </c>
      <c r="F25">
        <v>2024</v>
      </c>
      <c r="G25" s="1">
        <v>1381.31</v>
      </c>
    </row>
    <row r="26" spans="1:7" x14ac:dyDescent="0.25">
      <c r="A26" t="s">
        <v>4</v>
      </c>
      <c r="B26" t="s">
        <v>29</v>
      </c>
      <c r="C26" t="str">
        <f t="shared" si="0"/>
        <v>10.2.0.3</v>
      </c>
      <c r="D26" t="str">
        <f t="shared" si="1"/>
        <v>T</v>
      </c>
      <c r="E26" t="str">
        <f t="shared" si="2"/>
        <v>Formación Profesional de Grado Medio y similares</v>
      </c>
      <c r="F26">
        <v>2024</v>
      </c>
      <c r="G26">
        <v>821.12</v>
      </c>
    </row>
    <row r="27" spans="1:7" x14ac:dyDescent="0.25">
      <c r="A27" t="s">
        <v>4</v>
      </c>
      <c r="B27" t="s">
        <v>30</v>
      </c>
      <c r="C27" t="str">
        <f t="shared" si="0"/>
        <v>10.3.0.1</v>
      </c>
      <c r="D27" t="str">
        <f t="shared" si="1"/>
        <v>T</v>
      </c>
      <c r="E27" t="str">
        <f t="shared" si="2"/>
        <v>Formación Profesional de Grado Superior y equivalentes</v>
      </c>
      <c r="F27">
        <v>2024</v>
      </c>
      <c r="G27" s="1">
        <v>1704.69</v>
      </c>
    </row>
    <row r="28" spans="1:7" x14ac:dyDescent="0.25">
      <c r="A28" t="s">
        <v>4</v>
      </c>
      <c r="B28" t="s">
        <v>31</v>
      </c>
      <c r="C28" t="str">
        <f t="shared" si="0"/>
        <v>10.3.0.2</v>
      </c>
      <c r="D28" t="str">
        <f t="shared" si="1"/>
        <v>T</v>
      </c>
      <c r="E28" t="str">
        <f t="shared" si="2"/>
        <v>Grados universitarios de 240 créditos ECTS y equivalentes</v>
      </c>
      <c r="F28">
        <v>2024</v>
      </c>
      <c r="G28" s="1">
        <v>2210.65</v>
      </c>
    </row>
    <row r="29" spans="1:7" x14ac:dyDescent="0.25">
      <c r="A29" t="s">
        <v>4</v>
      </c>
      <c r="B29" t="s">
        <v>32</v>
      </c>
      <c r="C29" t="str">
        <f t="shared" si="0"/>
        <v>10.3.0.3</v>
      </c>
      <c r="D29" t="str">
        <f t="shared" si="1"/>
        <v>T</v>
      </c>
      <c r="E29" t="str">
        <f t="shared" si="2"/>
        <v>Grados universitarios de más de 240 créditos ECTS, másteres, especialidades en ciencias de la salud, doctorados y equivalentes</v>
      </c>
      <c r="F29">
        <v>2024</v>
      </c>
      <c r="G29" s="1">
        <v>3237.33</v>
      </c>
    </row>
    <row r="30" spans="1:7" x14ac:dyDescent="0.25">
      <c r="A30" t="s">
        <v>4</v>
      </c>
      <c r="B30" t="s">
        <v>33</v>
      </c>
      <c r="C30" t="str">
        <f t="shared" si="0"/>
        <v>10.4.0.0</v>
      </c>
      <c r="D30" t="str">
        <f t="shared" si="1"/>
        <v>T</v>
      </c>
      <c r="E30" t="str">
        <f t="shared" si="2"/>
        <v>Enseñanzas no relacionadas con el sistema educativo</v>
      </c>
      <c r="F30">
        <v>2024</v>
      </c>
      <c r="G30">
        <v>925.64</v>
      </c>
    </row>
    <row r="31" spans="1:7" x14ac:dyDescent="0.25">
      <c r="A31" t="s">
        <v>4</v>
      </c>
      <c r="B31" t="s">
        <v>34</v>
      </c>
      <c r="C31" t="str">
        <f t="shared" si="0"/>
        <v>12.1.1.1</v>
      </c>
      <c r="D31" t="str">
        <f t="shared" si="1"/>
        <v>T</v>
      </c>
      <c r="E31" t="str">
        <f t="shared" si="2"/>
        <v>Seguros privados de accidente, seguro escolar</v>
      </c>
      <c r="F31">
        <v>2024</v>
      </c>
      <c r="G31">
        <v>140.07</v>
      </c>
    </row>
    <row r="32" spans="1:7" x14ac:dyDescent="0.25">
      <c r="A32" t="s">
        <v>4</v>
      </c>
      <c r="B32" t="s">
        <v>35</v>
      </c>
      <c r="C32" t="str">
        <f t="shared" si="0"/>
        <v>12.1.1.2</v>
      </c>
      <c r="D32" t="str">
        <f t="shared" si="1"/>
        <v>T</v>
      </c>
      <c r="E32" t="str">
        <f t="shared" si="2"/>
        <v>Seguro de enterramiento</v>
      </c>
      <c r="F32">
        <v>2024</v>
      </c>
      <c r="G32">
        <v>376.7</v>
      </c>
    </row>
    <row r="33" spans="1:7" x14ac:dyDescent="0.25">
      <c r="A33" t="s">
        <v>4</v>
      </c>
      <c r="B33" t="s">
        <v>36</v>
      </c>
      <c r="C33" t="str">
        <f t="shared" si="0"/>
        <v>12.1.2.0</v>
      </c>
      <c r="D33" t="str">
        <f t="shared" si="1"/>
        <v>T</v>
      </c>
      <c r="E33" t="str">
        <f t="shared" si="2"/>
        <v>Seguros privados de enfermedad</v>
      </c>
      <c r="F33">
        <v>2024</v>
      </c>
      <c r="G33" s="1">
        <v>1464.17</v>
      </c>
    </row>
    <row r="34" spans="1:7" x14ac:dyDescent="0.25">
      <c r="A34" t="s">
        <v>4</v>
      </c>
      <c r="B34" t="s">
        <v>37</v>
      </c>
      <c r="C34" t="str">
        <f t="shared" si="0"/>
        <v>12.1.3.0</v>
      </c>
      <c r="D34" t="str">
        <f t="shared" si="1"/>
        <v>T</v>
      </c>
      <c r="E34" t="str">
        <f t="shared" si="2"/>
        <v>Seguros ligados a la vivienda</v>
      </c>
      <c r="F34">
        <v>2024</v>
      </c>
      <c r="G34">
        <v>385.41</v>
      </c>
    </row>
    <row r="35" spans="1:7" x14ac:dyDescent="0.25">
      <c r="A35" t="s">
        <v>4</v>
      </c>
      <c r="B35" t="s">
        <v>38</v>
      </c>
      <c r="C35" t="str">
        <f t="shared" si="0"/>
        <v>12.1.4.0</v>
      </c>
      <c r="D35" t="str">
        <f t="shared" si="1"/>
        <v>T</v>
      </c>
      <c r="E35" t="str">
        <f t="shared" si="2"/>
        <v>Seguros ligados al transporte</v>
      </c>
      <c r="F35">
        <v>2024</v>
      </c>
      <c r="G35">
        <v>666.44</v>
      </c>
    </row>
    <row r="36" spans="1:7" x14ac:dyDescent="0.25">
      <c r="A36" t="s">
        <v>4</v>
      </c>
      <c r="B36" t="s">
        <v>39</v>
      </c>
      <c r="C36" t="str">
        <f t="shared" si="0"/>
        <v>12.1.9.0</v>
      </c>
      <c r="D36" t="str">
        <f t="shared" si="1"/>
        <v>T</v>
      </c>
      <c r="E36" t="str">
        <f t="shared" si="2"/>
        <v>Otros seguros</v>
      </c>
      <c r="F36">
        <v>2024</v>
      </c>
      <c r="G36">
        <v>187.7</v>
      </c>
    </row>
    <row r="37" spans="1:7" x14ac:dyDescent="0.25">
      <c r="A37" t="s">
        <v>40</v>
      </c>
      <c r="B37" t="s">
        <v>5</v>
      </c>
      <c r="C37" t="str">
        <f t="shared" si="0"/>
        <v>04.1.1.0</v>
      </c>
      <c r="D37" t="str">
        <f t="shared" si="1"/>
        <v>T</v>
      </c>
      <c r="E37" t="str">
        <f t="shared" si="2"/>
        <v>Alquileres reales (vivienda principal)</v>
      </c>
      <c r="F37">
        <v>2024</v>
      </c>
      <c r="G37" s="1">
        <v>2442.09</v>
      </c>
    </row>
    <row r="38" spans="1:7" x14ac:dyDescent="0.25">
      <c r="A38" t="s">
        <v>40</v>
      </c>
      <c r="B38" t="s">
        <v>6</v>
      </c>
      <c r="C38" t="str">
        <f t="shared" si="0"/>
        <v>04.1.2.3</v>
      </c>
      <c r="D38" t="str">
        <f t="shared" si="1"/>
        <v>T</v>
      </c>
      <c r="E38" t="str">
        <f t="shared" si="2"/>
        <v>Alquileres de garaje</v>
      </c>
      <c r="F38">
        <v>2024</v>
      </c>
      <c r="G38">
        <v>334.84</v>
      </c>
    </row>
    <row r="39" spans="1:7" x14ac:dyDescent="0.25">
      <c r="A39" t="s">
        <v>40</v>
      </c>
      <c r="B39" t="s">
        <v>7</v>
      </c>
      <c r="C39" t="str">
        <f t="shared" si="0"/>
        <v>04.1.2.4</v>
      </c>
      <c r="D39" t="str">
        <f t="shared" si="1"/>
        <v>T</v>
      </c>
      <c r="E39" t="str">
        <f t="shared" si="2"/>
        <v>Alquileres de trasteros</v>
      </c>
      <c r="F39">
        <v>2024</v>
      </c>
      <c r="G39">
        <v>249.75</v>
      </c>
    </row>
    <row r="40" spans="1:7" x14ac:dyDescent="0.25">
      <c r="A40" t="s">
        <v>40</v>
      </c>
      <c r="B40" t="s">
        <v>8</v>
      </c>
      <c r="C40" t="str">
        <f t="shared" si="0"/>
        <v>04.2.1.0</v>
      </c>
      <c r="D40" t="str">
        <f t="shared" si="1"/>
        <v>T</v>
      </c>
      <c r="E40" t="str">
        <f t="shared" si="2"/>
        <v>Alquileres imputados a la vivienda principal en propiedad</v>
      </c>
      <c r="F40">
        <v>2024</v>
      </c>
      <c r="G40" s="1">
        <v>3264.57</v>
      </c>
    </row>
    <row r="41" spans="1:7" x14ac:dyDescent="0.25">
      <c r="A41" t="s">
        <v>40</v>
      </c>
      <c r="B41" t="s">
        <v>9</v>
      </c>
      <c r="C41" t="str">
        <f t="shared" si="0"/>
        <v>04.2.2.0</v>
      </c>
      <c r="D41" t="str">
        <f t="shared" si="1"/>
        <v>T</v>
      </c>
      <c r="E41" t="str">
        <f t="shared" si="2"/>
        <v>Otros alquileres imputados</v>
      </c>
      <c r="F41">
        <v>2024</v>
      </c>
      <c r="G41" s="1">
        <v>2898.35</v>
      </c>
    </row>
    <row r="42" spans="1:7" x14ac:dyDescent="0.25">
      <c r="A42" t="s">
        <v>40</v>
      </c>
      <c r="B42" t="s">
        <v>10</v>
      </c>
      <c r="C42" t="str">
        <f t="shared" si="0"/>
        <v>04.3.2.2</v>
      </c>
      <c r="D42" t="str">
        <f t="shared" si="1"/>
        <v>T</v>
      </c>
      <c r="E42" t="str">
        <f t="shared" si="2"/>
        <v>Servicios de seguridad</v>
      </c>
      <c r="F42">
        <v>2024</v>
      </c>
      <c r="G42">
        <v>217.82</v>
      </c>
    </row>
    <row r="43" spans="1:7" x14ac:dyDescent="0.25">
      <c r="A43" t="s">
        <v>40</v>
      </c>
      <c r="B43" t="s">
        <v>11</v>
      </c>
      <c r="C43" t="str">
        <f t="shared" si="0"/>
        <v>04.4.4.0</v>
      </c>
      <c r="D43" t="str">
        <f t="shared" si="1"/>
        <v>T</v>
      </c>
      <c r="E43" t="str">
        <f t="shared" si="2"/>
        <v>Gastos comunitarios y otros servicios relativos a la vivienda</v>
      </c>
      <c r="F43">
        <v>2024</v>
      </c>
      <c r="G43">
        <v>369.82</v>
      </c>
    </row>
    <row r="44" spans="1:7" x14ac:dyDescent="0.25">
      <c r="A44" t="s">
        <v>40</v>
      </c>
      <c r="B44" t="s">
        <v>12</v>
      </c>
      <c r="C44" t="str">
        <f t="shared" si="0"/>
        <v>04.5.2.1</v>
      </c>
      <c r="D44" t="str">
        <f t="shared" si="1"/>
        <v>T</v>
      </c>
      <c r="E44" t="str">
        <f t="shared" si="2"/>
        <v>Gas ciudad y natural</v>
      </c>
      <c r="F44">
        <v>2024</v>
      </c>
      <c r="G44">
        <v>221.41</v>
      </c>
    </row>
    <row r="45" spans="1:7" x14ac:dyDescent="0.25">
      <c r="A45" t="s">
        <v>40</v>
      </c>
      <c r="B45" t="s">
        <v>13</v>
      </c>
      <c r="C45" t="str">
        <f t="shared" si="0"/>
        <v>04.5.2.2</v>
      </c>
      <c r="D45" t="str">
        <f t="shared" si="1"/>
        <v>T</v>
      </c>
      <c r="E45" t="str">
        <f t="shared" si="2"/>
        <v>Gas licuado</v>
      </c>
      <c r="F45">
        <v>2024</v>
      </c>
      <c r="G45">
        <v>268.38</v>
      </c>
    </row>
    <row r="46" spans="1:7" x14ac:dyDescent="0.25">
      <c r="A46" t="s">
        <v>40</v>
      </c>
      <c r="B46" t="s">
        <v>14</v>
      </c>
      <c r="C46" t="str">
        <f t="shared" si="0"/>
        <v>04.5.3.0</v>
      </c>
      <c r="D46" t="str">
        <f t="shared" si="1"/>
        <v>T</v>
      </c>
      <c r="E46" t="str">
        <f t="shared" si="2"/>
        <v>Combustibles líquidos</v>
      </c>
      <c r="F46">
        <v>2024</v>
      </c>
      <c r="G46">
        <v>420.14</v>
      </c>
    </row>
    <row r="47" spans="1:7" x14ac:dyDescent="0.25">
      <c r="A47" t="s">
        <v>40</v>
      </c>
      <c r="B47" t="s">
        <v>15</v>
      </c>
      <c r="C47" t="str">
        <f t="shared" si="0"/>
        <v>04.5.4.1</v>
      </c>
      <c r="D47" t="str">
        <f t="shared" si="1"/>
        <v>T</v>
      </c>
      <c r="E47" t="str">
        <f t="shared" si="2"/>
        <v>Combustibles sólidos a base de madera (leña, pellets...)</v>
      </c>
      <c r="F47">
        <v>2024</v>
      </c>
      <c r="G47">
        <v>162.53</v>
      </c>
    </row>
    <row r="48" spans="1:7" x14ac:dyDescent="0.25">
      <c r="A48" t="s">
        <v>40</v>
      </c>
      <c r="B48" t="s">
        <v>16</v>
      </c>
      <c r="C48" t="str">
        <f t="shared" si="0"/>
        <v>04.5.4.9</v>
      </c>
      <c r="D48" t="str">
        <f t="shared" si="1"/>
        <v>T</v>
      </c>
      <c r="E48" t="str">
        <f t="shared" si="2"/>
        <v>Otros combustibles sólidos</v>
      </c>
      <c r="F48">
        <v>2024</v>
      </c>
      <c r="G48">
        <v>52.92</v>
      </c>
    </row>
    <row r="49" spans="1:7" x14ac:dyDescent="0.25">
      <c r="A49" t="s">
        <v>40</v>
      </c>
      <c r="B49" t="s">
        <v>17</v>
      </c>
      <c r="C49" t="str">
        <f t="shared" si="0"/>
        <v>07.1.1.1</v>
      </c>
      <c r="D49" t="str">
        <f t="shared" si="1"/>
        <v>T</v>
      </c>
      <c r="E49" t="str">
        <f t="shared" si="2"/>
        <v>Automóviles nuevos</v>
      </c>
      <c r="F49">
        <v>2024</v>
      </c>
      <c r="G49" s="1">
        <v>8381.1</v>
      </c>
    </row>
    <row r="50" spans="1:7" x14ac:dyDescent="0.25">
      <c r="A50" t="s">
        <v>40</v>
      </c>
      <c r="B50" t="s">
        <v>18</v>
      </c>
      <c r="C50" t="str">
        <f t="shared" si="0"/>
        <v>07.1.1.2</v>
      </c>
      <c r="D50" t="str">
        <f t="shared" si="1"/>
        <v>T</v>
      </c>
      <c r="E50" t="str">
        <f t="shared" si="2"/>
        <v>Automóviles de segunda mano</v>
      </c>
      <c r="F50">
        <v>2024</v>
      </c>
      <c r="G50" s="1">
        <v>3389.12</v>
      </c>
    </row>
    <row r="51" spans="1:7" x14ac:dyDescent="0.25">
      <c r="A51" t="s">
        <v>40</v>
      </c>
      <c r="B51" t="s">
        <v>19</v>
      </c>
      <c r="C51" t="str">
        <f t="shared" si="0"/>
        <v>07.1.2.1</v>
      </c>
      <c r="D51" t="str">
        <f t="shared" si="1"/>
        <v>T</v>
      </c>
      <c r="E51" t="str">
        <f t="shared" si="2"/>
        <v>Motos y ciclomotores</v>
      </c>
      <c r="F51">
        <v>2024</v>
      </c>
      <c r="G51" s="1">
        <v>1696.77</v>
      </c>
    </row>
    <row r="52" spans="1:7" x14ac:dyDescent="0.25">
      <c r="A52" t="s">
        <v>40</v>
      </c>
      <c r="B52" t="s">
        <v>20</v>
      </c>
      <c r="C52" t="str">
        <f t="shared" si="0"/>
        <v>07.1.2.2</v>
      </c>
      <c r="D52" t="str">
        <f t="shared" si="1"/>
        <v>T</v>
      </c>
      <c r="E52" t="str">
        <f t="shared" si="2"/>
        <v>Bicicletas</v>
      </c>
      <c r="F52">
        <v>2024</v>
      </c>
      <c r="G52">
        <v>224.51</v>
      </c>
    </row>
    <row r="53" spans="1:7" x14ac:dyDescent="0.25">
      <c r="A53" t="s">
        <v>40</v>
      </c>
      <c r="B53" t="s">
        <v>21</v>
      </c>
      <c r="C53" t="str">
        <f t="shared" si="0"/>
        <v>09.7.0.1</v>
      </c>
      <c r="D53" t="str">
        <f t="shared" si="1"/>
        <v>T</v>
      </c>
      <c r="E53" t="str">
        <f t="shared" si="2"/>
        <v>Paquetes turísticos nacionales</v>
      </c>
      <c r="F53">
        <v>2024</v>
      </c>
      <c r="G53" t="s">
        <v>22</v>
      </c>
    </row>
    <row r="54" spans="1:7" x14ac:dyDescent="0.25">
      <c r="A54" t="s">
        <v>40</v>
      </c>
      <c r="B54" t="s">
        <v>23</v>
      </c>
      <c r="C54" t="str">
        <f t="shared" si="0"/>
        <v>09.7.0.2</v>
      </c>
      <c r="D54" t="str">
        <f t="shared" si="1"/>
        <v>T</v>
      </c>
      <c r="E54" t="str">
        <f t="shared" si="2"/>
        <v>Paquetes turísticos internacionales</v>
      </c>
      <c r="F54">
        <v>2024</v>
      </c>
      <c r="G54" s="1">
        <v>1116.04</v>
      </c>
    </row>
    <row r="55" spans="1:7" x14ac:dyDescent="0.25">
      <c r="A55" t="s">
        <v>40</v>
      </c>
      <c r="B55" t="s">
        <v>24</v>
      </c>
      <c r="C55" t="str">
        <f t="shared" si="0"/>
        <v>10.1.0.1</v>
      </c>
      <c r="D55" t="str">
        <f t="shared" si="1"/>
        <v>T</v>
      </c>
      <c r="E55" t="str">
        <f t="shared" si="2"/>
        <v>Primer ciclo de Enseñanza Infantil (0-3 años)</v>
      </c>
      <c r="F55">
        <v>2024</v>
      </c>
      <c r="G55">
        <v>353</v>
      </c>
    </row>
    <row r="56" spans="1:7" x14ac:dyDescent="0.25">
      <c r="A56" t="s">
        <v>40</v>
      </c>
      <c r="B56" t="s">
        <v>25</v>
      </c>
      <c r="C56" t="str">
        <f t="shared" si="0"/>
        <v>10.1.0.2</v>
      </c>
      <c r="D56" t="str">
        <f t="shared" si="1"/>
        <v>T</v>
      </c>
      <c r="E56" t="str">
        <f t="shared" si="2"/>
        <v>Segundo ciclo de Enseñanza Infantil (3-6 años)</v>
      </c>
      <c r="F56">
        <v>2024</v>
      </c>
      <c r="G56">
        <v>265.33999999999997</v>
      </c>
    </row>
    <row r="57" spans="1:7" x14ac:dyDescent="0.25">
      <c r="A57" t="s">
        <v>40</v>
      </c>
      <c r="B57" t="s">
        <v>26</v>
      </c>
      <c r="C57" t="str">
        <f t="shared" si="0"/>
        <v>10.1.0.3</v>
      </c>
      <c r="D57" t="str">
        <f t="shared" si="1"/>
        <v>T</v>
      </c>
      <c r="E57" t="str">
        <f t="shared" si="2"/>
        <v>Enseñanza Primaria</v>
      </c>
      <c r="F57">
        <v>2024</v>
      </c>
      <c r="G57">
        <v>317.94</v>
      </c>
    </row>
    <row r="58" spans="1:7" x14ac:dyDescent="0.25">
      <c r="A58" t="s">
        <v>40</v>
      </c>
      <c r="B58" t="s">
        <v>27</v>
      </c>
      <c r="C58" t="str">
        <f t="shared" si="0"/>
        <v>10.2.0.1</v>
      </c>
      <c r="D58" t="str">
        <f t="shared" si="1"/>
        <v>T</v>
      </c>
      <c r="E58" t="str">
        <f t="shared" si="2"/>
        <v>Enseñanza Secundaria Obligatoria</v>
      </c>
      <c r="F58">
        <v>2024</v>
      </c>
      <c r="G58">
        <v>314.39</v>
      </c>
    </row>
    <row r="59" spans="1:7" x14ac:dyDescent="0.25">
      <c r="A59" t="s">
        <v>40</v>
      </c>
      <c r="B59" t="s">
        <v>28</v>
      </c>
      <c r="C59" t="str">
        <f t="shared" si="0"/>
        <v>10.2.0.2</v>
      </c>
      <c r="D59" t="str">
        <f t="shared" si="1"/>
        <v>T</v>
      </c>
      <c r="E59" t="str">
        <f t="shared" si="2"/>
        <v>Bachillerato</v>
      </c>
      <c r="F59">
        <v>2024</v>
      </c>
      <c r="G59">
        <v>350.81</v>
      </c>
    </row>
    <row r="60" spans="1:7" x14ac:dyDescent="0.25">
      <c r="A60" t="s">
        <v>40</v>
      </c>
      <c r="B60" t="s">
        <v>29</v>
      </c>
      <c r="C60" t="str">
        <f t="shared" si="0"/>
        <v>10.2.0.3</v>
      </c>
      <c r="D60" t="str">
        <f t="shared" si="1"/>
        <v>T</v>
      </c>
      <c r="E60" t="str">
        <f t="shared" si="2"/>
        <v>Formación Profesional de Grado Medio y similares</v>
      </c>
      <c r="F60">
        <v>2024</v>
      </c>
      <c r="G60">
        <v>233.06</v>
      </c>
    </row>
    <row r="61" spans="1:7" x14ac:dyDescent="0.25">
      <c r="A61" t="s">
        <v>40</v>
      </c>
      <c r="B61" t="s">
        <v>30</v>
      </c>
      <c r="C61" t="str">
        <f t="shared" si="0"/>
        <v>10.3.0.1</v>
      </c>
      <c r="D61" t="str">
        <f t="shared" si="1"/>
        <v>T</v>
      </c>
      <c r="E61" t="str">
        <f t="shared" si="2"/>
        <v>Formación Profesional de Grado Superior y equivalentes</v>
      </c>
      <c r="F61">
        <v>2024</v>
      </c>
      <c r="G61">
        <v>474.08</v>
      </c>
    </row>
    <row r="62" spans="1:7" x14ac:dyDescent="0.25">
      <c r="A62" t="s">
        <v>40</v>
      </c>
      <c r="B62" t="s">
        <v>31</v>
      </c>
      <c r="C62" t="str">
        <f t="shared" si="0"/>
        <v>10.3.0.2</v>
      </c>
      <c r="D62" t="str">
        <f t="shared" si="1"/>
        <v>T</v>
      </c>
      <c r="E62" t="str">
        <f t="shared" si="2"/>
        <v>Grados universitarios de 240 créditos ECTS y equivalentes</v>
      </c>
      <c r="F62">
        <v>2024</v>
      </c>
      <c r="G62">
        <v>629.4</v>
      </c>
    </row>
    <row r="63" spans="1:7" x14ac:dyDescent="0.25">
      <c r="A63" t="s">
        <v>40</v>
      </c>
      <c r="B63" t="s">
        <v>32</v>
      </c>
      <c r="C63" t="str">
        <f t="shared" si="0"/>
        <v>10.3.0.3</v>
      </c>
      <c r="D63" t="str">
        <f t="shared" si="1"/>
        <v>T</v>
      </c>
      <c r="E63" t="str">
        <f t="shared" si="2"/>
        <v>Grados universitarios de más de 240 créditos ECTS, másteres, especialidades en ciencias de la salud, doctorados y equivalentes</v>
      </c>
      <c r="F63">
        <v>2024</v>
      </c>
      <c r="G63">
        <v>973.39</v>
      </c>
    </row>
    <row r="64" spans="1:7" x14ac:dyDescent="0.25">
      <c r="A64" t="s">
        <v>40</v>
      </c>
      <c r="B64" t="s">
        <v>33</v>
      </c>
      <c r="C64" t="str">
        <f t="shared" si="0"/>
        <v>10.4.0.0</v>
      </c>
      <c r="D64" t="str">
        <f t="shared" si="1"/>
        <v>T</v>
      </c>
      <c r="E64" t="str">
        <f t="shared" si="2"/>
        <v>Enseñanzas no relacionadas con el sistema educativo</v>
      </c>
      <c r="F64">
        <v>2024</v>
      </c>
      <c r="G64">
        <v>320.95999999999998</v>
      </c>
    </row>
    <row r="65" spans="1:7" x14ac:dyDescent="0.25">
      <c r="A65" t="s">
        <v>40</v>
      </c>
      <c r="B65" t="s">
        <v>34</v>
      </c>
      <c r="C65" t="str">
        <f t="shared" si="0"/>
        <v>12.1.1.1</v>
      </c>
      <c r="D65" t="str">
        <f t="shared" si="1"/>
        <v>T</v>
      </c>
      <c r="E65" t="str">
        <f t="shared" si="2"/>
        <v>Seguros privados de accidente, seguro escolar</v>
      </c>
      <c r="F65">
        <v>2024</v>
      </c>
      <c r="G65">
        <v>45.37</v>
      </c>
    </row>
    <row r="66" spans="1:7" x14ac:dyDescent="0.25">
      <c r="A66" t="s">
        <v>40</v>
      </c>
      <c r="B66" t="s">
        <v>35</v>
      </c>
      <c r="C66" t="str">
        <f t="shared" si="0"/>
        <v>12.1.1.2</v>
      </c>
      <c r="D66" t="str">
        <f t="shared" si="1"/>
        <v>T</v>
      </c>
      <c r="E66" t="str">
        <f t="shared" si="2"/>
        <v>Seguro de enterramiento</v>
      </c>
      <c r="F66">
        <v>2024</v>
      </c>
      <c r="G66">
        <v>149.65</v>
      </c>
    </row>
    <row r="67" spans="1:7" x14ac:dyDescent="0.25">
      <c r="A67" t="s">
        <v>40</v>
      </c>
      <c r="B67" t="s">
        <v>36</v>
      </c>
      <c r="C67" t="str">
        <f t="shared" si="0"/>
        <v>12.1.2.0</v>
      </c>
      <c r="D67" t="str">
        <f t="shared" si="1"/>
        <v>T</v>
      </c>
      <c r="E67" t="str">
        <f t="shared" si="2"/>
        <v>Seguros privados de enfermedad</v>
      </c>
      <c r="F67">
        <v>2024</v>
      </c>
      <c r="G67">
        <v>541.74</v>
      </c>
    </row>
    <row r="68" spans="1:7" x14ac:dyDescent="0.25">
      <c r="A68" t="s">
        <v>40</v>
      </c>
      <c r="B68" t="s">
        <v>37</v>
      </c>
      <c r="C68" t="str">
        <f t="shared" ref="C68:C104" si="3">LEFT(B68,FIND(" ",B68)-1)</f>
        <v>12.1.3.0</v>
      </c>
      <c r="D68" t="str">
        <f t="shared" ref="D68:D104" si="4">MID(B68,10,1)</f>
        <v>T</v>
      </c>
      <c r="E68" t="str">
        <f t="shared" ref="E68:E104" si="5">RIGHT(B68,LEN(B68)-11)</f>
        <v>Seguros ligados a la vivienda</v>
      </c>
      <c r="F68">
        <v>2024</v>
      </c>
      <c r="G68">
        <v>153.62</v>
      </c>
    </row>
    <row r="69" spans="1:7" x14ac:dyDescent="0.25">
      <c r="A69" t="s">
        <v>40</v>
      </c>
      <c r="B69" t="s">
        <v>38</v>
      </c>
      <c r="C69" t="str">
        <f t="shared" si="3"/>
        <v>12.1.4.0</v>
      </c>
      <c r="D69" t="str">
        <f t="shared" si="4"/>
        <v>T</v>
      </c>
      <c r="E69" t="str">
        <f t="shared" si="5"/>
        <v>Seguros ligados al transporte</v>
      </c>
      <c r="F69">
        <v>2024</v>
      </c>
      <c r="G69">
        <v>247.96</v>
      </c>
    </row>
    <row r="70" spans="1:7" x14ac:dyDescent="0.25">
      <c r="A70" t="s">
        <v>40</v>
      </c>
      <c r="B70" t="s">
        <v>39</v>
      </c>
      <c r="C70" t="str">
        <f t="shared" si="3"/>
        <v>12.1.9.0</v>
      </c>
      <c r="D70" t="str">
        <f t="shared" si="4"/>
        <v>T</v>
      </c>
      <c r="E70" t="str">
        <f t="shared" si="5"/>
        <v>Otros seguros</v>
      </c>
      <c r="F70">
        <v>2024</v>
      </c>
      <c r="G70">
        <v>71.02</v>
      </c>
    </row>
    <row r="71" spans="1:7" x14ac:dyDescent="0.25">
      <c r="A71" t="s">
        <v>41</v>
      </c>
      <c r="B71" t="s">
        <v>5</v>
      </c>
      <c r="C71" t="str">
        <f t="shared" si="3"/>
        <v>04.1.1.0</v>
      </c>
      <c r="D71" t="str">
        <f t="shared" si="4"/>
        <v>T</v>
      </c>
      <c r="E71" t="str">
        <f t="shared" si="5"/>
        <v>Alquileres reales (vivienda principal)</v>
      </c>
      <c r="F71">
        <v>2024</v>
      </c>
      <c r="G71">
        <v>20.57</v>
      </c>
    </row>
    <row r="72" spans="1:7" x14ac:dyDescent="0.25">
      <c r="A72" t="s">
        <v>41</v>
      </c>
      <c r="B72" t="s">
        <v>6</v>
      </c>
      <c r="C72" t="str">
        <f t="shared" si="3"/>
        <v>04.1.2.3</v>
      </c>
      <c r="D72" t="str">
        <f t="shared" si="4"/>
        <v>T</v>
      </c>
      <c r="E72" t="str">
        <f t="shared" si="5"/>
        <v>Alquileres de garaje</v>
      </c>
      <c r="F72">
        <v>2024</v>
      </c>
      <c r="G72">
        <v>8.02</v>
      </c>
    </row>
    <row r="73" spans="1:7" x14ac:dyDescent="0.25">
      <c r="A73" t="s">
        <v>41</v>
      </c>
      <c r="B73" t="s">
        <v>7</v>
      </c>
      <c r="C73" t="str">
        <f t="shared" si="3"/>
        <v>04.1.2.4</v>
      </c>
      <c r="D73" t="str">
        <f t="shared" si="4"/>
        <v>T</v>
      </c>
      <c r="E73" t="str">
        <f t="shared" si="5"/>
        <v>Alquileres de trasteros</v>
      </c>
      <c r="F73">
        <v>2024</v>
      </c>
      <c r="G73">
        <v>0.65</v>
      </c>
    </row>
    <row r="74" spans="1:7" x14ac:dyDescent="0.25">
      <c r="A74" t="s">
        <v>41</v>
      </c>
      <c r="B74" t="s">
        <v>8</v>
      </c>
      <c r="C74" t="str">
        <f t="shared" si="3"/>
        <v>04.2.1.0</v>
      </c>
      <c r="D74" t="str">
        <f t="shared" si="4"/>
        <v>T</v>
      </c>
      <c r="E74" t="str">
        <f t="shared" si="5"/>
        <v>Alquileres imputados a la vivienda principal en propiedad</v>
      </c>
      <c r="F74">
        <v>2024</v>
      </c>
      <c r="G74">
        <v>74.319999999999993</v>
      </c>
    </row>
    <row r="75" spans="1:7" x14ac:dyDescent="0.25">
      <c r="A75" t="s">
        <v>41</v>
      </c>
      <c r="B75" t="s">
        <v>9</v>
      </c>
      <c r="C75" t="str">
        <f t="shared" si="3"/>
        <v>04.2.2.0</v>
      </c>
      <c r="D75" t="str">
        <f t="shared" si="4"/>
        <v>T</v>
      </c>
      <c r="E75" t="str">
        <f t="shared" si="5"/>
        <v>Otros alquileres imputados</v>
      </c>
      <c r="F75">
        <v>2024</v>
      </c>
      <c r="G75">
        <v>16.899999999999999</v>
      </c>
    </row>
    <row r="76" spans="1:7" x14ac:dyDescent="0.25">
      <c r="A76" t="s">
        <v>41</v>
      </c>
      <c r="B76" t="s">
        <v>10</v>
      </c>
      <c r="C76" t="str">
        <f t="shared" si="3"/>
        <v>04.3.2.2</v>
      </c>
      <c r="D76" t="str">
        <f t="shared" si="4"/>
        <v>T</v>
      </c>
      <c r="E76" t="str">
        <f t="shared" si="5"/>
        <v>Servicios de seguridad</v>
      </c>
      <c r="F76">
        <v>2024</v>
      </c>
      <c r="G76">
        <v>6.36</v>
      </c>
    </row>
    <row r="77" spans="1:7" x14ac:dyDescent="0.25">
      <c r="A77" t="s">
        <v>41</v>
      </c>
      <c r="B77" t="s">
        <v>11</v>
      </c>
      <c r="C77" t="str">
        <f t="shared" si="3"/>
        <v>04.4.4.0</v>
      </c>
      <c r="D77" t="str">
        <f t="shared" si="4"/>
        <v>T</v>
      </c>
      <c r="E77" t="str">
        <f t="shared" si="5"/>
        <v>Gastos comunitarios y otros servicios relativos a la vivienda</v>
      </c>
      <c r="F77">
        <v>2024</v>
      </c>
      <c r="G77">
        <v>63.61</v>
      </c>
    </row>
    <row r="78" spans="1:7" x14ac:dyDescent="0.25">
      <c r="A78" t="s">
        <v>41</v>
      </c>
      <c r="B78" t="s">
        <v>12</v>
      </c>
      <c r="C78" t="str">
        <f t="shared" si="3"/>
        <v>04.5.2.1</v>
      </c>
      <c r="D78" t="str">
        <f t="shared" si="4"/>
        <v>T</v>
      </c>
      <c r="E78" t="str">
        <f t="shared" si="5"/>
        <v>Gas ciudad y natural</v>
      </c>
      <c r="F78">
        <v>2024</v>
      </c>
      <c r="G78">
        <v>40.82</v>
      </c>
    </row>
    <row r="79" spans="1:7" x14ac:dyDescent="0.25">
      <c r="A79" t="s">
        <v>41</v>
      </c>
      <c r="B79" t="s">
        <v>13</v>
      </c>
      <c r="C79" t="str">
        <f t="shared" si="3"/>
        <v>04.5.2.2</v>
      </c>
      <c r="D79" t="str">
        <f t="shared" si="4"/>
        <v>T</v>
      </c>
      <c r="E79" t="str">
        <f t="shared" si="5"/>
        <v>Gas licuado</v>
      </c>
      <c r="F79">
        <v>2024</v>
      </c>
      <c r="G79">
        <v>5.45</v>
      </c>
    </row>
    <row r="80" spans="1:7" x14ac:dyDescent="0.25">
      <c r="A80" t="s">
        <v>41</v>
      </c>
      <c r="B80" t="s">
        <v>14</v>
      </c>
      <c r="C80" t="str">
        <f t="shared" si="3"/>
        <v>04.5.3.0</v>
      </c>
      <c r="D80" t="str">
        <f t="shared" si="4"/>
        <v>T</v>
      </c>
      <c r="E80" t="str">
        <f t="shared" si="5"/>
        <v>Combustibles líquidos</v>
      </c>
      <c r="F80">
        <v>2024</v>
      </c>
      <c r="G80">
        <v>8.9499999999999993</v>
      </c>
    </row>
    <row r="81" spans="1:7" x14ac:dyDescent="0.25">
      <c r="A81" t="s">
        <v>41</v>
      </c>
      <c r="B81" t="s">
        <v>15</v>
      </c>
      <c r="C81" t="str">
        <f t="shared" si="3"/>
        <v>04.5.4.1</v>
      </c>
      <c r="D81" t="str">
        <f t="shared" si="4"/>
        <v>T</v>
      </c>
      <c r="E81" t="str">
        <f t="shared" si="5"/>
        <v>Combustibles sólidos a base de madera (leña, pellets...)</v>
      </c>
      <c r="F81">
        <v>2024</v>
      </c>
      <c r="G81">
        <v>4.3499999999999996</v>
      </c>
    </row>
    <row r="82" spans="1:7" x14ac:dyDescent="0.25">
      <c r="A82" t="s">
        <v>41</v>
      </c>
      <c r="B82" t="s">
        <v>16</v>
      </c>
      <c r="C82" t="str">
        <f t="shared" si="3"/>
        <v>04.5.4.9</v>
      </c>
      <c r="D82" t="str">
        <f t="shared" si="4"/>
        <v>T</v>
      </c>
      <c r="E82" t="str">
        <f t="shared" si="5"/>
        <v>Otros combustibles sólidos</v>
      </c>
      <c r="F82">
        <v>2024</v>
      </c>
      <c r="G82">
        <v>0.86</v>
      </c>
    </row>
    <row r="83" spans="1:7" x14ac:dyDescent="0.25">
      <c r="A83" t="s">
        <v>41</v>
      </c>
      <c r="B83" t="s">
        <v>17</v>
      </c>
      <c r="C83" t="str">
        <f t="shared" si="3"/>
        <v>07.1.1.1</v>
      </c>
      <c r="D83" t="str">
        <f t="shared" si="4"/>
        <v>T</v>
      </c>
      <c r="E83" t="str">
        <f t="shared" si="5"/>
        <v>Automóviles nuevos</v>
      </c>
      <c r="F83">
        <v>2024</v>
      </c>
      <c r="G83">
        <v>2.86</v>
      </c>
    </row>
    <row r="84" spans="1:7" x14ac:dyDescent="0.25">
      <c r="A84" t="s">
        <v>41</v>
      </c>
      <c r="B84" t="s">
        <v>18</v>
      </c>
      <c r="C84" t="str">
        <f t="shared" si="3"/>
        <v>07.1.1.2</v>
      </c>
      <c r="D84" t="str">
        <f t="shared" si="4"/>
        <v>T</v>
      </c>
      <c r="E84" t="str">
        <f t="shared" si="5"/>
        <v>Automóviles de segunda mano</v>
      </c>
      <c r="F84">
        <v>2024</v>
      </c>
      <c r="G84">
        <v>4.33</v>
      </c>
    </row>
    <row r="85" spans="1:7" x14ac:dyDescent="0.25">
      <c r="A85" t="s">
        <v>41</v>
      </c>
      <c r="B85" t="s">
        <v>19</v>
      </c>
      <c r="C85" t="str">
        <f t="shared" si="3"/>
        <v>07.1.2.1</v>
      </c>
      <c r="D85" t="str">
        <f t="shared" si="4"/>
        <v>T</v>
      </c>
      <c r="E85" t="str">
        <f t="shared" si="5"/>
        <v>Motos y ciclomotores</v>
      </c>
      <c r="F85">
        <v>2024</v>
      </c>
      <c r="G85">
        <v>1.31</v>
      </c>
    </row>
    <row r="86" spans="1:7" x14ac:dyDescent="0.25">
      <c r="A86" t="s">
        <v>41</v>
      </c>
      <c r="B86" t="s">
        <v>20</v>
      </c>
      <c r="C86" t="str">
        <f t="shared" si="3"/>
        <v>07.1.2.2</v>
      </c>
      <c r="D86" t="str">
        <f t="shared" si="4"/>
        <v>T</v>
      </c>
      <c r="E86" t="str">
        <f t="shared" si="5"/>
        <v>Bicicletas</v>
      </c>
      <c r="F86">
        <v>2024</v>
      </c>
      <c r="G86">
        <v>2.04</v>
      </c>
    </row>
    <row r="87" spans="1:7" x14ac:dyDescent="0.25">
      <c r="A87" t="s">
        <v>41</v>
      </c>
      <c r="B87" t="s">
        <v>21</v>
      </c>
      <c r="C87" t="str">
        <f t="shared" si="3"/>
        <v>09.7.0.1</v>
      </c>
      <c r="D87" t="str">
        <f t="shared" si="4"/>
        <v>T</v>
      </c>
      <c r="E87" t="str">
        <f t="shared" si="5"/>
        <v>Paquetes turísticos nacionales</v>
      </c>
      <c r="F87">
        <v>2024</v>
      </c>
      <c r="G87" t="s">
        <v>22</v>
      </c>
    </row>
    <row r="88" spans="1:7" x14ac:dyDescent="0.25">
      <c r="A88" t="s">
        <v>41</v>
      </c>
      <c r="B88" t="s">
        <v>23</v>
      </c>
      <c r="C88" t="str">
        <f t="shared" si="3"/>
        <v>09.7.0.2</v>
      </c>
      <c r="D88" t="str">
        <f t="shared" si="4"/>
        <v>T</v>
      </c>
      <c r="E88" t="str">
        <f t="shared" si="5"/>
        <v>Paquetes turísticos internacionales</v>
      </c>
      <c r="F88">
        <v>2024</v>
      </c>
      <c r="G88">
        <v>7.29</v>
      </c>
    </row>
    <row r="89" spans="1:7" x14ac:dyDescent="0.25">
      <c r="A89" t="s">
        <v>41</v>
      </c>
      <c r="B89" t="s">
        <v>24</v>
      </c>
      <c r="C89" t="str">
        <f t="shared" si="3"/>
        <v>10.1.0.1</v>
      </c>
      <c r="D89" t="str">
        <f t="shared" si="4"/>
        <v>T</v>
      </c>
      <c r="E89" t="str">
        <f t="shared" si="5"/>
        <v>Primer ciclo de Enseñanza Infantil (0-3 años)</v>
      </c>
      <c r="F89">
        <v>2024</v>
      </c>
      <c r="G89">
        <v>2.4500000000000002</v>
      </c>
    </row>
    <row r="90" spans="1:7" x14ac:dyDescent="0.25">
      <c r="A90" t="s">
        <v>41</v>
      </c>
      <c r="B90" t="s">
        <v>25</v>
      </c>
      <c r="C90" t="str">
        <f t="shared" si="3"/>
        <v>10.1.0.2</v>
      </c>
      <c r="D90" t="str">
        <f t="shared" si="4"/>
        <v>T</v>
      </c>
      <c r="E90" t="str">
        <f t="shared" si="5"/>
        <v>Segundo ciclo de Enseñanza Infantil (3-6 años)</v>
      </c>
      <c r="F90">
        <v>2024</v>
      </c>
      <c r="G90">
        <v>2.35</v>
      </c>
    </row>
    <row r="91" spans="1:7" x14ac:dyDescent="0.25">
      <c r="A91" t="s">
        <v>41</v>
      </c>
      <c r="B91" t="s">
        <v>26</v>
      </c>
      <c r="C91" t="str">
        <f t="shared" si="3"/>
        <v>10.1.0.3</v>
      </c>
      <c r="D91" t="str">
        <f t="shared" si="4"/>
        <v>T</v>
      </c>
      <c r="E91" t="str">
        <f t="shared" si="5"/>
        <v>Enseñanza Primaria</v>
      </c>
      <c r="F91">
        <v>2024</v>
      </c>
      <c r="G91">
        <v>7.03</v>
      </c>
    </row>
    <row r="92" spans="1:7" x14ac:dyDescent="0.25">
      <c r="A92" t="s">
        <v>41</v>
      </c>
      <c r="B92" t="s">
        <v>27</v>
      </c>
      <c r="C92" t="str">
        <f t="shared" si="3"/>
        <v>10.2.0.1</v>
      </c>
      <c r="D92" t="str">
        <f t="shared" si="4"/>
        <v>T</v>
      </c>
      <c r="E92" t="str">
        <f t="shared" si="5"/>
        <v>Enseñanza Secundaria Obligatoria</v>
      </c>
      <c r="F92">
        <v>2024</v>
      </c>
      <c r="G92">
        <v>5.24</v>
      </c>
    </row>
    <row r="93" spans="1:7" x14ac:dyDescent="0.25">
      <c r="A93" t="s">
        <v>41</v>
      </c>
      <c r="B93" t="s">
        <v>28</v>
      </c>
      <c r="C93" t="str">
        <f t="shared" si="3"/>
        <v>10.2.0.2</v>
      </c>
      <c r="D93" t="str">
        <f t="shared" si="4"/>
        <v>T</v>
      </c>
      <c r="E93" t="str">
        <f t="shared" si="5"/>
        <v>Bachillerato</v>
      </c>
      <c r="F93">
        <v>2024</v>
      </c>
      <c r="G93">
        <v>2.69</v>
      </c>
    </row>
    <row r="94" spans="1:7" x14ac:dyDescent="0.25">
      <c r="A94" t="s">
        <v>41</v>
      </c>
      <c r="B94" t="s">
        <v>29</v>
      </c>
      <c r="C94" t="str">
        <f t="shared" si="3"/>
        <v>10.2.0.3</v>
      </c>
      <c r="D94" t="str">
        <f t="shared" si="4"/>
        <v>T</v>
      </c>
      <c r="E94" t="str">
        <f t="shared" si="5"/>
        <v>Formación Profesional de Grado Medio y similares</v>
      </c>
      <c r="F94">
        <v>2024</v>
      </c>
      <c r="G94">
        <v>2.1800000000000002</v>
      </c>
    </row>
    <row r="95" spans="1:7" x14ac:dyDescent="0.25">
      <c r="A95" t="s">
        <v>41</v>
      </c>
      <c r="B95" t="s">
        <v>30</v>
      </c>
      <c r="C95" t="str">
        <f t="shared" si="3"/>
        <v>10.3.0.1</v>
      </c>
      <c r="D95" t="str">
        <f t="shared" si="4"/>
        <v>T</v>
      </c>
      <c r="E95" t="str">
        <f t="shared" si="5"/>
        <v>Formación Profesional de Grado Superior y equivalentes</v>
      </c>
      <c r="F95">
        <v>2024</v>
      </c>
      <c r="G95">
        <v>1.94</v>
      </c>
    </row>
    <row r="96" spans="1:7" x14ac:dyDescent="0.25">
      <c r="A96" t="s">
        <v>41</v>
      </c>
      <c r="B96" t="s">
        <v>31</v>
      </c>
      <c r="C96" t="str">
        <f t="shared" si="3"/>
        <v>10.3.0.2</v>
      </c>
      <c r="D96" t="str">
        <f t="shared" si="4"/>
        <v>T</v>
      </c>
      <c r="E96" t="str">
        <f t="shared" si="5"/>
        <v>Grados universitarios de 240 créditos ECTS y equivalentes</v>
      </c>
      <c r="F96">
        <v>2024</v>
      </c>
      <c r="G96">
        <v>4.33</v>
      </c>
    </row>
    <row r="97" spans="1:7" x14ac:dyDescent="0.25">
      <c r="A97" t="s">
        <v>41</v>
      </c>
      <c r="B97" t="s">
        <v>32</v>
      </c>
      <c r="C97" t="str">
        <f t="shared" si="3"/>
        <v>10.3.0.3</v>
      </c>
      <c r="D97" t="str">
        <f t="shared" si="4"/>
        <v>T</v>
      </c>
      <c r="E97" t="str">
        <f t="shared" si="5"/>
        <v>Grados universitarios de más de 240 créditos ECTS, másteres, especialidades en ciencias de la salud, doctorados y equivalentes</v>
      </c>
      <c r="F97">
        <v>2024</v>
      </c>
      <c r="G97">
        <v>3.19</v>
      </c>
    </row>
    <row r="98" spans="1:7" x14ac:dyDescent="0.25">
      <c r="A98" t="s">
        <v>41</v>
      </c>
      <c r="B98" t="s">
        <v>33</v>
      </c>
      <c r="C98" t="str">
        <f t="shared" si="3"/>
        <v>10.4.0.0</v>
      </c>
      <c r="D98" t="str">
        <f t="shared" si="4"/>
        <v>T</v>
      </c>
      <c r="E98" t="str">
        <f t="shared" si="5"/>
        <v>Enseñanzas no relacionadas con el sistema educativo</v>
      </c>
      <c r="F98">
        <v>2024</v>
      </c>
      <c r="G98">
        <v>5.63</v>
      </c>
    </row>
    <row r="99" spans="1:7" x14ac:dyDescent="0.25">
      <c r="A99" t="s">
        <v>41</v>
      </c>
      <c r="B99" t="s">
        <v>34</v>
      </c>
      <c r="C99" t="str">
        <f t="shared" si="3"/>
        <v>12.1.1.1</v>
      </c>
      <c r="D99" t="str">
        <f t="shared" si="4"/>
        <v>T</v>
      </c>
      <c r="E99" t="str">
        <f t="shared" si="5"/>
        <v>Seguros privados de accidente, seguro escolar</v>
      </c>
      <c r="F99">
        <v>2024</v>
      </c>
      <c r="G99">
        <v>2.83</v>
      </c>
    </row>
    <row r="100" spans="1:7" x14ac:dyDescent="0.25">
      <c r="A100" t="s">
        <v>41</v>
      </c>
      <c r="B100" t="s">
        <v>35</v>
      </c>
      <c r="C100" t="str">
        <f t="shared" si="3"/>
        <v>12.1.1.2</v>
      </c>
      <c r="D100" t="str">
        <f t="shared" si="4"/>
        <v>T</v>
      </c>
      <c r="E100" t="str">
        <f t="shared" si="5"/>
        <v>Seguro de enterramiento</v>
      </c>
      <c r="F100">
        <v>2024</v>
      </c>
      <c r="G100">
        <v>37.78</v>
      </c>
    </row>
    <row r="101" spans="1:7" x14ac:dyDescent="0.25">
      <c r="A101" t="s">
        <v>41</v>
      </c>
      <c r="B101" t="s">
        <v>36</v>
      </c>
      <c r="C101" t="str">
        <f t="shared" si="3"/>
        <v>12.1.2.0</v>
      </c>
      <c r="D101" t="str">
        <f t="shared" si="4"/>
        <v>T</v>
      </c>
      <c r="E101" t="str">
        <f t="shared" si="5"/>
        <v>Seguros privados de enfermedad</v>
      </c>
      <c r="F101">
        <v>2024</v>
      </c>
      <c r="G101">
        <v>21.33</v>
      </c>
    </row>
    <row r="102" spans="1:7" x14ac:dyDescent="0.25">
      <c r="A102" t="s">
        <v>41</v>
      </c>
      <c r="B102" t="s">
        <v>37</v>
      </c>
      <c r="C102" t="str">
        <f t="shared" si="3"/>
        <v>12.1.3.0</v>
      </c>
      <c r="D102" t="str">
        <f t="shared" si="4"/>
        <v>T</v>
      </c>
      <c r="E102" t="str">
        <f t="shared" si="5"/>
        <v>Seguros ligados a la vivienda</v>
      </c>
      <c r="F102">
        <v>2024</v>
      </c>
      <c r="G102">
        <v>65.709999999999994</v>
      </c>
    </row>
    <row r="103" spans="1:7" x14ac:dyDescent="0.25">
      <c r="A103" t="s">
        <v>41</v>
      </c>
      <c r="B103" t="s">
        <v>38</v>
      </c>
      <c r="C103" t="str">
        <f t="shared" si="3"/>
        <v>12.1.4.0</v>
      </c>
      <c r="D103" t="str">
        <f t="shared" si="4"/>
        <v>T</v>
      </c>
      <c r="E103" t="str">
        <f t="shared" si="5"/>
        <v>Seguros ligados al transporte</v>
      </c>
      <c r="F103">
        <v>2024</v>
      </c>
      <c r="G103">
        <v>75.95</v>
      </c>
    </row>
    <row r="104" spans="1:7" x14ac:dyDescent="0.25">
      <c r="A104" t="s">
        <v>41</v>
      </c>
      <c r="B104" t="s">
        <v>39</v>
      </c>
      <c r="C104" t="str">
        <f t="shared" si="3"/>
        <v>12.1.9.0</v>
      </c>
      <c r="D104" t="str">
        <f t="shared" si="4"/>
        <v>T</v>
      </c>
      <c r="E104" t="str">
        <f t="shared" si="5"/>
        <v>Otros seguros</v>
      </c>
      <c r="F104">
        <v>2024</v>
      </c>
      <c r="G104">
        <v>7.26</v>
      </c>
    </row>
    <row r="105" spans="1:7" x14ac:dyDescent="0.25">
      <c r="C105" t="str">
        <f t="shared" ref="C105" si="6">LEFT(B105,9)</f>
        <v/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LibroDia2!G2:G104</xm:f>
              <xm:sqref>G1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LibroDia2</vt:lpstr>
      <vt:lpstr>LibroDia2!_75412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Lozana Cueto</dc:creator>
  <cp:lastModifiedBy>Miguel Lozana Cueto</cp:lastModifiedBy>
  <dcterms:created xsi:type="dcterms:W3CDTF">2025-09-19T10:07:34Z</dcterms:created>
  <dcterms:modified xsi:type="dcterms:W3CDTF">2025-09-19T10:47:30Z</dcterms:modified>
</cp:coreProperties>
</file>