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microsoft-my.sharepoint.com/personal/miguelmyers_microsoft_com/Documents/Desktop/"/>
    </mc:Choice>
  </mc:AlternateContent>
  <xr:revisionPtr revIDLastSave="55" documentId="8_{87FB28A8-C5F4-464A-ACB7-5C2F6F6A33E9}" xr6:coauthVersionLast="47" xr6:coauthVersionMax="47" xr10:uidLastSave="{22EE300A-B60B-4815-9EFB-18E44644609E}"/>
  <bookViews>
    <workbookView xWindow="-38520" yWindow="45" windowWidth="38640" windowHeight="21120" activeTab="1" xr2:uid="{E38D3046-8984-4E18-B983-0D78D91EDAF3}"/>
  </bookViews>
  <sheets>
    <sheet name="MilestonesInfo" sheetId="1" r:id="rId1"/>
    <sheet name="UserStories" sheetId="2" r:id="rId2"/>
    <sheet name="Milestones" sheetId="5" r:id="rId3"/>
    <sheet name="Ideas" sheetId="6" r:id="rId4"/>
    <sheet name="Dependencies" sheetId="3" r:id="rId5"/>
    <sheet name="MergedIdeas"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2" l="1"/>
  <c r="F23" i="2"/>
  <c r="C24" i="2"/>
  <c r="F24" i="2"/>
  <c r="C19" i="2"/>
  <c r="F19" i="2"/>
  <c r="C16" i="2"/>
  <c r="F16" i="2"/>
  <c r="C125" i="2"/>
  <c r="F125" i="2"/>
  <c r="C120" i="2"/>
  <c r="F120" i="2"/>
  <c r="C121" i="2"/>
  <c r="F121" i="2"/>
  <c r="C119" i="2"/>
  <c r="F119" i="2"/>
  <c r="C122" i="2"/>
  <c r="F122" i="2"/>
  <c r="C118" i="2"/>
  <c r="F118" i="2"/>
  <c r="C135" i="2"/>
  <c r="C136" i="2"/>
  <c r="C137" i="2"/>
  <c r="C138" i="2"/>
  <c r="C139" i="2"/>
  <c r="C140" i="2"/>
  <c r="F135" i="2"/>
  <c r="F136" i="2"/>
  <c r="F137" i="2"/>
  <c r="F138" i="2"/>
  <c r="F139" i="2"/>
  <c r="F140" i="2"/>
  <c r="C38" i="2"/>
  <c r="F38" i="2"/>
  <c r="C32" i="2"/>
  <c r="C33" i="2"/>
  <c r="F32" i="2"/>
  <c r="F33" i="2"/>
  <c r="C34" i="2"/>
  <c r="F34" i="2"/>
  <c r="C35" i="2"/>
  <c r="F35" i="2"/>
  <c r="C31" i="2"/>
  <c r="F31" i="2"/>
  <c r="C29" i="2"/>
  <c r="F29" i="2"/>
  <c r="C28" i="2"/>
  <c r="F28" i="2"/>
  <c r="C27" i="2"/>
  <c r="F27" i="2"/>
  <c r="C30" i="2"/>
  <c r="F30" i="2"/>
  <c r="C26" i="2"/>
  <c r="F26" i="2"/>
  <c r="C2" i="2"/>
  <c r="C3" i="2"/>
  <c r="C4" i="2"/>
  <c r="C5" i="2"/>
  <c r="C6" i="2"/>
  <c r="C7" i="2"/>
  <c r="C8" i="2"/>
  <c r="C9" i="2"/>
  <c r="C10" i="2"/>
  <c r="C11" i="2"/>
  <c r="C12" i="2"/>
  <c r="C13" i="2"/>
  <c r="C14" i="2"/>
  <c r="C15" i="2"/>
  <c r="C17" i="2"/>
  <c r="C18" i="2"/>
  <c r="C20" i="2"/>
  <c r="C21" i="2"/>
  <c r="C22" i="2"/>
  <c r="C25" i="2"/>
  <c r="C36" i="2"/>
  <c r="C37"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23" i="2"/>
  <c r="C124" i="2"/>
  <c r="C126" i="2"/>
  <c r="C127" i="2"/>
  <c r="C128" i="2"/>
  <c r="C129" i="2"/>
  <c r="C130" i="2"/>
  <c r="C131" i="2"/>
  <c r="C132" i="2"/>
  <c r="C133" i="2"/>
  <c r="C134"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F127" i="2"/>
  <c r="F124" i="2"/>
  <c r="F126" i="2"/>
  <c r="F123" i="2"/>
  <c r="F117" i="2"/>
  <c r="F37" i="2"/>
  <c r="F11" i="2"/>
  <c r="E61" i="3"/>
  <c r="F61" i="3"/>
  <c r="E55" i="3"/>
  <c r="F55" i="3"/>
  <c r="E52" i="3"/>
  <c r="F52" i="3"/>
  <c r="E30" i="3"/>
  <c r="F30" i="3"/>
  <c r="F2" i="2"/>
  <c r="F3" i="2"/>
  <c r="F4" i="2"/>
  <c r="F5" i="2"/>
  <c r="F6" i="2"/>
  <c r="F7" i="2"/>
  <c r="F8" i="2"/>
  <c r="F9" i="2"/>
  <c r="F10" i="2"/>
  <c r="F12" i="2"/>
  <c r="F13" i="2"/>
  <c r="F14" i="2"/>
  <c r="F15" i="2"/>
  <c r="F17" i="2"/>
  <c r="F18" i="2"/>
  <c r="F20" i="2"/>
  <c r="F21" i="2"/>
  <c r="F22" i="2"/>
  <c r="F25" i="2"/>
  <c r="F36"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28" i="2"/>
  <c r="F129" i="2"/>
  <c r="F130" i="2"/>
  <c r="F131" i="2"/>
  <c r="F132" i="2"/>
  <c r="F133" i="2"/>
  <c r="F134"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E78" i="3"/>
  <c r="F78" i="3"/>
  <c r="E76" i="3"/>
  <c r="F76" i="3"/>
  <c r="E73" i="3"/>
  <c r="F73" i="3"/>
  <c r="E70" i="3"/>
  <c r="F70" i="3"/>
  <c r="E65" i="3"/>
  <c r="F65" i="3"/>
  <c r="E63" i="3"/>
  <c r="F63" i="3"/>
  <c r="E59" i="3"/>
  <c r="F59" i="3"/>
  <c r="E56" i="3"/>
  <c r="F56" i="3"/>
  <c r="E53" i="3"/>
  <c r="F53" i="3"/>
  <c r="E50" i="3"/>
  <c r="F50" i="3"/>
  <c r="E47" i="3"/>
  <c r="F47" i="3"/>
  <c r="E44" i="3"/>
  <c r="F44" i="3"/>
  <c r="E41" i="3"/>
  <c r="F41" i="3"/>
  <c r="E39" i="3"/>
  <c r="F39" i="3"/>
  <c r="E37" i="3"/>
  <c r="F37" i="3"/>
  <c r="E34" i="3"/>
  <c r="F34" i="3"/>
  <c r="E32" i="3"/>
  <c r="F32" i="3"/>
  <c r="E28" i="3"/>
  <c r="F28" i="3"/>
  <c r="E25" i="3"/>
  <c r="F25" i="3"/>
  <c r="E22" i="3"/>
  <c r="F22" i="3"/>
  <c r="E19" i="3"/>
  <c r="F19" i="3"/>
  <c r="E17" i="3"/>
  <c r="F17" i="3"/>
  <c r="F2" i="3"/>
  <c r="F3" i="3"/>
  <c r="F4" i="3"/>
  <c r="F5" i="3"/>
  <c r="F6" i="3"/>
  <c r="F7" i="3"/>
  <c r="F8" i="3"/>
  <c r="F9" i="3"/>
  <c r="F10" i="3"/>
  <c r="F11" i="3"/>
  <c r="F12" i="3"/>
  <c r="F13" i="3"/>
  <c r="F14" i="3"/>
  <c r="F15" i="3"/>
  <c r="F16" i="3"/>
  <c r="F18" i="3"/>
  <c r="F20" i="3"/>
  <c r="F21" i="3"/>
  <c r="F23" i="3"/>
  <c r="F24" i="3"/>
  <c r="F26" i="3"/>
  <c r="F27" i="3"/>
  <c r="F29" i="3"/>
  <c r="F31" i="3"/>
  <c r="F33" i="3"/>
  <c r="F35" i="3"/>
  <c r="F36" i="3"/>
  <c r="F38" i="3"/>
  <c r="F40" i="3"/>
  <c r="F42" i="3"/>
  <c r="F43" i="3"/>
  <c r="F45" i="3"/>
  <c r="F46" i="3"/>
  <c r="F48" i="3"/>
  <c r="F49" i="3"/>
  <c r="F51" i="3"/>
  <c r="F54" i="3"/>
  <c r="F57" i="3"/>
  <c r="F58" i="3"/>
  <c r="F60" i="3"/>
  <c r="F62" i="3"/>
  <c r="F64" i="3"/>
  <c r="F66" i="3"/>
  <c r="F67" i="3"/>
  <c r="F68" i="3"/>
  <c r="F69" i="3"/>
  <c r="F71" i="3"/>
  <c r="F72" i="3"/>
  <c r="F74" i="3"/>
  <c r="F75" i="3"/>
  <c r="F77" i="3"/>
  <c r="F79" i="3"/>
  <c r="E2" i="3"/>
  <c r="E3" i="3"/>
  <c r="E4" i="3"/>
  <c r="E5" i="3"/>
  <c r="E6" i="3"/>
  <c r="E7" i="3"/>
  <c r="E8" i="3"/>
  <c r="E9" i="3"/>
  <c r="E10" i="3"/>
  <c r="E11" i="3"/>
  <c r="E12" i="3"/>
  <c r="E13" i="3"/>
  <c r="E14" i="3"/>
  <c r="E15" i="3"/>
  <c r="E16" i="3"/>
  <c r="E18" i="3"/>
  <c r="E20" i="3"/>
  <c r="E21" i="3"/>
  <c r="E23" i="3"/>
  <c r="E24" i="3"/>
  <c r="E26" i="3"/>
  <c r="E27" i="3"/>
  <c r="E29" i="3"/>
  <c r="E31" i="3"/>
  <c r="E33" i="3"/>
  <c r="E35" i="3"/>
  <c r="E36" i="3"/>
  <c r="E38" i="3"/>
  <c r="E40" i="3"/>
  <c r="E42" i="3"/>
  <c r="E43" i="3"/>
  <c r="E45" i="3"/>
  <c r="E46" i="3"/>
  <c r="E48" i="3"/>
  <c r="E49" i="3"/>
  <c r="E51" i="3"/>
  <c r="E54" i="3"/>
  <c r="E57" i="3"/>
  <c r="E58" i="3"/>
  <c r="E60" i="3"/>
  <c r="E62" i="3"/>
  <c r="E64" i="3"/>
  <c r="E66" i="3"/>
  <c r="E67" i="3"/>
  <c r="E68" i="3"/>
  <c r="E69" i="3"/>
  <c r="E71" i="3"/>
  <c r="E72" i="3"/>
  <c r="E74" i="3"/>
  <c r="E75" i="3"/>
  <c r="E77" i="3"/>
  <c r="E79" i="3"/>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5" i="1"/>
  <c r="C3" i="1"/>
  <c r="C2" i="1"/>
</calcChain>
</file>

<file path=xl/sharedStrings.xml><?xml version="1.0" encoding="utf-8"?>
<sst xmlns="http://schemas.openxmlformats.org/spreadsheetml/2006/main" count="4451" uniqueCount="1266">
  <si>
    <t>MilestoneId</t>
  </si>
  <si>
    <t>Milestone</t>
  </si>
  <si>
    <t>MilestoneSort</t>
  </si>
  <si>
    <t>Category</t>
  </si>
  <si>
    <t>Feature</t>
  </si>
  <si>
    <t>Idea</t>
  </si>
  <si>
    <t>FabricIdeaURL</t>
  </si>
  <si>
    <t>ImageURL</t>
  </si>
  <si>
    <t>IconURLSelected</t>
  </si>
  <si>
    <t>IconURLDefault</t>
  </si>
  <si>
    <t>Concept</t>
  </si>
  <si>
    <t>Status</t>
  </si>
  <si>
    <t>IdeaTitle2</t>
  </si>
  <si>
    <t>B1.M0</t>
  </si>
  <si>
    <t>New card visual</t>
  </si>
  <si>
    <t>Callout visuals</t>
  </si>
  <si>
    <t xml:space="preserve">Card </t>
  </si>
  <si>
    <t>The current card visual forces users to overlap elements or waste copious amounts of time creating custom visuals. The new card feature should give users the ability to create multiple cards in a single container and provide a greater level of customization.</t>
  </si>
  <si>
    <t>https://ideas.fabric.microsoft.com/ideas/idea/?ideaid=833d181c-b785-ef11-ac21-002248275c99</t>
  </si>
  <si>
    <t>https://imagizer.imageshack.com/img924/1557/ep8bmU.png</t>
  </si>
  <si>
    <t>https://imagizer.imageshack.com/img924/3571/sJbcKY.png</t>
  </si>
  <si>
    <t>https://imagizer.imageshack.com/img923/2109/Ui3zwU.png</t>
  </si>
  <si>
    <t>Multiple cards in one container</t>
  </si>
  <si>
    <t>B1.M1</t>
  </si>
  <si>
    <t>Reference labels</t>
  </si>
  <si>
    <t>The new card visual should be able to display additional values relevant to the main value. And, by supporting indicator labels, a dedicated space to display non-callout values should provide users with the same formatting options found in new labels.</t>
  </si>
  <si>
    <t>https://ideas.fabric.microsoft.com/ideas/idea/?ideaid=853d181c-b785-ef11-ac21-002248275c99</t>
  </si>
  <si>
    <t>https://imagizer.imageshack.com/img923/6885/WYTfwA.png</t>
  </si>
  <si>
    <t>https://imagizer.imageshack.com/img922/5508/wIlQbS.png</t>
  </si>
  <si>
    <t>https://imagizer.imageshack.com/img923/6609/PZf5qZ.png</t>
  </si>
  <si>
    <t>Adding context to your OKRs</t>
  </si>
  <si>
    <t>B1.M2</t>
  </si>
  <si>
    <t>Actionable cards</t>
  </si>
  <si>
    <t>To ensure users are engaged and aware of all available card actions, it would be valuable if there was a way to identify and trigger actions that are easily visible and fully customizable.</t>
  </si>
  <si>
    <t>https://ideas.fabric.microsoft.com/ideas/idea/?ideaid=873d181c-b785-ef11-ac21-002248275c99</t>
  </si>
  <si>
    <t>https://imagizer.imageshack.com/img922/5290/hnfyTf.png</t>
  </si>
  <si>
    <t>https://imagizer.imageshack.com/img923/8783/rvVh7g.png</t>
  </si>
  <si>
    <t>https://imagizer.imageshack.com/img924/5715/R4XxI3.png</t>
  </si>
  <si>
    <t>Make your cards interactive</t>
  </si>
  <si>
    <t>B1.M3</t>
  </si>
  <si>
    <t>Cards with trendlines</t>
  </si>
  <si>
    <t>It would be great if the card visual was more comprehensive and customizable providing users with the ability to display trends and insights in a more interactive and engaging manner.</t>
  </si>
  <si>
    <t>https://ideas.fabric.microsoft.com/ideas/idea/?ideaid=893d181c-b785-ef11-ac21-002248275c99</t>
  </si>
  <si>
    <t>https://imagizer.imageshack.com/img924/7053/F9PnFs.png</t>
  </si>
  <si>
    <t>https://imagizer.imageshack.com/img922/8172/GlX4cd.png</t>
  </si>
  <si>
    <t>https://imagizer.imageshack.com/img922/3241/t32uXc.png</t>
  </si>
  <si>
    <t>Track trends and patterns</t>
  </si>
  <si>
    <t>B1.M4</t>
  </si>
  <si>
    <t>Small multiples for cards</t>
  </si>
  <si>
    <t>It’s challenging and time-consuming for both new and experienced report creators to organize data when trying to split cards into categories. By introducing small multiples, it could be a familiar and easy way for report creators to intuitively categorize data, especially if they had more control over layout and formatting.</t>
  </si>
  <si>
    <t>https://ideas.fabric.microsoft.com/ideas/idea/?ideaid=8b3d181c-b785-ef11-ac21-002248275c99</t>
  </si>
  <si>
    <t>https://imagizer.imageshack.com/img924/3812/MCYbTc.png</t>
  </si>
  <si>
    <t>https://imagizer.imageshack.com/img924/8485/wPhVqT.png</t>
  </si>
  <si>
    <t>https://imagizer.imageshack.com/img922/2383/UyUobW.png</t>
  </si>
  <si>
    <t>Split cards into categories</t>
  </si>
  <si>
    <t>B2.M0</t>
  </si>
  <si>
    <t>New gauge visual</t>
  </si>
  <si>
    <t>Gauge</t>
  </si>
  <si>
    <t>The gauge visual needs more improvement to provide report creators with multiple gauges, greater customization, flexibility, and more control over components, as this will help remove current limitations that often requires constant readjustments and the need for excessively large visuals.</t>
  </si>
  <si>
    <t>https://ideas.fabric.microsoft.com/ideas/idea/?ideaid=8d3d181c-b785-ef11-ac21-002248275c99</t>
  </si>
  <si>
    <t>https://imagizer.imageshack.com/img924/1176/6S8FvQ.png</t>
  </si>
  <si>
    <t>https://imagizer.imageshack.com/img923/2/iQHshL.png</t>
  </si>
  <si>
    <t>https://imagizer.imageshack.com/img922/3308/DTHyPB.png</t>
  </si>
  <si>
    <t>Multiple gauges in a container</t>
  </si>
  <si>
    <t>B2.M1</t>
  </si>
  <si>
    <t>Linear gauge</t>
  </si>
  <si>
    <t>Even though the traditional gauge visual is great at showing progress and performance, its always at the expense of valuable space on a dashboard visualization. A major improvement is needed so that report creators can create compact visuals to include multiple values in a smaller space, making it easier to grab audience attention while keeping them engaged with quick, easy to read, and interactive information.</t>
  </si>
  <si>
    <t>https://ideas.fabric.microsoft.com/ideas/idea/?ideaid=8f3d181c-b785-ef11-ac21-002248275c99</t>
  </si>
  <si>
    <t>https://imagizer.imageshack.com/img923/34/exbwYQ.png</t>
  </si>
  <si>
    <t>https://imagizer.imageshack.com/img922/3025/zTN0lv.png</t>
  </si>
  <si>
    <t>https://imagizer.imageshack.com/img923/429/zr5HV1.png</t>
  </si>
  <si>
    <t>Enhanced compact gauges</t>
  </si>
  <si>
    <t>B2.M2</t>
  </si>
  <si>
    <t>Multiple  targets</t>
  </si>
  <si>
    <t>The gauge visual needs to go beyond current limitations of supporting only a single target because it doesn't capture the complexity of the data being analyzed. Instead of a single target, it should be capable of multiple targets, broad flexibility, enhanced functionality, and more styles to provide the options that are highly sought after by report creators.</t>
  </si>
  <si>
    <t>https://ideas.fabric.microsoft.com/ideas/idea/?ideaid=913d181c-b785-ef11-ac21-002248275c99</t>
  </si>
  <si>
    <t>https://imagizer.imageshack.com/img922/3394/9escLf.png</t>
  </si>
  <si>
    <t>https://imagizer.imageshack.com/img924/166/AHkGYE.png</t>
  </si>
  <si>
    <t>https://imagizer.imageshack.com/img924/5289/a49dco.png</t>
  </si>
  <si>
    <t>Compare gauge benchmarks</t>
  </si>
  <si>
    <t>B2.M3</t>
  </si>
  <si>
    <t>Thresholds</t>
  </si>
  <si>
    <t>Even though stages are a widely used gauge component to visualize sections of data, report creators had to rely on custom visuals despite vast limitations of functionality. Moving forward, it needs to become fast and easy for report creators to add static, dynamic, or combined stages or thresholds, and also include some enhanced shape format settings for even greater customization.</t>
  </si>
  <si>
    <t>https://ideas.fabric.microsoft.com/ideas/idea/?ideaid=933d181c-b785-ef11-ac21-002248275c99</t>
  </si>
  <si>
    <t>https://imagizer.imageshack.com/img924/5673/a6i4rc.png</t>
  </si>
  <si>
    <t>https://imagizer.imageshack.com/img922/9892/0SEX6d.png</t>
  </si>
  <si>
    <t>https://imagizer.imageshack.com/img923/7700/Hdm1Eh.png</t>
  </si>
  <si>
    <t>Establish gauge value limits</t>
  </si>
  <si>
    <t>B2.M4</t>
  </si>
  <si>
    <t>Small multiples</t>
  </si>
  <si>
    <t>New and experienced report creators often find it difficult and time-consuming to organize data when trying to split gauges into categories. To make it easier, small multiples would be a familiar way for report creators to intuitively categorize data, especially if they had a greater level of customization and more control over layout and formatting.</t>
  </si>
  <si>
    <t>https://ideas.fabric.microsoft.com/ideas/idea/?ideaid=953d181c-b785-ef11-ac21-002248275c99</t>
  </si>
  <si>
    <t>https://imagizer.imageshack.com/img923/3612/v4z5xx.png</t>
  </si>
  <si>
    <t>https://imagizer.imageshack.com/img923/3151/vuinIo.png</t>
  </si>
  <si>
    <t>https://imagizer.imageshack.com/img922/7466/t8HSPx.png</t>
  </si>
  <si>
    <t>Enable gauge comparison</t>
  </si>
  <si>
    <t>C1.M0</t>
  </si>
  <si>
    <t>Enhanced data labels</t>
  </si>
  <si>
    <t>Cartesians</t>
  </si>
  <si>
    <t>Labels</t>
  </si>
  <si>
    <t>Data labels need to be improved to address the formatting challenges with reporting styles. This could be done by developing an entirely new range of formatting options to give report creators greater control over multiple values and enable flexible report styling, putting Power BI on par with other analytical tools.</t>
  </si>
  <si>
    <t>https://ideas.fabric.microsoft.com/ideas/idea/?ideaid=973d181c-b785-ef11-ac21-002248275c99</t>
  </si>
  <si>
    <t>https://imagizer.imageshack.com/img924/6963/Tpt2lX.png</t>
  </si>
  <si>
    <t>https://imagizer.imageshack.com/img923/8158/FtoJYG.png</t>
  </si>
  <si>
    <t>https://imagizer.imageshack.com/img924/1630/EuDa9S.png</t>
  </si>
  <si>
    <t>Enrich storytelling with labels</t>
  </si>
  <si>
    <t>C1.M1</t>
  </si>
  <si>
    <t>Improved series labels</t>
  </si>
  <si>
    <t>Enhance data visualization by adopting best practices for series labels. This includes adding leading leader lines, placing series labels on the last data point, and matching label colors to their series. These improvements will provide report creators with more clarity and ease of use.</t>
  </si>
  <si>
    <t>https://ideas.fabric.microsoft.com/ideas/idea/?ideaid=993d181c-b785-ef11-ac21-002248275c99</t>
  </si>
  <si>
    <t>https://imagizer.imageshack.com/img923/2574/unvse4.png</t>
  </si>
  <si>
    <t>https://imagizer.imageshack.com/img924/9732/fsUHCn.png</t>
  </si>
  <si>
    <t>https://imagizer.imageshack.com/img923/9794/Ehvd18.png</t>
  </si>
  <si>
    <t>Enhance your series labels</t>
  </si>
  <si>
    <t>C1.M2</t>
  </si>
  <si>
    <t>Dynamic label interactions</t>
  </si>
  <si>
    <t>Labels should become dynamic and interactive visual components, not just active or inactive. An ideal solution includes show/hide, switching values, locations, or styles based on interactive states (unselected, selected, on hover, pressed, dimmed, highlighted), making data interaction easier.</t>
  </si>
  <si>
    <t>https://ideas.fabric.microsoft.com/ideas/idea/?ideaid=9b3d181c-b785-ef11-ac21-002248275c99</t>
  </si>
  <si>
    <t>https://imagizer.imageshack.com/img923/2032/JK4yae.png</t>
  </si>
  <si>
    <t>https://imagizer.imageshack.com/img922/8798/XlakOK.png</t>
  </si>
  <si>
    <t>https://imagizer.imageshack.com/img924/7680/LviofM.png</t>
  </si>
  <si>
    <t>Make data labels interactive</t>
  </si>
  <si>
    <t>C1.M3</t>
  </si>
  <si>
    <t>Total and reference labels</t>
  </si>
  <si>
    <t>All improvements to Data labels should also be added to the Total and Reference labels. This would give report creators even greater report customization and allow them to deliver a report that provides clearer communication of vital data points to all Cartesians.</t>
  </si>
  <si>
    <t>https://ideas.fabric.microsoft.com/ideas/idea/?ideaid=9d3d181c-b785-ef11-ac21-002248275c99</t>
  </si>
  <si>
    <t>https://imagizer.imageshack.com/img922/9075/XJBvMz.png</t>
  </si>
  <si>
    <t>https://imagizer.imageshack.com/img922/3866/rh09ud.png</t>
  </si>
  <si>
    <t>https://imagizer.imageshack.com/img923/4008/YgdglT.png</t>
  </si>
  <si>
    <t>Add context to other labels</t>
  </si>
  <si>
    <t>C1.M4</t>
  </si>
  <si>
    <t>Visual callouts</t>
  </si>
  <si>
    <t>Instead of callouts that are separate from the actual visual, having a summary value easily displayed within a visual is important because it allows users to quickly grasp key information without having to analyze the entire dataset. Plus, make the callouts fully customizable to provide report creators more creativity with their efforts to enhance their designs.</t>
  </si>
  <si>
    <t>https://ideas.fabric.microsoft.com/ideas/idea/?ideaid=9f3d181c-b785-ef11-ac21-002248275c99</t>
  </si>
  <si>
    <t>https://imagizer.imageshack.com/img924/3218/MDPTEh.png</t>
  </si>
  <si>
    <t>https://imagizer.imageshack.com/img922/2058/9lmYMa.png</t>
  </si>
  <si>
    <t>https://imagizer.imageshack.com/img924/8818/uRaINf.png</t>
  </si>
  <si>
    <t>Display visual summary value</t>
  </si>
  <si>
    <t>C2.M0</t>
  </si>
  <si>
    <t>Advanced primary axis</t>
  </si>
  <si>
    <t>Axes</t>
  </si>
  <si>
    <t>The primary axis are outdated and require significant improvement when compared to Excel. This makes it difficult for report creators and often leads to problems when trying to manage and style them effectively. By offering more format settings, greater control over displayed data can be provided, especially if axis ticks, new gridlines, and separators are also included.</t>
  </si>
  <si>
    <t>https://ideas.fabric.microsoft.com/ideas/idea/?ideaid=a13d181c-b785-ef11-ac21-002248275c99</t>
  </si>
  <si>
    <t>https://imagizer.imageshack.com/img922/183/GFbfDs.png</t>
  </si>
  <si>
    <t>https://imagizer.imageshack.com/img924/4300/qdOzE8.png</t>
  </si>
  <si>
    <t>https://imagizer.imageshack.com/img923/1290/HCGrZj.png</t>
  </si>
  <si>
    <t>Enhance primary axis settings</t>
  </si>
  <si>
    <t>C2.M1</t>
  </si>
  <si>
    <t>Advanced secondary axes</t>
  </si>
  <si>
    <t>Secondary axes are automatically managed by the system in some cases, making it problematic for report creators with no control over intervals, ticks, and other crucial components, limiting effectiveness of various types of analysis. It would be great if the secondary axis included comprehensive format settings so that greater control over displayed data is provided.</t>
  </si>
  <si>
    <t>https://ideas.fabric.microsoft.com/ideas/idea/?ideaid=a33d181c-b785-ef11-ac21-002248275c99</t>
  </si>
  <si>
    <t>https://imagizer.imageshack.com/img924/4328/188CPb.png</t>
  </si>
  <si>
    <t>https://imagizer.imageshack.com/img924/2980/VLS7pp.png</t>
  </si>
  <si>
    <t>https://imagizer.imageshack.com/img922/4290/rmkamf.png</t>
  </si>
  <si>
    <t>Improve secondary axis control</t>
  </si>
  <si>
    <t>C2.M2</t>
  </si>
  <si>
    <t>Zero lines</t>
  </si>
  <si>
    <t>Because its sometimes difficult to distinguish between negative and positive values in certain visualizations, data can be misinterpreted compromising user experience. If possible, including zero lines on both primary and secondary axes would be a great solution.</t>
  </si>
  <si>
    <t>https://ideas.fabric.microsoft.com/ideas/idea/?ideaid=a53d181c-b785-ef11-ac21-002248275c99</t>
  </si>
  <si>
    <t>https://imagizer.imageshack.com/img924/6964/RZEeU8.png</t>
  </si>
  <si>
    <t>https://imagizer.imageshack.com/img922/5906/dhdYZ8.png</t>
  </si>
  <si>
    <t>https://imagizer.imageshack.com/img923/4812/Tyb5uT.png</t>
  </si>
  <si>
    <t>Set clear baseline reference</t>
  </si>
  <si>
    <t>C2.M3</t>
  </si>
  <si>
    <t>Better zoom experiences</t>
  </si>
  <si>
    <t>Zoom sliders are problematic not only for reasons of functionality and behavior, but also they simply aren’t very aesthetically pleasing, which makes users avoid them, missing the benefits they provide to Cartesian visualizations. The design, behavior, and functionality needs to be redesigned and enhanced.</t>
  </si>
  <si>
    <t>https://ideas.fabric.microsoft.com/ideas/idea/?ideaid=a73d181c-b785-ef11-ac21-002248275c99</t>
  </si>
  <si>
    <t>https://imagizer.imageshack.com/img923/955/U1iEGU.png</t>
  </si>
  <si>
    <t>https://imagizer.imageshack.com/img924/6555/Hxs3H7.png</t>
  </si>
  <si>
    <t>https://imagizer.imageshack.com/img922/1982/e479f3.png</t>
  </si>
  <si>
    <t>Explore specific data points</t>
  </si>
  <si>
    <t>C2.M4</t>
  </si>
  <si>
    <t>Refined play axis</t>
  </si>
  <si>
    <t>Another idea, important to the re-design efforts of Power BI, is to update and expand the Play axis so that more visuals can benefit from it. Report creators would have a much better experience if formatting settings were improved significantly, enabling them to achieve a wide range of styles.</t>
  </si>
  <si>
    <t>https://ideas.fabric.microsoft.com/ideas/idea/?ideaid=a93d181c-b785-ef11-ac21-002248275c99</t>
  </si>
  <si>
    <t>https://imagizer.imageshack.com/img924/7605/0k1Soe.png</t>
  </si>
  <si>
    <t>https://imagizer.imageshack.com/img923/4945/HUXcND.png</t>
  </si>
  <si>
    <t>https://imagizer.imageshack.com/img922/5410/l5ZBpW.png</t>
  </si>
  <si>
    <t>Play data on your terms</t>
  </si>
  <si>
    <t>C3.M0</t>
  </si>
  <si>
    <t>Improved series legend</t>
  </si>
  <si>
    <t>Legend</t>
  </si>
  <si>
    <t>With the issues and challenges that report creators face visualizing multiple series with categorical legends, it becomes even more complicated with large amounts of series, but these difficulties could be resolved if there was greater support for multiple legends and better format settings.</t>
  </si>
  <si>
    <t>https://ideas.fabric.microsoft.com/ideas/idea/?ideaid=ab3d181c-b785-ef11-ac21-002248275c99</t>
  </si>
  <si>
    <t>https://imagizer.imageshack.com/img923/1372/bgbwbd.png</t>
  </si>
  <si>
    <t>https://imagizer.imageshack.com/img923/5918/9duLKI.png</t>
  </si>
  <si>
    <t>https://imagizer.imageshack.com/img924/9499/F958tp.png</t>
  </si>
  <si>
    <t>Add extra context to legends</t>
  </si>
  <si>
    <t>C3.M1</t>
  </si>
  <si>
    <t>Other bucket in legends</t>
  </si>
  <si>
    <t>Report creators often want to prioritize important series and group the rest into an separate category, but this is a very manual back-end process and not dynamic. If it was possible to group less important series together, it would improve comparison analysis and provide capabilities similar to other analytical tools and improve focus on the most important data points.</t>
  </si>
  <si>
    <t>https://ideas.fabric.microsoft.com/ideas/idea/?ideaid=ad3d181c-b785-ef11-ac21-002248275c99</t>
  </si>
  <si>
    <t>https://imagizer.imageshack.com/img923/1296/7g0nyc.png</t>
  </si>
  <si>
    <t>https://imagizer.imageshack.com/img922/9935/3tPTfk.png</t>
  </si>
  <si>
    <t>https://imagizer.imageshack.com/img923/9225/qZQFQw.png</t>
  </si>
  <si>
    <t>Group irrelevant series</t>
  </si>
  <si>
    <t>C3.M2</t>
  </si>
  <si>
    <t>Interactive legend</t>
  </si>
  <si>
    <t>To enhance the user experience in Power BI, it is essential to achieve parity between the default, hover, press, and disabled states of charts and their corresponding legends. This will ensure a clear and consistent interaction with the data, addressing the current challenges of ambiguous interactive modes and states associated with the use of legends.</t>
  </si>
  <si>
    <t>https://ideas.fabric.microsoft.com/ideas/idea/?ideaid=af3d181c-b785-ef11-ac21-002248275c99</t>
  </si>
  <si>
    <t>https://imagizer.imageshack.com/img922/7786/bq9kJI.png</t>
  </si>
  <si>
    <t>https://imagizer.imageshack.com/img924/914/SA15Mv.png</t>
  </si>
  <si>
    <t>https://imagizer.imageshack.com/img922/7541/JPHkaR.png</t>
  </si>
  <si>
    <t>Set legend's interactive styles</t>
  </si>
  <si>
    <t>C3.M3</t>
  </si>
  <si>
    <t>Size legend</t>
  </si>
  <si>
    <t>The scatter chart visual should have a size legend to provide consumers with a clearer understanding of the data being presented. This is important because, until now, there has been a bad data visualization practice where it is impossible to determine the values represented by the plot size, without any workarounds for the issue.</t>
  </si>
  <si>
    <t>https://ideas.fabric.microsoft.com/ideas/idea/?ideaid=b13d181c-b785-ef11-ac21-002248275c99</t>
  </si>
  <si>
    <t>https://imagizer.imageshack.com/img924/4028/akhgdr.png</t>
  </si>
  <si>
    <t>https://imagizer.imageshack.com/img922/5812/Y3aLZf.png</t>
  </si>
  <si>
    <t>https://imagizer.imageshack.com/img924/1953/FKY7WU.png</t>
  </si>
  <si>
    <t xml:space="preserve">Explain the size of data points </t>
  </si>
  <si>
    <t>C3.M4</t>
  </si>
  <si>
    <t>Gradient legend</t>
  </si>
  <si>
    <t>To address an issue of inflexible and unattractive gradient legends without any formatting or customization options, better format settings are needed to allow for customization of size and design styles, and to provide report creators with greater flexibility in how data is presented.</t>
  </si>
  <si>
    <t>https://ideas.fabric.microsoft.com/ideas/idea/?ideaid=b33d181c-b785-ef11-ac21-002248275c99</t>
  </si>
  <si>
    <t>https://imagizer.imageshack.com/img924/9556/gGv9Fl.png</t>
  </si>
  <si>
    <t>https://imagizer.imageshack.com/img923/5836/nlfRCa.png</t>
  </si>
  <si>
    <t>https://imagizer.imageshack.com/img923/4761/g8Sn7X.png</t>
  </si>
  <si>
    <t xml:space="preserve">Add meaning to color scales </t>
  </si>
  <si>
    <t>Boosted gradient legend</t>
  </si>
  <si>
    <t>C4.M0</t>
  </si>
  <si>
    <t xml:space="preserve">Plotting style enhancements </t>
  </si>
  <si>
    <t>Shape, lines, and markers</t>
  </si>
  <si>
    <t>The current chart stylization options are very limited with only abilities to adjust spacing, size, and line thickness. New format settings are needed to provide report creators with greater control over their appearance, allowing for customization of size and design styles, improving the overall visual appeal, accessibility, and experience.</t>
  </si>
  <si>
    <t>https://ideas.fabric.microsoft.com/ideas/idea/?ideaid=b53d181c-b785-ef11-ac21-002248275c99</t>
  </si>
  <si>
    <t>https://imagizer.imageshack.com/img923/5844/jBsncz.png</t>
  </si>
  <si>
    <t>https://imagizer.imageshack.com/img924/8881/AcvTzK.png</t>
  </si>
  <si>
    <t>https://imagizer.imageshack.com/img922/7613/eEprkD.png</t>
  </si>
  <si>
    <t>Make charts insightful</t>
  </si>
  <si>
    <t>C4.M1</t>
  </si>
  <si>
    <t>Plotting interactive states</t>
  </si>
  <si>
    <t>Without any current ability to clearly distinguish between pressed and hover states for graphs, charts, markers, and plots, there needs to be more clearly defined states for default, on hover, on press, and disabled, making it easier and more understandable for both report creators and consumers alike.</t>
  </si>
  <si>
    <t>https://ideas.fabric.microsoft.com/ideas/idea/?ideaid=b73d181c-b785-ef11-ac21-002248275c99</t>
  </si>
  <si>
    <t>https://imagizer.imageshack.com/img923/4791/1RCw9Q.png</t>
  </si>
  <si>
    <t>https://imagizer.imageshack.com/img924/171/CA7rnh.png</t>
  </si>
  <si>
    <t>https://imagizer.imageshack.com/img923/3966/8AFDzd.png</t>
  </si>
  <si>
    <t>Define clear state distinctions</t>
  </si>
  <si>
    <t>C4.M2</t>
  </si>
  <si>
    <t>Color blend for charts</t>
  </si>
  <si>
    <t>When lines, shapes and markers overlap, its difficult for the human eye to distinguish boundaries and locations with the current color management. It would be a good idea to introduce color blend capabilities to enhance and correctly display overlapping data.</t>
  </si>
  <si>
    <t>https://ideas.fabric.microsoft.com/ideas/idea/?ideaid=b93d181c-b785-ef11-ac21-002248275c99</t>
  </si>
  <si>
    <t>https://imagizer.imageshack.com/img924/6559/lIg5lh.png</t>
  </si>
  <si>
    <t>https://imagizer.imageshack.com/img922/4866/q7cmgz.png</t>
  </si>
  <si>
    <t>https://imagizer.imageshack.com/img922/8671/DmeEXF.png</t>
  </si>
  <si>
    <t>Manage color like an artist</t>
  </si>
  <si>
    <t>C4.M3</t>
  </si>
  <si>
    <t>Color gradient for charts</t>
  </si>
  <si>
    <t>To increase the flexibility and usefulness of charts, graphs, lines, plots, and markers, it’s very important to make color gradient support available This will address the issue where solid colors have limited the creativity of report creators preventing them from enhancing their visuals.</t>
  </si>
  <si>
    <t>https://ideas.fabric.microsoft.com/ideas/idea/?ideaid=bb3d181c-b785-ef11-ac21-002248275c99</t>
  </si>
  <si>
    <t>https://imagizer.imageshack.com/img923/8850/PdUbtk.png</t>
  </si>
  <si>
    <t>https://imagizer.imageshack.com/img923/563/X8OKlu.png</t>
  </si>
  <si>
    <t>https://imagizer.imageshack.com/img924/9609/ugZko6.png</t>
  </si>
  <si>
    <t>Draw the viewer’s attention</t>
  </si>
  <si>
    <t>C4.M4</t>
  </si>
  <si>
    <t>Patterns for charts</t>
  </si>
  <si>
    <t>Report creators often require more than just color and shape to identify categories, but unfortunately, there are no options to facilitate this. More flexibility is needed, and by using patterns in charts, graphs, plots, and backgrounds, report creators would be able to enhance their data visualization and better distinguish between different categories.</t>
  </si>
  <si>
    <t>https://ideas.fabric.microsoft.com/ideas/idea/?ideaid=bd3d181c-b785-ef11-ac21-002248275c99</t>
  </si>
  <si>
    <t>https://imagizer.imageshack.com/img924/8240/gJaYhn.png</t>
  </si>
  <si>
    <t>https://imagizer.imageshack.com/img922/9863/Y9A50G.png</t>
  </si>
  <si>
    <t>https://imagizer.imageshack.com/img923/1493/rI0fa5.png</t>
  </si>
  <si>
    <t>Avoid sole reliance on color</t>
  </si>
  <si>
    <t>C5.M0</t>
  </si>
  <si>
    <t>Scrollbars and pagination</t>
  </si>
  <si>
    <t>Miscellaneous</t>
  </si>
  <si>
    <t>Scrollbars and pagination buttons have been problematic for users due to inconsistency, poor visibility, and lack of customization options. Report creators need more control over navigation options along with the ability to modify scrollbars and pagination buttons so they can enhance end user experience in their visualizations.</t>
  </si>
  <si>
    <t>https://ideas.fabric.microsoft.com/ideas/idea/?ideaid=bf3d181c-b785-ef11-ac21-002248275c99</t>
  </si>
  <si>
    <t>https://imagizer.imageshack.com/img922/5464/af1f7n.png</t>
  </si>
  <si>
    <t>https://imagizer.imageshack.com/img922/1262/xt0ywu.png</t>
  </si>
  <si>
    <t>https://imagizer.imageshack.com/img922/6020/eWIslU.png</t>
  </si>
  <si>
    <t>Style your visual navigation</t>
  </si>
  <si>
    <t>Scrollbars and pagination buttons</t>
  </si>
  <si>
    <t>C5.M1</t>
  </si>
  <si>
    <t>Small multiples upgrades</t>
  </si>
  <si>
    <t>Small multiples offer a good range of formatting options and control, but there is still room for even greater improvement. Providing report creators with more advanced formatting settings and enabling hierarchical axis when small multiples are active would enhance the look and feel of Cartesians and the new card visual.</t>
  </si>
  <si>
    <t>https://ideas.fabric.microsoft.com/ideas/idea/?ideaid=c13d181c-b785-ef11-ac21-002248275c99</t>
  </si>
  <si>
    <t>https://imagizer.imageshack.com/img924/6883/WhaBGT.png</t>
  </si>
  <si>
    <t>https://imagizer.imageshack.com/img924/7307/VBpDcr.png</t>
  </si>
  <si>
    <t>https://imagizer.imageshack.com/img924/7021/IaMDNg.png</t>
  </si>
  <si>
    <t>Split charts to narrate a story</t>
  </si>
  <si>
    <t>Small multiples Upgrades</t>
  </si>
  <si>
    <t>C5.M2</t>
  </si>
  <si>
    <t>Extended analytic functionalities</t>
  </si>
  <si>
    <t>To fix inconsistencies in analytic settings, functionality needs to be enhanced to ensure they are on par with other visual component enhancements made for Cartesians, and additional settings for scatter charts is also necessary. Report creators will find it easier to format and customize settings to align with the overall look and feel of their reports.</t>
  </si>
  <si>
    <t>https://ideas.fabric.microsoft.com/ideas/idea/?ideaid=c33d181c-b785-ef11-ac21-002248275c99</t>
  </si>
  <si>
    <t>https://imagizer.imageshack.com/img922/8202/Z6xNxc.png</t>
  </si>
  <si>
    <t>https://imagizer.imageshack.com/img923/3329/0VzPS6.png</t>
  </si>
  <si>
    <t>https://imagizer.imageshack.com/img923/8790/c74RnW.png</t>
  </si>
  <si>
    <t>Incorporate statistical flair</t>
  </si>
  <si>
    <t>C5.M3</t>
  </si>
  <si>
    <t>Expanding chart area properties</t>
  </si>
  <si>
    <t>The area chart’s current functionality is impractical, rendering it essentially useless, but to make it a more versatile and useful tool, more settings need to be added and an analytical option could be included as part of this feature to greatly enhance storytelling capabilities.</t>
  </si>
  <si>
    <t>https://ideas.fabric.microsoft.com/ideas/idea/?ideaid=c53d181c-b785-ef11-ac21-002248275c99</t>
  </si>
  <si>
    <t>https://imagizer.imageshack.com/img924/3344/HVpqIB.png</t>
  </si>
  <si>
    <t>https://imagizer.imageshack.com/img922/5825/nFz71k.png</t>
  </si>
  <si>
    <t>https://imagizer.imageshack.com/img924/9504/IFkLVC.png</t>
  </si>
  <si>
    <t>Highlight chart interest areas</t>
  </si>
  <si>
    <t>C5.M4</t>
  </si>
  <si>
    <t>Animations</t>
  </si>
  <si>
    <t>Visualizations can sometimes appear outdated and unappealing due to the lack of robust animation options for loading, interacting, filtering, and presenting. All visuals should offer animation options that can be controlled by report creators allowing for more dynamic and engaging visualizations that can capture the attention of viewers making it easier for them to understand the insights being presented.</t>
  </si>
  <si>
    <t>https://ideas.fabric.microsoft.com/ideas/idea/?ideaid=c73d181c-b785-ef11-ac21-002248275c99</t>
  </si>
  <si>
    <t>https://imagizer.imageshack.com/img924/5051/kiHKR8.png</t>
  </si>
  <si>
    <t>https://imagizer.imageshack.com/img922/7915/0pd0CZ.png</t>
  </si>
  <si>
    <t>https://imagizer.imageshack.com/img923/8647/33CUtK.png</t>
  </si>
  <si>
    <t>Animate chart dynamics</t>
  </si>
  <si>
    <t>Animations for data visualizations</t>
  </si>
  <si>
    <t>D1.M1</t>
  </si>
  <si>
    <t>D1.M2</t>
  </si>
  <si>
    <t>Y1.M1</t>
  </si>
  <si>
    <t>Z1.M2</t>
  </si>
  <si>
    <t>Rollout</t>
  </si>
  <si>
    <t>Group</t>
  </si>
  <si>
    <t>UserStory</t>
  </si>
  <si>
    <t>StatusLabel</t>
  </si>
  <si>
    <t>DocumentationURL</t>
  </si>
  <si>
    <t>BlogURL</t>
  </si>
  <si>
    <t>Statuslabel</t>
  </si>
  <si>
    <t>None</t>
  </si>
  <si>
    <t>Pending</t>
  </si>
  <si>
    <t>Under Development</t>
  </si>
  <si>
    <t>Completed</t>
  </si>
  <si>
    <t>https://learn.microsoft.com/en-us/power-bi/visuals/power-bi-visualization-card-visual-new-format-settings#callout-values-settings</t>
  </si>
  <si>
    <t>https://learn.microsoft.com/en-us/power-bi/visuals/power-bi-visualization-card-visual-new-format-settings#layout</t>
  </si>
  <si>
    <t>https://learn.microsoft.com/en-us/power-bi/visuals/power-bi-visualization-card-visual-new-format-settings#select-label</t>
  </si>
  <si>
    <t>https://learn.microsoft.com/en-us/power-bi/visuals/power-bi-visualization-card-visual-new-format-settings#divider</t>
  </si>
  <si>
    <t>https://learn.microsoft.com/en-us/power-bi/visuals/power-bi-visualization-card-visual-new-format-settings#spacing</t>
  </si>
  <si>
    <t>https://learn.microsoft.com/en-us/power-bi/visuals/power-bi-visualization-card-visual-new-format-settings#layout-2</t>
  </si>
  <si>
    <t>https://learn.microsoft.com/en-us/power-bi/visuals/power-bi-visualization-card-visual-new-format-settings#style</t>
  </si>
  <si>
    <t>https://learn.microsoft.com/en-us/power-bi/visuals/power-bi-visualization-column-chart-format-settings?tabs=powerbi-desktop#title-3</t>
  </si>
  <si>
    <t>https://learn.microsoft.com/en-us/power-bi/visuals/power-bi-visualization-column-chart-format-settings?tabs=powerbi-desktop#data-labels</t>
  </si>
  <si>
    <t>https://learn.microsoft.com/en-us/power-bi/visuals/power-bi-visualization-column-chart-format-settings?tabs=powerbi-desktop#background-1</t>
  </si>
  <si>
    <t>DependencyId</t>
  </si>
  <si>
    <t>Sort</t>
  </si>
  <si>
    <t>Image</t>
  </si>
  <si>
    <t>Label</t>
  </si>
  <si>
    <t>https://imagizer.imageshack.com/img923/7849/kGCLSc.png</t>
  </si>
  <si>
    <t>Pending - Gray</t>
  </si>
  <si>
    <t>https://imagizer.imageshack.com/img923/8038/5Ll8x8.png</t>
  </si>
  <si>
    <t>In progress - Gray</t>
  </si>
  <si>
    <t>https://imagizer.imageshack.com/img922/2636/YXpFKI.png</t>
  </si>
  <si>
    <t>Completed - Gray</t>
  </si>
  <si>
    <t>https://imagizer.imageshack.com/img922/5103/Lj1Mob.png</t>
  </si>
  <si>
    <t>Pending - Black</t>
  </si>
  <si>
    <t>Locked</t>
  </si>
  <si>
    <t>https://imagizer.imageshack.com/img924/1982/VscG7V.png</t>
  </si>
  <si>
    <t>Unlocked</t>
  </si>
  <si>
    <t>Available for development</t>
  </si>
  <si>
    <t>https://imagizer.imageshack.com/img923/2339/otMMn0.png</t>
  </si>
  <si>
    <t>Under development</t>
  </si>
  <si>
    <t>https://imagizer.imageshack.com/img924/5117/VBG6DI.png</t>
  </si>
  <si>
    <t>Title Idea</t>
  </si>
  <si>
    <t>Title Merged Idea</t>
  </si>
  <si>
    <t>Link Merged idea</t>
  </si>
  <si>
    <t>Epic idea: New card visual</t>
  </si>
  <si>
    <t>Add checking on BLANK for Cadr visual</t>
  </si>
  <si>
    <t>https://ideas.fabric.microsoft.com/ideas/idea/?ideaid=97cc3be7-b3f6-44fa-adbe-3400c5a035ad</t>
  </si>
  <si>
    <t>No alignment options available in card visual.</t>
  </si>
  <si>
    <t>https://ideas.fabric.microsoft.com/ideas/idea/?ideaid=84d705fa-5da1-48de-8626-c5027ea39e2e</t>
  </si>
  <si>
    <t>KPI Customization (Font Size)</t>
  </si>
  <si>
    <t>https://ideas.fabric.microsoft.com/ideas/idea/?ideaid=32ec7fd1-486e-4ee7-82e8-eb2eb663ca1a</t>
  </si>
  <si>
    <t>Epic idea: Small multiples for cards</t>
  </si>
  <si>
    <t>Multi Row Card - Improvements</t>
  </si>
  <si>
    <t>https://ideas.fabric.microsoft.com/ideas/idea/?ideaid=0315f26f-0142-49bf-a301-e0bfb293caa3</t>
  </si>
  <si>
    <t>Epic idea: Advanced primary axis</t>
  </si>
  <si>
    <t>Add the axis interval in the charts</t>
  </si>
  <si>
    <t>https://ideas.fabric.microsoft.com/ideas/idea/?ideaid=8d290c47-1aba-4044-920c-ba0ae3981742</t>
  </si>
  <si>
    <t>Epic idea: Advanced secondary axes</t>
  </si>
  <si>
    <t>dynamic axis scaling</t>
  </si>
  <si>
    <t>https://ideas.fabric.microsoft.com/ideas/idea/?ideaid=b285de40-d0ca-430e-8ebe-ba8c8a79cb8f</t>
  </si>
  <si>
    <t>Epic idea: New list slicer</t>
  </si>
  <si>
    <t>Allow 'Search' within slicer filtering for non-text attributes</t>
  </si>
  <si>
    <t>https://ideas.fabric.microsoft.com/ideas/idea/?ideaid=8f692d3a-a828-4ce4-84be-4652e00eb5b6</t>
  </si>
  <si>
    <t>Epic idea: Custom totals for tabular visuals</t>
  </si>
  <si>
    <t>Conditional Formatting for Total and Subtotals in Matrices</t>
  </si>
  <si>
    <t>https://ideas.fabric.microsoft.com/ideas/idea/?ideaid=eb193d7b-3c88-42bb-b1a6-86498ccec73f</t>
  </si>
  <si>
    <t>https://ideas.fabric.microsoft.com/ideas/idea/?ideaid=28b82d9d-b14e-4749-a285-9d51e9707022</t>
  </si>
  <si>
    <t>Epic idea: Row and column headers enhancements</t>
  </si>
  <si>
    <t>Remove table Headers</t>
  </si>
  <si>
    <t>https://ideas.fabric.microsoft.com/ideas/idea/?ideaid=99747e78-f005-4d6f-b20a-f692eab9375e</t>
  </si>
  <si>
    <t>Epic idea: Advanced tabular styles</t>
  </si>
  <si>
    <t>Allow URL icon color to be changed</t>
  </si>
  <si>
    <t>https://ideas.fabric.microsoft.com/ideas/idea/?ideaid=55f15bc0-cf02-42e4-a71c-036c1285bf3c</t>
  </si>
  <si>
    <t>Epic idea: Better sort and filter tabular experiences</t>
  </si>
  <si>
    <t>Disable table column header sorting</t>
  </si>
  <si>
    <t>https://ideas.fabric.microsoft.com/ideas/idea/?ideaid=c66eaa0d-ed3b-44a3-b600-c867e2c1863f</t>
  </si>
  <si>
    <t>Epic idea: Hide, show, expand, and collapse tabular columns</t>
  </si>
  <si>
    <t>Add expand/collapse feature to column headers</t>
  </si>
  <si>
    <t>https://ideas.fabric.microsoft.com/ideas/idea/?ideaid=151a8279-d892-4e52-8cec-4f3b69bdbc6c</t>
  </si>
  <si>
    <t>Epic idea: Conditioanl formatting parameters displayed in legends and tooltips</t>
  </si>
  <si>
    <t>Field Format - Report Wide</t>
  </si>
  <si>
    <t>https://ideas.fabric.microsoft.com/ideas/idea/?ideaid=a24b6ebf-14a5-4134-b6ae-a765b407b007</t>
  </si>
  <si>
    <t>Epic idea: Apply filter selections automatically</t>
  </si>
  <si>
    <t>Default Selected Slicer or Tile-By Value Configuration</t>
  </si>
  <si>
    <t>https://ideas.fabric.microsoft.com/ideas/idea/?ideaid=39ba67cf-724e-4b6c-9906-51163749f759</t>
  </si>
  <si>
    <t>Description</t>
  </si>
  <si>
    <t>Subcategory</t>
  </si>
  <si>
    <t>TotalVotes</t>
  </si>
  <si>
    <t/>
  </si>
  <si>
    <t>856e919a-b57c-ee11-8179-6045bd04d970</t>
  </si>
  <si>
    <t>Callouts</t>
  </si>
  <si>
    <t>B1. Card visual</t>
  </si>
  <si>
    <t>876e919a-b57c-ee11-8179-6045bd04d970</t>
  </si>
  <si>
    <t>896e919a-b57c-ee11-8179-6045bd04d970</t>
  </si>
  <si>
    <t>8b6e919a-b57c-ee11-8179-6045bd04d970</t>
  </si>
  <si>
    <t>8d6e919a-b57c-ee11-8179-6045bd04d970</t>
  </si>
  <si>
    <t>8f6e919a-b57c-ee11-8179-6045bd04d970</t>
  </si>
  <si>
    <t>B2. Gauge</t>
  </si>
  <si>
    <t>916e919a-b57c-ee11-8179-6045bd04d970</t>
  </si>
  <si>
    <t>936e919a-b57c-ee11-8179-6045bd04d970</t>
  </si>
  <si>
    <t>956e919a-b57c-ee11-8179-6045bd04d970</t>
  </si>
  <si>
    <t>976e919a-b57c-ee11-8179-6045bd04d970</t>
  </si>
  <si>
    <t>996e919a-b57c-ee11-8179-6045bd04d970</t>
  </si>
  <si>
    <t>C1. Labels</t>
  </si>
  <si>
    <t>9b6e919a-b57c-ee11-8179-6045bd04d970</t>
  </si>
  <si>
    <t>9d6e919a-b57c-ee11-8179-6045bd04d970</t>
  </si>
  <si>
    <t>9f6e919a-b57c-ee11-8179-6045bd04d970</t>
  </si>
  <si>
    <t>a16e919a-b57c-ee11-8179-6045bd04d970</t>
  </si>
  <si>
    <t>a36e919a-b57c-ee11-8179-6045bd04d970</t>
  </si>
  <si>
    <t>C2. Axes</t>
  </si>
  <si>
    <t>a56e919a-b57c-ee11-8179-6045bd04d970</t>
  </si>
  <si>
    <t>a76e919a-b57c-ee11-8179-6045bd04d970</t>
  </si>
  <si>
    <t>a96e919a-b57c-ee11-8179-6045bd04d970</t>
  </si>
  <si>
    <t>ab6e919a-b57c-ee11-8179-6045bd04d970</t>
  </si>
  <si>
    <t>ad6e919a-b57c-ee11-8179-6045bd04d970</t>
  </si>
  <si>
    <t>C3. Legend</t>
  </si>
  <si>
    <t>af6e919a-b57c-ee11-8179-6045bd04d970</t>
  </si>
  <si>
    <t>b16e919a-b57c-ee11-8179-6045bd04d970</t>
  </si>
  <si>
    <t>b36e919a-b57c-ee11-8179-6045bd04d970</t>
  </si>
  <si>
    <t>b56e919a-b57c-ee11-8179-6045bd04d970</t>
  </si>
  <si>
    <t>b76e919a-b57c-ee11-8179-6045bd04d970</t>
  </si>
  <si>
    <t>C4. Shape, lines, and markers</t>
  </si>
  <si>
    <t>b96e919a-b57c-ee11-8179-6045bd04d970</t>
  </si>
  <si>
    <t>bb6e919a-b57c-ee11-8179-6045bd04d970</t>
  </si>
  <si>
    <t>bd6e919a-b57c-ee11-8179-6045bd04d970</t>
  </si>
  <si>
    <t>bf6e919a-b57c-ee11-8179-6045bd04d970</t>
  </si>
  <si>
    <t>c16e919a-b57c-ee11-8179-6045bd04d970</t>
  </si>
  <si>
    <t>C5. Miscellaneous</t>
  </si>
  <si>
    <t>c36e919a-b57c-ee11-8179-6045bd04d970</t>
  </si>
  <si>
    <t>c56e919a-b57c-ee11-8179-6045bd04d970</t>
  </si>
  <si>
    <t>c76e919a-b57c-ee11-8179-6045bd04d970</t>
  </si>
  <si>
    <t>c96e919a-b57c-ee11-8179-6045bd04d970</t>
  </si>
  <si>
    <t>Product</t>
  </si>
  <si>
    <t>IdeaName</t>
  </si>
  <si>
    <t>IdeaStatusCode</t>
  </si>
  <si>
    <t>IdeaStatus</t>
  </si>
  <si>
    <t>Votes</t>
  </si>
  <si>
    <t>Comments</t>
  </si>
  <si>
    <t>DateSubmitted</t>
  </si>
  <si>
    <t>ReviewStatusCode</t>
  </si>
  <si>
    <t>ReviewStatus</t>
  </si>
  <si>
    <t>IdeaUrl</t>
  </si>
  <si>
    <t>URL</t>
  </si>
  <si>
    <t>MergedParent</t>
  </si>
  <si>
    <t>Power BI</t>
  </si>
  <si>
    <t>Epic idea: Animations for data visualizations</t>
  </si>
  <si>
    <t>Needs Votes</t>
  </si>
  <si>
    <t>Relevant</t>
  </si>
  <si>
    <t>C96E919A-B57C-EE11-8179-6045BD04D970</t>
  </si>
  <si>
    <t>Active</t>
  </si>
  <si>
    <t>Link</t>
  </si>
  <si>
    <t>Ability to show quadrants on scatter chart</t>
  </si>
  <si>
    <t>C76E919A-B57C-EE11-8179-6045BD04D970</t>
  </si>
  <si>
    <t>https://ideas.fabric.microsoft.com/ideas/idea/?ideaid=82afeff3-103c-4dd8-8305-7a411a89070f</t>
  </si>
  <si>
    <t>Epic idea: Expaning chart area properties</t>
  </si>
  <si>
    <t>Vertical reference lines on the x axis</t>
  </si>
  <si>
    <t>https://ideas.fabric.microsoft.com/ideas/idea/?ideaid=9b17814a-5b5a-4eef-a7f0-11a6914b7d41</t>
  </si>
  <si>
    <t>Vertical/Y-axis Constant Line</t>
  </si>
  <si>
    <t>New</t>
  </si>
  <si>
    <t>https://ideas.fabric.microsoft.com/ideas/idea/?ideaid=993c88d5-36fc-ec11-b5cf-281878de6c19</t>
  </si>
  <si>
    <t>Ability to use Trend Line with Categorical Values in X-axis</t>
  </si>
  <si>
    <t>C56E919A-B57C-EE11-8179-6045BD04D970</t>
  </si>
  <si>
    <t>https://ideas.fabric.microsoft.com/ideas/idea/?ideaid=7c6f5e01-e034-45ca-b638-7d14d6816435</t>
  </si>
  <si>
    <t>Forecast in accordance with trend line</t>
  </si>
  <si>
    <t>https://ideas.fabric.microsoft.com/ideas/idea/?ideaid=6a45122f-2955-4f36-8535-64d231a9286b</t>
  </si>
  <si>
    <t>Add Variable X Axis reference line to scatter chart</t>
  </si>
  <si>
    <t>https://ideas.fabric.microsoft.com/ideas/idea/?ideaid=57dfbda2-3737-4abd-93cc-d597e8c38b4b</t>
  </si>
  <si>
    <t>Constant trend line as a measure</t>
  </si>
  <si>
    <t>https://ideas.fabric.microsoft.com/ideas/idea/?ideaid=1e8cbcfe-36ce-48cc-8920-c718a0b93d5c</t>
  </si>
  <si>
    <t>Add trendline to Categorical Graphs</t>
  </si>
  <si>
    <t>https://ideas.fabric.microsoft.com/ideas/idea/?ideaid=9e25a399-8430-4148-b7e5-47928ea465e1</t>
  </si>
  <si>
    <t>Forecast Improvements</t>
  </si>
  <si>
    <t>https://ideas.fabric.microsoft.com/ideas/idea/?ideaid=7db21081-3580-45f9-a4a8-91872e76af8b</t>
  </si>
  <si>
    <t>Dynamic constant line for scattergraph</t>
  </si>
  <si>
    <t>https://ideas.fabric.microsoft.com/ideas/idea/?ideaid=701ee6b0-c1dd-4820-ac17-11cce8e02a22</t>
  </si>
  <si>
    <t>Advanced trend lines in charts (polynomial, exponential,...)</t>
  </si>
  <si>
    <t>https://ideas.fabric.microsoft.com/ideas/idea/?ideaid=bdf66315-bf3c-4094-9e27-1e6d02fdb011</t>
  </si>
  <si>
    <t>Fix the scatter plot average line for ratio data</t>
  </si>
  <si>
    <t>https://ideas.fabric.microsoft.com/ideas/idea/?ideaid=9e9867a7-1c26-4e8e-a029-a2facec8d8a2</t>
  </si>
  <si>
    <t>Error bars</t>
  </si>
  <si>
    <t>https://ideas.fabric.microsoft.com/ideas/idea/?ideaid=b274456f-4cfe-4b0e-aa97-cf4cec5f587e</t>
  </si>
  <si>
    <t>Vertical (current day) line on charts</t>
  </si>
  <si>
    <t>https://ideas.fabric.microsoft.com/ideas/idea/?ideaid=cc14f090-567e-4f06-99aa-98fbfbc6f531</t>
  </si>
  <si>
    <t>Create a trend line in clustered column.</t>
  </si>
  <si>
    <t>https://ideas.fabric.microsoft.com/ideas/idea/?ideaid=fe49b4d1-88cf-ee11-92bd-6045bd7b2c59</t>
  </si>
  <si>
    <t>Separate line field for scatter plot visual</t>
  </si>
  <si>
    <t>https://ideas.fabric.microsoft.com/ideas/idea/?ideaid=509df66c-bc87-ec11-b820-281878bd1a8c</t>
  </si>
  <si>
    <t>Strip Plot</t>
  </si>
  <si>
    <t>https://ideas.fabric.microsoft.com/ideas/idea/?ideaid=208ec043-c078-ee11-a81c-6045bdb0f8f5</t>
  </si>
  <si>
    <t>Change the font entered in data labels in Power Bi Desktop</t>
  </si>
  <si>
    <t>https://ideas.fabric.microsoft.com/ideas/idea/?ideaid=f9eac54e-1a8f-ee11-a81c-6045bdb5c625</t>
  </si>
  <si>
    <t>I want to display an average line for each small multiple in an aggregate horizontal bar chart.</t>
  </si>
  <si>
    <t>https://ideas.fabric.microsoft.com/ideas/idea/?ideaid=99ce6ff6-2ac7-ee11-92bd-6045bdb5c625</t>
  </si>
  <si>
    <t>Enable the scatter plot with linear regression</t>
  </si>
  <si>
    <t>https://ideas.fabric.microsoft.com/ideas/idea/?ideaid=b3a2a2d1-c4fc-434e-82cd-b8f9c844f937</t>
  </si>
  <si>
    <t>Edit trend lines individually</t>
  </si>
  <si>
    <t>https://ideas.fabric.microsoft.com/ideas/idea/?ideaid=069d3abb-c898-ee11-a81c-000d3adc66b1</t>
  </si>
  <si>
    <t>R^2 Dispersão</t>
  </si>
  <si>
    <t>https://ideas.fabric.microsoft.com/ideas/idea/?ideaid=831f6ca0-d678-ee11-a81c-6045bdbde995</t>
  </si>
  <si>
    <t>Forecast for Multi Line Chart</t>
  </si>
  <si>
    <t>https://ideas.fabric.microsoft.com/ideas/idea/?ideaid=2775833b-3ec7-ee11-92bd-000d3a7ac590</t>
  </si>
  <si>
    <t>Epic idea: Extended analytic functionalities</t>
  </si>
  <si>
    <t>Epic idea: Small multiples Upgrades</t>
  </si>
  <si>
    <t>C36E919A-B57C-EE11-8179-6045BD04D970</t>
  </si>
  <si>
    <t>Customized Layout in "small multiple" feature.</t>
  </si>
  <si>
    <t>https://ideas.fabric.microsoft.com/ideas/idea/?ideaid=e3c0885c-d173-ee11-a81c-6045bdb0e391</t>
  </si>
  <si>
    <t>Use same field on small multiples AND legend wells</t>
  </si>
  <si>
    <t>https://ideas.fabric.microsoft.com/ideas/idea/?ideaid=c6cf8fce-48ae-ee11-92bd-0022485542b6</t>
  </si>
  <si>
    <t>More small multiples!</t>
  </si>
  <si>
    <t>https://ideas.fabric.microsoft.com/ideas/idea/?ideaid=85b2be47-43cf-ee11-92bd-6045bd7b2c59</t>
  </si>
  <si>
    <t>Trend Chart - Small Multiples Dynamic Rows/Columns</t>
  </si>
  <si>
    <t>https://ideas.fabric.microsoft.com/ideas/idea/?ideaid=8e379692-037f-ee11-a81c-6045bdbde995</t>
  </si>
  <si>
    <t>Small Multiples in Scatter Chart</t>
  </si>
  <si>
    <t>https://ideas.fabric.microsoft.com/ideas/idea/?ideaid=a63f2466-2b7d-ec11-b820-281878de77da</t>
  </si>
  <si>
    <t>Vertical and horizontal multiples (Small Multiples/Trellis)</t>
  </si>
  <si>
    <t>Planned</t>
  </si>
  <si>
    <t>https://ideas.fabric.microsoft.com/ideas/idea/?ideaid=50ed2dac-bb3b-42ae-acd2-df379e5f8740</t>
  </si>
  <si>
    <t>Automatic adjustment of the number of columns for small multiples</t>
  </si>
  <si>
    <t>https://ideas.fabric.microsoft.com/ideas/idea/?ideaid=e30aa0b6-76d4-ee11-92bd-000d3a7ac590</t>
  </si>
  <si>
    <t>scatter plot with small multiples in power bi</t>
  </si>
  <si>
    <t>https://ideas.fabric.microsoft.com/ideas/idea/?ideaid=f764579e-ee95-ee11-a81c-6045bdbdef92</t>
  </si>
  <si>
    <t>Conditional Formatting within Small Multiples</t>
  </si>
  <si>
    <t>https://ideas.fabric.microsoft.com/ideas/idea/?ideaid=5b72ea46-6087-ee11-a81c-6045bd7b6972</t>
  </si>
  <si>
    <t>Add dynamic titles to small multiples</t>
  </si>
  <si>
    <t>https://ideas.fabric.microsoft.com/ideas/idea/?ideaid=018e1169-33ae-ee11-92bd-6045bdbcce78</t>
  </si>
  <si>
    <t>Power BI report - Scroll Bar Colour</t>
  </si>
  <si>
    <t>C16E919A-B57C-EE11-8179-6045BD04D970</t>
  </si>
  <si>
    <t>https://ideas.fabric.microsoft.com/ideas/idea/?ideaid=98164192-46d6-ee11-92bd-6045bdb20aa7</t>
  </si>
  <si>
    <t>Matrix Table Scroll bar At top</t>
  </si>
  <si>
    <t>https://ideas.fabric.microsoft.com/ideas/idea/?ideaid=df18372d-7058-ee11-a81c-6045bdb0e391</t>
  </si>
  <si>
    <t>Epic idea: Scrollbars and pagination buttons</t>
  </si>
  <si>
    <t>Please make the scroll bar . wider in the filter field</t>
  </si>
  <si>
    <t>https://ideas.fabric.microsoft.com/ideas/idea/?ideaid=18bdfc4d-e885-438f-af38-c9c6812151c8</t>
  </si>
  <si>
    <t>https://ideas.fabric.microsoft.com/ideas/idea/?ideaid=b4318517-a25b-43ba-87cb-84335ccede85</t>
  </si>
  <si>
    <t>Dashboard scroll bar size</t>
  </si>
  <si>
    <t>https://ideas.fabric.microsoft.com/ideas/idea/?ideaid=14347e28-ea25-4443-ae24-fe3b33b94460</t>
  </si>
  <si>
    <t>Reset scroll bars to top for vertical and left for horizontal after a filter change on table and matrix</t>
  </si>
  <si>
    <t>https://ideas.fabric.microsoft.com/ideas/idea/?ideaid=a5475024-1e29-412d-96eb-243f3770e895</t>
  </si>
  <si>
    <t>Default position of scroll bars editable</t>
  </si>
  <si>
    <t>https://ideas.fabric.microsoft.com/ideas/idea/?ideaid=a2a8c6d2-ec4b-4db1-9839-33159b7ed97f</t>
  </si>
  <si>
    <t>Customize scroll bar on Visuals and Report Pages</t>
  </si>
  <si>
    <t>https://ideas.fabric.microsoft.com/ideas/idea/?ideaid=2c0b4567-871f-4ab2-a7d0-5b3ba5713dcf</t>
  </si>
  <si>
    <t>Alignment option for Horizontal scroll bars in tables</t>
  </si>
  <si>
    <t>https://ideas.fabric.microsoft.com/ideas/idea/?ideaid=b243c43c-c96a-ef11-a4e5-6045bd839e63</t>
  </si>
  <si>
    <t>Power BI Matrix visual Horizontal Scroll Bar Issue/ideas</t>
  </si>
  <si>
    <t>https://ideas.fabric.microsoft.com/ideas/idea/?ideaid=581dfd97-95c0-ee11-92bd-6045bd842d0b</t>
  </si>
  <si>
    <t>PowerBI Sort &amp; Scroll</t>
  </si>
  <si>
    <t>https://ideas.fabric.microsoft.com/ideas/idea/?ideaid=ddef8b25-a093-ee11-a81c-6045bd7792a1</t>
  </si>
  <si>
    <t>Conditional Format Background Color - Allow Patterns for color blind support</t>
  </si>
  <si>
    <t>BF6E919A-B57C-EE11-8179-6045BD04D970</t>
  </si>
  <si>
    <t>https://ideas.fabric.microsoft.com/ideas/idea/?ideaid=cf230320-5b57-44cd-937b-06c359478bc9</t>
  </si>
  <si>
    <t>Epic idea: Patterns for charts</t>
  </si>
  <si>
    <t>Add possibilty for patterns in colours at visuals</t>
  </si>
  <si>
    <t>https://ideas.fabric.microsoft.com/ideas/idea/?ideaid=8405aff3-b3a8-4003-8518-73fe19acee8b</t>
  </si>
  <si>
    <t>Textured or pattern fill bar or pie graphs</t>
  </si>
  <si>
    <t>https://ideas.fabric.microsoft.com/ideas/idea/?ideaid=d24e33ca-3298-433d-8853-724eec94a69f</t>
  </si>
  <si>
    <t>Gauge Visual Gradient Colors</t>
  </si>
  <si>
    <t>BD6E919A-B57C-EE11-8179-6045BD04D970</t>
  </si>
  <si>
    <t>https://ideas.fabric.microsoft.com/ideas/idea/?ideaid=6fea3ad4-1af1-4fff-a368-7d4df2dde381</t>
  </si>
  <si>
    <t>Epic idea: Color gradient for charts</t>
  </si>
  <si>
    <t>Add Gradient as background for both page and report</t>
  </si>
  <si>
    <t>https://ideas.fabric.microsoft.com/ideas/idea/?ideaid=73995ccf-a2a2-4d8f-86df-ef13f1f48db8</t>
  </si>
  <si>
    <t>Epic idea: Color blend for charts</t>
  </si>
  <si>
    <t>BB6E919A-B57C-EE11-8179-6045BD04D970</t>
  </si>
  <si>
    <t>Highlighting particular data point in box plot</t>
  </si>
  <si>
    <t>B96E919A-B57C-EE11-8179-6045BD04D970</t>
  </si>
  <si>
    <t>https://ideas.fabric.microsoft.com/ideas/idea/?ideaid=cf484db7-717d-ee11-a81c-6045bdb8f639</t>
  </si>
  <si>
    <t>Epic idea: Plotting interactive states</t>
  </si>
  <si>
    <t>Custom shapes in Scatter charts, bar charts and other relevant chart types</t>
  </si>
  <si>
    <t>B76E919A-B57C-EE11-8179-6045BD04D970</t>
  </si>
  <si>
    <t>https://ideas.fabric.microsoft.com/ideas/idea/?ideaid=a5d913bc-dec9-43b3-a97b-1c3185216418</t>
  </si>
  <si>
    <t>Allow column offset function in a bar chart</t>
  </si>
  <si>
    <t>https://ideas.fabric.microsoft.com/ideas/idea/?ideaid=3be20665-52b6-ee11-92bd-6045bd85676f</t>
  </si>
  <si>
    <t>Error Bar Dynamic Color</t>
  </si>
  <si>
    <t>https://ideas.fabric.microsoft.com/ideas/idea/?ideaid=2f234fb5-3474-ee11-a81c-6045bd84f99b</t>
  </si>
  <si>
    <t>Power Bi Big Idea</t>
  </si>
  <si>
    <t>https://ideas.fabric.microsoft.com/ideas/idea/?ideaid=3e10099e-a1e2-ee11-a73d-0022484dea3b</t>
  </si>
  <si>
    <t>Formatação Condicional Linhas</t>
  </si>
  <si>
    <t>https://ideas.fabric.microsoft.com/ideas/idea/?ideaid=e39006ae-8b51-ee11-a81c-000d3a7b9ab0</t>
  </si>
  <si>
    <t>Column / bar charts outline</t>
  </si>
  <si>
    <t>https://ideas.fabric.microsoft.com/ideas/idea/?ideaid=62af4b36-8e9d-ee11-a81c-000d3a00bef9</t>
  </si>
  <si>
    <t>Create a visual that combines a 100% Stacked column chart with a Line chart.</t>
  </si>
  <si>
    <t>https://ideas.fabric.microsoft.com/ideas/idea/?ideaid=7c71fce1-c1c0-ee11-92bd-0022484f71b0</t>
  </si>
  <si>
    <t>Enhancing Data Visualization: Optimizing Error Bars for Advanced Overlapping Chart Techniques</t>
  </si>
  <si>
    <t>https://ideas.fabric.microsoft.com/ideas/idea/?ideaid=f7452ca6-abbd-ee11-92bd-6045bdbce644</t>
  </si>
  <si>
    <t>More options for line width in "Y Axis Constant Line"</t>
  </si>
  <si>
    <t>https://ideas.fabric.microsoft.com/ideas/idea/?ideaid=a26cfc4d-51d1-ee11-92bd-6045bdbb1b84</t>
  </si>
  <si>
    <t>Epic idea: Plotting style enhancements</t>
  </si>
  <si>
    <t>Add rounded corners to visual border</t>
  </si>
  <si>
    <t>https://ideas.fabric.microsoft.com/ideas/idea/?ideaid=460a5605-21d4-4e24-bfcf-b2d74c44d297</t>
  </si>
  <si>
    <t>Non-contin​uous line chart</t>
  </si>
  <si>
    <t>https://ideas.fabric.microsoft.com/ideas/idea/?ideaid=d5ba9025-07d5-4f60-8285-890e99ac7033</t>
  </si>
  <si>
    <t>Combo Chart for Bar &amp; Vertical Line (Dynamic)</t>
  </si>
  <si>
    <t>https://ideas.fabric.microsoft.com/ideas/idea/?ideaid=fc767aba-49ba-40d0-a7a0-0cfb731f7e51</t>
  </si>
  <si>
    <t>Markes in line chart not fully shown</t>
  </si>
  <si>
    <t>https://ideas.fabric.microsoft.com/ideas/idea/?ideaid=cdbff5b1-c872-4e82-a978-92fa554f1638</t>
  </si>
  <si>
    <t>Line Chart Marker Color Conditional Formatting</t>
  </si>
  <si>
    <t>https://ideas.fabric.microsoft.com/ideas/idea/?ideaid=1e2d9dea-24fc-ea11-b5d9-501ac524a3e3</t>
  </si>
  <si>
    <t>Allow for smaller size markers</t>
  </si>
  <si>
    <t>https://ideas.fabric.microsoft.com/ideas/idea/?ideaid=98608489-8f79-4a1c-9e94-e89af08829fc</t>
  </si>
  <si>
    <t>Target Line on Individual Bar Chart</t>
  </si>
  <si>
    <t>https://ideas.fabric.microsoft.com/ideas/idea/?ideaid=bc4a6f68-fd97-4beb-8e1e-6be977dbe464</t>
  </si>
  <si>
    <t>Conditional formatting in line graphs and other visualisations</t>
  </si>
  <si>
    <t>https://ideas.fabric.microsoft.com/ideas/idea/?ideaid=0671c26d-bd0e-43ad-b78c-bb097f2c54af</t>
  </si>
  <si>
    <t>"Smooth" Line Chart, Area Chart</t>
  </si>
  <si>
    <t>https://ideas.fabric.microsoft.com/ideas/idea/?ideaid=4981580e-f6b0-4273-a482-de4a6a162d2b</t>
  </si>
  <si>
    <t>Scatter plot better fit for auto adjusted axis</t>
  </si>
  <si>
    <t>https://ideas.fabric.microsoft.com/ideas/idea/?ideaid=ed68ec33-1e9f-441c-9965-fd9a59745582</t>
  </si>
  <si>
    <t>overlapping columns</t>
  </si>
  <si>
    <t>https://ideas.fabric.microsoft.com/ideas/idea/?ideaid=8340e40f-059a-4a4a-ae60-d06e2de3456d</t>
  </si>
  <si>
    <t>Enhance line graph customizations</t>
  </si>
  <si>
    <t>https://ideas.fabric.microsoft.com/ideas/idea/?ideaid=e430d918-ba8c-475d-b0fc-de205195f44a</t>
  </si>
  <si>
    <t>Resize bar width for a single bar</t>
  </si>
  <si>
    <t>https://ideas.fabric.microsoft.com/ideas/idea/?ideaid=c33034f6-45c7-4cc7-bda6-537021ff1333</t>
  </si>
  <si>
    <t>Conditional formatting for scatter plots</t>
  </si>
  <si>
    <t>https://ideas.fabric.microsoft.com/ideas/idea/?ideaid=961f3d51-fe46-4bf3-90ba-f60c7ff12638</t>
  </si>
  <si>
    <t>Ability to change transparency of color under stacked area chart line</t>
  </si>
  <si>
    <t>https://ideas.fabric.microsoft.com/ideas/idea/?ideaid=8a454582-77a0-4c12-8820-8ed82903412f</t>
  </si>
  <si>
    <t>Custom markers on X or Y axes of charts</t>
  </si>
  <si>
    <t>https://ideas.fabric.microsoft.com/ideas/idea/?ideaid=69a4075f-7154-415d-8d5a-b2be6bd4f0a7</t>
  </si>
  <si>
    <t>Allow to get rounded corners for bar/column charts</t>
  </si>
  <si>
    <t>https://ideas.fabric.microsoft.com/ideas/idea/?ideaid=d158fb50-e5d2-41a6-ae58-d927b5780629</t>
  </si>
  <si>
    <t>Ribbon Chart Y Axis</t>
  </si>
  <si>
    <t>https://ideas.fabric.microsoft.com/ideas/idea/?ideaid=c9ceb464-df1f-4313-b8af-1f5a9bf7390e</t>
  </si>
  <si>
    <t>Ability to sort the individual stacks within a stacked bar chart</t>
  </si>
  <si>
    <t>https://ideas.fabric.microsoft.com/ideas/idea/?ideaid=f6183135-df6c-407c-8b5d-070b286e55e9</t>
  </si>
  <si>
    <t>Transparent Line - 2nd y Axis line Chart</t>
  </si>
  <si>
    <t>https://ideas.fabric.microsoft.com/ideas/idea/?ideaid=cff18f0f-4ea7-4f6b-8c82-4c66869337b7</t>
  </si>
  <si>
    <t>Bar + Dot combo chart</t>
  </si>
  <si>
    <t>https://ideas.fabric.microsoft.com/ideas/idea/?ideaid=4036d369-024f-429c-a095-d2f23fb20daa</t>
  </si>
  <si>
    <t>dashed line, dotted line, line thickness</t>
  </si>
  <si>
    <t>https://ideas.fabric.microsoft.com/ideas/idea/?ideaid=bc52dc67-1fb0-4c7d-9a2b-c5e14577c2ea</t>
  </si>
  <si>
    <t>Line and Stacked Column chart - Have an option to show dots instead of the connected line</t>
  </si>
  <si>
    <t>https://ideas.fabric.microsoft.com/ideas/idea/?ideaid=9a1f5520-947e-4849-804e-4da7811d22ef</t>
  </si>
  <si>
    <t>Display the real (proportional) size of bubbles</t>
  </si>
  <si>
    <t>https://ideas.fabric.microsoft.com/ideas/idea/?ideaid=50275109-6f07-4d74-962f-d63c0061ca1c</t>
  </si>
  <si>
    <t>Conditional formatting for column, line and marker shape in combo chart</t>
  </si>
  <si>
    <t>https://ideas.fabric.microsoft.com/ideas/idea/?ideaid=e10a9518-796b-4bc9-b8bc-4c1174a3f8c5</t>
  </si>
  <si>
    <t>Fixed width bars on bar charts to match fixed axis</t>
  </si>
  <si>
    <t>https://ideas.fabric.microsoft.com/ideas/idea/?ideaid=cbd4afec-18f8-4e81-ae5d-0e55f5c7777d</t>
  </si>
  <si>
    <t>scatter transparency</t>
  </si>
  <si>
    <t>https://ideas.fabric.microsoft.com/ideas/idea/?ideaid=0b598401-29b9-4c40-9ef6-c34c0606ba75</t>
  </si>
  <si>
    <t>Plot entire bubbles in scatter charts</t>
  </si>
  <si>
    <t>https://ideas.fabric.microsoft.com/ideas/idea/?ideaid=834ccb7c-fd85-4370-9cf3-bd2ed2dfb348</t>
  </si>
  <si>
    <t>Set transparency for colors in Power BI</t>
  </si>
  <si>
    <t>https://ideas.fabric.microsoft.com/ideas/idea/?ideaid=92b54848-684b-406c-b895-b872eb0c9ee6</t>
  </si>
  <si>
    <t>Colourcoding of line charts</t>
  </si>
  <si>
    <t>https://ideas.fabric.microsoft.com/ideas/idea/?ideaid=818a4641-10d1-46e3-b775-4dfea8c055f2</t>
  </si>
  <si>
    <t>Feature io increase the space between bars in a stacked bar chart (or resize bar width in a stacked bar chart)</t>
  </si>
  <si>
    <t>https://ideas.fabric.microsoft.com/ideas/idea/?ideaid=ab7e79eb-e818-436c-9f56-0ed0ed2d57fe</t>
  </si>
  <si>
    <t>customizable ribbon</t>
  </si>
  <si>
    <t>https://ideas.fabric.microsoft.com/ideas/idea/?ideaid=f28c0988-bb88-433e-9b32-cf881993b7e6</t>
  </si>
  <si>
    <t>Smaller shapes in scatter charts</t>
  </si>
  <si>
    <t>https://ideas.fabric.microsoft.com/ideas/idea/?ideaid=ba306352-e468-4003-bfb2-554faa0d354d</t>
  </si>
  <si>
    <t>Ability to "Smooth Lines in Combo/Line Charts</t>
  </si>
  <si>
    <t>https://ideas.fabric.microsoft.com/ideas/idea/?ideaid=9d50b3eb-0613-455b-88ec-6c71e06a1519</t>
  </si>
  <si>
    <t>(Real) Dual axis charts</t>
  </si>
  <si>
    <t>https://ideas.fabric.microsoft.com/ideas/idea/?ideaid=63e1a230-a6e1-4228-a569-8ffc3e1aa39f</t>
  </si>
  <si>
    <t>Show null as 0 in Line Chart</t>
  </si>
  <si>
    <t>https://ideas.fabric.microsoft.com/ideas/idea/?ideaid=9952110d-8c92-ee11-a81c-6045bdb812d1</t>
  </si>
  <si>
    <t>Conditional Formatting Line Chart</t>
  </si>
  <si>
    <t>https://ideas.fabric.microsoft.com/ideas/idea/?ideaid=ca2bb8a9-9af6-eb11-ba5e-281878bd73ba</t>
  </si>
  <si>
    <t>Conditionally format Line in Line Chart</t>
  </si>
  <si>
    <t>https://ideas.fabric.microsoft.com/ideas/idea/?ideaid=52886b10-3043-ed11-97b2-501ac50a6333</t>
  </si>
  <si>
    <t>Add &amp; format markers in bar and column charts</t>
  </si>
  <si>
    <t>https://ideas.fabric.microsoft.com/ideas/idea/?ideaid=fa3e5918-2e43-ed11-97b2-501ac50a6333</t>
  </si>
  <si>
    <t>Adding new features to error bar visual</t>
  </si>
  <si>
    <t>https://ideas.fabric.microsoft.com/ideas/idea/?ideaid=020baf03-cb14-ed11-b5d0-281878de4cfd</t>
  </si>
  <si>
    <t>Conditionally format bar/column width on bar/column charts (independently for different series)</t>
  </si>
  <si>
    <t>https://ideas.fabric.microsoft.com/ideas/idea/?ideaid=221a76e8-2e43-ed11-97b2-501ac50a6333</t>
  </si>
  <si>
    <t>Conditional formatting for lines in Line Chart</t>
  </si>
  <si>
    <t>https://ideas.fabric.microsoft.com/ideas/idea/?ideaid=bf62a5fa-d376-ed11-a76e-281878bd0909</t>
  </si>
  <si>
    <t>Trendline Colour Formula</t>
  </si>
  <si>
    <t>https://ideas.fabric.microsoft.com/ideas/idea/?ideaid=2e628463-ae51-ee11-a81c-00224853763c</t>
  </si>
  <si>
    <t>Epic idea: Boosted gradient legend</t>
  </si>
  <si>
    <t>B56E919A-B57C-EE11-8179-6045BD04D970</t>
  </si>
  <si>
    <t>Epic idea: Size legend</t>
  </si>
  <si>
    <t>B36E919A-B57C-EE11-8179-6045BD04D970</t>
  </si>
  <si>
    <t>Epic idea: Interactive legend</t>
  </si>
  <si>
    <t>B16E919A-B57C-EE11-8179-6045BD04D970</t>
  </si>
  <si>
    <t>Too many values, combine smaller values instead of discarding data</t>
  </si>
  <si>
    <t>AF6E919A-B57C-EE11-8179-6045BD04D970</t>
  </si>
  <si>
    <t>https://ideas.fabric.microsoft.com/ideas/idea/?ideaid=c4e22970-a078-ee11-a81c-6045bdb0416e</t>
  </si>
  <si>
    <t>Epic idea: Other bucket in legends</t>
  </si>
  <si>
    <t>Add others options to TopN Filter</t>
  </si>
  <si>
    <t>https://ideas.fabric.microsoft.com/ideas/idea/?ideaid=08369fa0-5152-4d55-b858-e36c06737d10</t>
  </si>
  <si>
    <t>(Put "Others" bar at the bottom of a bar chart) Add support to function like "Details mark card" in Tableau for sorting purpose</t>
  </si>
  <si>
    <t>https://ideas.fabric.microsoft.com/ideas/idea/?ideaid=ee603b92-5250-ee11-a81c-6045bdb812d1</t>
  </si>
  <si>
    <t>Epic idea: Improved series legend</t>
  </si>
  <si>
    <t>AD6E919A-B57C-EE11-8179-6045BD04D970</t>
  </si>
  <si>
    <t>On Line and Stacked Column Chart - Use legend in both Line and Stacked Column.</t>
  </si>
  <si>
    <t>https://ideas.fabric.microsoft.com/ideas/idea/?ideaid=19e04363-d1fa-4e4b-807a-4f4821a3153a</t>
  </si>
  <si>
    <t>Ability to increase the Legend width or wrap text the legend information without changing the width of the visualization</t>
  </si>
  <si>
    <t>https://ideas.fabric.microsoft.com/ideas/idea/?ideaid=9fdd7374-ded0-4221-86ab-951176d5ca4f</t>
  </si>
  <si>
    <t>Hierarchy in legend</t>
  </si>
  <si>
    <t>https://ideas.fabric.microsoft.com/ideas/idea/?ideaid=bf7817af-ad9d-456a-affe-4e40eb5d760c</t>
  </si>
  <si>
    <t>legend</t>
  </si>
  <si>
    <t>https://ideas.fabric.microsoft.com/ideas/idea/?ideaid=b1363cc1-0810-462d-8801-0e64973751c7</t>
  </si>
  <si>
    <t>Legend with multiple values in all bar and line charts</t>
  </si>
  <si>
    <t>https://ideas.fabric.microsoft.com/ideas/idea/?ideaid=ceb818bc-1870-eb11-8fed-281878bda47d</t>
  </si>
  <si>
    <t>https://ideas.fabric.microsoft.com/ideas/idea/?ideaid=68f565c7-40c8-eb11-ba5e-281878bd2252</t>
  </si>
  <si>
    <t>two values and legend on line chart</t>
  </si>
  <si>
    <t>https://ideas.fabric.microsoft.com/ideas/idea/?ideaid=2babef68-dd13-4a8b-bf48-ad829a297ea6</t>
  </si>
  <si>
    <t>Apply LEGEND to line in Line and Clustered Column Chart</t>
  </si>
  <si>
    <t>https://ideas.fabric.microsoft.com/ideas/idea/?ideaid=ef4997cc-6818-4b19-9212-9130ef5db20b</t>
  </si>
  <si>
    <t>LEGEND Manual Sorting</t>
  </si>
  <si>
    <t>https://ideas.fabric.microsoft.com/ideas/idea/?ideaid=46e9b7ec-d85e-48a1-865f-78835a51ca04</t>
  </si>
  <si>
    <t>Word Wrap Legend Text</t>
  </si>
  <si>
    <t>https://ideas.fabric.microsoft.com/ideas/idea/?ideaid=da041715-2a8d-ee11-a81c-6045bdba0236</t>
  </si>
  <si>
    <t>Legend wrap text</t>
  </si>
  <si>
    <t>https://ideas.fabric.microsoft.com/ideas/idea/?ideaid=255344e3-beb5-ec11-bea2-281878e63983</t>
  </si>
  <si>
    <t>Custom order for legend</t>
  </si>
  <si>
    <t>https://ideas.fabric.microsoft.com/ideas/idea/?ideaid=6b6f5485-3c57-4584-96dc-42be252595eb</t>
  </si>
  <si>
    <t>Better Legend Customization</t>
  </si>
  <si>
    <t>https://ideas.fabric.microsoft.com/ideas/idea/?ideaid=8eb665a4-d8be-ee11-92bd-000d3a0d7518</t>
  </si>
  <si>
    <t>Display a legend on more than one row</t>
  </si>
  <si>
    <t>https://ideas.fabric.microsoft.com/ideas/idea/?ideaid=d3f122a4-d35e-4119-ad24-c5ced8cced6a</t>
  </si>
  <si>
    <t>View all legend labels in PowerBI dashboard</t>
  </si>
  <si>
    <t>https://ideas.fabric.microsoft.com/ideas/idea/?ideaid=ddf55b20-aac6-ee11-92bd-000d3a0d7518</t>
  </si>
  <si>
    <t>put line break in the legend</t>
  </si>
  <si>
    <t>https://ideas.fabric.microsoft.com/ideas/idea/?ideaid=b414b5b8-b658-ee11-a81c-000d3ae3e8aa</t>
  </si>
  <si>
    <t>Legend labels in Pie Chart</t>
  </si>
  <si>
    <t>https://ideas.fabric.microsoft.com/ideas/idea/?ideaid=09e3990d-9ee7-ee11-a73d-0022484dea3b</t>
  </si>
  <si>
    <t>chart category labels wrap text</t>
  </si>
  <si>
    <t>https://ideas.fabric.microsoft.com/ideas/idea/?ideaid=02092dd9-2f7a-ee11-a81c-6045bd7e20be</t>
  </si>
  <si>
    <t>Legend On/Off Button in the Visual Popup Menu</t>
  </si>
  <si>
    <t>https://ideas.fabric.microsoft.com/ideas/idea/?ideaid=86cf14fb-c158-ee11-a81c-6045bdbdefa6</t>
  </si>
  <si>
    <t>Stacked Column Legend Title un Bold</t>
  </si>
  <si>
    <t>https://ideas.fabric.microsoft.com/ideas/idea/?ideaid=3982ec57-878d-ee11-a81c-6045bdb77ecc</t>
  </si>
  <si>
    <t>Epic idea: Refined play axis</t>
  </si>
  <si>
    <t>AB6E919A-B57C-EE11-8179-6045BD04D970</t>
  </si>
  <si>
    <t>Animated Play Axis for Bar and Line Charts</t>
  </si>
  <si>
    <t>https://ideas.fabric.microsoft.com/ideas/idea/?ideaid=cd378b28-6074-44e3-9aeb-4be99d7ff472</t>
  </si>
  <si>
    <t>Scatter Chart - Allow for Play Axis Value Interaction/FIltering</t>
  </si>
  <si>
    <t>https://ideas.fabric.microsoft.com/ideas/idea/?ideaid=b6c6ed12-22b4-4d81-8fa0-bce7bbea9b64</t>
  </si>
  <si>
    <t>Scatterplot play button formatting</t>
  </si>
  <si>
    <t>https://ideas.fabric.microsoft.com/ideas/idea/?ideaid=47dc7fdd-7ccb-4f3d-8281-b7ccd31a0a9d</t>
  </si>
  <si>
    <t>Play axis for line chart</t>
  </si>
  <si>
    <t>https://ideas.fabric.microsoft.com/ideas/idea/?ideaid=ab27caa3-131f-4743-8b5c-d3bb01d793fb</t>
  </si>
  <si>
    <t>Enable editing of the font size of the Play axis titles when they display on the chart.</t>
  </si>
  <si>
    <t>https://ideas.fabric.microsoft.com/ideas/idea/?ideaid=1bdf1b9d-ee0c-46a8-9b3f-b94dfcfa0d50</t>
  </si>
  <si>
    <t>Trend Visability</t>
  </si>
  <si>
    <t>A96E919A-B57C-EE11-8179-6045BD04D970</t>
  </si>
  <si>
    <t>https://ideas.fabric.microsoft.com/ideas/idea/?ideaid=ee161b28-75d2-ee11-92bd-00224855381e</t>
  </si>
  <si>
    <t>Scatter chart not able to minimize/maximize</t>
  </si>
  <si>
    <t>https://ideas.fabric.microsoft.com/ideas/idea/?ideaid=8c3b2365-5874-ee11-a81c-6045bdbde995</t>
  </si>
  <si>
    <t>Epic idea: Better zoom experiences</t>
  </si>
  <si>
    <t>Be able to zoom in/out on a scatter plot</t>
  </si>
  <si>
    <t>https://ideas.fabric.microsoft.com/ideas/idea/?ideaid=6fd6ba1a-8e66-4b13-93c7-de8ab0e2abf0</t>
  </si>
  <si>
    <t>Sync the Zoom slider for multiple charts (x-axis)</t>
  </si>
  <si>
    <t>https://ideas.fabric.microsoft.com/ideas/idea/?ideaid=d93aea90-5093-ed11-a76e-281878bd14b2</t>
  </si>
  <si>
    <t>Epic idea: Zero lines</t>
  </si>
  <si>
    <t>A76E919A-B57C-EE11-8179-6045BD04D970</t>
  </si>
  <si>
    <t>Remove Grid Lines</t>
  </si>
  <si>
    <t>A56E919A-B57C-EE11-8179-6045BD04D970</t>
  </si>
  <si>
    <t>https://ideas.fabric.microsoft.com/ideas/idea/?ideaid=54ef9481-e1bb-44d0-9542-da721425f36f</t>
  </si>
  <si>
    <t>Add solid x and Y axis lines to always show with a graph.</t>
  </si>
  <si>
    <t>https://ideas.fabric.microsoft.com/ideas/idea/?ideaid=9c09f95d-68e1-ee11-a73e-000d3a014bbc</t>
  </si>
  <si>
    <t>Alignment option for Y-axis label values in Stacked/Clustered Bar chart</t>
  </si>
  <si>
    <t>https://ideas.fabric.microsoft.com/ideas/idea/?ideaid=05cc1b22-35c0-ee11-92bd-6045bdbdea69</t>
  </si>
  <si>
    <t>Hide Secondary Axis Values</t>
  </si>
  <si>
    <t>https://ideas.fabric.microsoft.com/ideas/idea/?ideaid=df2955e2-08ed-ee11-a73d-6045bdbac92c</t>
  </si>
  <si>
    <t>Measure name is Y axis when measures shown in X axis</t>
  </si>
  <si>
    <t>https://ideas.fabric.microsoft.com/ideas/idea/?ideaid=c1489c1c-12c0-ee11-92bd-6045bdbcce78</t>
  </si>
  <si>
    <t>Line charts - Vertical axis settings - Values, gridlines allignment across graphs</t>
  </si>
  <si>
    <t>https://ideas.fabric.microsoft.com/ideas/idea/?ideaid=afc33044-9fc1-ee11-92bd-6045bdb20aa7</t>
  </si>
  <si>
    <t>Customized position of X and Y axes's title</t>
  </si>
  <si>
    <t>https://ideas.fabric.microsoft.com/ideas/idea/?ideaid=eaf9a899-dfbf-ee11-92bd-6045bdbc5662</t>
  </si>
  <si>
    <t>Grid lines on visuals should have the option to display over the data</t>
  </si>
  <si>
    <t>https://ideas.fabric.microsoft.com/ideas/idea/?ideaid=0c28b9d9-e6f7-ee11-a73c-6045bdbe85bd</t>
  </si>
  <si>
    <t>Customize Axis Interval Feature in Chart</t>
  </si>
  <si>
    <t>https://ideas.fabric.microsoft.com/ideas/idea/?ideaid=0defd578-9cfc-ea11-b5d9-281878bda84d</t>
  </si>
  <si>
    <t>Make Drill Down Buttons more intuitive</t>
  </si>
  <si>
    <t>https://ideas.fabric.microsoft.com/ideas/idea/?ideaid=008a5a0f-9b83-4e4f-8ded-e2532089970b</t>
  </si>
  <si>
    <t>Customize gridlines for secondary y-axis on line and clustered column chart</t>
  </si>
  <si>
    <t>https://ideas.fabric.microsoft.com/ideas/idea/?ideaid=73e09eef-d199-49d1-b8ca-8f4119c6c496</t>
  </si>
  <si>
    <t>insert break in vertical axis</t>
  </si>
  <si>
    <t>https://ideas.fabric.microsoft.com/ideas/idea/?ideaid=cd8423fc-2719-4ca2-b8c9-44e050963b9a</t>
  </si>
  <si>
    <t>Custom step sizes Y-axis</t>
  </si>
  <si>
    <t>https://ideas.fabric.microsoft.com/ideas/idea/?ideaid=98e7934c-3135-47f4-807b-2df2e3e66262</t>
  </si>
  <si>
    <t>Synchronize Primary and Secondary Y Axis</t>
  </si>
  <si>
    <t>https://ideas.fabric.microsoft.com/ideas/idea/?ideaid=9f32f3d7-68d6-ee11-92bd-6045bd7b2c59</t>
  </si>
  <si>
    <t>Power BI vertical alignment of text</t>
  </si>
  <si>
    <t>https://ideas.fabric.microsoft.com/ideas/idea/?ideaid=58d7ee56-a7f7-ee11-a73d-6045bd7b42eb</t>
  </si>
  <si>
    <t>Adjustable Gridline Interval</t>
  </si>
  <si>
    <t>https://ideas.fabric.microsoft.com/ideas/idea/?ideaid=25d1085a-c3bb-ee11-92bd-6045bd7b2c59</t>
  </si>
  <si>
    <t>Wrapping text in visualisations</t>
  </si>
  <si>
    <t>A36E919A-B57C-EE11-8179-6045BD04D970</t>
  </si>
  <si>
    <t>https://ideas.fabric.microsoft.com/ideas/idea/?ideaid=c951770c-a83e-ed11-97b0-281878bd6430</t>
  </si>
  <si>
    <t>Continuous date and time hierarchy</t>
  </si>
  <si>
    <t>https://ideas.fabric.microsoft.com/ideas/idea/?ideaid=80de8a61-888f-ee11-a81c-6045bdbdef92</t>
  </si>
  <si>
    <t>Align text on the x-axis in a column chart.</t>
  </si>
  <si>
    <t>https://ideas.fabric.microsoft.com/ideas/idea/?ideaid=87c68690-0ad4-443e-bedb-de6e8acac98c</t>
  </si>
  <si>
    <t>DATES ON SCATTER PLOT X AXIS</t>
  </si>
  <si>
    <t>https://ideas.fabric.microsoft.com/ideas/idea/?ideaid=6ab2873a-1d98-4e74-b86c-3f8a0dbbe2c2</t>
  </si>
  <si>
    <t>The ability to alter spacing on axis title</t>
  </si>
  <si>
    <t>https://ideas.fabric.microsoft.com/ideas/idea/?ideaid=cb8b1a83-ebbb-421c-90f8-d4ccda8602f7</t>
  </si>
  <si>
    <t>Add Size, Gap Properties to Bar and Column Chart</t>
  </si>
  <si>
    <t>https://ideas.fabric.microsoft.com/ideas/idea/?ideaid=8babc059-6e03-442b-a905-bd2e25087898</t>
  </si>
  <si>
    <t>Bar Chart Label Area not wide enough for category labels, needs custom width property in Format</t>
  </si>
  <si>
    <t>https://ideas.fabric.microsoft.com/ideas/idea/?ideaid=31140b55-942d-4d81-be9d-a6d7b48a8915</t>
  </si>
  <si>
    <t>scatter plot doesn't understand time ?</t>
  </si>
  <si>
    <t>https://ideas.fabric.microsoft.com/ideas/idea/?ideaid=5a3f093f-53c3-4a95-8365-f5e6bcf971e9</t>
  </si>
  <si>
    <t>Allow use of variable for Y-Axis scale</t>
  </si>
  <si>
    <t>https://ideas.fabric.microsoft.com/ideas/idea/?ideaid=b181f0bb-5cd9-4136-ad6c-6e09a9f91bff</t>
  </si>
  <si>
    <t>Please make tick marks available for chart axis</t>
  </si>
  <si>
    <t>https://ideas.fabric.microsoft.com/ideas/idea/?ideaid=845d985c-34b0-47c8-b946-9ac0280fbeb2</t>
  </si>
  <si>
    <t>Dynamic axis title</t>
  </si>
  <si>
    <t>https://ideas.fabric.microsoft.com/ideas/idea/?ideaid=d4ca40d4-ef7e-4a48-b417-f359e93b8fb7</t>
  </si>
  <si>
    <t>less than 20 x-axis category width</t>
  </si>
  <si>
    <t>https://ideas.fabric.microsoft.com/ideas/idea/?ideaid=f9764759-ab32-4623-9dae-b99809088973</t>
  </si>
  <si>
    <t>We need the ability to create scatter plots charts with lines instead of dots. Connect the dots!! The line chart axis options don't work</t>
  </si>
  <si>
    <t>https://ideas.fabric.microsoft.com/ideas/idea/?ideaid=ceb9f6c3-b35a-43c6-af11-307e744b65bd</t>
  </si>
  <si>
    <t>Prevent truncation of the labels on the axis</t>
  </si>
  <si>
    <t>https://ideas.fabric.microsoft.com/ideas/idea/?ideaid=fa0875d7-4ecf-4a24-b58e-0fb9fa5979b7</t>
  </si>
  <si>
    <t>Ability to put categorical field on the axis when creating scatter plots with power-bi</t>
  </si>
  <si>
    <t>https://ideas.fabric.microsoft.com/ideas/idea/?ideaid=2f5ca216-a779-401d-84fa-4fa786ebbbfc</t>
  </si>
  <si>
    <t>Allow to resize line chart with categorical x-axis</t>
  </si>
  <si>
    <t>https://ideas.fabric.microsoft.com/ideas/idea/?ideaid=060a81a7-3375-48a0-b010-36f6771bfdc7</t>
  </si>
  <si>
    <t>Support y-axis time values</t>
  </si>
  <si>
    <t>https://ideas.fabric.microsoft.com/ideas/idea/?ideaid=2482039d-6d50-44fb-8aa0-0607ac7117f5</t>
  </si>
  <si>
    <t>Enable Dates on Y-Axis to allow for milestone trend analysis chart in line charts</t>
  </si>
  <si>
    <t>https://ideas.fabric.microsoft.com/ideas/idea/?ideaid=d7ce2479-c171-447b-8728-2b583781fb85</t>
  </si>
  <si>
    <t>Rotate X-axis labels in Line Chart (and other charts)</t>
  </si>
  <si>
    <t>https://ideas.fabric.microsoft.com/ideas/idea/?ideaid=f49c6618-5923-4b37-96d2-8dbaaaff7e45</t>
  </si>
  <si>
    <t>Set default x axis scrolling position</t>
  </si>
  <si>
    <t>https://ideas.fabric.microsoft.com/ideas/idea/?ideaid=092c9ebf-7d2c-43ab-a836-626d134d0d07</t>
  </si>
  <si>
    <t>Axis with configurable units (/Interval)</t>
  </si>
  <si>
    <t>https://ideas.fabric.microsoft.com/ideas/idea/?ideaid=6ba30ae6-6243-456a-9743-64441ddd7644</t>
  </si>
  <si>
    <t>Control over axis text size</t>
  </si>
  <si>
    <t>https://ideas.fabric.microsoft.com/ideas/idea/?ideaid=27d30517-e938-455b-a87e-734f5b232e94</t>
  </si>
  <si>
    <t>date hiearchy on x axis scatter plot</t>
  </si>
  <si>
    <t>https://ideas.fabric.microsoft.com/ideas/idea/?ideaid=ccfd41a5-e37d-4029-8ce6-78558519f811</t>
  </si>
  <si>
    <t>Alignment controls for Axis Labels</t>
  </si>
  <si>
    <t>https://ideas.fabric.microsoft.com/ideas/idea/?ideaid=45676378-0a2c-4194-ad09-a3db46aea10a</t>
  </si>
  <si>
    <t>Allow Formatting of Dates in X Axis with Continuous Data</t>
  </si>
  <si>
    <t>https://ideas.fabric.microsoft.com/ideas/idea/?ideaid=1fe223dc-e4fd-4139-ba66-186753425354</t>
  </si>
  <si>
    <t>Bold font for X-Axis</t>
  </si>
  <si>
    <t>https://ideas.fabric.microsoft.com/ideas/idea/?ideaid=59f7ed90-20a0-ee11-92bd-6045bdbfeb27</t>
  </si>
  <si>
    <t>Plus icon in charts</t>
  </si>
  <si>
    <t>https://ideas.fabric.microsoft.com/ideas/idea/?ideaid=3a7fb625-932a-ec11-b76a-281878bd589b</t>
  </si>
  <si>
    <t>label or Custom Format functions</t>
  </si>
  <si>
    <t>https://ideas.fabric.microsoft.com/ideas/idea/?ideaid=df298ade-1188-ee11-a81c-6045bdb812d1</t>
  </si>
  <si>
    <t>Add word wrap to bar chart Y-Axis Labels</t>
  </si>
  <si>
    <t>https://ideas.fabric.microsoft.com/ideas/idea/?ideaid=94324d3d-5d73-4258-bd78-fe456b7a9422</t>
  </si>
  <si>
    <t>Make minimum category width flexible to get values below 20 px</t>
  </si>
  <si>
    <t>https://ideas.fabric.microsoft.com/ideas/idea/?ideaid=7ff07d26-c76a-ef11-a4e6-6045bd79ae24</t>
  </si>
  <si>
    <t>Epic idea: Visual callouts</t>
  </si>
  <si>
    <t>A16E919A-B57C-EE11-8179-6045BD04D970</t>
  </si>
  <si>
    <t>Option to select Axis for providing Legend on Line chatr</t>
  </si>
  <si>
    <t>9F6E919A-B57C-EE11-8179-6045BD04D970</t>
  </si>
  <si>
    <t>https://ideas.fabric.microsoft.com/ideas/idea/?ideaid=0ef3c8e1-897c-ee11-a81c-000d3a0e5125</t>
  </si>
  <si>
    <t>Labels to long in horizontal stacked bar chart</t>
  </si>
  <si>
    <t>https://ideas.fabric.microsoft.com/ideas/idea/?ideaid=81875489-7ac2-ee11-92bd-00224850a62f</t>
  </si>
  <si>
    <t>Additional options for handling totals by columns in various visuals in Power BI</t>
  </si>
  <si>
    <t>https://ideas.fabric.microsoft.com/ideas/idea/?ideaid=47bd03c9-e874-ee11-a81c-000d3adc66b1</t>
  </si>
  <si>
    <t>"Total labels" setting enabled in a stacked bar chart in Power BI also when we select only one value from the legend</t>
  </si>
  <si>
    <t>https://ideas.fabric.microsoft.com/ideas/idea/?ideaid=e2cd5ed8-95db-ee11-a73d-6045bdbc6bc0</t>
  </si>
  <si>
    <t>Change Data Type of Reference Line Data Label for Secondary Y-Axis</t>
  </si>
  <si>
    <t>https://ideas.fabric.microsoft.com/ideas/idea/?ideaid=88a59646-de50-ee11-a81c-6045bdbdeab0</t>
  </si>
  <si>
    <t>Average Line Data Label Edit</t>
  </si>
  <si>
    <t>https://ideas.fabric.microsoft.com/ideas/idea/?ideaid=dbfc3ffd-bee2-ee11-a73d-6045bdbcce78</t>
  </si>
  <si>
    <t>Enable Total lables for stacked bar chart having small multiples</t>
  </si>
  <si>
    <t>https://ideas.fabric.microsoft.com/ideas/idea/?ideaid=47e323bc-297a-ee11-a81c-6045bdbb19d6</t>
  </si>
  <si>
    <t>Epic idea: Total and reference labels</t>
  </si>
  <si>
    <t>100% stack chart with totals</t>
  </si>
  <si>
    <t>https://ideas.fabric.microsoft.com/ideas/idea/?ideaid=fe57b39e-5430-4fa8-b90d-695ee11c13e3</t>
  </si>
  <si>
    <t>Ability to add grand total to column/bar charts</t>
  </si>
  <si>
    <t>https://ideas.fabric.microsoft.com/ideas/idea/?ideaid=832d3204-9dbd-4aaa-bdb5-015ccdf93906</t>
  </si>
  <si>
    <t>Display total column/bar on clustered charts</t>
  </si>
  <si>
    <t>https://ideas.fabric.microsoft.com/ideas/idea/?ideaid=2669d00e-6af6-4742-9318-3ea6c9769d9b</t>
  </si>
  <si>
    <t>Have color saturation within Combo charts and the ability to add constant lines</t>
  </si>
  <si>
    <t>https://ideas.fabric.microsoft.com/ideas/idea/?ideaid=40a22378-3c1e-455f-9dfc-6d7f20034c11</t>
  </si>
  <si>
    <t>Data label for Trend Line</t>
  </si>
  <si>
    <t>https://ideas.fabric.microsoft.com/ideas/idea/?ideaid=479e2633-6b6f-4bd6-803a-4dda62f2b4e7</t>
  </si>
  <si>
    <t>Change the font size of the constant lines</t>
  </si>
  <si>
    <t>https://ideas.fabric.microsoft.com/ideas/idea/?ideaid=f245acca-01a2-ed11-9ac4-281878deecac</t>
  </si>
  <si>
    <t>Add Total Value to 100% Stacked Column Chart</t>
  </si>
  <si>
    <t>https://ideas.fabric.microsoft.com/ideas/idea/?ideaid=a10444e0-7614-eb11-8441-281878bda85b</t>
  </si>
  <si>
    <t>Customize mouse-over fields</t>
  </si>
  <si>
    <t>Under Review</t>
  </si>
  <si>
    <t>9D6E919A-B57C-EE11-8179-6045BD04D970</t>
  </si>
  <si>
    <t>https://ideas.fabric.microsoft.com/ideas/idea/?ideaid=eb1d7c9e-86cc-4ea6-b570-305668379c4a</t>
  </si>
  <si>
    <t>Options to disable visual highlighting on hover</t>
  </si>
  <si>
    <t>https://ideas.fabric.microsoft.com/ideas/idea/?ideaid=cded5ea4-9eda-43e0-95dd-4782ba5ba27d</t>
  </si>
  <si>
    <t>focus mode</t>
  </si>
  <si>
    <t>https://ideas.fabric.microsoft.com/ideas/idea/?ideaid=9403c8dc-a4ed-4915-94ae-8ab9ab0453da</t>
  </si>
  <si>
    <t>Stacked Bar Chart data label not able to display for slim bar</t>
  </si>
  <si>
    <t>https://ideas.fabric.microsoft.com/ideas/idea/?ideaid=b740928a-21ae-4eae-a3a3-16826cea537a</t>
  </si>
  <si>
    <t>Add the ability for cross-highlighting to also dynamically change hint information</t>
  </si>
  <si>
    <t>https://ideas.fabric.microsoft.com/ideas/idea/?ideaid=e2c3cd1b-8378-ee11-a81c-6045bd84f99b</t>
  </si>
  <si>
    <t>Epic idea: Dynamic label interactions</t>
  </si>
  <si>
    <t>Always Show Line Data Labels on Line Chart when Analytics Label is Also Enabled</t>
  </si>
  <si>
    <t>https://ideas.fabric.microsoft.com/ideas/idea/?ideaid=35da79b3-5574-ee11-a81c-6045bdba0bac</t>
  </si>
  <si>
    <t>Epic idea: Improved series labels</t>
  </si>
  <si>
    <t>9B6E919A-B57C-EE11-8179-6045BD04D970</t>
  </si>
  <si>
    <t>text wrap in data labels</t>
  </si>
  <si>
    <t>https://ideas.fabric.microsoft.com/ideas/idea/?ideaid=1214302f-0d38-48f9-a93c-b39ce13bb700</t>
  </si>
  <si>
    <t>conditional formatted data labels</t>
  </si>
  <si>
    <t>https://ideas.fabric.microsoft.com/ideas/idea/?ideaid=8bd55e80-3ddd-4547-9f30-61540252dba9</t>
  </si>
  <si>
    <t>Measure-driven DataLabels</t>
  </si>
  <si>
    <t>996E919A-B57C-EE11-8179-6045BD04D970</t>
  </si>
  <si>
    <t>https://ideas.fabric.microsoft.com/ideas/idea/?ideaid=226338bd-a6ed-4e6f-b1c1-02e1230e9ca9</t>
  </si>
  <si>
    <t>Epic idea: Enhanced data labels</t>
  </si>
  <si>
    <t>Dynamic data labels</t>
  </si>
  <si>
    <t>https://ideas.fabric.microsoft.com/ideas/idea/?ideaid=ce6aa488-3cc2-4467-88d9-c50ac404f990</t>
  </si>
  <si>
    <t>Better data label customization</t>
  </si>
  <si>
    <t>https://ideas.fabric.microsoft.com/ideas/idea/?ideaid=1cd2c7bb-d76c-4102-ad70-c70206a94266</t>
  </si>
  <si>
    <t>'Show as percentage' for data labels.</t>
  </si>
  <si>
    <t>https://ideas.fabric.microsoft.com/ideas/idea/?ideaid=1c6ed7b7-e46b-478b-9132-c4a9f86ab726</t>
  </si>
  <si>
    <t>Set two label in chart</t>
  </si>
  <si>
    <t>https://ideas.fabric.microsoft.com/ideas/idea/?ideaid=cb9948d1-26f5-4b20-a14d-6e26492be797</t>
  </si>
  <si>
    <t>Enable more data label options instead of % on 100% Stacked Column Chart</t>
  </si>
  <si>
    <t>https://ideas.fabric.microsoft.com/ideas/idea/?ideaid=bb59688b-082b-4783-8ad2-483f4c600dd4</t>
  </si>
  <si>
    <t>Stacked bar chart expand label style options (Category, Data value, % of total)</t>
  </si>
  <si>
    <t>https://ideas.fabric.microsoft.com/ideas/idea/?ideaid=3ccaf324-faa7-eb11-89ee-0003ff455f8a</t>
  </si>
  <si>
    <t>Dynamic measure name</t>
  </si>
  <si>
    <t>https://ideas.fabric.microsoft.com/ideas/idea/?ideaid=5bf98e2e-f32a-43f8-8ed0-6e874d21c0ef</t>
  </si>
  <si>
    <t>Data Label Alias</t>
  </si>
  <si>
    <t>https://ideas.fabric.microsoft.com/ideas/idea/?ideaid=10215683-8ff5-4e06-8818-407829c01110</t>
  </si>
  <si>
    <t>Add "Category, Value" as label style for stacked bar graph.</t>
  </si>
  <si>
    <t>https://ideas.fabric.microsoft.com/ideas/idea/?ideaid=04d3a676-a038-4276-bc68-ee4ba4542e22</t>
  </si>
  <si>
    <t>create multiple labels on charts</t>
  </si>
  <si>
    <t>https://ideas.fabric.microsoft.com/ideas/idea/?ideaid=3a8c564e-43da-4114-96c5-c793c124fd32</t>
  </si>
  <si>
    <t>Is it possible to show percentages along with existing Data Label values.</t>
  </si>
  <si>
    <t>https://ideas.fabric.microsoft.com/ideas/idea/?ideaid=eae0bb86-f774-4ae6-909a-7e94942d8c69</t>
  </si>
  <si>
    <t>data labels</t>
  </si>
  <si>
    <t>https://ideas.fabric.microsoft.com/ideas/idea/?ideaid=8d50afd7-cde3-46f0-8d1a-62f548618a06</t>
  </si>
  <si>
    <t>Waterfall Chart Concatenated Data Labels</t>
  </si>
  <si>
    <t>https://ideas.fabric.microsoft.com/ideas/idea/?ideaid=49a049c6-4bd5-4b8a-9f59-607bee0a97c1</t>
  </si>
  <si>
    <t>Request for more Format option in Data labels for Line and stacked column chart</t>
  </si>
  <si>
    <t>https://ideas.fabric.microsoft.com/ideas/idea/?ideaid=b45dc780-2de0-47d4-8046-a8f584fb2751</t>
  </si>
  <si>
    <t>option to add percentage data labels</t>
  </si>
  <si>
    <t>https://ideas.fabric.microsoft.com/ideas/idea/?ideaid=d9213b88-07a6-47ab-9ac5-c171d09faf31</t>
  </si>
  <si>
    <t>labels scatter value</t>
  </si>
  <si>
    <t>https://ideas.fabric.microsoft.com/ideas/idea/?ideaid=2f070a5d-43f1-4e81-8bd1-13f7c6e82652</t>
  </si>
  <si>
    <t>add legend info to data labels</t>
  </si>
  <si>
    <t>https://ideas.fabric.microsoft.com/ideas/idea/?ideaid=80ea7b7a-9e25-4a05-b7a6-767d9a21bee1</t>
  </si>
  <si>
    <t>Improving Waterfall chart</t>
  </si>
  <si>
    <t>https://ideas.fabric.microsoft.com/ideas/idea/?ideaid=7bedf728-4169-4e6c-aa00-815813596844</t>
  </si>
  <si>
    <t>Display time in HH: mm: ss format in columns and bars charts</t>
  </si>
  <si>
    <t>https://ideas.fabric.microsoft.com/ideas/idea/?ideaid=8ef1083b-5d13-42ec-b9b0-3ec57df5f387</t>
  </si>
  <si>
    <t>Comma separator in data labels</t>
  </si>
  <si>
    <t>https://ideas.fabric.microsoft.com/ideas/idea/?ideaid=82e5493b-9efe-4f4b-860c-0e8737dc9e24</t>
  </si>
  <si>
    <t>Introduce "Call out" for category label in Scatter Chart</t>
  </si>
  <si>
    <t>https://ideas.fabric.microsoft.com/ideas/idea/?ideaid=c8e0d40f-435d-4411-88f2-2e6add630d32</t>
  </si>
  <si>
    <t>Move Scatter Plot Category Labels</t>
  </si>
  <si>
    <t>https://ideas.fabric.microsoft.com/ideas/idea/?ideaid=0e88394e-7607-4187-b365-a7805e8d328d</t>
  </si>
  <si>
    <t>Select which data labels to display in all charts</t>
  </si>
  <si>
    <t>https://ideas.fabric.microsoft.com/ideas/idea/?ideaid=85c17c3b-a0de-40e5-b5cc-f15ffc575dc4</t>
  </si>
  <si>
    <t>data labels colors</t>
  </si>
  <si>
    <t>https://ideas.fabric.microsoft.com/ideas/idea/?ideaid=18051616-b23f-4e29-93f2-08415901cdf8</t>
  </si>
  <si>
    <t>Count on 100% stacked chart</t>
  </si>
  <si>
    <t>https://ideas.fabric.microsoft.com/ideas/idea/?ideaid=c3625d0a-94a9-eb11-89ee-281878de0321</t>
  </si>
  <si>
    <t>Data Labels Only On Certain Series</t>
  </si>
  <si>
    <t>https://ideas.fabric.microsoft.com/ideas/idea/?ideaid=85a8a60c-440d-4dea-8017-2c948640c1d2</t>
  </si>
  <si>
    <t>Customize data labels for horizontal bar graphs</t>
  </si>
  <si>
    <t>https://ideas.fabric.microsoft.com/ideas/idea/?ideaid=52ca31b7-f7c6-ee11-92bd-6045bdb0416e</t>
  </si>
  <si>
    <t>Percentage format support in table and line chart</t>
  </si>
  <si>
    <t>https://ideas.fabric.microsoft.com/ideas/idea/?ideaid=34860bbe-e570-4a5a-a7bf-46d33c870e9c</t>
  </si>
  <si>
    <t>Request for Outside end option for Data label for line and column stacked chart</t>
  </si>
  <si>
    <t>https://ideas.fabric.microsoft.com/ideas/idea/?ideaid=bdd9cb03-1b88-ee11-a81c-000d3a0e5125</t>
  </si>
  <si>
    <t>Epic idea: Small multiples</t>
  </si>
  <si>
    <t>976E919A-B57C-EE11-8179-6045BD04D970</t>
  </si>
  <si>
    <t>Epic idea: Thresholds</t>
  </si>
  <si>
    <t>956E919A-B57C-EE11-8179-6045BD04D970</t>
  </si>
  <si>
    <t>936E919A-B57C-EE11-8179-6045BD04D970</t>
  </si>
  <si>
    <t>Stacked Gauge</t>
  </si>
  <si>
    <t>https://ideas.fabric.microsoft.com/ideas/idea/?ideaid=f11fb263-5a76-4264-ba98-80b057e9121a</t>
  </si>
  <si>
    <t>Conditional color formatting for Radial Gauge</t>
  </si>
  <si>
    <t>916E919A-B57C-EE11-8179-6045BD04D970</t>
  </si>
  <si>
    <t>https://ideas.fabric.microsoft.com/ideas/idea/?ideaid=6024c1a4-0928-4ea8-96e6-150537be6fbd</t>
  </si>
  <si>
    <t>Epic idea: Linear gauge</t>
  </si>
  <si>
    <t>Epic idea: New gauge visual</t>
  </si>
  <si>
    <t>8F6E919A-B57C-EE11-8179-6045BD04D970</t>
  </si>
  <si>
    <t>Font size for Actual and Target Value in Gauge Visualization</t>
  </si>
  <si>
    <t>https://ideas.fabric.microsoft.com/ideas/idea/?ideaid=255efc55-673d-4c76-bca9-ec2630a18e9e</t>
  </si>
  <si>
    <t>Allow the gauge color to change dynamically based on whether the Target has been exceeded (easy to spot when the value "goes red")</t>
  </si>
  <si>
    <t>https://ideas.fabric.microsoft.com/ideas/idea/?ideaid=2ad4e3bd-058b-4c0c-b68d-abf24422adf9</t>
  </si>
  <si>
    <t>KPI Alerts based on (changing) target value from data model</t>
  </si>
  <si>
    <t>8D6E919A-B57C-EE11-8179-6045BD04D970</t>
  </si>
  <si>
    <t>https://ideas.fabric.microsoft.com/ideas/idea/?ideaid=35aca4a8-70be-4b74-90e8-005fd2f7b9b9</t>
  </si>
  <si>
    <t>Columns Separations on the Multi Row Card</t>
  </si>
  <si>
    <t>https://ideas.fabric.microsoft.com/ideas/idea/?ideaid=0d6f7387-4c03-4374-baa9-7f3270dcc3fe</t>
  </si>
  <si>
    <t>Set-up Alerts on Card (new) visual</t>
  </si>
  <si>
    <t>https://ideas.fabric.microsoft.com/ideas/idea/?ideaid=85c063d5-d8c0-ee11-92bd-000d3ad9d8ca</t>
  </si>
  <si>
    <t>KPI - Indicador (Clock)</t>
  </si>
  <si>
    <t>8B6E919A-B57C-EE11-8179-6045BD04D970</t>
  </si>
  <si>
    <t>https://ideas.fabric.microsoft.com/ideas/idea/?ideaid=5ced428e-74c0-ee11-92bd-000d3adfe185</t>
  </si>
  <si>
    <t>Power bi KPI visuals</t>
  </si>
  <si>
    <t>https://ideas.fabric.microsoft.com/ideas/idea/?ideaid=85b8d3a9-15cf-ee11-92bd-6045bd85676f</t>
  </si>
  <si>
    <t>Epic idea: Cards with trendlines</t>
  </si>
  <si>
    <t>Allow Text size modification on KPI indicator</t>
  </si>
  <si>
    <t>https://ideas.fabric.microsoft.com/ideas/idea/?ideaid=c88bd379-b626-457e-860b-df42a34e4fe9</t>
  </si>
  <si>
    <t>KPI Visual with 2 targets</t>
  </si>
  <si>
    <t>https://ideas.fabric.microsoft.com/ideas/idea/?ideaid=a1f38ddc-0fe5-ee11-a746-000d3a0f7b2e</t>
  </si>
  <si>
    <t>Epic idea: Actionable cards</t>
  </si>
  <si>
    <t>896E919A-B57C-EE11-8179-6045BD04D970</t>
  </si>
  <si>
    <t>Enable actions in Card visuals</t>
  </si>
  <si>
    <t>https://ideas.fabric.microsoft.com/ideas/idea/?ideaid=9bfda1f2-6726-4129-be82-2053edd71a18</t>
  </si>
  <si>
    <t>Allow Hyperlinks on Cards, KPIs</t>
  </si>
  <si>
    <t>https://ideas.fabric.microsoft.com/ideas/idea/?ideaid=a0392251-9378-4c24-aa17-23b35a1086ff</t>
  </si>
  <si>
    <t>Clickthrough Cards</t>
  </si>
  <si>
    <t>https://ideas.fabric.microsoft.com/ideas/idea/?ideaid=336cd552-eddc-4e1c-8838-c06fcce35cb4</t>
  </si>
  <si>
    <t>Multi Info card tile with page navigation</t>
  </si>
  <si>
    <t>https://ideas.fabric.microsoft.com/ideas/idea/?ideaid=0c62064a-788e-ee11-a81c-002248515b37</t>
  </si>
  <si>
    <t>KPI visual enhancement</t>
  </si>
  <si>
    <t>876E919A-B57C-EE11-8179-6045BD04D970</t>
  </si>
  <si>
    <t>https://ideas.fabric.microsoft.com/ideas/idea/?ideaid=af72f71f-33e0-4a2a-ab6d-392d0fd0c816</t>
  </si>
  <si>
    <t>Centre Alignment for Multi Row Card Visualisation</t>
  </si>
  <si>
    <t>https://ideas.fabric.microsoft.com/ideas/idea/?ideaid=d993a845-1282-ee11-a81c-6045bdb0f8f5</t>
  </si>
  <si>
    <t>Reference Labels- horizontal alignment</t>
  </si>
  <si>
    <t>https://ideas.fabric.microsoft.com/ideas/idea/?ideaid=fb37fd67-7098-ee11-a81c-6045bdbb1b84</t>
  </si>
  <si>
    <t>Epic idea: Reference labels</t>
  </si>
  <si>
    <t>kpi visual</t>
  </si>
  <si>
    <t>https://ideas.fabric.microsoft.com/ideas/idea/?ideaid=31aaa866-2952-4a37-aae2-86e99927f883</t>
  </si>
  <si>
    <t>KPI visualization - allow customization of Goal</t>
  </si>
  <si>
    <t>https://ideas.fabric.microsoft.com/ideas/idea/?ideaid=37c1ca23-0127-4a86-83e0-cadb1e4cbf96</t>
  </si>
  <si>
    <t>https://ideas.fabric.microsoft.com/ideas/idea/?ideaid=b24c7467-88a9-4ff3-b8ef-d2c8d1ffc62a</t>
  </si>
  <si>
    <t>KPI - Customise Goal &amp; Distance formatting</t>
  </si>
  <si>
    <t>https://ideas.fabric.microsoft.com/ideas/idea/?ideaid=9531f8e5-13fe-414d-8d28-9c3ca83175da</t>
  </si>
  <si>
    <t>line wrap for multi-row card displayed vertically</t>
  </si>
  <si>
    <t>https://ideas.fabric.microsoft.com/ideas/idea/?ideaid=0aff9b89-c0c6-4877-902b-6fa2fc8c8a07</t>
  </si>
  <si>
    <t>card conditional color</t>
  </si>
  <si>
    <t>https://ideas.fabric.microsoft.com/ideas/idea/?ideaid=651dad2b-2da1-4e86-abb7-4b6335a46af3</t>
  </si>
  <si>
    <t>Conditional colour in multi row card in Power BI</t>
  </si>
  <si>
    <t>https://ideas.fabric.microsoft.com/ideas/idea/?ideaid=0e766d52-86bc-4fbb-8ce3-bb75b49321f1</t>
  </si>
  <si>
    <t>KPI Improvements</t>
  </si>
  <si>
    <t>https://ideas.fabric.microsoft.com/ideas/idea/?ideaid=a7d47ad7-98b3-4e17-84d0-e3d261d4bb34</t>
  </si>
  <si>
    <t>Change KPI "Goal" to another text</t>
  </si>
  <si>
    <t>https://ideas.fabric.microsoft.com/ideas/idea/?ideaid=1360b8db-842d-4a7a-b319-c6eee6483eea</t>
  </si>
  <si>
    <t>Vertical alignment of data values</t>
  </si>
  <si>
    <t>https://ideas.fabric.microsoft.com/ideas/idea/?ideaid=49b7b520-cc9c-4ceb-9586-c9162275eb57</t>
  </si>
  <si>
    <t>Customize KPI Goals</t>
  </si>
  <si>
    <t>https://ideas.fabric.microsoft.com/ideas/idea/?ideaid=9429a24b-d090-442f-9343-5aec28d61ccc</t>
  </si>
  <si>
    <t>multi-row card</t>
  </si>
  <si>
    <t>856E919A-B57C-EE11-8179-6045BD04D970</t>
  </si>
  <si>
    <t>https://ideas.fabric.microsoft.com/ideas/idea/?ideaid=9a48e618-1311-4c7f-a0ce-786ea085afd4</t>
  </si>
  <si>
    <t>Dynamic currency formatting</t>
  </si>
  <si>
    <t>https://ideas.fabric.microsoft.com/ideas/idea/?ideaid=bd25f70b-3dfc-4050-afd7-7c86404a5fd2</t>
  </si>
  <si>
    <t>Green Yellow Red colour for Cards, Gauges, graphs based on the Low, Medium and High values</t>
  </si>
  <si>
    <t>https://ideas.fabric.microsoft.com/ideas/idea/?ideaid=d5f30fea-0d5f-4aeb-9dce-31cb9bfaa079</t>
  </si>
  <si>
    <t>add color traffic lights depending on data the value of another indicator or target</t>
  </si>
  <si>
    <t>https://ideas.fabric.microsoft.com/ideas/idea/?ideaid=0305591d-b98d-4677-915b-83798a88e5fb</t>
  </si>
  <si>
    <t>KPI Color Coding customizable</t>
  </si>
  <si>
    <t>https://ideas.fabric.microsoft.com/ideas/idea/?ideaid=ab1f2127-eb09-4e67-831a-e2ffa943de58</t>
  </si>
  <si>
    <t>Create tooltips for cards</t>
  </si>
  <si>
    <t>https://ideas.fabric.microsoft.com/ideas/idea/?ideaid=03df960b-92ae-4fb2-b18b-18017425a2fa</t>
  </si>
  <si>
    <t>Change colour for a negative number in a card visual. (ie Red negative / Black positive)</t>
  </si>
  <si>
    <t>https://ideas.fabric.microsoft.com/ideas/idea/?ideaid=441255d9-0fd1-47e2-89a7-1bcc464c3442</t>
  </si>
  <si>
    <t>Conditional Formating for cards needs to be added so i can format to change based on values.</t>
  </si>
  <si>
    <t>https://ideas.fabric.microsoft.com/ideas/idea/?ideaid=548c03db-fa32-4606-97df-c3fbffe1267c</t>
  </si>
  <si>
    <t>Change "Category label" on "Card"</t>
  </si>
  <si>
    <t>https://ideas.fabric.microsoft.com/ideas/idea/?ideaid=836ec79c-4bcb-4e36-81ae-b36b0f522b4c</t>
  </si>
  <si>
    <t>Format Card as different Shapes</t>
  </si>
  <si>
    <t>https://ideas.fabric.microsoft.com/ideas/idea/?ideaid=c86c4956-d4c1-4c7d-9eb5-251f2baa6cb2</t>
  </si>
  <si>
    <t>"KPI" visual element does not allow to change number´s size</t>
  </si>
  <si>
    <t>https://ideas.fabric.microsoft.com/ideas/idea/?ideaid=66af9f83-8ac7-4869-b92f-81f1974cf2cd</t>
  </si>
  <si>
    <t>category labels on top multi-row card</t>
  </si>
  <si>
    <t>https://ideas.fabric.microsoft.com/ideas/idea/?ideaid=98edd98a-f2d7-4c1f-8f6f-697d163aca42</t>
  </si>
  <si>
    <t>Enable Drill through for Card or Kpi Visuals</t>
  </si>
  <si>
    <t>https://ideas.fabric.microsoft.com/ideas/idea/?ideaid=91916b6d-3843-4256-b0fa-b218911e9da7</t>
  </si>
  <si>
    <t>Conditional formating for multi-row card</t>
  </si>
  <si>
    <t>https://ideas.fabric.microsoft.com/ideas/idea/?ideaid=8c0d1b3c-e20a-459f-a725-299ba49e5c03</t>
  </si>
  <si>
    <t>KPI card tooltip</t>
  </si>
  <si>
    <t>https://ideas.fabric.microsoft.com/ideas/idea/?ideaid=14cd91d0-5d84-4628-88b3-7493622e4f5f</t>
  </si>
  <si>
    <t>Create model KPIs in Power BI Desktop</t>
  </si>
  <si>
    <t>https://ideas.fabric.microsoft.com/ideas/idea/?ideaid=4ff0796d-f8e1-4230-85e0-500937f8af1d</t>
  </si>
  <si>
    <t>Multi-Row Card Revamp</t>
  </si>
  <si>
    <t>https://ideas.fabric.microsoft.com/ideas/idea/?ideaid=36ffc617-89ca-ea11-bf23-501ac5245825</t>
  </si>
  <si>
    <t>Multi-row card Category Labels</t>
  </si>
  <si>
    <t>https://ideas.fabric.microsoft.com/ideas/idea/?ideaid=02027b1d-9157-474f-89e5-5047b6ec1946</t>
  </si>
  <si>
    <t>Create drillthrough for cards</t>
  </si>
  <si>
    <t>https://ideas.fabric.microsoft.com/ideas/idea/?ideaid=99cf6ac3-0c66-4a36-bcfe-67f31363bd73</t>
  </si>
  <si>
    <t>multy row card conditional formating</t>
  </si>
  <si>
    <t>https://ideas.fabric.microsoft.com/ideas/idea/?ideaid=ad20f9f2-9604-43e4-a2e9-98de14b3b6b7</t>
  </si>
  <si>
    <t>Ability to hide blanks in visuals such as cards</t>
  </si>
  <si>
    <t>https://ideas.fabric.microsoft.com/ideas/idea/?ideaid=da6aebf2-0f0c-eb11-b5d9-501ac52463d6</t>
  </si>
  <si>
    <t>Option to Show Category Label before Data Labels in multi row Card</t>
  </si>
  <si>
    <t>https://ideas.fabric.microsoft.com/ideas/idea/?ideaid=75b899e8-3957-ec11-a3ef-281878bd2252</t>
  </si>
  <si>
    <t>Make it possible to show (Blank) as 0 without creating a new measure</t>
  </si>
  <si>
    <t>https://ideas.fabric.microsoft.com/ideas/idea/?ideaid=09e8acad-9b74-ee11-a81c-6045bdb0e391</t>
  </si>
  <si>
    <t>Space between Value and Lable in Card (New) Visual is missing from December 2023 Release</t>
  </si>
  <si>
    <t>https://ideas.fabric.microsoft.com/ideas/idea/?ideaid=1c7bf95c-0ab6-ee11-92bd-6045bdbce644</t>
  </si>
  <si>
    <t>Add a thicker horizontal scrollbar to the fields list  and visualizations on the right of desktop</t>
  </si>
  <si>
    <t>Epic idea: Multiple  targets</t>
  </si>
  <si>
    <t>Lorem ipsum dolor sit amet, consectetur adipiscing elit. 1</t>
  </si>
  <si>
    <t>Lorem ipsum dolor sit amet, consectetur adipiscing elit. 2</t>
  </si>
  <si>
    <t>Lorem ipsum dolor sit amet, consectetur adipiscing elit. 3</t>
  </si>
  <si>
    <t>Lorem ipsum dolor sit amet, consectetur adipiscing elit. 4</t>
  </si>
  <si>
    <t>Lorem ipsum dolor sit amet, consectetur adipiscing elit. 5</t>
  </si>
  <si>
    <t>Lorem ipsum dolor sit amet, consectetur adipiscing elit. 6</t>
  </si>
  <si>
    <t>Lorem ipsum dolor sit amet, consectetur adipiscing elit. 7</t>
  </si>
  <si>
    <t>Lorem ipsum dolor sit amet, consectetur adipiscing elit. 8</t>
  </si>
  <si>
    <t>Lorem ipsum dolor sit amet, consectetur adipiscing elit. 9</t>
  </si>
  <si>
    <t>Lorem ipsum dolor sit amet, consectetur adipiscing elit. 10</t>
  </si>
  <si>
    <t>Lorem ipsum dolor sit amet, consectetur adipiscing elit. 11</t>
  </si>
  <si>
    <t>Lorem ipsum dolor sit amet, consectetur adipiscing elit. 12</t>
  </si>
  <si>
    <t>Lorem ipsum dolor sit amet, consectetur adipiscing elit. 13</t>
  </si>
  <si>
    <t>Lorem ipsum dolor sit amet, consectetur adipiscing elit. 14</t>
  </si>
  <si>
    <t>Lorem ipsum dolor sit amet, consectetur adipiscing elit. 15</t>
  </si>
  <si>
    <t>Lorem ipsum dolor sit amet, consectetur adipiscing elit. 16</t>
  </si>
  <si>
    <t>Lorem ipsum dolor sit amet, consectetur adipiscing elit. 17</t>
  </si>
  <si>
    <t>Lorem ipsum dolor sit amet, consectetur adipiscing elit. 18</t>
  </si>
  <si>
    <t>Lorem ipsum dolor sit amet, consectetur adipiscing elit. 19</t>
  </si>
  <si>
    <t>Lorem ipsum dolor sit amet, consectetur adipiscing elit. 20</t>
  </si>
  <si>
    <t>Lorem ipsum dolor sit amet, consectetur adipiscing elit. 21</t>
  </si>
  <si>
    <t>Lorem ipsum dolor sit amet, consectetur adipiscing elit. 22</t>
  </si>
  <si>
    <t>Lorem ipsum dolor sit amet, consectetur adipiscing elit. 23</t>
  </si>
  <si>
    <t>Lorem ipsum dolor sit amet, consectetur adipiscing elit. 24</t>
  </si>
  <si>
    <t>Lorem ipsum dolor sit amet, consectetur adipiscing elit. 25</t>
  </si>
  <si>
    <t>Lorem ipsum dolor sit amet, consectetur adipiscing elit. 26</t>
  </si>
  <si>
    <t>Lorem ipsum dolor sit amet, consectetur adipiscing elit. 27</t>
  </si>
  <si>
    <t>Lorem ipsum dolor sit amet, consectetur adipiscing elit. 28</t>
  </si>
  <si>
    <t>Lorem ipsum dolor sit amet, consectetur adipiscing elit. 29</t>
  </si>
  <si>
    <t>Lorem ipsum dolor sit amet, consectetur adipiscing elit. 30</t>
  </si>
  <si>
    <t>Lorem ipsum dolor sit amet, consectetur adipiscing elit. 31</t>
  </si>
  <si>
    <t>Lorem ipsum dolor sit amet, consectetur adipiscing elit. 32</t>
  </si>
  <si>
    <t>Lorem ipsum dolor sit amet, consectetur adipiscing elit. 33</t>
  </si>
  <si>
    <t>Lorem ipsum dolor sit amet, consectetur adipiscing elit. 34</t>
  </si>
  <si>
    <t>Lorem ipsum dolor sit amet, consectetur adipiscing elit. 35</t>
  </si>
  <si>
    <t>Lorem ipsum dolor sit amet, consectetur adipiscing elit. 36</t>
  </si>
  <si>
    <t>Lorem ipsum dolor sit amet, consectetur adipiscing elit. 37</t>
  </si>
  <si>
    <t>Lorem ipsum dolor sit amet, consectetur adipiscing elit. 38</t>
  </si>
  <si>
    <t>Lorem ipsum dolor sit amet, consectetur adipiscing elit. 39</t>
  </si>
  <si>
    <t>Lorem ipsum dolor sit amet, consectetur adipiscing elit. 40</t>
  </si>
  <si>
    <t>Lorem ipsum dolor sit amet, consectetur adipiscing elit. 41</t>
  </si>
  <si>
    <t>Lorem ipsum dolor sit amet, consectetur adipiscing elit. 42</t>
  </si>
  <si>
    <t>Lorem ipsum dolor sit amet, consectetur adipiscing elit. 43</t>
  </si>
  <si>
    <t>Lorem ipsum dolor sit amet, consectetur adipiscing elit. 44</t>
  </si>
  <si>
    <t>Lorem ipsum dolor sit amet, consectetur adipiscing elit. 45</t>
  </si>
  <si>
    <t>Lorem ipsum dolor sit amet, consectetur adipiscing elit. 46</t>
  </si>
  <si>
    <t>Lorem ipsum dolor sit amet, consectetur adipiscing elit. 47</t>
  </si>
  <si>
    <t>Lorem ipsum dolor sit amet, consectetur adipiscing elit. 48</t>
  </si>
  <si>
    <t>Lorem ipsum dolor sit amet, consectetur adipiscing elit. 49</t>
  </si>
  <si>
    <t>Lorem ipsum dolor sit amet, consectetur adipiscing elit. 50</t>
  </si>
  <si>
    <t>Lorem ipsum dolor sit amet, consectetur adipiscing elit. 51</t>
  </si>
  <si>
    <t>Lorem ipsum dolor sit amet, consectetur adipiscing elit. 52</t>
  </si>
  <si>
    <t>Lorem ipsum dolor sit amet, consectetur adipiscing elit. 53</t>
  </si>
  <si>
    <t>Lorem ipsum dolor sit amet, consectetur adipiscing elit. 54</t>
  </si>
  <si>
    <t>Lorem ipsum dolor sit amet, consectetur adipiscing elit. 55</t>
  </si>
  <si>
    <t>Lorem ipsum dolor sit amet, consectetur adipiscing elit. 56</t>
  </si>
  <si>
    <t>Lorem ipsum dolor sit amet, consectetur adipiscing elit. 57</t>
  </si>
  <si>
    <t>Lorem ipsum dolor sit amet, consectetur adipiscing elit. 58</t>
  </si>
  <si>
    <t>Lorem ipsum dolor sit amet, consectetur adipiscing elit. 59</t>
  </si>
  <si>
    <t>Lorem ipsum dolor sit amet, consectetur adipiscing elit. 60</t>
  </si>
  <si>
    <t>Lorem ipsum dolor sit amet, consectetur adipiscing elit. 61</t>
  </si>
  <si>
    <t>Lorem ipsum dolor sit amet, consectetur adipiscing elit. 62</t>
  </si>
  <si>
    <t>Lorem ipsum dolor sit amet, consectetur adipiscing elit. 63</t>
  </si>
  <si>
    <t>Lorem ipsum dolor sit amet, consectetur adipiscing elit. 64</t>
  </si>
  <si>
    <t>Lorem ipsum dolor sit amet, consectetur adipiscing elit. 65</t>
  </si>
  <si>
    <t>Lorem ipsum dolor sit amet, consectetur adipiscing elit. 66</t>
  </si>
  <si>
    <t>Lorem ipsum dolor sit amet, consectetur adipiscing elit. 67</t>
  </si>
  <si>
    <t>Lorem ipsum dolor sit amet, consectetur adipiscing elit. 68</t>
  </si>
  <si>
    <t>Lorem ipsum dolor sit amet, consectetur adipiscing elit. 69</t>
  </si>
  <si>
    <t>Lorem ipsum dolor sit amet, consectetur adipiscing elit. 70</t>
  </si>
  <si>
    <t>Lorem ipsum dolor sit amet, consectetur adipiscing elit. 71</t>
  </si>
  <si>
    <t>Lorem ipsum dolor sit amet, consectetur adipiscing elit. 72</t>
  </si>
  <si>
    <t>Lorem ipsum dolor sit amet, consectetur adipiscing elit. 73</t>
  </si>
  <si>
    <t>Lorem ipsum dolor sit amet, consectetur adipiscing elit. 74</t>
  </si>
  <si>
    <t>Lorem ipsum dolor sit amet, consectetur adipiscing elit. 75</t>
  </si>
  <si>
    <t>Lorem ipsum dolor sit amet, consectetur adipiscing elit. 76</t>
  </si>
  <si>
    <t>Lorem ipsum dolor sit amet, consectetur adipiscing elit. 77</t>
  </si>
  <si>
    <t>Lorem ipsum dolor sit amet, consectetur adipiscing elit. 78</t>
  </si>
  <si>
    <t>Lorem ipsum dolor sit amet, consectetur adipiscing elit. 79</t>
  </si>
  <si>
    <t>Lorem ipsum dolor sit amet, consectetur adipiscing elit. 80</t>
  </si>
  <si>
    <t>Lorem ipsum dolor sit amet, consectetur adipiscing elit. 81</t>
  </si>
  <si>
    <t>Lorem ipsum dolor sit amet, consectetur adipiscing elit. 82</t>
  </si>
  <si>
    <t>Lorem ipsum dolor sit amet, consectetur adipiscing elit. 83</t>
  </si>
  <si>
    <t>Lorem ipsum dolor sit amet, consectetur adipiscing elit. 84</t>
  </si>
  <si>
    <t>Lorem ipsum dolor sit amet, consectetur adipiscing elit. 85</t>
  </si>
  <si>
    <t>Lorem ipsum dolor sit amet, consectetur adipiscing elit. 86</t>
  </si>
  <si>
    <t>Lorem ipsum dolor sit amet, consectetur adipiscing elit. 87</t>
  </si>
  <si>
    <t>Lorem ipsum dolor sit amet, consectetur adipiscing elit. 88</t>
  </si>
  <si>
    <t>Lorem ipsum dolor sit amet, consectetur adipiscing elit. 89</t>
  </si>
  <si>
    <t>Lorem ipsum dolor sit amet, consectetur adipiscing elit. 90</t>
  </si>
  <si>
    <t>Lorem ipsum dolor sit amet, consectetur adipiscing elit. 91</t>
  </si>
  <si>
    <t>Lorem ipsum dolor sit amet, consectetur adipiscing elit. 92</t>
  </si>
  <si>
    <t>Lorem ipsum dolor sit amet, consectetur adipiscing elit. 93</t>
  </si>
  <si>
    <t>Lorem ipsum dolor sit amet, consectetur adipiscing elit. 94</t>
  </si>
  <si>
    <t>Lorem ipsum dolor sit amet, consectetur adipiscing elit. 95</t>
  </si>
  <si>
    <t>Lorem ipsum dolor sit amet, consectetur adipiscing elit. 96</t>
  </si>
  <si>
    <t>Lorem ipsum dolor sit amet, consectetur adipiscing elit. 97</t>
  </si>
  <si>
    <t>Lorem ipsum dolor sit amet, consectetur adipiscing elit. 98</t>
  </si>
  <si>
    <t>Lorem ipsum dolor sit amet, consectetur adipiscing elit. 99</t>
  </si>
  <si>
    <t>Lorem ipsum dolor sit amet, consectetur adipiscing elit. 100</t>
  </si>
  <si>
    <t>Lorem ipsum dolor sit amet, consectetur adipiscing elit. 101</t>
  </si>
  <si>
    <t>Lorem ipsum dolor sit amet, consectetur adipiscing elit. 102</t>
  </si>
  <si>
    <t>Lorem ipsum dolor sit amet, consectetur adipiscing elit. 103</t>
  </si>
  <si>
    <t>Lorem ipsum dolor sit amet, consectetur adipiscing elit. 104</t>
  </si>
  <si>
    <t>Lorem ipsum dolor sit amet, consectetur adipiscing elit. 105</t>
  </si>
  <si>
    <t>Lorem ipsum dolor sit amet, consectetur adipiscing elit. 106</t>
  </si>
  <si>
    <t>Lorem ipsum dolor sit amet, consectetur adipiscing elit. 107</t>
  </si>
  <si>
    <t>Lorem ipsum dolor sit amet, consectetur adipiscing elit. 108</t>
  </si>
  <si>
    <t>Lorem ipsum dolor sit amet, consectetur adipiscing elit. 109</t>
  </si>
  <si>
    <t>Lorem ipsum dolor sit amet, consectetur adipiscing elit. 110</t>
  </si>
  <si>
    <t>Lorem ipsum dolor sit amet, consectetur adipiscing elit. 111</t>
  </si>
  <si>
    <t>Lorem ipsum dolor sit amet, consectetur adipiscing elit. 112</t>
  </si>
  <si>
    <t>Lorem ipsum dolor sit amet, consectetur adipiscing elit. 113</t>
  </si>
  <si>
    <t>Lorem ipsum dolor sit amet, consectetur adipiscing elit. 114</t>
  </si>
  <si>
    <t>Lorem ipsum dolor sit amet, consectetur adipiscing elit. 115</t>
  </si>
  <si>
    <t>Lorem ipsum dolor sit amet, consectetur adipiscing elit. 116</t>
  </si>
  <si>
    <t>Lorem ipsum dolor sit amet, consectetur adipiscing elit. 117</t>
  </si>
  <si>
    <t>Lorem ipsum dolor sit amet, consectetur adipiscing elit. 118</t>
  </si>
  <si>
    <t>Lorem ipsum dolor sit amet, consectetur adipiscing elit. 119</t>
  </si>
  <si>
    <t>Lorem ipsum dolor sit amet, consectetur adipiscing elit. 120</t>
  </si>
  <si>
    <t>Lorem ipsum dolor sit amet, consectetur adipiscing elit. 121</t>
  </si>
  <si>
    <t>Lorem ipsum dolor sit amet, consectetur adipiscing elit. 122</t>
  </si>
  <si>
    <t>Lorem ipsum dolor sit amet, consectetur adipiscing elit. 123</t>
  </si>
  <si>
    <t>Lorem ipsum dolor sit amet, consectetur adipiscing elit. 124</t>
  </si>
  <si>
    <t>Lorem ipsum dolor sit amet, consectetur adipiscing elit. 125</t>
  </si>
  <si>
    <t>Lorem ipsum dolor sit amet, consectetur adipiscing elit. 126</t>
  </si>
  <si>
    <t>Lorem ipsum dolor sit amet, consectetur adipiscing elit. 127</t>
  </si>
  <si>
    <t>Lorem ipsum dolor sit amet, consectetur adipiscing elit. 128</t>
  </si>
  <si>
    <t>Lorem ipsum dolor sit amet, consectetur adipiscing elit. 129</t>
  </si>
  <si>
    <t>Lorem ipsum dolor sit amet, consectetur adipiscing elit. 130</t>
  </si>
  <si>
    <t>Lorem ipsum dolor sit amet, consectetur adipiscing elit. 131</t>
  </si>
  <si>
    <t>Lorem ipsum dolor sit amet, consectetur adipiscing elit. 132</t>
  </si>
  <si>
    <t>Lorem ipsum dolor sit amet, consectetur adipiscing elit. 133</t>
  </si>
  <si>
    <t>Lorem ipsum dolor sit amet, consectetur adipiscing elit. 134</t>
  </si>
  <si>
    <t>Lorem ipsum dolor sit amet, consectetur adipiscing elit. 135</t>
  </si>
  <si>
    <t>Lorem ipsum dolor sit amet, consectetur adipiscing elit. 136</t>
  </si>
  <si>
    <t>Lorem ipsum dolor sit amet, consectetur adipiscing elit. 137</t>
  </si>
  <si>
    <t>Lorem ipsum dolor sit amet, consectetur adipiscing elit. 138</t>
  </si>
  <si>
    <t>Lorem ipsum dolor sit amet, consectetur adipiscing elit. 139</t>
  </si>
  <si>
    <t>Lorem ipsum dolor sit amet, consectetur adipiscing elit. 140</t>
  </si>
  <si>
    <t>Lorem ipsum dolor sit amet, consectetur adipiscing elit. 141</t>
  </si>
  <si>
    <t>Lorem ipsum dolor sit amet, consectetur adipiscing elit. 142</t>
  </si>
  <si>
    <t>Lorem ipsum dolor sit amet, consectetur adipiscing elit. 143</t>
  </si>
  <si>
    <t>Lorem ipsum dolor sit amet, consectetur adipiscing elit. 144</t>
  </si>
  <si>
    <t>Lorem ipsum dolor sit amet, consectetur adipiscing elit. 145</t>
  </si>
  <si>
    <t>Lorem ipsum dolor sit amet, consectetur adipiscing elit. 146</t>
  </si>
  <si>
    <t>Lorem ipsum dolor sit amet, consectetur adipiscing elit. 147</t>
  </si>
  <si>
    <t>Lorem ipsum dolor sit amet, consectetur adipiscing elit. 148</t>
  </si>
  <si>
    <t>Lorem ipsum dolor sit amet, consectetur adipiscing elit. 149</t>
  </si>
  <si>
    <t>Lorem ipsum dolor sit amet, consectetur adipiscing elit. 150</t>
  </si>
  <si>
    <t>Lorem ipsum dolor sit amet, consectetur adipiscing elit. 151</t>
  </si>
  <si>
    <t>Lorem ipsum dolor sit amet, consectetur adipiscing elit. 152</t>
  </si>
  <si>
    <t>Lorem ipsum dolor sit amet, consectetur adipiscing elit. 153</t>
  </si>
  <si>
    <t>Lorem ipsum dolor sit amet, consectetur adipiscing elit. 154</t>
  </si>
  <si>
    <t>Lorem ipsum dolor sit amet, consectetur adipiscing elit. 155</t>
  </si>
  <si>
    <t>Lorem ipsum dolor sit amet, consectetur adipiscing elit. 156</t>
  </si>
  <si>
    <t>Lorem ipsum dolor sit amet, consectetur adipiscing elit. 157</t>
  </si>
  <si>
    <t>Lorem ipsum dolor sit amet, consectetur adipiscing elit. 158</t>
  </si>
  <si>
    <t>Lorem ipsum dolor sit amet, consectetur adipiscing elit. 159</t>
  </si>
  <si>
    <t>Lorem ipsum dolor sit amet, consectetur adipiscing elit. 160</t>
  </si>
  <si>
    <t>Lorem ipsum dolor sit amet, consectetur adipiscing elit. 161</t>
  </si>
  <si>
    <t>Lorem ipsum dolor sit amet, consectetur adipiscing elit. 162</t>
  </si>
  <si>
    <t>Lorem ipsum dolor sit amet, consectetur adipiscing elit. 163</t>
  </si>
  <si>
    <t>Lorem ipsum dolor sit amet, consectetur adipiscing elit. 164</t>
  </si>
  <si>
    <t>Lorem ipsum dolor sit amet, consectetur adipiscing elit. 165</t>
  </si>
  <si>
    <t>Lorem ipsum dolor sit amet, consectetur adipiscing elit. 166</t>
  </si>
  <si>
    <t>Lorem ipsum dolor sit amet, consectetur adipiscing elit. 167</t>
  </si>
  <si>
    <t>Lorem ipsum dolor sit amet, consectetur adipiscing elit. 168</t>
  </si>
  <si>
    <t>Lorem ipsum dolor sit amet, consectetur adipiscing elit. 169</t>
  </si>
  <si>
    <t>Lorem ipsum dolor sit amet, consectetur adipiscing elit. 170</t>
  </si>
  <si>
    <t>Lorem ipsum dolor sit amet, consectetur adipiscing elit. 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</si>
</sst>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Aptos Narrow"/>
      <family val="2"/>
      <scheme val="minor"/>
    </font>
    <font>
      <u/>
      <sz val="11"/>
      <color theme="10"/>
      <name val="Aptos Narrow"/>
      <family val="2"/>
      <scheme val="minor"/>
    </font>
    <font>
      <sz val="11"/>
      <color theme="0"/>
      <name val="Calibri"/>
      <family val="2"/>
    </font>
    <font>
      <sz val="11"/>
      <color indexed="8"/>
      <name val="Calibri"/>
      <family val="2"/>
    </font>
    <font>
      <sz val="8"/>
      <name val="Aptos Narrow"/>
      <family val="2"/>
      <scheme val="minor"/>
    </font>
    <font>
      <sz val="11"/>
      <color rgb="FF000000"/>
      <name val="Aptos Narrow"/>
      <family val="2"/>
      <scheme val="minor"/>
    </font>
    <font>
      <sz val="11"/>
      <color rgb="FF000000"/>
      <name val="Aptos Narrow"/>
      <family val="2"/>
    </font>
    <font>
      <sz val="11"/>
      <color theme="1"/>
      <name val="Aptos Narrow"/>
      <scheme val="minor"/>
    </font>
  </fonts>
  <fills count="2">
    <fill>
      <patternFill patternType="none"/>
    </fill>
    <fill>
      <patternFill patternType="gray125"/>
    </fill>
  </fills>
  <borders count="3">
    <border>
      <left/>
      <right/>
      <top/>
      <bottom/>
      <diagonal/>
    </border>
    <border>
      <left/>
      <right style="thin">
        <color theme="4" tint="0.39997558519241921"/>
      </right>
      <top style="thin">
        <color theme="4" tint="0.39997558519241921"/>
      </top>
      <bottom style="thin">
        <color theme="4" tint="0.39997558519241921"/>
      </bottom>
      <diagonal/>
    </border>
    <border>
      <left/>
      <right/>
      <top style="thin">
        <color rgb="FF44B3E1"/>
      </top>
      <bottom style="thin">
        <color rgb="FF44B3E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0" borderId="0" xfId="0" applyFont="1"/>
    <xf numFmtId="0" fontId="3" fillId="0" borderId="0" xfId="0" applyFont="1"/>
    <xf numFmtId="0" fontId="3"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0" fontId="5" fillId="0" borderId="0" xfId="0" applyFont="1"/>
    <xf numFmtId="0" fontId="3"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5" fillId="0" borderId="1" xfId="0" applyFont="1" applyBorder="1"/>
    <xf numFmtId="0" fontId="6" fillId="0" borderId="0" xfId="0" applyFont="1"/>
    <xf numFmtId="17" fontId="6" fillId="0" borderId="0" xfId="0" applyNumberFormat="1" applyFont="1"/>
    <xf numFmtId="0" fontId="1" fillId="0" borderId="0" xfId="1"/>
    <xf numFmtId="0" fontId="1" fillId="0" borderId="2" xfId="1" applyFill="1" applyBorder="1" applyAlignment="1"/>
    <xf numFmtId="0" fontId="1" fillId="0" borderId="0" xfId="1" applyFill="1"/>
    <xf numFmtId="0" fontId="0" fillId="0" borderId="0" xfId="0" applyAlignment="1">
      <alignment horizontal="center"/>
    </xf>
    <xf numFmtId="0" fontId="0" fillId="0" borderId="0" xfId="0" applyAlignment="1">
      <alignment wrapText="1"/>
    </xf>
    <xf numFmtId="0" fontId="7" fillId="0" borderId="0" xfId="0" applyFont="1"/>
    <xf numFmtId="0" fontId="7" fillId="0" borderId="0" xfId="0" applyFont="1" applyAlignment="1">
      <alignment wrapText="1"/>
    </xf>
    <xf numFmtId="1" fontId="3" fillId="0" borderId="0" xfId="0" applyNumberFormat="1" applyFont="1"/>
    <xf numFmtId="11" fontId="3" fillId="0" borderId="0" xfId="0" applyNumberFormat="1" applyFont="1"/>
    <xf numFmtId="3" fontId="3" fillId="0" borderId="0" xfId="0" applyNumberFormat="1" applyFont="1"/>
    <xf numFmtId="164" fontId="3" fillId="0" borderId="0" xfId="0" applyNumberFormat="1" applyFont="1"/>
  </cellXfs>
  <cellStyles count="2">
    <cellStyle name="Hyperlink" xfId="1" builtinId="8"/>
    <cellStyle name="Normal" xfId="0" builtinId="0"/>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64" formatCode="yyyy\-mm\-dd"/>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3"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ill>
    </dxf>
    <dxf>
      <numFmt numFmtId="0" formatCode="General"/>
      <fill>
        <patternFill patternType="none"/>
      </fill>
    </dxf>
    <dxf>
      <numFmt numFmtId="0" formatCode="General"/>
    </dxf>
    <dxf>
      <numFmt numFmtId="22" formatCode="mmm/yy"/>
    </dxf>
    <dxf>
      <fill>
        <patternFill patternType="none"/>
      </fill>
      <alignment wrapText="0"/>
    </dxf>
    <dxf>
      <fill>
        <patternFill patternType="none"/>
      </fill>
    </dxf>
    <dxf>
      <fill>
        <patternFill patternType="none"/>
      </fill>
    </dxf>
    <dxf>
      <fill>
        <patternFill patternType="none">
          <fgColor indexed="64"/>
          <bgColor rgb="FFFFFF00"/>
        </patternFill>
      </fill>
    </dxf>
    <dxf>
      <fill>
        <patternFill patternType="none">
          <fgColor indexed="64"/>
          <bgColor rgb="FFFFFF00"/>
        </patternFill>
      </fill>
    </dxf>
    <dxf>
      <fill>
        <patternFill patternType="none"/>
      </fill>
    </dxf>
    <dxf>
      <fill>
        <patternFill patternType="none"/>
      </fill>
    </dxf>
    <dxf>
      <fill>
        <patternFill patternType="none"/>
      </fill>
      <alignment wrapText="0"/>
    </dxf>
    <dxf>
      <fill>
        <patternFill patternType="none"/>
      </fill>
    </dxf>
    <dxf>
      <fill>
        <patternFill patternType="none"/>
      </fill>
    </dxf>
    <dxf>
      <fill>
        <patternFill patternType="none"/>
      </fill>
      <alignment horizontal="center"/>
    </dxf>
    <dxf>
      <fill>
        <patternFill patternType="none"/>
      </fill>
      <alignment horizontal="left" vertical="bottom" textRotation="0" indent="0" justifyLastLine="0" shrinkToFit="0" readingOrder="0"/>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1B5385-950F-4EFA-9F5F-28445476D4EE}" name="MilestonesInfo" displayName="MilestonesInfo" ref="A1:M36" totalsRowShown="0" headerRowDxfId="63" dataDxfId="62">
  <autoFilter ref="A1:M36" xr:uid="{EA1B5385-950F-4EFA-9F5F-28445476D4EE}"/>
  <sortState xmlns:xlrd2="http://schemas.microsoft.com/office/spreadsheetml/2017/richdata2" ref="A2:L36">
    <sortCondition ref="A1:A36"/>
  </sortState>
  <tableColumns count="13">
    <tableColumn id="1" xr3:uid="{00BDB6AA-C7D3-4985-9E10-D169E332C133}" name="MilestoneId" dataDxfId="61"/>
    <tableColumn id="2" xr3:uid="{269479AF-796D-4F71-B024-FD421F7524FF}" name="Milestone" dataDxfId="60"/>
    <tableColumn id="3" xr3:uid="{33104254-5C71-4E45-87B7-581893D66235}" name="MilestoneSort" dataDxfId="59">
      <calculatedColumnFormula>RIGHT(A2,1)</calculatedColumnFormula>
    </tableColumn>
    <tableColumn id="4" xr3:uid="{1737DF86-37D9-4E31-BCFC-4AEA259910F1}" name="Category" dataDxfId="58"/>
    <tableColumn id="5" xr3:uid="{EEF5A52D-CCAC-4E06-8163-84EE90B80D9A}" name="Feature" dataDxfId="57"/>
    <tableColumn id="8" xr3:uid="{601E4089-406A-4F10-8103-D2E50985B31D}" name="Idea" dataDxfId="56"/>
    <tableColumn id="11" xr3:uid="{FCC5DFDF-07DE-4831-9521-5C2003252460}" name="FabricIdeaURL" dataDxfId="55"/>
    <tableColumn id="9" xr3:uid="{DE5D2A30-2806-417F-B3E0-50316DC145F8}" name="ImageURL" dataDxfId="54"/>
    <tableColumn id="12" xr3:uid="{7E71D984-4C73-41BF-81DA-8B2415D998AB}" name="IconURLSelected" dataDxfId="53"/>
    <tableColumn id="14" xr3:uid="{7EF39B74-930F-4D65-BA9B-9C8C5765CDA0}" name="IconURLDefault" dataDxfId="52"/>
    <tableColumn id="6" xr3:uid="{66CA485B-734F-4CA3-9E36-DEB3A97C81F4}" name="Concept" dataDxfId="51"/>
    <tableColumn id="10" xr3:uid="{9EC6F339-4A6D-40B9-84F5-F10ABF502BCE}" name="Status" dataDxfId="50"/>
    <tableColumn id="7" xr3:uid="{308177AA-3B32-4C8A-B18D-9F27BFF8F95F}" name="IdeaTitle2" dataDxfId="4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1F5B70-EA8F-492C-8E3E-A581E888F03F}" name="UserStories" displayName="UserStories" ref="A1:H172" totalsRowShown="0">
  <autoFilter ref="A1:H172" xr:uid="{891F5B70-EA8F-492C-8E3E-A581E888F03F}"/>
  <sortState xmlns:xlrd2="http://schemas.microsoft.com/office/spreadsheetml/2017/richdata2" ref="A2:H172">
    <sortCondition descending="1" ref="E1:E172"/>
  </sortState>
  <tableColumns count="8">
    <tableColumn id="1" xr3:uid="{DF20EEF7-31CA-4EF0-80DA-CDBF795EA4FE}" name="MilestoneId"/>
    <tableColumn id="2" xr3:uid="{DD388EED-52E6-4FDD-BB5D-121D4C882693}" name="Rollout" dataDxfId="48"/>
    <tableColumn id="3" xr3:uid="{61ABEC50-971F-4495-8104-CC16FA60EA4D}" name="Group" dataDxfId="47">
      <calculatedColumnFormula>VLOOKUP(UserStories[[#This Row],[MilestoneId]],MilestonesInfo!A:B,2,FALSE)</calculatedColumnFormula>
    </tableColumn>
    <tableColumn id="4" xr3:uid="{A9C97E2C-518B-44B2-94B9-DF9E9C199D8D}" name="UserStory"/>
    <tableColumn id="5" xr3:uid="{849C5E69-16A6-4D1F-AE8D-38595B33806D}" name="Status"/>
    <tableColumn id="8" xr3:uid="{FD666E17-EE7B-4F40-88DB-A24546542646}" name="StatusLabel" dataDxfId="46">
      <calculatedColumnFormula>IFERROR(VLOOKUP(UserStories[[#This Row],[Status]],Table5[#All],2,1),"")</calculatedColumnFormula>
    </tableColumn>
    <tableColumn id="6" xr3:uid="{601FF9C4-BA75-4ABF-9909-EA8AACF2F38C}" name="DocumentationURL" dataDxfId="45"/>
    <tableColumn id="7" xr3:uid="{0C529C9E-000E-4376-9ECD-D7ECED43A17F}" name="BlogUR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5C7852-A9BF-4CAC-A0BF-0D7D5251C731}" name="Table5" displayName="Table5" ref="K1:L5" totalsRowShown="0" headerRowDxfId="44" dataDxfId="43">
  <autoFilter ref="K1:L5" xr:uid="{255C7852-A9BF-4CAC-A0BF-0D7D5251C731}"/>
  <tableColumns count="2">
    <tableColumn id="1" xr3:uid="{0D2A0F7B-B320-418F-9B8A-BC05E4F0DA98}" name="Status" dataDxfId="42"/>
    <tableColumn id="2" xr3:uid="{8D194607-C9BA-4E15-9985-FEAF05DEEAC2}" name="Statuslabel" dataDxfId="4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37840A-B7A7-42DC-810D-240B7E781247}" name="Milestones" displayName="Milestones" ref="A1:F36" totalsRowShown="0" headerRowDxfId="40" dataDxfId="39">
  <autoFilter ref="A1:F36" xr:uid="{D937840A-B7A7-42DC-810D-240B7E781247}"/>
  <tableColumns count="6">
    <tableColumn id="1" xr3:uid="{61D6BCF3-8773-4145-BAFC-3DA2BDB21BC7}" name="MilestoneId" dataDxfId="38"/>
    <tableColumn id="2" xr3:uid="{50783C39-177E-4FC6-B80A-3433F808E6B9}" name="Milestone" dataDxfId="37"/>
    <tableColumn id="3" xr3:uid="{794E723F-37EA-4A11-9522-1183ECD9CEDA}" name="Description" dataDxfId="36"/>
    <tableColumn id="4" xr3:uid="{EB655996-8AF2-4F35-908B-7EF456C61A6B}" name="Category" dataDxfId="35"/>
    <tableColumn id="5" xr3:uid="{28793A75-AC3F-448E-A622-56D16B7E189D}" name="Subcategory" dataDxfId="34"/>
    <tableColumn id="6" xr3:uid="{0CCF8CDD-0BD6-4836-8071-A965F8D7D15C}" name="TotalVotes" dataDxfId="3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83CD869-7B9F-4DB9-BC14-6C3DE675F4F0}" name="Ideas" displayName="Ideas" ref="A1:N327" totalsRowShown="0" headerRowDxfId="32" dataDxfId="31">
  <autoFilter ref="A1:N327" xr:uid="{D83CD869-7B9F-4DB9-BC14-6C3DE675F4F0}"/>
  <tableColumns count="14">
    <tableColumn id="1" xr3:uid="{2A0F0032-85B0-4E23-8227-77A2771CC7B3}" name="Product" dataDxfId="30"/>
    <tableColumn id="2" xr3:uid="{D36A8AE0-AABA-4919-A67B-F1F717B7DF3C}" name="IdeaName" dataDxfId="29"/>
    <tableColumn id="3" xr3:uid="{7FB02F1E-B33C-4B3A-B6CA-C3D2D3CABA3B}" name="IdeaStatusCode" dataDxfId="28"/>
    <tableColumn id="4" xr3:uid="{DE8827F9-4FCD-494B-A209-22D7AA028647}" name="IdeaStatus" dataDxfId="27"/>
    <tableColumn id="5" xr3:uid="{9833CCF2-2B67-4307-A85B-30C04401C018}" name="Votes" dataDxfId="26"/>
    <tableColumn id="6" xr3:uid="{32FB0471-AC84-44D8-96CD-5E6BD7FEF4D4}" name="Comments" dataDxfId="25"/>
    <tableColumn id="7" xr3:uid="{B42CC26B-7014-44D9-BF57-C892FF9FC034}" name="DateSubmitted" dataDxfId="24"/>
    <tableColumn id="8" xr3:uid="{523A218C-147F-42DB-9424-393B25850575}" name="ReviewStatusCode" dataDxfId="23"/>
    <tableColumn id="9" xr3:uid="{A756848B-2298-4F5F-B431-5B6259A941B9}" name="ReviewStatus" dataDxfId="22"/>
    <tableColumn id="10" xr3:uid="{13AE251D-80CC-4DC0-AD4D-3D981E559B30}" name="MilestoneId" dataDxfId="21"/>
    <tableColumn id="11" xr3:uid="{9B1BF7E5-690A-47A2-ABB9-B2987FDD0E74}" name="Status" dataDxfId="20"/>
    <tableColumn id="12" xr3:uid="{0C883038-8B9E-49DD-ADFB-5727EC1E493A}" name="IdeaUrl" dataDxfId="19"/>
    <tableColumn id="13" xr3:uid="{4A20F254-1673-4788-ACEA-80267F55A62B}" name="URL" dataDxfId="18"/>
    <tableColumn id="14" xr3:uid="{81F2C4DC-DB88-45EC-8C47-FA1A8143CC29}" name="MergedParent" dataDxfId="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B45486-9765-4EEA-8343-FCA21E35AF8B}" name="Dependencies" displayName="Dependencies" ref="A1:F79" totalsRowShown="0" headerRowDxfId="16" dataDxfId="15">
  <autoFilter ref="A1:F79" xr:uid="{74B45486-9765-4EEA-8343-FCA21E35AF8B}"/>
  <tableColumns count="6">
    <tableColumn id="1" xr3:uid="{809BB7BD-0E65-4CFF-B08B-4CEB995E0031}" name="MilestoneId" dataDxfId="14"/>
    <tableColumn id="2" xr3:uid="{0103D9C0-D80B-4CA8-A4AA-70DDDC2F299A}" name="DependencyId" dataDxfId="13"/>
    <tableColumn id="4" xr3:uid="{9B76D256-3164-4B89-86D9-CD660EE895E5}" name="Sort" dataDxfId="12"/>
    <tableColumn id="3" xr3:uid="{71F2608D-C781-4F49-B260-2520E707BA39}" name="Status" dataDxfId="11"/>
    <tableColumn id="6" xr3:uid="{335FA6B7-EDE3-4685-88A6-85A01B9D4130}" name="StatusLabel" dataDxfId="10">
      <calculatedColumnFormula>IFERROR(VLOOKUP(Dependencies[[#This Row],[Status]],Table4[#All],4,FALSE),"")</calculatedColumnFormula>
    </tableColumn>
    <tableColumn id="5" xr3:uid="{FB4AA66C-7D9D-457A-9B14-266CB97B2240}" name="Image" dataDxfId="9">
      <calculatedColumnFormula>IFERROR(VLOOKUP(Dependencies[[#This Row],[Status]],Table4[#All],2,FALSE),"")</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903800-FE84-49F5-8E85-36445C3AE8C0}" name="Table4" displayName="Table4" ref="J1:M8" totalsRowShown="0" dataDxfId="8">
  <autoFilter ref="J1:M8" xr:uid="{26903800-FE84-49F5-8E85-36445C3AE8C0}"/>
  <sortState xmlns:xlrd2="http://schemas.microsoft.com/office/spreadsheetml/2017/richdata2" ref="J2:M9">
    <sortCondition ref="J1:J9"/>
  </sortState>
  <tableColumns count="4">
    <tableColumn id="4" xr3:uid="{F14B3610-747A-4BE7-920E-A8C16788D536}" name="Status" dataDxfId="7"/>
    <tableColumn id="2" xr3:uid="{BCDFE73B-CEB8-4E5C-8FBF-1508995DAC16}" name="Image" dataDxfId="6"/>
    <tableColumn id="3" xr3:uid="{9CA45CB2-23D2-49BB-8F56-372139FFF32E}" name="StatusLabel" dataDxfId="5"/>
    <tableColumn id="1" xr3:uid="{7926E0CA-D958-4A7A-93D4-255EF68CF483}" name="Label" dataDxf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76F80D-E945-4B55-8BF4-4AA1AF3D702D}" name="MergedIdeas" displayName="MergedIdeas" ref="A1:C16" totalsRowShown="0">
  <autoFilter ref="A1:C16" xr:uid="{0176F80D-E945-4B55-8BF4-4AA1AF3D702D}"/>
  <tableColumns count="3">
    <tableColumn id="1" xr3:uid="{E1F9DCE7-5182-4FC9-A1A0-09863026A004}" name="Title Idea"/>
    <tableColumn id="2" xr3:uid="{8C7B78D0-D702-4BAF-AFDC-2681D7038804}" name="Title Merged Idea"/>
    <tableColumn id="5" xr3:uid="{0F312E20-62FF-49EB-BFE6-841867B1C947}" name="Link Merged ide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deas.fabric.microsoft.com/ideas/idea/?ideaid=993d181c-b785-ef11-ac21-002248275c99" TargetMode="External"/><Relationship Id="rId21" Type="http://schemas.openxmlformats.org/officeDocument/2006/relationships/hyperlink" Target="https://imagizer.imageshack.com/img923/8158/FtoJYG.png" TargetMode="External"/><Relationship Id="rId42" Type="http://schemas.openxmlformats.org/officeDocument/2006/relationships/hyperlink" Target="https://imagizer.imageshack.com/img924/9499/F958tp.png" TargetMode="External"/><Relationship Id="rId63" Type="http://schemas.openxmlformats.org/officeDocument/2006/relationships/hyperlink" Target="https://imagizer.imageshack.com/img924/7021/IaMDNg.png" TargetMode="External"/><Relationship Id="rId84" Type="http://schemas.openxmlformats.org/officeDocument/2006/relationships/hyperlink" Target="https://imagizer.imageshack.com/img924/8240/gJaYhn.png" TargetMode="External"/><Relationship Id="rId138" Type="http://schemas.openxmlformats.org/officeDocument/2006/relationships/hyperlink" Target="https://ideas.fabric.microsoft.com/ideas/idea/?ideaid=c33d181c-b785-ef11-ac21-002248275c99" TargetMode="External"/><Relationship Id="rId107" Type="http://schemas.openxmlformats.org/officeDocument/2006/relationships/hyperlink" Target="https://ideas.fabric.microsoft.com/ideas/idea/?ideaid=853d181c-b785-ef11-ac21-002248275c99" TargetMode="External"/><Relationship Id="rId11" Type="http://schemas.openxmlformats.org/officeDocument/2006/relationships/hyperlink" Target="https://imagizer.imageshack.com/img923/2/iQHshL.png" TargetMode="External"/><Relationship Id="rId32" Type="http://schemas.openxmlformats.org/officeDocument/2006/relationships/hyperlink" Target="https://imagizer.imageshack.com/img923/1290/HCGrZj.png" TargetMode="External"/><Relationship Id="rId37" Type="http://schemas.openxmlformats.org/officeDocument/2006/relationships/hyperlink" Target="https://imagizer.imageshack.com/img924/6555/Hxs3H7.png" TargetMode="External"/><Relationship Id="rId53" Type="http://schemas.openxmlformats.org/officeDocument/2006/relationships/hyperlink" Target="https://imagizer.imageshack.com/img924/171/CA7rnh.png" TargetMode="External"/><Relationship Id="rId58" Type="http://schemas.openxmlformats.org/officeDocument/2006/relationships/hyperlink" Target="https://imagizer.imageshack.com/img922/9863/Y9A50G.png" TargetMode="External"/><Relationship Id="rId74" Type="http://schemas.openxmlformats.org/officeDocument/2006/relationships/hyperlink" Target="https://imagizer.imageshack.com/img923/2574/unvse4.png" TargetMode="External"/><Relationship Id="rId79" Type="http://schemas.openxmlformats.org/officeDocument/2006/relationships/hyperlink" Target="https://imagizer.imageshack.com/img923/1372/bgbwbd.png" TargetMode="External"/><Relationship Id="rId102" Type="http://schemas.openxmlformats.org/officeDocument/2006/relationships/hyperlink" Target="https://imagizer.imageshack.com/img924/5051/kiHKR8.png" TargetMode="External"/><Relationship Id="rId123" Type="http://schemas.openxmlformats.org/officeDocument/2006/relationships/hyperlink" Target="https://ideas.fabric.microsoft.com/ideas/idea/?ideaid=a53d181c-b785-ef11-ac21-002248275c99" TargetMode="External"/><Relationship Id="rId128" Type="http://schemas.openxmlformats.org/officeDocument/2006/relationships/hyperlink" Target="https://ideas.fabric.microsoft.com/ideas/idea/?ideaid=af3d181c-b785-ef11-ac21-002248275c99" TargetMode="External"/><Relationship Id="rId5" Type="http://schemas.openxmlformats.org/officeDocument/2006/relationships/hyperlink" Target="https://imagizer.imageshack.com/img923/8783/rvVh7g.png" TargetMode="External"/><Relationship Id="rId90" Type="http://schemas.openxmlformats.org/officeDocument/2006/relationships/hyperlink" Target="https://imagizer.imageshack.com/img924/1176/6S8FvQ.png" TargetMode="External"/><Relationship Id="rId95" Type="http://schemas.openxmlformats.org/officeDocument/2006/relationships/hyperlink" Target="https://imagizer.imageshack.com/img922/183/GFbfDs.png" TargetMode="External"/><Relationship Id="rId22" Type="http://schemas.openxmlformats.org/officeDocument/2006/relationships/hyperlink" Target="https://imagizer.imageshack.com/img924/1630/EuDa9S.png" TargetMode="External"/><Relationship Id="rId27" Type="http://schemas.openxmlformats.org/officeDocument/2006/relationships/hyperlink" Target="https://imagizer.imageshack.com/img922/3866/rh09ud.png" TargetMode="External"/><Relationship Id="rId43" Type="http://schemas.openxmlformats.org/officeDocument/2006/relationships/hyperlink" Target="https://imagizer.imageshack.com/img922/9935/3tPTfk.png" TargetMode="External"/><Relationship Id="rId48" Type="http://schemas.openxmlformats.org/officeDocument/2006/relationships/hyperlink" Target="https://imagizer.imageshack.com/img924/1953/FKY7WU.png" TargetMode="External"/><Relationship Id="rId64" Type="http://schemas.openxmlformats.org/officeDocument/2006/relationships/hyperlink" Target="https://imagizer.imageshack.com/img923/3329/0VzPS6.png" TargetMode="External"/><Relationship Id="rId69" Type="http://schemas.openxmlformats.org/officeDocument/2006/relationships/hyperlink" Target="https://imagizer.imageshack.com/img923/6885/WYTfwA.png" TargetMode="External"/><Relationship Id="rId113" Type="http://schemas.openxmlformats.org/officeDocument/2006/relationships/hyperlink" Target="https://ideas.fabric.microsoft.com/ideas/idea/?ideaid=913d181c-b785-ef11-ac21-002248275c99" TargetMode="External"/><Relationship Id="rId118" Type="http://schemas.openxmlformats.org/officeDocument/2006/relationships/hyperlink" Target="https://ideas.fabric.microsoft.com/ideas/idea/?ideaid=9b3d181c-b785-ef11-ac21-002248275c99" TargetMode="External"/><Relationship Id="rId134" Type="http://schemas.openxmlformats.org/officeDocument/2006/relationships/hyperlink" Target="https://ideas.fabric.microsoft.com/ideas/idea/?ideaid=bb3d181c-b785-ef11-ac21-002248275c99" TargetMode="External"/><Relationship Id="rId139" Type="http://schemas.openxmlformats.org/officeDocument/2006/relationships/hyperlink" Target="https://ideas.fabric.microsoft.com/ideas/idea/?ideaid=c53d181c-b785-ef11-ac21-002248275c99" TargetMode="External"/><Relationship Id="rId80" Type="http://schemas.openxmlformats.org/officeDocument/2006/relationships/hyperlink" Target="https://imagizer.imageshack.com/img924/9556/gGv9Fl.png" TargetMode="External"/><Relationship Id="rId85" Type="http://schemas.openxmlformats.org/officeDocument/2006/relationships/hyperlink" Target="https://imagizer.imageshack.com/img924/6883/WhaBGT.png" TargetMode="External"/><Relationship Id="rId12" Type="http://schemas.openxmlformats.org/officeDocument/2006/relationships/hyperlink" Target="https://imagizer.imageshack.com/img922/3308/DTHyPB.png" TargetMode="External"/><Relationship Id="rId17" Type="http://schemas.openxmlformats.org/officeDocument/2006/relationships/hyperlink" Target="https://imagizer.imageshack.com/img922/9892/0SEX6d.png" TargetMode="External"/><Relationship Id="rId33" Type="http://schemas.openxmlformats.org/officeDocument/2006/relationships/hyperlink" Target="https://imagizer.imageshack.com/img924/2980/VLS7pp.png" TargetMode="External"/><Relationship Id="rId38" Type="http://schemas.openxmlformats.org/officeDocument/2006/relationships/hyperlink" Target="https://imagizer.imageshack.com/img922/1982/e479f3.png" TargetMode="External"/><Relationship Id="rId59" Type="http://schemas.openxmlformats.org/officeDocument/2006/relationships/hyperlink" Target="https://imagizer.imageshack.com/img923/1493/rI0fa5.png" TargetMode="External"/><Relationship Id="rId103" Type="http://schemas.openxmlformats.org/officeDocument/2006/relationships/hyperlink" Target="https://imagizer.imageshack.com/img924/9609/ugZko6.png" TargetMode="External"/><Relationship Id="rId108" Type="http://schemas.openxmlformats.org/officeDocument/2006/relationships/hyperlink" Target="https://ideas.fabric.microsoft.com/ideas/idea/?ideaid=873d181c-b785-ef11-ac21-002248275c99" TargetMode="External"/><Relationship Id="rId124" Type="http://schemas.openxmlformats.org/officeDocument/2006/relationships/hyperlink" Target="https://ideas.fabric.microsoft.com/ideas/idea/?ideaid=a73d181c-b785-ef11-ac21-002248275c99" TargetMode="External"/><Relationship Id="rId129" Type="http://schemas.openxmlformats.org/officeDocument/2006/relationships/hyperlink" Target="https://ideas.fabric.microsoft.com/ideas/idea/?ideaid=b13d181c-b785-ef11-ac21-002248275c99" TargetMode="External"/><Relationship Id="rId54" Type="http://schemas.openxmlformats.org/officeDocument/2006/relationships/hyperlink" Target="https://imagizer.imageshack.com/img923/3966/8AFDzd.png" TargetMode="External"/><Relationship Id="rId70" Type="http://schemas.openxmlformats.org/officeDocument/2006/relationships/hyperlink" Target="https://imagizer.imageshack.com/img924/7053/F9PnFs.png" TargetMode="External"/><Relationship Id="rId75" Type="http://schemas.openxmlformats.org/officeDocument/2006/relationships/hyperlink" Target="https://imagizer.imageshack.com/img922/9075/XJBvMz.png" TargetMode="External"/><Relationship Id="rId91" Type="http://schemas.openxmlformats.org/officeDocument/2006/relationships/hyperlink" Target="https://imagizer.imageshack.com/img923/34/exbwYQ.png" TargetMode="External"/><Relationship Id="rId96" Type="http://schemas.openxmlformats.org/officeDocument/2006/relationships/hyperlink" Target="https://imagizer.imageshack.com/img924/4328/188CPb.png" TargetMode="External"/><Relationship Id="rId140" Type="http://schemas.openxmlformats.org/officeDocument/2006/relationships/hyperlink" Target="https://ideas.fabric.microsoft.com/ideas/idea/?ideaid=c73d181c-b785-ef11-ac21-002248275c99" TargetMode="External"/><Relationship Id="rId1" Type="http://schemas.openxmlformats.org/officeDocument/2006/relationships/hyperlink" Target="https://imagizer.imageshack.com/img924/3571/sJbcKY.png" TargetMode="External"/><Relationship Id="rId6" Type="http://schemas.openxmlformats.org/officeDocument/2006/relationships/hyperlink" Target="https://imagizer.imageshack.com/img924/5715/R4XxI3.png" TargetMode="External"/><Relationship Id="rId23" Type="http://schemas.openxmlformats.org/officeDocument/2006/relationships/hyperlink" Target="https://imagizer.imageshack.com/img924/9732/fsUHCn.png" TargetMode="External"/><Relationship Id="rId28" Type="http://schemas.openxmlformats.org/officeDocument/2006/relationships/hyperlink" Target="https://imagizer.imageshack.com/img923/4008/YgdglT.png" TargetMode="External"/><Relationship Id="rId49" Type="http://schemas.openxmlformats.org/officeDocument/2006/relationships/hyperlink" Target="https://imagizer.imageshack.com/img923/5836/nlfRCa.png" TargetMode="External"/><Relationship Id="rId114" Type="http://schemas.openxmlformats.org/officeDocument/2006/relationships/hyperlink" Target="https://ideas.fabric.microsoft.com/ideas/idea/?ideaid=933d181c-b785-ef11-ac21-002248275c99" TargetMode="External"/><Relationship Id="rId119" Type="http://schemas.openxmlformats.org/officeDocument/2006/relationships/hyperlink" Target="https://ideas.fabric.microsoft.com/ideas/idea/?ideaid=9d3d181c-b785-ef11-ac21-002248275c99" TargetMode="External"/><Relationship Id="rId44" Type="http://schemas.openxmlformats.org/officeDocument/2006/relationships/hyperlink" Target="https://imagizer.imageshack.com/img923/9225/qZQFQw.png" TargetMode="External"/><Relationship Id="rId60" Type="http://schemas.openxmlformats.org/officeDocument/2006/relationships/hyperlink" Target="https://imagizer.imageshack.com/img922/1262/xt0ywu.png" TargetMode="External"/><Relationship Id="rId65" Type="http://schemas.openxmlformats.org/officeDocument/2006/relationships/hyperlink" Target="https://imagizer.imageshack.com/img923/8790/c74RnW.png" TargetMode="External"/><Relationship Id="rId81" Type="http://schemas.openxmlformats.org/officeDocument/2006/relationships/hyperlink" Target="https://imagizer.imageshack.com/img923/5844/jBsncz.png" TargetMode="External"/><Relationship Id="rId86" Type="http://schemas.openxmlformats.org/officeDocument/2006/relationships/hyperlink" Target="https://imagizer.imageshack.com/img922/8202/Z6xNxc.png" TargetMode="External"/><Relationship Id="rId130" Type="http://schemas.openxmlformats.org/officeDocument/2006/relationships/hyperlink" Target="https://ideas.fabric.microsoft.com/ideas/idea/?ideaid=b33d181c-b785-ef11-ac21-002248275c99" TargetMode="External"/><Relationship Id="rId135" Type="http://schemas.openxmlformats.org/officeDocument/2006/relationships/hyperlink" Target="https://ideas.fabric.microsoft.com/ideas/idea/?ideaid=bd3d181c-b785-ef11-ac21-002248275c99" TargetMode="External"/><Relationship Id="rId13" Type="http://schemas.openxmlformats.org/officeDocument/2006/relationships/hyperlink" Target="https://imagizer.imageshack.com/img922/3025/zTN0lv.png" TargetMode="External"/><Relationship Id="rId18" Type="http://schemas.openxmlformats.org/officeDocument/2006/relationships/hyperlink" Target="https://imagizer.imageshack.com/img923/7700/Hdm1Eh.png" TargetMode="External"/><Relationship Id="rId39" Type="http://schemas.openxmlformats.org/officeDocument/2006/relationships/hyperlink" Target="https://imagizer.imageshack.com/img923/4945/HUXcND.png" TargetMode="External"/><Relationship Id="rId109" Type="http://schemas.openxmlformats.org/officeDocument/2006/relationships/hyperlink" Target="https://ideas.fabric.microsoft.com/ideas/idea/?ideaid=893d181c-b785-ef11-ac21-002248275c99" TargetMode="External"/><Relationship Id="rId34" Type="http://schemas.openxmlformats.org/officeDocument/2006/relationships/hyperlink" Target="https://imagizer.imageshack.com/img922/4290/rmkamf.png" TargetMode="External"/><Relationship Id="rId50" Type="http://schemas.openxmlformats.org/officeDocument/2006/relationships/hyperlink" Target="https://imagizer.imageshack.com/img923/4761/g8Sn7X.png" TargetMode="External"/><Relationship Id="rId55" Type="http://schemas.openxmlformats.org/officeDocument/2006/relationships/hyperlink" Target="https://imagizer.imageshack.com/img922/4866/q7cmgz.png" TargetMode="External"/><Relationship Id="rId76" Type="http://schemas.openxmlformats.org/officeDocument/2006/relationships/hyperlink" Target="https://imagizer.imageshack.com/img924/3218/MDPTEh.png" TargetMode="External"/><Relationship Id="rId97" Type="http://schemas.openxmlformats.org/officeDocument/2006/relationships/hyperlink" Target="https://imagizer.imageshack.com/img923/1296/7g0nyc.png" TargetMode="External"/><Relationship Id="rId104" Type="http://schemas.openxmlformats.org/officeDocument/2006/relationships/hyperlink" Target="https://imagizer.imageshack.com/img923/8647/33CUtK.png" TargetMode="External"/><Relationship Id="rId120" Type="http://schemas.openxmlformats.org/officeDocument/2006/relationships/hyperlink" Target="https://ideas.fabric.microsoft.com/ideas/idea/?ideaid=9f3d181c-b785-ef11-ac21-002248275c99" TargetMode="External"/><Relationship Id="rId125" Type="http://schemas.openxmlformats.org/officeDocument/2006/relationships/hyperlink" Target="https://ideas.fabric.microsoft.com/ideas/idea/?ideaid=a93d181c-b785-ef11-ac21-002248275c99" TargetMode="External"/><Relationship Id="rId141" Type="http://schemas.openxmlformats.org/officeDocument/2006/relationships/table" Target="../tables/table1.xml"/><Relationship Id="rId7" Type="http://schemas.openxmlformats.org/officeDocument/2006/relationships/hyperlink" Target="https://imagizer.imageshack.com/img922/8172/GlX4cd.png" TargetMode="External"/><Relationship Id="rId71" Type="http://schemas.openxmlformats.org/officeDocument/2006/relationships/hyperlink" Target="https://imagizer.imageshack.com/img924/3812/MCYbTc.png" TargetMode="External"/><Relationship Id="rId92" Type="http://schemas.openxmlformats.org/officeDocument/2006/relationships/hyperlink" Target="https://imagizer.imageshack.com/img922/3394/9escLf.png" TargetMode="External"/><Relationship Id="rId2" Type="http://schemas.openxmlformats.org/officeDocument/2006/relationships/hyperlink" Target="https://imagizer.imageshack.com/img923/2109/Ui3zwU.png" TargetMode="External"/><Relationship Id="rId29" Type="http://schemas.openxmlformats.org/officeDocument/2006/relationships/hyperlink" Target="https://imagizer.imageshack.com/img922/2058/9lmYMa.png" TargetMode="External"/><Relationship Id="rId24" Type="http://schemas.openxmlformats.org/officeDocument/2006/relationships/hyperlink" Target="https://imagizer.imageshack.com/img923/9794/Ehvd18.png" TargetMode="External"/><Relationship Id="rId40" Type="http://schemas.openxmlformats.org/officeDocument/2006/relationships/hyperlink" Target="https://imagizer.imageshack.com/img922/5410/l5ZBpW.png" TargetMode="External"/><Relationship Id="rId45" Type="http://schemas.openxmlformats.org/officeDocument/2006/relationships/hyperlink" Target="https://imagizer.imageshack.com/img924/914/SA15Mv.png" TargetMode="External"/><Relationship Id="rId66" Type="http://schemas.openxmlformats.org/officeDocument/2006/relationships/hyperlink" Target="https://imagizer.imageshack.com/img922/5825/nFz71k.png" TargetMode="External"/><Relationship Id="rId87" Type="http://schemas.openxmlformats.org/officeDocument/2006/relationships/hyperlink" Target="https://imagizer.imageshack.com/img924/3344/HVpqIB.png" TargetMode="External"/><Relationship Id="rId110" Type="http://schemas.openxmlformats.org/officeDocument/2006/relationships/hyperlink" Target="https://ideas.fabric.microsoft.com/ideas/idea/?ideaid=8b3d181c-b785-ef11-ac21-002248275c99" TargetMode="External"/><Relationship Id="rId115" Type="http://schemas.openxmlformats.org/officeDocument/2006/relationships/hyperlink" Target="https://ideas.fabric.microsoft.com/ideas/idea/?ideaid=953d181c-b785-ef11-ac21-002248275c99" TargetMode="External"/><Relationship Id="rId131" Type="http://schemas.openxmlformats.org/officeDocument/2006/relationships/hyperlink" Target="https://ideas.fabric.microsoft.com/ideas/idea/?ideaid=b53d181c-b785-ef11-ac21-002248275c99" TargetMode="External"/><Relationship Id="rId136" Type="http://schemas.openxmlformats.org/officeDocument/2006/relationships/hyperlink" Target="https://ideas.fabric.microsoft.com/ideas/idea/?ideaid=bf3d181c-b785-ef11-ac21-002248275c99" TargetMode="External"/><Relationship Id="rId61" Type="http://schemas.openxmlformats.org/officeDocument/2006/relationships/hyperlink" Target="https://imagizer.imageshack.com/img922/6020/eWIslU.png" TargetMode="External"/><Relationship Id="rId82" Type="http://schemas.openxmlformats.org/officeDocument/2006/relationships/hyperlink" Target="https://imagizer.imageshack.com/img924/6559/lIg5lh.png" TargetMode="External"/><Relationship Id="rId19" Type="http://schemas.openxmlformats.org/officeDocument/2006/relationships/hyperlink" Target="https://imagizer.imageshack.com/img923/3151/vuinIo.png" TargetMode="External"/><Relationship Id="rId14" Type="http://schemas.openxmlformats.org/officeDocument/2006/relationships/hyperlink" Target="https://imagizer.imageshack.com/img923/429/zr5HV1.png" TargetMode="External"/><Relationship Id="rId30" Type="http://schemas.openxmlformats.org/officeDocument/2006/relationships/hyperlink" Target="https://imagizer.imageshack.com/img924/8818/uRaINf.png" TargetMode="External"/><Relationship Id="rId35" Type="http://schemas.openxmlformats.org/officeDocument/2006/relationships/hyperlink" Target="https://imagizer.imageshack.com/img922/5906/dhdYZ8.png" TargetMode="External"/><Relationship Id="rId56" Type="http://schemas.openxmlformats.org/officeDocument/2006/relationships/hyperlink" Target="https://imagizer.imageshack.com/img922/8671/DmeEXF.png" TargetMode="External"/><Relationship Id="rId77" Type="http://schemas.openxmlformats.org/officeDocument/2006/relationships/hyperlink" Target="https://imagizer.imageshack.com/img924/6964/RZEeU8.png" TargetMode="External"/><Relationship Id="rId100" Type="http://schemas.openxmlformats.org/officeDocument/2006/relationships/hyperlink" Target="https://imagizer.imageshack.com/img923/4791/1RCw9Q.png" TargetMode="External"/><Relationship Id="rId105" Type="http://schemas.openxmlformats.org/officeDocument/2006/relationships/hyperlink" Target="https://imagizer.imageshack.com/img922/7915/0pd0CZ.png" TargetMode="External"/><Relationship Id="rId126" Type="http://schemas.openxmlformats.org/officeDocument/2006/relationships/hyperlink" Target="https://ideas.fabric.microsoft.com/ideas/idea/?ideaid=ab3d181c-b785-ef11-ac21-002248275c99" TargetMode="External"/><Relationship Id="rId8" Type="http://schemas.openxmlformats.org/officeDocument/2006/relationships/hyperlink" Target="https://imagizer.imageshack.com/img922/3241/t32uXc.png" TargetMode="External"/><Relationship Id="rId51" Type="http://schemas.openxmlformats.org/officeDocument/2006/relationships/hyperlink" Target="https://imagizer.imageshack.com/img924/8881/AcvTzK.png" TargetMode="External"/><Relationship Id="rId72" Type="http://schemas.openxmlformats.org/officeDocument/2006/relationships/hyperlink" Target="https://imagizer.imageshack.com/img923/3612/v4z5xx.png" TargetMode="External"/><Relationship Id="rId93" Type="http://schemas.openxmlformats.org/officeDocument/2006/relationships/hyperlink" Target="https://imagizer.imageshack.com/img924/5673/a6i4rc.png" TargetMode="External"/><Relationship Id="rId98" Type="http://schemas.openxmlformats.org/officeDocument/2006/relationships/hyperlink" Target="https://imagizer.imageshack.com/img922/7786/bq9kJI.png" TargetMode="External"/><Relationship Id="rId121" Type="http://schemas.openxmlformats.org/officeDocument/2006/relationships/hyperlink" Target="https://ideas.fabric.microsoft.com/ideas/idea/?ideaid=a13d181c-b785-ef11-ac21-002248275c99" TargetMode="External"/><Relationship Id="rId3" Type="http://schemas.openxmlformats.org/officeDocument/2006/relationships/hyperlink" Target="https://imagizer.imageshack.com/img922/5508/wIlQbS.png" TargetMode="External"/><Relationship Id="rId25" Type="http://schemas.openxmlformats.org/officeDocument/2006/relationships/hyperlink" Target="https://imagizer.imageshack.com/img922/8798/XlakOK.png" TargetMode="External"/><Relationship Id="rId46" Type="http://schemas.openxmlformats.org/officeDocument/2006/relationships/hyperlink" Target="https://imagizer.imageshack.com/img922/7541/JPHkaR.png" TargetMode="External"/><Relationship Id="rId67" Type="http://schemas.openxmlformats.org/officeDocument/2006/relationships/hyperlink" Target="https://imagizer.imageshack.com/img924/9504/IFkLVC.png" TargetMode="External"/><Relationship Id="rId116" Type="http://schemas.openxmlformats.org/officeDocument/2006/relationships/hyperlink" Target="https://ideas.fabric.microsoft.com/ideas/idea/?ideaid=973d181c-b785-ef11-ac21-002248275c99" TargetMode="External"/><Relationship Id="rId137" Type="http://schemas.openxmlformats.org/officeDocument/2006/relationships/hyperlink" Target="https://ideas.fabric.microsoft.com/ideas/idea/?ideaid=c13d181c-b785-ef11-ac21-002248275c99" TargetMode="External"/><Relationship Id="rId20" Type="http://schemas.openxmlformats.org/officeDocument/2006/relationships/hyperlink" Target="https://imagizer.imageshack.com/img922/7466/t8HSPx.png" TargetMode="External"/><Relationship Id="rId41" Type="http://schemas.openxmlformats.org/officeDocument/2006/relationships/hyperlink" Target="https://imagizer.imageshack.com/img923/5918/9duLKI.png" TargetMode="External"/><Relationship Id="rId62" Type="http://schemas.openxmlformats.org/officeDocument/2006/relationships/hyperlink" Target="https://imagizer.imageshack.com/img924/7307/VBpDcr.png" TargetMode="External"/><Relationship Id="rId83" Type="http://schemas.openxmlformats.org/officeDocument/2006/relationships/hyperlink" Target="https://imagizer.imageshack.com/img923/8850/PdUbtk.png" TargetMode="External"/><Relationship Id="rId88" Type="http://schemas.openxmlformats.org/officeDocument/2006/relationships/hyperlink" Target="https://imagizer.imageshack.com/img923/955/U1iEGU.png" TargetMode="External"/><Relationship Id="rId111" Type="http://schemas.openxmlformats.org/officeDocument/2006/relationships/hyperlink" Target="https://ideas.fabric.microsoft.com/ideas/idea/?ideaid=8d3d181c-b785-ef11-ac21-002248275c99" TargetMode="External"/><Relationship Id="rId132" Type="http://schemas.openxmlformats.org/officeDocument/2006/relationships/hyperlink" Target="https://ideas.fabric.microsoft.com/ideas/idea/?ideaid=b73d181c-b785-ef11-ac21-002248275c99" TargetMode="External"/><Relationship Id="rId15" Type="http://schemas.openxmlformats.org/officeDocument/2006/relationships/hyperlink" Target="https://imagizer.imageshack.com/img924/166/AHkGYE.png" TargetMode="External"/><Relationship Id="rId36" Type="http://schemas.openxmlformats.org/officeDocument/2006/relationships/hyperlink" Target="https://imagizer.imageshack.com/img923/4812/Tyb5uT.png" TargetMode="External"/><Relationship Id="rId57" Type="http://schemas.openxmlformats.org/officeDocument/2006/relationships/hyperlink" Target="https://imagizer.imageshack.com/img923/563/X8OKlu.png" TargetMode="External"/><Relationship Id="rId106" Type="http://schemas.openxmlformats.org/officeDocument/2006/relationships/hyperlink" Target="https://ideas.fabric.microsoft.com/ideas/idea/?ideaid=833d181c-b785-ef11-ac21-002248275c99" TargetMode="External"/><Relationship Id="rId127" Type="http://schemas.openxmlformats.org/officeDocument/2006/relationships/hyperlink" Target="https://ideas.fabric.microsoft.com/ideas/idea/?ideaid=ad3d181c-b785-ef11-ac21-002248275c99" TargetMode="External"/><Relationship Id="rId10" Type="http://schemas.openxmlformats.org/officeDocument/2006/relationships/hyperlink" Target="https://imagizer.imageshack.com/img922/2383/UyUobW.png" TargetMode="External"/><Relationship Id="rId31" Type="http://schemas.openxmlformats.org/officeDocument/2006/relationships/hyperlink" Target="https://imagizer.imageshack.com/img924/4300/qdOzE8.png" TargetMode="External"/><Relationship Id="rId52" Type="http://schemas.openxmlformats.org/officeDocument/2006/relationships/hyperlink" Target="https://imagizer.imageshack.com/img922/7613/eEprkD.png" TargetMode="External"/><Relationship Id="rId73" Type="http://schemas.openxmlformats.org/officeDocument/2006/relationships/hyperlink" Target="https://imagizer.imageshack.com/img924/6963/Tpt2lX.png" TargetMode="External"/><Relationship Id="rId78" Type="http://schemas.openxmlformats.org/officeDocument/2006/relationships/hyperlink" Target="https://imagizer.imageshack.com/img924/7605/0k1Soe.png" TargetMode="External"/><Relationship Id="rId94" Type="http://schemas.openxmlformats.org/officeDocument/2006/relationships/hyperlink" Target="https://imagizer.imageshack.com/img923/2032/JK4yae.png" TargetMode="External"/><Relationship Id="rId99" Type="http://schemas.openxmlformats.org/officeDocument/2006/relationships/hyperlink" Target="https://imagizer.imageshack.com/img924/4028/akhgdr.png" TargetMode="External"/><Relationship Id="rId101" Type="http://schemas.openxmlformats.org/officeDocument/2006/relationships/hyperlink" Target="https://imagizer.imageshack.com/img922/5464/af1f7n.png" TargetMode="External"/><Relationship Id="rId122" Type="http://schemas.openxmlformats.org/officeDocument/2006/relationships/hyperlink" Target="https://ideas.fabric.microsoft.com/ideas/idea/?ideaid=a33d181c-b785-ef11-ac21-002248275c99" TargetMode="External"/><Relationship Id="rId4" Type="http://schemas.openxmlformats.org/officeDocument/2006/relationships/hyperlink" Target="https://imagizer.imageshack.com/img923/6609/PZf5qZ.png" TargetMode="External"/><Relationship Id="rId9" Type="http://schemas.openxmlformats.org/officeDocument/2006/relationships/hyperlink" Target="https://imagizer.imageshack.com/img924/8485/wPhVqT.png" TargetMode="External"/><Relationship Id="rId26" Type="http://schemas.openxmlformats.org/officeDocument/2006/relationships/hyperlink" Target="https://imagizer.imageshack.com/img924/7680/LviofM.png" TargetMode="External"/><Relationship Id="rId47" Type="http://schemas.openxmlformats.org/officeDocument/2006/relationships/hyperlink" Target="https://imagizer.imageshack.com/img922/5812/Y3aLZf.png" TargetMode="External"/><Relationship Id="rId68" Type="http://schemas.openxmlformats.org/officeDocument/2006/relationships/hyperlink" Target="https://imagizer.imageshack.com/img924/1557/ep8bmU.png" TargetMode="External"/><Relationship Id="rId89" Type="http://schemas.openxmlformats.org/officeDocument/2006/relationships/hyperlink" Target="https://imagizer.imageshack.com/img922/5290/hnfyTf.png" TargetMode="External"/><Relationship Id="rId112" Type="http://schemas.openxmlformats.org/officeDocument/2006/relationships/hyperlink" Target="https://ideas.fabric.microsoft.com/ideas/idea/?ideaid=8f3d181c-b785-ef11-ac21-002248275c99" TargetMode="External"/><Relationship Id="rId133" Type="http://schemas.openxmlformats.org/officeDocument/2006/relationships/hyperlink" Target="https://ideas.fabric.microsoft.com/ideas/idea/?ideaid=b93d181c-b785-ef11-ac21-002248275c99" TargetMode="External"/><Relationship Id="rId16" Type="http://schemas.openxmlformats.org/officeDocument/2006/relationships/hyperlink" Target="https://imagizer.imageshack.com/img924/5289/a49dco.p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arn.microsoft.com/en-us/power-bi/visuals/power-bi-visualization-column-chart-format-settings?tabs=powerbi-desktop" TargetMode="External"/><Relationship Id="rId3" Type="http://schemas.openxmlformats.org/officeDocument/2006/relationships/hyperlink" Target="https://learn.microsoft.com/en-us/power-bi/visuals/power-bi-visualization-card-visual-new-format-settings" TargetMode="External"/><Relationship Id="rId7" Type="http://schemas.openxmlformats.org/officeDocument/2006/relationships/hyperlink" Target="https://learn.microsoft.com/en-us/power-bi/visuals/power-bi-visualization-card-visual-new-format-settings" TargetMode="External"/><Relationship Id="rId12" Type="http://schemas.openxmlformats.org/officeDocument/2006/relationships/table" Target="../tables/table3.xml"/><Relationship Id="rId2" Type="http://schemas.openxmlformats.org/officeDocument/2006/relationships/hyperlink" Target="https://learn.microsoft.com/en-us/power-bi/visuals/power-bi-visualization-card-visual-new-format-settings" TargetMode="External"/><Relationship Id="rId1" Type="http://schemas.openxmlformats.org/officeDocument/2006/relationships/hyperlink" Target="https://learn.microsoft.com/en-us/power-bi/visuals/power-bi-visualization-card-visual-new-format-settings" TargetMode="External"/><Relationship Id="rId6" Type="http://schemas.openxmlformats.org/officeDocument/2006/relationships/hyperlink" Target="https://learn.microsoft.com/en-us/power-bi/visuals/power-bi-visualization-card-visual-new-format-settings" TargetMode="External"/><Relationship Id="rId11" Type="http://schemas.openxmlformats.org/officeDocument/2006/relationships/table" Target="../tables/table2.xml"/><Relationship Id="rId5" Type="http://schemas.openxmlformats.org/officeDocument/2006/relationships/hyperlink" Target="https://learn.microsoft.com/en-us/power-bi/visuals/power-bi-visualization-card-visual-new-format-settings" TargetMode="External"/><Relationship Id="rId10" Type="http://schemas.openxmlformats.org/officeDocument/2006/relationships/hyperlink" Target="https://learn.microsoft.com/en-us/power-bi/visuals/power-bi-visualization-column-chart-format-settings?tabs=powerbi-desktop" TargetMode="External"/><Relationship Id="rId4" Type="http://schemas.openxmlformats.org/officeDocument/2006/relationships/hyperlink" Target="https://learn.microsoft.com/en-us/power-bi/visuals/power-bi-visualization-card-visual-new-format-settings" TargetMode="External"/><Relationship Id="rId9" Type="http://schemas.openxmlformats.org/officeDocument/2006/relationships/hyperlink" Target="https://learn.microsoft.com/en-us/power-bi/visuals/power-bi-visualization-column-chart-format-settings?tabs=powerbi-desktop"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imagizer.imageshack.com/img922/2636/YXpFKI.png" TargetMode="External"/><Relationship Id="rId7" Type="http://schemas.openxmlformats.org/officeDocument/2006/relationships/hyperlink" Target="https://imagizer.imageshack.com/img924/5117/VBG6DI.png" TargetMode="External"/><Relationship Id="rId2" Type="http://schemas.openxmlformats.org/officeDocument/2006/relationships/hyperlink" Target="https://imagizer.imageshack.com/img923/7849/kGCLSc.png" TargetMode="External"/><Relationship Id="rId1" Type="http://schemas.openxmlformats.org/officeDocument/2006/relationships/hyperlink" Target="https://imagizer.imageshack.com/img923/8038/5Ll8x8.png" TargetMode="External"/><Relationship Id="rId6" Type="http://schemas.openxmlformats.org/officeDocument/2006/relationships/hyperlink" Target="https://imagizer.imageshack.com/img923/2339/otMMn0.png" TargetMode="External"/><Relationship Id="rId5" Type="http://schemas.openxmlformats.org/officeDocument/2006/relationships/hyperlink" Target="https://imagizer.imageshack.com/img924/1982/VscG7V.png" TargetMode="External"/><Relationship Id="rId4" Type="http://schemas.openxmlformats.org/officeDocument/2006/relationships/hyperlink" Target="https://imagizer.imageshack.com/img922/5103/Lj1Mob.png" TargetMode="External"/><Relationship Id="rId9" Type="http://schemas.openxmlformats.org/officeDocument/2006/relationships/table" Target="../tables/table7.xml"/></Relationships>
</file>

<file path=xl/worksheets/_rels/sheet6.xml.rels><?xml version="1.0" encoding="UTF-8" standalone="yes"?>
<Relationships xmlns="http://schemas.openxmlformats.org/package/2006/relationships"><Relationship Id="rId8" Type="http://schemas.openxmlformats.org/officeDocument/2006/relationships/hyperlink" Target="https://ideas.fabric.microsoft.com/ideas/idea/?ideaid=eb193d7b-3c88-42bb-b1a6-86498ccec73f" TargetMode="External"/><Relationship Id="rId13" Type="http://schemas.openxmlformats.org/officeDocument/2006/relationships/hyperlink" Target="https://ideas.fabric.microsoft.com/ideas/idea/?ideaid=151a8279-d892-4e52-8cec-4f3b69bdbc6c" TargetMode="External"/><Relationship Id="rId3" Type="http://schemas.openxmlformats.org/officeDocument/2006/relationships/hyperlink" Target="https://ideas.fabric.microsoft.com/ideas/idea/?ideaid=32ec7fd1-486e-4ee7-82e8-eb2eb663ca1a" TargetMode="External"/><Relationship Id="rId7" Type="http://schemas.openxmlformats.org/officeDocument/2006/relationships/hyperlink" Target="https://ideas.fabric.microsoft.com/ideas/idea/?ideaid=8f692d3a-a828-4ce4-84be-4652e00eb5b6" TargetMode="External"/><Relationship Id="rId12" Type="http://schemas.openxmlformats.org/officeDocument/2006/relationships/hyperlink" Target="https://ideas.fabric.microsoft.com/ideas/idea/?ideaid=c66eaa0d-ed3b-44a3-b600-c867e2c1863f" TargetMode="External"/><Relationship Id="rId2" Type="http://schemas.openxmlformats.org/officeDocument/2006/relationships/hyperlink" Target="https://ideas.fabric.microsoft.com/ideas/idea/?ideaid=84d705fa-5da1-48de-8626-c5027ea39e2e" TargetMode="External"/><Relationship Id="rId16" Type="http://schemas.openxmlformats.org/officeDocument/2006/relationships/table" Target="../tables/table8.xml"/><Relationship Id="rId1" Type="http://schemas.openxmlformats.org/officeDocument/2006/relationships/hyperlink" Target="https://ideas.fabric.microsoft.com/ideas/idea/?ideaid=97cc3be7-b3f6-44fa-adbe-3400c5a035ad" TargetMode="External"/><Relationship Id="rId6" Type="http://schemas.openxmlformats.org/officeDocument/2006/relationships/hyperlink" Target="https://ideas.fabric.microsoft.com/ideas/idea/?ideaid=b285de40-d0ca-430e-8ebe-ba8c8a79cb8f" TargetMode="External"/><Relationship Id="rId11" Type="http://schemas.openxmlformats.org/officeDocument/2006/relationships/hyperlink" Target="https://ideas.fabric.microsoft.com/ideas/idea/?ideaid=55f15bc0-cf02-42e4-a71c-036c1285bf3c" TargetMode="External"/><Relationship Id="rId5" Type="http://schemas.openxmlformats.org/officeDocument/2006/relationships/hyperlink" Target="https://ideas.fabric.microsoft.com/ideas/idea/?ideaid=8d290c47-1aba-4044-920c-ba0ae3981742" TargetMode="External"/><Relationship Id="rId15" Type="http://schemas.openxmlformats.org/officeDocument/2006/relationships/hyperlink" Target="https://ideas.fabric.microsoft.com/ideas/idea/?ideaid=a24b6ebf-14a5-4134-b6ae-a765b407b007" TargetMode="External"/><Relationship Id="rId10" Type="http://schemas.openxmlformats.org/officeDocument/2006/relationships/hyperlink" Target="https://ideas.fabric.microsoft.com/ideas/idea/?ideaid=99747e78-f005-4d6f-b20a-f692eab9375e" TargetMode="External"/><Relationship Id="rId4" Type="http://schemas.openxmlformats.org/officeDocument/2006/relationships/hyperlink" Target="https://ideas.fabric.microsoft.com/ideas/idea/?ideaid=0315f26f-0142-49bf-a301-e0bfb293caa3" TargetMode="External"/><Relationship Id="rId9" Type="http://schemas.openxmlformats.org/officeDocument/2006/relationships/hyperlink" Target="https://ideas.fabric.microsoft.com/ideas/idea/?ideaid=28b82d9d-b14e-4749-a285-9d51e9707022" TargetMode="External"/><Relationship Id="rId14" Type="http://schemas.openxmlformats.org/officeDocument/2006/relationships/hyperlink" Target="https://ideas.fabric.microsoft.com/ideas/idea/?ideaid=39ba67cf-724e-4b6c-9906-51163749f7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BCD2A-B37D-469A-8EA8-8874DE398FB4}">
  <dimension ref="A1:M36"/>
  <sheetViews>
    <sheetView zoomScaleNormal="100" workbookViewId="0">
      <pane xSplit="2" ySplit="1" topLeftCell="C2" activePane="bottomRight" state="frozen"/>
      <selection pane="topRight" activeCell="C1" sqref="C1"/>
      <selection pane="bottomLeft" activeCell="A2" sqref="A2"/>
      <selection pane="bottomRight" activeCell="A37" sqref="A37:XFD106"/>
    </sheetView>
  </sheetViews>
  <sheetFormatPr defaultRowHeight="15" customHeight="1" x14ac:dyDescent="0.25"/>
  <cols>
    <col min="1" max="1" width="13.28515625" customWidth="1"/>
    <col min="2" max="2" width="27.7109375" style="5" customWidth="1"/>
    <col min="3" max="3" width="18.140625" style="16" customWidth="1"/>
    <col min="4" max="4" width="22.42578125" customWidth="1"/>
    <col min="5" max="5" width="24.140625" customWidth="1"/>
    <col min="6" max="6" width="74.5703125" customWidth="1"/>
    <col min="7" max="7" width="88" customWidth="1"/>
    <col min="8" max="8" width="59.42578125" customWidth="1"/>
    <col min="9" max="9" width="59.85546875" customWidth="1"/>
    <col min="10" max="10" width="60.28515625" customWidth="1"/>
    <col min="11" max="11" width="37.42578125" customWidth="1"/>
    <col min="12" max="12" width="8.85546875" customWidth="1"/>
    <col min="13" max="13" width="45.42578125" customWidth="1"/>
  </cols>
  <sheetData>
    <row r="1" spans="1:13" x14ac:dyDescent="0.25">
      <c r="A1" t="s">
        <v>0</v>
      </c>
      <c r="B1" s="5" t="s">
        <v>1</v>
      </c>
      <c r="C1" s="5" t="s">
        <v>2</v>
      </c>
      <c r="D1" t="s">
        <v>3</v>
      </c>
      <c r="E1" t="s">
        <v>4</v>
      </c>
      <c r="F1" t="s">
        <v>5</v>
      </c>
      <c r="G1" t="s">
        <v>6</v>
      </c>
      <c r="H1" t="s">
        <v>7</v>
      </c>
      <c r="I1" t="s">
        <v>8</v>
      </c>
      <c r="J1" t="s">
        <v>9</v>
      </c>
      <c r="K1" t="s">
        <v>10</v>
      </c>
      <c r="L1" t="s">
        <v>11</v>
      </c>
      <c r="M1" t="s">
        <v>12</v>
      </c>
    </row>
    <row r="2" spans="1:13" x14ac:dyDescent="0.25">
      <c r="A2" t="s">
        <v>13</v>
      </c>
      <c r="B2" s="5" t="s">
        <v>14</v>
      </c>
      <c r="C2" s="16" t="str">
        <f t="shared" ref="C2:C36" si="0">RIGHT(A2,1)</f>
        <v>0</v>
      </c>
      <c r="D2" t="s">
        <v>15</v>
      </c>
      <c r="E2" t="s">
        <v>16</v>
      </c>
      <c r="F2" t="s">
        <v>17</v>
      </c>
      <c r="G2" s="15" t="s">
        <v>18</v>
      </c>
      <c r="H2" s="14" t="s">
        <v>19</v>
      </c>
      <c r="I2" s="14" t="s">
        <v>20</v>
      </c>
      <c r="J2" s="14" t="s">
        <v>21</v>
      </c>
      <c r="K2" t="s">
        <v>22</v>
      </c>
      <c r="L2">
        <v>6</v>
      </c>
      <c r="M2" t="s">
        <v>14</v>
      </c>
    </row>
    <row r="3" spans="1:13" x14ac:dyDescent="0.25">
      <c r="A3" t="s">
        <v>23</v>
      </c>
      <c r="B3" s="5" t="s">
        <v>24</v>
      </c>
      <c r="C3" s="16" t="str">
        <f t="shared" si="0"/>
        <v>1</v>
      </c>
      <c r="D3" t="s">
        <v>15</v>
      </c>
      <c r="E3" t="s">
        <v>16</v>
      </c>
      <c r="F3" t="s">
        <v>25</v>
      </c>
      <c r="G3" s="15" t="s">
        <v>26</v>
      </c>
      <c r="H3" s="14" t="s">
        <v>27</v>
      </c>
      <c r="I3" s="14" t="s">
        <v>28</v>
      </c>
      <c r="J3" s="14" t="s">
        <v>29</v>
      </c>
      <c r="K3" t="s">
        <v>30</v>
      </c>
      <c r="L3">
        <v>6</v>
      </c>
      <c r="M3" t="s">
        <v>24</v>
      </c>
    </row>
    <row r="4" spans="1:13" x14ac:dyDescent="0.25">
      <c r="A4" t="s">
        <v>31</v>
      </c>
      <c r="B4" s="5" t="s">
        <v>32</v>
      </c>
      <c r="C4" s="16">
        <v>4</v>
      </c>
      <c r="D4" t="s">
        <v>15</v>
      </c>
      <c r="E4" t="s">
        <v>16</v>
      </c>
      <c r="F4" t="s">
        <v>33</v>
      </c>
      <c r="G4" s="15" t="s">
        <v>34</v>
      </c>
      <c r="H4" s="14" t="s">
        <v>35</v>
      </c>
      <c r="I4" s="14" t="s">
        <v>36</v>
      </c>
      <c r="J4" s="14" t="s">
        <v>37</v>
      </c>
      <c r="K4" t="s">
        <v>38</v>
      </c>
      <c r="L4">
        <v>2</v>
      </c>
      <c r="M4" t="s">
        <v>32</v>
      </c>
    </row>
    <row r="5" spans="1:13" x14ac:dyDescent="0.25">
      <c r="A5" t="s">
        <v>39</v>
      </c>
      <c r="B5" s="5" t="s">
        <v>40</v>
      </c>
      <c r="C5" s="16" t="str">
        <f t="shared" si="0"/>
        <v>3</v>
      </c>
      <c r="D5" t="s">
        <v>15</v>
      </c>
      <c r="E5" t="s">
        <v>16</v>
      </c>
      <c r="F5" t="s">
        <v>41</v>
      </c>
      <c r="G5" s="15" t="s">
        <v>42</v>
      </c>
      <c r="H5" s="14" t="s">
        <v>43</v>
      </c>
      <c r="I5" s="14" t="s">
        <v>44</v>
      </c>
      <c r="J5" s="14" t="s">
        <v>45</v>
      </c>
      <c r="K5" t="s">
        <v>46</v>
      </c>
      <c r="L5">
        <v>2</v>
      </c>
      <c r="M5" t="s">
        <v>40</v>
      </c>
    </row>
    <row r="6" spans="1:13" x14ac:dyDescent="0.25">
      <c r="A6" t="s">
        <v>47</v>
      </c>
      <c r="B6" s="5" t="s">
        <v>48</v>
      </c>
      <c r="C6" s="16">
        <v>2</v>
      </c>
      <c r="D6" t="s">
        <v>15</v>
      </c>
      <c r="E6" t="s">
        <v>16</v>
      </c>
      <c r="F6" t="s">
        <v>49</v>
      </c>
      <c r="G6" s="15" t="s">
        <v>50</v>
      </c>
      <c r="H6" s="14" t="s">
        <v>51</v>
      </c>
      <c r="I6" s="14" t="s">
        <v>52</v>
      </c>
      <c r="J6" s="14" t="s">
        <v>53</v>
      </c>
      <c r="K6" t="s">
        <v>54</v>
      </c>
      <c r="L6">
        <v>1</v>
      </c>
      <c r="M6" t="s">
        <v>48</v>
      </c>
    </row>
    <row r="7" spans="1:13" x14ac:dyDescent="0.25">
      <c r="A7" t="s">
        <v>55</v>
      </c>
      <c r="B7" s="5" t="s">
        <v>56</v>
      </c>
      <c r="C7" s="16" t="str">
        <f t="shared" si="0"/>
        <v>0</v>
      </c>
      <c r="D7" t="s">
        <v>15</v>
      </c>
      <c r="E7" t="s">
        <v>57</v>
      </c>
      <c r="F7" t="s">
        <v>58</v>
      </c>
      <c r="G7" s="15" t="s">
        <v>59</v>
      </c>
      <c r="H7" s="14" t="s">
        <v>60</v>
      </c>
      <c r="I7" s="14" t="s">
        <v>61</v>
      </c>
      <c r="J7" s="14" t="s">
        <v>62</v>
      </c>
      <c r="K7" s="18" t="s">
        <v>63</v>
      </c>
      <c r="L7">
        <v>1</v>
      </c>
      <c r="M7" t="s">
        <v>56</v>
      </c>
    </row>
    <row r="8" spans="1:13" x14ac:dyDescent="0.25">
      <c r="A8" t="s">
        <v>64</v>
      </c>
      <c r="B8" s="5" t="s">
        <v>65</v>
      </c>
      <c r="C8" s="16" t="str">
        <f t="shared" si="0"/>
        <v>1</v>
      </c>
      <c r="D8" t="s">
        <v>15</v>
      </c>
      <c r="E8" t="s">
        <v>57</v>
      </c>
      <c r="F8" t="s">
        <v>66</v>
      </c>
      <c r="G8" s="15" t="s">
        <v>67</v>
      </c>
      <c r="H8" s="14" t="s">
        <v>68</v>
      </c>
      <c r="I8" s="14" t="s">
        <v>69</v>
      </c>
      <c r="J8" s="14" t="s">
        <v>70</v>
      </c>
      <c r="K8" t="s">
        <v>71</v>
      </c>
      <c r="L8">
        <v>1</v>
      </c>
      <c r="M8" t="s">
        <v>65</v>
      </c>
    </row>
    <row r="9" spans="1:13" x14ac:dyDescent="0.25">
      <c r="A9" t="s">
        <v>72</v>
      </c>
      <c r="B9" s="5" t="s">
        <v>73</v>
      </c>
      <c r="C9" s="16" t="str">
        <f t="shared" si="0"/>
        <v>2</v>
      </c>
      <c r="D9" t="s">
        <v>15</v>
      </c>
      <c r="E9" t="s">
        <v>57</v>
      </c>
      <c r="F9" t="s">
        <v>74</v>
      </c>
      <c r="G9" s="15" t="s">
        <v>75</v>
      </c>
      <c r="H9" s="14" t="s">
        <v>76</v>
      </c>
      <c r="I9" s="14" t="s">
        <v>77</v>
      </c>
      <c r="J9" s="14" t="s">
        <v>78</v>
      </c>
      <c r="K9" s="18" t="s">
        <v>79</v>
      </c>
      <c r="L9">
        <v>1</v>
      </c>
      <c r="M9" t="s">
        <v>73</v>
      </c>
    </row>
    <row r="10" spans="1:13" x14ac:dyDescent="0.25">
      <c r="A10" t="s">
        <v>80</v>
      </c>
      <c r="B10" s="5" t="s">
        <v>81</v>
      </c>
      <c r="C10" s="16" t="str">
        <f t="shared" si="0"/>
        <v>3</v>
      </c>
      <c r="D10" t="s">
        <v>15</v>
      </c>
      <c r="E10" t="s">
        <v>57</v>
      </c>
      <c r="F10" t="s">
        <v>82</v>
      </c>
      <c r="G10" s="15" t="s">
        <v>83</v>
      </c>
      <c r="H10" s="14" t="s">
        <v>84</v>
      </c>
      <c r="I10" s="14" t="s">
        <v>85</v>
      </c>
      <c r="J10" s="14" t="s">
        <v>86</v>
      </c>
      <c r="K10" s="19" t="s">
        <v>87</v>
      </c>
      <c r="L10">
        <v>1</v>
      </c>
      <c r="M10" t="s">
        <v>81</v>
      </c>
    </row>
    <row r="11" spans="1:13" x14ac:dyDescent="0.25">
      <c r="A11" t="s">
        <v>88</v>
      </c>
      <c r="B11" s="5" t="s">
        <v>89</v>
      </c>
      <c r="C11" s="16" t="str">
        <f t="shared" si="0"/>
        <v>4</v>
      </c>
      <c r="D11" t="s">
        <v>15</v>
      </c>
      <c r="E11" t="s">
        <v>57</v>
      </c>
      <c r="F11" t="s">
        <v>90</v>
      </c>
      <c r="G11" s="15" t="s">
        <v>91</v>
      </c>
      <c r="H11" s="14" t="s">
        <v>92</v>
      </c>
      <c r="I11" s="14" t="s">
        <v>93</v>
      </c>
      <c r="J11" s="14" t="s">
        <v>94</v>
      </c>
      <c r="K11" t="s">
        <v>95</v>
      </c>
      <c r="L11">
        <v>1</v>
      </c>
      <c r="M11" t="s">
        <v>89</v>
      </c>
    </row>
    <row r="12" spans="1:13" x14ac:dyDescent="0.25">
      <c r="A12" t="s">
        <v>96</v>
      </c>
      <c r="B12" s="5" t="s">
        <v>97</v>
      </c>
      <c r="C12" s="16" t="str">
        <f t="shared" si="0"/>
        <v>0</v>
      </c>
      <c r="D12" t="s">
        <v>98</v>
      </c>
      <c r="E12" t="s">
        <v>99</v>
      </c>
      <c r="F12" t="s">
        <v>100</v>
      </c>
      <c r="G12" s="15" t="s">
        <v>101</v>
      </c>
      <c r="H12" s="14" t="s">
        <v>102</v>
      </c>
      <c r="I12" s="14" t="s">
        <v>103</v>
      </c>
      <c r="J12" s="14" t="s">
        <v>104</v>
      </c>
      <c r="K12" t="s">
        <v>105</v>
      </c>
      <c r="L12">
        <v>1</v>
      </c>
      <c r="M12" t="s">
        <v>97</v>
      </c>
    </row>
    <row r="13" spans="1:13" x14ac:dyDescent="0.25">
      <c r="A13" t="s">
        <v>106</v>
      </c>
      <c r="B13" s="5" t="s">
        <v>107</v>
      </c>
      <c r="C13" s="16" t="str">
        <f t="shared" si="0"/>
        <v>1</v>
      </c>
      <c r="D13" t="s">
        <v>98</v>
      </c>
      <c r="E13" t="s">
        <v>99</v>
      </c>
      <c r="F13" t="s">
        <v>108</v>
      </c>
      <c r="G13" s="15" t="s">
        <v>109</v>
      </c>
      <c r="H13" s="14" t="s">
        <v>110</v>
      </c>
      <c r="I13" s="14" t="s">
        <v>111</v>
      </c>
      <c r="J13" s="14" t="s">
        <v>112</v>
      </c>
      <c r="K13" t="s">
        <v>113</v>
      </c>
      <c r="L13">
        <v>1</v>
      </c>
      <c r="M13" t="s">
        <v>107</v>
      </c>
    </row>
    <row r="14" spans="1:13" x14ac:dyDescent="0.25">
      <c r="A14" t="s">
        <v>114</v>
      </c>
      <c r="B14" s="5" t="s">
        <v>115</v>
      </c>
      <c r="C14" s="16" t="str">
        <f t="shared" si="0"/>
        <v>2</v>
      </c>
      <c r="D14" t="s">
        <v>98</v>
      </c>
      <c r="E14" t="s">
        <v>99</v>
      </c>
      <c r="F14" t="s">
        <v>116</v>
      </c>
      <c r="G14" s="15" t="s">
        <v>117</v>
      </c>
      <c r="H14" s="14" t="s">
        <v>118</v>
      </c>
      <c r="I14" s="14" t="s">
        <v>119</v>
      </c>
      <c r="J14" s="14" t="s">
        <v>120</v>
      </c>
      <c r="K14" t="s">
        <v>121</v>
      </c>
      <c r="L14">
        <v>1</v>
      </c>
      <c r="M14" t="s">
        <v>115</v>
      </c>
    </row>
    <row r="15" spans="1:13" x14ac:dyDescent="0.25">
      <c r="A15" t="s">
        <v>122</v>
      </c>
      <c r="B15" s="5" t="s">
        <v>123</v>
      </c>
      <c r="C15" s="16" t="str">
        <f t="shared" si="0"/>
        <v>3</v>
      </c>
      <c r="D15" t="s">
        <v>98</v>
      </c>
      <c r="E15" t="s">
        <v>99</v>
      </c>
      <c r="F15" t="s">
        <v>124</v>
      </c>
      <c r="G15" s="15" t="s">
        <v>125</v>
      </c>
      <c r="H15" s="14" t="s">
        <v>126</v>
      </c>
      <c r="I15" s="14" t="s">
        <v>127</v>
      </c>
      <c r="J15" s="14" t="s">
        <v>128</v>
      </c>
      <c r="K15" t="s">
        <v>129</v>
      </c>
      <c r="L15">
        <v>1</v>
      </c>
      <c r="M15" t="s">
        <v>123</v>
      </c>
    </row>
    <row r="16" spans="1:13" x14ac:dyDescent="0.25">
      <c r="A16" t="s">
        <v>130</v>
      </c>
      <c r="B16" s="5" t="s">
        <v>131</v>
      </c>
      <c r="C16" s="16" t="str">
        <f t="shared" si="0"/>
        <v>4</v>
      </c>
      <c r="D16" t="s">
        <v>98</v>
      </c>
      <c r="E16" t="s">
        <v>99</v>
      </c>
      <c r="F16" t="s">
        <v>132</v>
      </c>
      <c r="G16" s="15" t="s">
        <v>133</v>
      </c>
      <c r="H16" s="14" t="s">
        <v>134</v>
      </c>
      <c r="I16" s="14" t="s">
        <v>135</v>
      </c>
      <c r="J16" s="14" t="s">
        <v>136</v>
      </c>
      <c r="K16" t="s">
        <v>137</v>
      </c>
      <c r="L16">
        <v>1</v>
      </c>
      <c r="M16" t="s">
        <v>131</v>
      </c>
    </row>
    <row r="17" spans="1:13" x14ac:dyDescent="0.25">
      <c r="A17" t="s">
        <v>138</v>
      </c>
      <c r="B17" s="5" t="s">
        <v>139</v>
      </c>
      <c r="C17" s="16" t="str">
        <f t="shared" si="0"/>
        <v>0</v>
      </c>
      <c r="D17" t="s">
        <v>98</v>
      </c>
      <c r="E17" t="s">
        <v>140</v>
      </c>
      <c r="F17" t="s">
        <v>141</v>
      </c>
      <c r="G17" s="15" t="s">
        <v>142</v>
      </c>
      <c r="H17" s="14" t="s">
        <v>143</v>
      </c>
      <c r="I17" s="14" t="s">
        <v>144</v>
      </c>
      <c r="J17" s="14" t="s">
        <v>145</v>
      </c>
      <c r="K17" s="18" t="s">
        <v>146</v>
      </c>
      <c r="L17">
        <v>1</v>
      </c>
      <c r="M17" t="s">
        <v>139</v>
      </c>
    </row>
    <row r="18" spans="1:13" x14ac:dyDescent="0.25">
      <c r="A18" t="s">
        <v>147</v>
      </c>
      <c r="B18" s="5" t="s">
        <v>148</v>
      </c>
      <c r="C18" s="16" t="str">
        <f t="shared" si="0"/>
        <v>1</v>
      </c>
      <c r="D18" t="s">
        <v>98</v>
      </c>
      <c r="E18" t="s">
        <v>140</v>
      </c>
      <c r="F18" t="s">
        <v>149</v>
      </c>
      <c r="G18" s="15" t="s">
        <v>150</v>
      </c>
      <c r="H18" s="14" t="s">
        <v>151</v>
      </c>
      <c r="I18" s="14" t="s">
        <v>152</v>
      </c>
      <c r="J18" s="14" t="s">
        <v>153</v>
      </c>
      <c r="K18" s="18" t="s">
        <v>154</v>
      </c>
      <c r="L18">
        <v>1</v>
      </c>
      <c r="M18" t="s">
        <v>148</v>
      </c>
    </row>
    <row r="19" spans="1:13" x14ac:dyDescent="0.25">
      <c r="A19" t="s">
        <v>155</v>
      </c>
      <c r="B19" s="5" t="s">
        <v>156</v>
      </c>
      <c r="C19" s="16" t="str">
        <f t="shared" si="0"/>
        <v>2</v>
      </c>
      <c r="D19" t="s">
        <v>98</v>
      </c>
      <c r="E19" t="s">
        <v>140</v>
      </c>
      <c r="F19" t="s">
        <v>157</v>
      </c>
      <c r="G19" s="15" t="s">
        <v>158</v>
      </c>
      <c r="H19" s="14" t="s">
        <v>159</v>
      </c>
      <c r="I19" s="14" t="s">
        <v>160</v>
      </c>
      <c r="J19" s="14" t="s">
        <v>161</v>
      </c>
      <c r="K19" s="17" t="s">
        <v>162</v>
      </c>
      <c r="L19">
        <v>1</v>
      </c>
      <c r="M19" t="s">
        <v>156</v>
      </c>
    </row>
    <row r="20" spans="1:13" x14ac:dyDescent="0.25">
      <c r="A20" t="s">
        <v>163</v>
      </c>
      <c r="B20" s="5" t="s">
        <v>164</v>
      </c>
      <c r="C20" s="16" t="str">
        <f t="shared" si="0"/>
        <v>3</v>
      </c>
      <c r="D20" t="s">
        <v>98</v>
      </c>
      <c r="E20" t="s">
        <v>140</v>
      </c>
      <c r="F20" t="s">
        <v>165</v>
      </c>
      <c r="G20" s="15" t="s">
        <v>166</v>
      </c>
      <c r="H20" s="14" t="s">
        <v>167</v>
      </c>
      <c r="I20" s="14" t="s">
        <v>168</v>
      </c>
      <c r="J20" s="14" t="s">
        <v>169</v>
      </c>
      <c r="K20" t="s">
        <v>170</v>
      </c>
      <c r="L20">
        <v>1</v>
      </c>
      <c r="M20" t="s">
        <v>164</v>
      </c>
    </row>
    <row r="21" spans="1:13" x14ac:dyDescent="0.25">
      <c r="A21" t="s">
        <v>171</v>
      </c>
      <c r="B21" s="5" t="s">
        <v>172</v>
      </c>
      <c r="C21" s="16" t="str">
        <f t="shared" si="0"/>
        <v>4</v>
      </c>
      <c r="D21" t="s">
        <v>98</v>
      </c>
      <c r="E21" t="s">
        <v>140</v>
      </c>
      <c r="F21" t="s">
        <v>173</v>
      </c>
      <c r="G21" s="15" t="s">
        <v>174</v>
      </c>
      <c r="H21" s="14" t="s">
        <v>175</v>
      </c>
      <c r="I21" s="14" t="s">
        <v>176</v>
      </c>
      <c r="J21" s="14" t="s">
        <v>177</v>
      </c>
      <c r="K21" t="s">
        <v>178</v>
      </c>
      <c r="L21">
        <v>1</v>
      </c>
      <c r="M21" t="s">
        <v>172</v>
      </c>
    </row>
    <row r="22" spans="1:13" x14ac:dyDescent="0.25">
      <c r="A22" t="s">
        <v>179</v>
      </c>
      <c r="B22" s="5" t="s">
        <v>180</v>
      </c>
      <c r="C22" s="16" t="str">
        <f t="shared" si="0"/>
        <v>0</v>
      </c>
      <c r="D22" t="s">
        <v>98</v>
      </c>
      <c r="E22" t="s">
        <v>181</v>
      </c>
      <c r="F22" t="s">
        <v>182</v>
      </c>
      <c r="G22" s="15" t="s">
        <v>183</v>
      </c>
      <c r="H22" s="14" t="s">
        <v>184</v>
      </c>
      <c r="I22" s="14" t="s">
        <v>185</v>
      </c>
      <c r="J22" s="14" t="s">
        <v>186</v>
      </c>
      <c r="K22" t="s">
        <v>187</v>
      </c>
      <c r="L22">
        <v>1</v>
      </c>
      <c r="M22" t="s">
        <v>180</v>
      </c>
    </row>
    <row r="23" spans="1:13" x14ac:dyDescent="0.25">
      <c r="A23" t="s">
        <v>188</v>
      </c>
      <c r="B23" s="5" t="s">
        <v>189</v>
      </c>
      <c r="C23" s="16" t="str">
        <f t="shared" si="0"/>
        <v>1</v>
      </c>
      <c r="D23" t="s">
        <v>98</v>
      </c>
      <c r="E23" t="s">
        <v>181</v>
      </c>
      <c r="F23" t="s">
        <v>190</v>
      </c>
      <c r="G23" s="15" t="s">
        <v>191</v>
      </c>
      <c r="H23" s="14" t="s">
        <v>192</v>
      </c>
      <c r="I23" s="14" t="s">
        <v>193</v>
      </c>
      <c r="J23" s="14" t="s">
        <v>194</v>
      </c>
      <c r="K23" t="s">
        <v>195</v>
      </c>
      <c r="L23">
        <v>1</v>
      </c>
      <c r="M23" t="s">
        <v>189</v>
      </c>
    </row>
    <row r="24" spans="1:13" x14ac:dyDescent="0.25">
      <c r="A24" t="s">
        <v>196</v>
      </c>
      <c r="B24" s="5" t="s">
        <v>197</v>
      </c>
      <c r="C24" s="16" t="str">
        <f t="shared" si="0"/>
        <v>2</v>
      </c>
      <c r="D24" t="s">
        <v>98</v>
      </c>
      <c r="E24" t="s">
        <v>181</v>
      </c>
      <c r="F24" t="s">
        <v>198</v>
      </c>
      <c r="G24" s="15" t="s">
        <v>199</v>
      </c>
      <c r="H24" s="14" t="s">
        <v>200</v>
      </c>
      <c r="I24" s="14" t="s">
        <v>201</v>
      </c>
      <c r="J24" s="14" t="s">
        <v>202</v>
      </c>
      <c r="K24" s="18" t="s">
        <v>203</v>
      </c>
      <c r="L24">
        <v>1</v>
      </c>
      <c r="M24" t="s">
        <v>197</v>
      </c>
    </row>
    <row r="25" spans="1:13" x14ac:dyDescent="0.25">
      <c r="A25" t="s">
        <v>204</v>
      </c>
      <c r="B25" s="5" t="s">
        <v>205</v>
      </c>
      <c r="C25" s="16" t="str">
        <f t="shared" si="0"/>
        <v>3</v>
      </c>
      <c r="D25" t="s">
        <v>98</v>
      </c>
      <c r="E25" t="s">
        <v>181</v>
      </c>
      <c r="F25" t="s">
        <v>206</v>
      </c>
      <c r="G25" s="15" t="s">
        <v>207</v>
      </c>
      <c r="H25" s="14" t="s">
        <v>208</v>
      </c>
      <c r="I25" s="14" t="s">
        <v>209</v>
      </c>
      <c r="J25" s="14" t="s">
        <v>210</v>
      </c>
      <c r="K25" t="s">
        <v>211</v>
      </c>
      <c r="L25">
        <v>1</v>
      </c>
      <c r="M25" t="s">
        <v>205</v>
      </c>
    </row>
    <row r="26" spans="1:13" x14ac:dyDescent="0.25">
      <c r="A26" t="s">
        <v>212</v>
      </c>
      <c r="B26" s="5" t="s">
        <v>213</v>
      </c>
      <c r="C26" s="16" t="str">
        <f t="shared" si="0"/>
        <v>4</v>
      </c>
      <c r="D26" t="s">
        <v>98</v>
      </c>
      <c r="E26" t="s">
        <v>181</v>
      </c>
      <c r="F26" t="s">
        <v>214</v>
      </c>
      <c r="G26" s="15" t="s">
        <v>215</v>
      </c>
      <c r="H26" s="14" t="s">
        <v>216</v>
      </c>
      <c r="I26" s="14" t="s">
        <v>217</v>
      </c>
      <c r="J26" s="14" t="s">
        <v>218</v>
      </c>
      <c r="K26" s="17" t="s">
        <v>219</v>
      </c>
      <c r="L26">
        <v>1</v>
      </c>
      <c r="M26" t="s">
        <v>220</v>
      </c>
    </row>
    <row r="27" spans="1:13" x14ac:dyDescent="0.25">
      <c r="A27" t="s">
        <v>221</v>
      </c>
      <c r="B27" s="5" t="s">
        <v>222</v>
      </c>
      <c r="C27" s="16" t="str">
        <f t="shared" si="0"/>
        <v>0</v>
      </c>
      <c r="D27" t="s">
        <v>98</v>
      </c>
      <c r="E27" t="s">
        <v>223</v>
      </c>
      <c r="F27" t="s">
        <v>224</v>
      </c>
      <c r="G27" s="15" t="s">
        <v>225</v>
      </c>
      <c r="H27" s="14" t="s">
        <v>226</v>
      </c>
      <c r="I27" s="14" t="s">
        <v>227</v>
      </c>
      <c r="J27" s="14" t="s">
        <v>228</v>
      </c>
      <c r="K27" t="s">
        <v>229</v>
      </c>
      <c r="L27">
        <v>1</v>
      </c>
      <c r="M27" t="s">
        <v>222</v>
      </c>
    </row>
    <row r="28" spans="1:13" x14ac:dyDescent="0.25">
      <c r="A28" t="s">
        <v>230</v>
      </c>
      <c r="B28" s="5" t="s">
        <v>231</v>
      </c>
      <c r="C28" s="16" t="str">
        <f t="shared" si="0"/>
        <v>1</v>
      </c>
      <c r="D28" t="s">
        <v>98</v>
      </c>
      <c r="E28" t="s">
        <v>223</v>
      </c>
      <c r="F28" t="s">
        <v>232</v>
      </c>
      <c r="G28" s="15" t="s">
        <v>233</v>
      </c>
      <c r="H28" s="14" t="s">
        <v>234</v>
      </c>
      <c r="I28" s="14" t="s">
        <v>235</v>
      </c>
      <c r="J28" s="14" t="s">
        <v>236</v>
      </c>
      <c r="K28" t="s">
        <v>237</v>
      </c>
      <c r="L28">
        <v>1</v>
      </c>
      <c r="M28" t="s">
        <v>231</v>
      </c>
    </row>
    <row r="29" spans="1:13" x14ac:dyDescent="0.25">
      <c r="A29" t="s">
        <v>238</v>
      </c>
      <c r="B29" s="5" t="s">
        <v>239</v>
      </c>
      <c r="C29" s="16" t="str">
        <f t="shared" si="0"/>
        <v>2</v>
      </c>
      <c r="D29" t="s">
        <v>98</v>
      </c>
      <c r="E29" t="s">
        <v>223</v>
      </c>
      <c r="F29" t="s">
        <v>240</v>
      </c>
      <c r="G29" s="15" t="s">
        <v>241</v>
      </c>
      <c r="H29" s="14" t="s">
        <v>242</v>
      </c>
      <c r="I29" s="14" t="s">
        <v>243</v>
      </c>
      <c r="J29" s="14" t="s">
        <v>244</v>
      </c>
      <c r="K29" t="s">
        <v>245</v>
      </c>
      <c r="L29">
        <v>1</v>
      </c>
      <c r="M29" t="s">
        <v>239</v>
      </c>
    </row>
    <row r="30" spans="1:13" x14ac:dyDescent="0.25">
      <c r="A30" t="s">
        <v>246</v>
      </c>
      <c r="B30" s="5" t="s">
        <v>247</v>
      </c>
      <c r="C30" s="16" t="str">
        <f t="shared" si="0"/>
        <v>3</v>
      </c>
      <c r="D30" t="s">
        <v>98</v>
      </c>
      <c r="E30" t="s">
        <v>223</v>
      </c>
      <c r="F30" t="s">
        <v>248</v>
      </c>
      <c r="G30" s="15" t="s">
        <v>249</v>
      </c>
      <c r="H30" s="14" t="s">
        <v>250</v>
      </c>
      <c r="I30" s="14" t="s">
        <v>251</v>
      </c>
      <c r="J30" s="14" t="s">
        <v>252</v>
      </c>
      <c r="K30" t="s">
        <v>253</v>
      </c>
      <c r="L30">
        <v>1</v>
      </c>
      <c r="M30" t="s">
        <v>247</v>
      </c>
    </row>
    <row r="31" spans="1:13" x14ac:dyDescent="0.25">
      <c r="A31" t="s">
        <v>254</v>
      </c>
      <c r="B31" s="5" t="s">
        <v>255</v>
      </c>
      <c r="C31" s="16" t="str">
        <f t="shared" si="0"/>
        <v>4</v>
      </c>
      <c r="D31" t="s">
        <v>98</v>
      </c>
      <c r="E31" t="s">
        <v>223</v>
      </c>
      <c r="F31" t="s">
        <v>256</v>
      </c>
      <c r="G31" s="15" t="s">
        <v>257</v>
      </c>
      <c r="H31" s="14" t="s">
        <v>258</v>
      </c>
      <c r="I31" s="14" t="s">
        <v>259</v>
      </c>
      <c r="J31" s="14" t="s">
        <v>260</v>
      </c>
      <c r="K31" t="s">
        <v>261</v>
      </c>
      <c r="L31">
        <v>1</v>
      </c>
      <c r="M31" t="s">
        <v>255</v>
      </c>
    </row>
    <row r="32" spans="1:13" x14ac:dyDescent="0.25">
      <c r="A32" t="s">
        <v>262</v>
      </c>
      <c r="B32" s="5" t="s">
        <v>263</v>
      </c>
      <c r="C32" s="16" t="str">
        <f t="shared" si="0"/>
        <v>0</v>
      </c>
      <c r="D32" t="s">
        <v>98</v>
      </c>
      <c r="E32" t="s">
        <v>264</v>
      </c>
      <c r="F32" t="s">
        <v>265</v>
      </c>
      <c r="G32" s="15" t="s">
        <v>266</v>
      </c>
      <c r="H32" s="14" t="s">
        <v>267</v>
      </c>
      <c r="I32" s="14" t="s">
        <v>268</v>
      </c>
      <c r="J32" s="14" t="s">
        <v>269</v>
      </c>
      <c r="K32" t="s">
        <v>270</v>
      </c>
      <c r="L32">
        <v>1</v>
      </c>
      <c r="M32" t="s">
        <v>271</v>
      </c>
    </row>
    <row r="33" spans="1:13" x14ac:dyDescent="0.25">
      <c r="A33" t="s">
        <v>272</v>
      </c>
      <c r="B33" s="5" t="s">
        <v>273</v>
      </c>
      <c r="C33" s="16" t="str">
        <f t="shared" si="0"/>
        <v>1</v>
      </c>
      <c r="D33" t="s">
        <v>98</v>
      </c>
      <c r="E33" t="s">
        <v>264</v>
      </c>
      <c r="F33" t="s">
        <v>274</v>
      </c>
      <c r="G33" s="15" t="s">
        <v>275</v>
      </c>
      <c r="H33" s="14" t="s">
        <v>276</v>
      </c>
      <c r="I33" s="14" t="s">
        <v>277</v>
      </c>
      <c r="J33" s="14" t="s">
        <v>278</v>
      </c>
      <c r="K33" t="s">
        <v>279</v>
      </c>
      <c r="L33">
        <v>1</v>
      </c>
      <c r="M33" t="s">
        <v>280</v>
      </c>
    </row>
    <row r="34" spans="1:13" x14ac:dyDescent="0.25">
      <c r="A34" t="s">
        <v>281</v>
      </c>
      <c r="B34" s="5" t="s">
        <v>282</v>
      </c>
      <c r="C34" s="16" t="str">
        <f t="shared" si="0"/>
        <v>2</v>
      </c>
      <c r="D34" t="s">
        <v>98</v>
      </c>
      <c r="E34" t="s">
        <v>264</v>
      </c>
      <c r="F34" t="s">
        <v>283</v>
      </c>
      <c r="G34" s="15" t="s">
        <v>284</v>
      </c>
      <c r="H34" s="14" t="s">
        <v>285</v>
      </c>
      <c r="I34" s="14" t="s">
        <v>286</v>
      </c>
      <c r="J34" s="14" t="s">
        <v>287</v>
      </c>
      <c r="K34" s="17" t="s">
        <v>288</v>
      </c>
      <c r="L34">
        <v>1</v>
      </c>
      <c r="M34" t="s">
        <v>282</v>
      </c>
    </row>
    <row r="35" spans="1:13" x14ac:dyDescent="0.25">
      <c r="A35" t="s">
        <v>289</v>
      </c>
      <c r="B35" s="5" t="s">
        <v>290</v>
      </c>
      <c r="C35" s="16" t="str">
        <f t="shared" si="0"/>
        <v>3</v>
      </c>
      <c r="D35" t="s">
        <v>98</v>
      </c>
      <c r="E35" t="s">
        <v>264</v>
      </c>
      <c r="F35" t="s">
        <v>291</v>
      </c>
      <c r="G35" s="15" t="s">
        <v>292</v>
      </c>
      <c r="H35" s="14" t="s">
        <v>293</v>
      </c>
      <c r="I35" s="14" t="s">
        <v>294</v>
      </c>
      <c r="J35" s="14" t="s">
        <v>295</v>
      </c>
      <c r="K35" t="s">
        <v>296</v>
      </c>
      <c r="L35">
        <v>1</v>
      </c>
      <c r="M35" t="s">
        <v>290</v>
      </c>
    </row>
    <row r="36" spans="1:13" x14ac:dyDescent="0.25">
      <c r="A36" t="s">
        <v>297</v>
      </c>
      <c r="B36" s="5" t="s">
        <v>298</v>
      </c>
      <c r="C36" s="16" t="str">
        <f t="shared" si="0"/>
        <v>4</v>
      </c>
      <c r="D36" t="s">
        <v>98</v>
      </c>
      <c r="E36" t="s">
        <v>264</v>
      </c>
      <c r="F36" t="s">
        <v>299</v>
      </c>
      <c r="G36" s="15" t="s">
        <v>300</v>
      </c>
      <c r="H36" s="14" t="s">
        <v>301</v>
      </c>
      <c r="I36" s="14" t="s">
        <v>302</v>
      </c>
      <c r="J36" s="14" t="s">
        <v>303</v>
      </c>
      <c r="K36" t="s">
        <v>304</v>
      </c>
      <c r="L36">
        <v>1</v>
      </c>
      <c r="M36" t="s">
        <v>305</v>
      </c>
    </row>
  </sheetData>
  <phoneticPr fontId="4" type="noConversion"/>
  <conditionalFormatting sqref="A1:A36">
    <cfRule type="duplicateValues" dxfId="3" priority="19"/>
  </conditionalFormatting>
  <conditionalFormatting sqref="B1:B36">
    <cfRule type="duplicateValues" dxfId="2" priority="20"/>
  </conditionalFormatting>
  <conditionalFormatting sqref="K2">
    <cfRule type="duplicateValues" dxfId="1" priority="7"/>
  </conditionalFormatting>
  <conditionalFormatting sqref="M2:M36">
    <cfRule type="duplicateValues" dxfId="0" priority="21"/>
  </conditionalFormatting>
  <hyperlinks>
    <hyperlink ref="I2" r:id="rId1" xr:uid="{68F8B747-3C22-4761-97F0-7B9C0519F2DC}"/>
    <hyperlink ref="J2" r:id="rId2" xr:uid="{C44E11E1-AF11-400A-950A-F391BA3B4267}"/>
    <hyperlink ref="I3" r:id="rId3" xr:uid="{C7D20F0A-C6C4-4940-93ED-ED14CC5C0A78}"/>
    <hyperlink ref="J3" r:id="rId4" xr:uid="{6E9F2991-CE8E-453F-9BB7-9E5BDCED3B4C}"/>
    <hyperlink ref="I4" r:id="rId5" xr:uid="{8163DFA4-1A99-4B5A-A95A-F4C73ABABFD2}"/>
    <hyperlink ref="J4" r:id="rId6" xr:uid="{D4D08E08-76A1-4F1B-B341-1983C5A9FAC9}"/>
    <hyperlink ref="I5" r:id="rId7" xr:uid="{D9CCD2B5-E5DE-4F7A-91D1-612C60DEBDC2}"/>
    <hyperlink ref="J5" r:id="rId8" xr:uid="{73B14E42-2799-4ED1-819E-EFC085B2BE5A}"/>
    <hyperlink ref="I6" r:id="rId9" xr:uid="{B8424E30-5D38-43C9-96DB-BC0141D14E07}"/>
    <hyperlink ref="J6" r:id="rId10" xr:uid="{B7FC4B13-F8E1-4AB2-BF11-2C2C35158D71}"/>
    <hyperlink ref="I7" r:id="rId11" xr:uid="{7A652FC5-D444-42D3-B9B9-26C45A91167F}"/>
    <hyperlink ref="J7" r:id="rId12" xr:uid="{FB93FCBC-6838-414E-AF61-4B618828AECE}"/>
    <hyperlink ref="I8" r:id="rId13" xr:uid="{3B64CD76-13FE-4E7D-A12F-0E46C3B446A6}"/>
    <hyperlink ref="J8" r:id="rId14" xr:uid="{A06F9189-C29B-45DB-9275-8E382CDCBE07}"/>
    <hyperlink ref="I9" r:id="rId15" xr:uid="{7B898E02-BE3C-44BE-A18A-F496C627905C}"/>
    <hyperlink ref="J9" r:id="rId16" xr:uid="{45B08C45-580F-47A3-BDDE-8E1A644B9012}"/>
    <hyperlink ref="I10" r:id="rId17" xr:uid="{66762637-05C4-45BB-9528-2DB70D047702}"/>
    <hyperlink ref="J10" r:id="rId18" xr:uid="{886AC043-E426-4B2D-A6D9-04C1C02FF352}"/>
    <hyperlink ref="I11" r:id="rId19" xr:uid="{098F4C60-ECDF-4980-80DC-6E955AA5AAC2}"/>
    <hyperlink ref="J11" r:id="rId20" xr:uid="{A134BC1C-2D72-4751-A9A3-4E536839C606}"/>
    <hyperlink ref="I12" r:id="rId21" xr:uid="{10BD47BC-7D9B-40FE-A5D2-960C5B33AB7A}"/>
    <hyperlink ref="J12" r:id="rId22" xr:uid="{DAF18BD4-5FD0-4680-9ED2-28524B72CE77}"/>
    <hyperlink ref="I13" r:id="rId23" xr:uid="{0C7BC4AB-78B5-478C-B0C6-CA55680F863D}"/>
    <hyperlink ref="J13" r:id="rId24" xr:uid="{401AFB42-1ED6-454E-ABF9-9746F44A1559}"/>
    <hyperlink ref="I14" r:id="rId25" xr:uid="{88DD132F-BEE7-4B84-AD0E-65FE074539DC}"/>
    <hyperlink ref="J14" r:id="rId26" xr:uid="{6A591969-8B0C-4986-AF13-0D274C9AA83A}"/>
    <hyperlink ref="I15" r:id="rId27" xr:uid="{1F8FC93D-6F97-49AB-B71F-A00DE6F2CA95}"/>
    <hyperlink ref="J15" r:id="rId28" xr:uid="{E33FF19C-B349-46DC-96EA-129168C548D6}"/>
    <hyperlink ref="I16" r:id="rId29" xr:uid="{10BB3016-541D-4201-93BE-163EAD60AC0B}"/>
    <hyperlink ref="J16" r:id="rId30" xr:uid="{013CFF64-F52F-4621-9305-DA0B75C09528}"/>
    <hyperlink ref="I17" r:id="rId31" xr:uid="{F80FA073-FA41-4429-8CCE-1C750C27F659}"/>
    <hyperlink ref="J17" r:id="rId32" xr:uid="{8AF2A54A-8FE5-4416-B782-C3C5F5DF9930}"/>
    <hyperlink ref="I18" r:id="rId33" xr:uid="{A240DB29-DA42-47B5-B083-150BDF80374E}"/>
    <hyperlink ref="J18" r:id="rId34" xr:uid="{A84D77A5-A596-4D0D-A132-A9CE7A808E4A}"/>
    <hyperlink ref="I19" r:id="rId35" xr:uid="{44F5F68C-56F7-4443-8791-9430EA0D1006}"/>
    <hyperlink ref="J19" r:id="rId36" xr:uid="{1906F525-27B1-4633-AFA1-AB9BD072943F}"/>
    <hyperlink ref="I20" r:id="rId37" xr:uid="{9EE71307-EE60-4BF2-B67C-7B63369A9531}"/>
    <hyperlink ref="J20" r:id="rId38" xr:uid="{A7940B88-9F89-4C46-8165-C22FC1366E95}"/>
    <hyperlink ref="I21" r:id="rId39" xr:uid="{6B49BE66-6AC3-444E-A9AE-F3E37024964D}"/>
    <hyperlink ref="J21" r:id="rId40" xr:uid="{4B6DC324-ED59-4348-B85A-74897434C085}"/>
    <hyperlink ref="I22" r:id="rId41" xr:uid="{1A7EE572-3E6F-48AF-A9B7-8437E3074928}"/>
    <hyperlink ref="J22" r:id="rId42" xr:uid="{D0CEA5DB-2A01-4969-A862-BBC6667F28A5}"/>
    <hyperlink ref="I23" r:id="rId43" xr:uid="{F3A266A6-F0EA-42FE-8449-E62E1E9EB54F}"/>
    <hyperlink ref="J23" r:id="rId44" xr:uid="{6E4FB57E-1AF3-45F3-A755-C61AF380B3AE}"/>
    <hyperlink ref="I24" r:id="rId45" xr:uid="{F99972EB-91D2-4E7E-8883-330777E24808}"/>
    <hyperlink ref="J24" r:id="rId46" xr:uid="{05453525-AC7E-4531-9CF6-63547113029C}"/>
    <hyperlink ref="I25" r:id="rId47" xr:uid="{0FF1B995-0A59-4656-9E34-48D0AADF0C33}"/>
    <hyperlink ref="J25" r:id="rId48" xr:uid="{177DC6E1-8FFE-4928-A11E-F75209A0F81E}"/>
    <hyperlink ref="I26" r:id="rId49" xr:uid="{A9D55B89-8998-42DC-B536-87338D3B72E7}"/>
    <hyperlink ref="J26" r:id="rId50" xr:uid="{5D6A7B8A-EC54-4BE8-B2A7-390978EB19E6}"/>
    <hyperlink ref="I27" r:id="rId51" xr:uid="{698EF910-1289-46A6-8068-8850B3385FE5}"/>
    <hyperlink ref="J27" r:id="rId52" xr:uid="{8B045670-6756-484C-BC99-92557A1FD1B7}"/>
    <hyperlink ref="I28" r:id="rId53" xr:uid="{208D4C17-EBF5-42C7-B0E9-BAFDA83E1024}"/>
    <hyperlink ref="J28" r:id="rId54" xr:uid="{A31F9272-787E-46FB-9563-AC7306F4249B}"/>
    <hyperlink ref="I29" r:id="rId55" xr:uid="{24B96ACE-DBC2-4BD6-B78E-BFCD62105661}"/>
    <hyperlink ref="J29" r:id="rId56" xr:uid="{A3952FE7-2ECA-4330-AC79-83FAA14C4DBB}"/>
    <hyperlink ref="I30" r:id="rId57" xr:uid="{FE499401-AAB9-49E5-A806-CD721A4A063F}"/>
    <hyperlink ref="I31" r:id="rId58" xr:uid="{6DA29144-779B-4C22-92E9-201480461CCE}"/>
    <hyperlink ref="J31" r:id="rId59" xr:uid="{7F5D6202-B163-424F-992C-038630536CCA}"/>
    <hyperlink ref="I32" r:id="rId60" xr:uid="{802914EF-DF67-4F72-949A-85DEBDCE5334}"/>
    <hyperlink ref="J32" r:id="rId61" xr:uid="{5C9577A5-7997-44C4-9018-EDA59D5E86A8}"/>
    <hyperlink ref="I33" r:id="rId62" xr:uid="{BD6CED05-7859-4CAF-A562-DB6B12C25FEF}"/>
    <hyperlink ref="J33" r:id="rId63" xr:uid="{52F236AE-ADB7-46F1-93D4-8FAA86AF8E29}"/>
    <hyperlink ref="I34" r:id="rId64" xr:uid="{74EBC50D-8BE0-4D61-8553-0379B3BCD3DB}"/>
    <hyperlink ref="J34" r:id="rId65" xr:uid="{24E29F84-A978-45D6-AB1E-A3ACAE76EB7B}"/>
    <hyperlink ref="I35" r:id="rId66" xr:uid="{A1F0BFDB-B0A0-406F-B19D-F53AB5DBCD89}"/>
    <hyperlink ref="J35" r:id="rId67" xr:uid="{7E70536F-A70D-48B3-8E42-E5B8845ABC25}"/>
    <hyperlink ref="H2" r:id="rId68" xr:uid="{1E46EDC7-475C-4678-A588-269DFB84EF46}"/>
    <hyperlink ref="H3" r:id="rId69" xr:uid="{3F439BB6-9BD4-44C2-9AE7-E03DABB472AC}"/>
    <hyperlink ref="H5" r:id="rId70" xr:uid="{8E83408A-A691-42A7-B18F-8A1FAC1605D5}"/>
    <hyperlink ref="H6" r:id="rId71" xr:uid="{E49DB666-4B9F-40F7-808B-28C66DE3CCDA}"/>
    <hyperlink ref="H11" r:id="rId72" xr:uid="{12321876-392F-4BF6-9AD5-E5E4833CE4E2}"/>
    <hyperlink ref="H12" r:id="rId73" xr:uid="{EF96068E-1DC7-44B0-AE1B-40C394505149}"/>
    <hyperlink ref="H13" r:id="rId74" xr:uid="{9AB5DED7-32CA-4DC9-91F0-97919AE36C04}"/>
    <hyperlink ref="H15" r:id="rId75" xr:uid="{5413D43A-4268-40B8-9299-4E07F9A2ECB4}"/>
    <hyperlink ref="H16" r:id="rId76" xr:uid="{9C8F49E5-2F53-484F-AD2D-5C74460A9743}"/>
    <hyperlink ref="H19" r:id="rId77" xr:uid="{5CF511CD-08CD-4093-96A2-8AAED7DC77DB}"/>
    <hyperlink ref="H21" r:id="rId78" xr:uid="{071FC658-AC31-4D51-B958-9AF6B1E00963}"/>
    <hyperlink ref="H22" r:id="rId79" xr:uid="{C4A31796-1C91-4B08-8E09-687E59617F01}"/>
    <hyperlink ref="H26" r:id="rId80" xr:uid="{312D959A-6A03-4724-A483-07C449986496}"/>
    <hyperlink ref="H27" r:id="rId81" xr:uid="{FCF29537-C246-4FF5-B57A-237177DDFEC3}"/>
    <hyperlink ref="H29" r:id="rId82" xr:uid="{737C3C9B-16BE-4C7A-8077-CE7B48371BE9}"/>
    <hyperlink ref="H30" r:id="rId83" xr:uid="{9F90E608-EAE5-4ACD-8B64-030074A6D98B}"/>
    <hyperlink ref="H31" r:id="rId84" xr:uid="{97998F33-5614-4850-B6A1-0019205D1C15}"/>
    <hyperlink ref="H33" r:id="rId85" xr:uid="{B4F7C70C-9818-470B-9C34-D1F18EA478EA}"/>
    <hyperlink ref="H34" r:id="rId86" xr:uid="{A2E8FC8F-1E79-4DBC-9337-B2B0832D53ED}"/>
    <hyperlink ref="H35" r:id="rId87" xr:uid="{8C13C0AE-88A7-4555-BD63-7974F5025410}"/>
    <hyperlink ref="H20" r:id="rId88" xr:uid="{9DA75E5C-E293-4A8B-8738-287F8A7F3D72}"/>
    <hyperlink ref="H4" r:id="rId89" xr:uid="{F9664B3E-9188-407A-9245-F17BD6EF9A6E}"/>
    <hyperlink ref="H7" r:id="rId90" xr:uid="{5A2E7A24-2D03-4780-92E5-A7A5C2A4BC7F}"/>
    <hyperlink ref="H8" r:id="rId91" xr:uid="{7FDE82ED-CBB1-407E-A96A-F363203A9AC7}"/>
    <hyperlink ref="H9" r:id="rId92" xr:uid="{A00053D3-2434-4345-AFAD-7479FA83D993}"/>
    <hyperlink ref="H10" r:id="rId93" xr:uid="{0D420611-4986-4E7D-BF61-A0CBDA11B483}"/>
    <hyperlink ref="H14" r:id="rId94" xr:uid="{790944C3-E175-4B69-AF71-47AB370BD191}"/>
    <hyperlink ref="H17" r:id="rId95" xr:uid="{0420ED8D-443F-46FB-B509-FBC9390E3BA8}"/>
    <hyperlink ref="H18" r:id="rId96" xr:uid="{16F914CF-DF73-41BA-86E4-0C71ABA288ED}"/>
    <hyperlink ref="H23" r:id="rId97" xr:uid="{40CF9804-ECEB-41E6-89AC-99557225B558}"/>
    <hyperlink ref="H24" r:id="rId98" xr:uid="{DC0929F7-5124-4F57-8E19-92E895A8034C}"/>
    <hyperlink ref="H25" r:id="rId99" xr:uid="{F8AACDC9-2393-4D9D-8DBC-A06AD7ED95FA}"/>
    <hyperlink ref="H28" r:id="rId100" xr:uid="{6207ED40-E907-49AC-9AA1-A5932FAE92F4}"/>
    <hyperlink ref="H32" r:id="rId101" xr:uid="{70469736-F1D9-4F32-81C3-93FB48637FD5}"/>
    <hyperlink ref="H36" r:id="rId102" xr:uid="{3D24D1D5-9144-405D-88B0-1DE26DD29DF4}"/>
    <hyperlink ref="J30" r:id="rId103" xr:uid="{F3B48CE8-0408-4BFF-BC96-8970EA552DE1}"/>
    <hyperlink ref="J36" r:id="rId104" xr:uid="{EC979D14-0BC2-4DDA-B327-77FEA94E8D7C}"/>
    <hyperlink ref="I36" r:id="rId105" xr:uid="{34EF268A-1DC8-45A8-B4C4-EE4FDE569D93}"/>
    <hyperlink ref="G2" r:id="rId106" xr:uid="{5C952A94-7578-455E-BD04-F2D8C5647A43}"/>
    <hyperlink ref="G3" r:id="rId107" xr:uid="{65A5E814-D13C-4609-AC8F-93CC3A2935ED}"/>
    <hyperlink ref="G4" r:id="rId108" xr:uid="{720EFC30-2D92-4169-96CD-3C420806B858}"/>
    <hyperlink ref="G5" r:id="rId109" xr:uid="{B4A91712-411F-4E57-A9D9-85E4C23C05A5}"/>
    <hyperlink ref="G6" r:id="rId110" xr:uid="{6EC7E77A-B8A0-453C-9B59-707BBE11B1BF}"/>
    <hyperlink ref="G7" r:id="rId111" xr:uid="{80541334-5145-4046-9AF5-49A917C191C9}"/>
    <hyperlink ref="G8" r:id="rId112" xr:uid="{8FF5A037-2E06-47FE-98F5-A8FA8AB4EE08}"/>
    <hyperlink ref="G9" r:id="rId113" xr:uid="{EB0088E3-902D-462D-8B7A-4B82B3353333}"/>
    <hyperlink ref="G10" r:id="rId114" xr:uid="{23DEBF54-5E4B-4E68-B7D2-4BCB94FB3016}"/>
    <hyperlink ref="G11" r:id="rId115" xr:uid="{94851093-2C5B-4CA0-95A9-CE412D96063D}"/>
    <hyperlink ref="G12" r:id="rId116" xr:uid="{162CC157-ACDD-4647-8A1C-7696ABF4483D}"/>
    <hyperlink ref="G13" r:id="rId117" xr:uid="{38796CBA-7EF7-4F31-9C43-4DC6CF04CAF9}"/>
    <hyperlink ref="G14" r:id="rId118" xr:uid="{39275A63-E3D2-4920-AD6E-55F6A3B5B7FA}"/>
    <hyperlink ref="G15" r:id="rId119" xr:uid="{2E332F4F-AFFB-45D7-8D2F-FDEB27526451}"/>
    <hyperlink ref="G16" r:id="rId120" xr:uid="{97B0601B-EAB7-4924-884C-FC58DAB91D1A}"/>
    <hyperlink ref="G17" r:id="rId121" xr:uid="{BA944E66-42E8-481F-9207-9F25C9C1BD5E}"/>
    <hyperlink ref="G18" r:id="rId122" xr:uid="{9C8DB390-72FC-46E4-98B6-00BDF26448B6}"/>
    <hyperlink ref="G19" r:id="rId123" xr:uid="{CB4F6E8E-5DAD-426F-80FA-6382CA38B0C3}"/>
    <hyperlink ref="G20" r:id="rId124" xr:uid="{80186174-005E-440F-84A1-293F6C8355C7}"/>
    <hyperlink ref="G21" r:id="rId125" xr:uid="{429E263F-E390-4E20-AD47-CA142A2998FE}"/>
    <hyperlink ref="G22" r:id="rId126" xr:uid="{F55D0994-CF28-4A3A-81A6-D0E2D4F48D71}"/>
    <hyperlink ref="G23" r:id="rId127" xr:uid="{98E7A986-EA65-489F-9FCF-FB89750AAE5B}"/>
    <hyperlink ref="G24" r:id="rId128" xr:uid="{94A9DC49-70BC-47F1-9C94-794B90D6AF4D}"/>
    <hyperlink ref="G25" r:id="rId129" xr:uid="{F6291479-EDF5-4D59-9001-4987374C50FB}"/>
    <hyperlink ref="G26" r:id="rId130" xr:uid="{94BE2D9D-7913-48EE-8271-4E4F31C91EDD}"/>
    <hyperlink ref="G27" r:id="rId131" xr:uid="{8B12F1E4-A5B3-487C-B675-4A94BB5D4B70}"/>
    <hyperlink ref="G28" r:id="rId132" xr:uid="{5F79D48B-33F0-4D76-860B-1B214795C0E7}"/>
    <hyperlink ref="G29" r:id="rId133" xr:uid="{06CF2573-C4DC-49C9-B926-817606630320}"/>
    <hyperlink ref="G30" r:id="rId134" xr:uid="{270FAA2A-D6B9-4AD2-ACB6-F342BD64D6D4}"/>
    <hyperlink ref="G31" r:id="rId135" xr:uid="{B63F9A16-B9DB-4863-BB3B-98029B77E420}"/>
    <hyperlink ref="G32" r:id="rId136" xr:uid="{CE0D86D4-5799-465A-9E47-4C5F824CA82B}"/>
    <hyperlink ref="G33" r:id="rId137" xr:uid="{D8C24E80-A9DD-48EB-A26A-7844A29631AF}"/>
    <hyperlink ref="G34" r:id="rId138" xr:uid="{A8893D51-11A7-4ED9-B6D0-A4A9DB4AC0AD}"/>
    <hyperlink ref="G35" r:id="rId139" xr:uid="{A38D01CE-B921-4C3B-A704-6849A1E0AC84}"/>
    <hyperlink ref="G36" r:id="rId140" xr:uid="{D6F5FF50-9982-4580-9505-0E9CE76420B3}"/>
  </hyperlinks>
  <pageMargins left="0.7" right="0.7" top="0.75" bottom="0.75" header="0.3" footer="0.3"/>
  <tableParts count="1">
    <tablePart r:id="rId14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AB4C-9C66-4479-948D-BB4373C42BFF}">
  <dimension ref="A1:L172"/>
  <sheetViews>
    <sheetView tabSelected="1" workbookViewId="0">
      <selection activeCell="M21" sqref="M21"/>
    </sheetView>
  </sheetViews>
  <sheetFormatPr defaultRowHeight="15" x14ac:dyDescent="0.25"/>
  <cols>
    <col min="1" max="1" width="14" customWidth="1"/>
    <col min="2" max="2" width="14.140625" customWidth="1"/>
    <col min="3" max="3" width="32.42578125" customWidth="1"/>
    <col min="4" max="4" width="88.85546875" customWidth="1"/>
    <col min="5" max="5" width="16.7109375" customWidth="1"/>
    <col min="6" max="6" width="21.7109375" customWidth="1"/>
    <col min="7" max="7" width="26.28515625" customWidth="1"/>
    <col min="8" max="8" width="22.28515625" customWidth="1"/>
    <col min="12" max="12" width="12.7109375" customWidth="1"/>
  </cols>
  <sheetData>
    <row r="1" spans="1:12" x14ac:dyDescent="0.25">
      <c r="A1" t="s">
        <v>0</v>
      </c>
      <c r="B1" t="s">
        <v>310</v>
      </c>
      <c r="C1" t="s">
        <v>311</v>
      </c>
      <c r="D1" t="s">
        <v>312</v>
      </c>
      <c r="E1" t="s">
        <v>11</v>
      </c>
      <c r="F1" t="s">
        <v>313</v>
      </c>
      <c r="G1" t="s">
        <v>314</v>
      </c>
      <c r="H1" t="s">
        <v>315</v>
      </c>
      <c r="K1" t="s">
        <v>11</v>
      </c>
      <c r="L1" t="s">
        <v>316</v>
      </c>
    </row>
    <row r="2" spans="1:12" x14ac:dyDescent="0.25">
      <c r="A2" s="11" t="s">
        <v>13</v>
      </c>
      <c r="B2" s="12"/>
      <c r="C2" s="11" t="str">
        <f>VLOOKUP(UserStories[[#This Row],[MilestoneId]],MilestonesInfo!A:B,2,FALSE)</f>
        <v>New card visual</v>
      </c>
      <c r="D2" s="11" t="s">
        <v>1095</v>
      </c>
      <c r="E2">
        <v>3</v>
      </c>
      <c r="F2" t="str">
        <f>IFERROR(VLOOKUP(UserStories[[#This Row],[Status]],Table5[#All],2,1),"")</f>
        <v>Completed</v>
      </c>
      <c r="G2" s="15" t="s">
        <v>321</v>
      </c>
      <c r="K2">
        <v>0</v>
      </c>
      <c r="L2" t="s">
        <v>317</v>
      </c>
    </row>
    <row r="3" spans="1:12" x14ac:dyDescent="0.25">
      <c r="A3" s="11" t="s">
        <v>13</v>
      </c>
      <c r="B3" s="12"/>
      <c r="C3" s="11" t="str">
        <f>VLOOKUP(UserStories[[#This Row],[MilestoneId]],MilestonesInfo!A:B,2,FALSE)</f>
        <v>New card visual</v>
      </c>
      <c r="D3" s="11" t="s">
        <v>1096</v>
      </c>
      <c r="E3">
        <v>3</v>
      </c>
      <c r="F3" t="str">
        <f>IFERROR(VLOOKUP(UserStories[[#This Row],[Status]],Table5[#All],2,1),"")</f>
        <v>Completed</v>
      </c>
      <c r="G3" s="15" t="s">
        <v>322</v>
      </c>
      <c r="K3">
        <v>1</v>
      </c>
      <c r="L3" t="s">
        <v>318</v>
      </c>
    </row>
    <row r="4" spans="1:12" x14ac:dyDescent="0.25">
      <c r="A4" s="11" t="s">
        <v>13</v>
      </c>
      <c r="B4" s="12"/>
      <c r="C4" s="11" t="str">
        <f>VLOOKUP(UserStories[[#This Row],[MilestoneId]],MilestonesInfo!A:B,2,FALSE)</f>
        <v>New card visual</v>
      </c>
      <c r="D4" s="11" t="s">
        <v>1097</v>
      </c>
      <c r="E4">
        <v>3</v>
      </c>
      <c r="F4" t="str">
        <f>IFERROR(VLOOKUP(UserStories[[#This Row],[Status]],Table5[#All],2,1),"")</f>
        <v>Completed</v>
      </c>
      <c r="K4">
        <v>2</v>
      </c>
      <c r="L4" s="10" t="s">
        <v>319</v>
      </c>
    </row>
    <row r="5" spans="1:12" x14ac:dyDescent="0.25">
      <c r="A5" s="11" t="s">
        <v>23</v>
      </c>
      <c r="B5" s="12"/>
      <c r="C5" s="11" t="str">
        <f>VLOOKUP(UserStories[[#This Row],[MilestoneId]],MilestonesInfo!A:B,2,FALSE)</f>
        <v>Reference labels</v>
      </c>
      <c r="D5" s="11" t="s">
        <v>1098</v>
      </c>
      <c r="E5">
        <v>3</v>
      </c>
      <c r="F5" t="str">
        <f>IFERROR(VLOOKUP(UserStories[[#This Row],[Status]],Table5[#All],2,1),"")</f>
        <v>Completed</v>
      </c>
      <c r="G5" s="15" t="s">
        <v>323</v>
      </c>
      <c r="K5">
        <v>3</v>
      </c>
      <c r="L5" s="10" t="s">
        <v>320</v>
      </c>
    </row>
    <row r="6" spans="1:12" x14ac:dyDescent="0.25">
      <c r="A6" s="11" t="s">
        <v>23</v>
      </c>
      <c r="B6" s="12"/>
      <c r="C6" s="11" t="str">
        <f>VLOOKUP(UserStories[[#This Row],[MilestoneId]],MilestonesInfo!A:B,2,FALSE)</f>
        <v>Reference labels</v>
      </c>
      <c r="D6" s="11" t="s">
        <v>1099</v>
      </c>
      <c r="E6">
        <v>3</v>
      </c>
      <c r="F6" t="str">
        <f>IFERROR(VLOOKUP(UserStories[[#This Row],[Status]],Table5[#All],2,1),"")</f>
        <v>Completed</v>
      </c>
      <c r="G6" s="15" t="s">
        <v>324</v>
      </c>
    </row>
    <row r="7" spans="1:12" x14ac:dyDescent="0.25">
      <c r="A7" s="11" t="s">
        <v>23</v>
      </c>
      <c r="B7" s="12"/>
      <c r="C7" s="11" t="str">
        <f>VLOOKUP(UserStories[[#This Row],[MilestoneId]],MilestonesInfo!A:B,2,FALSE)</f>
        <v>Reference labels</v>
      </c>
      <c r="D7" s="11" t="s">
        <v>1100</v>
      </c>
      <c r="E7">
        <v>3</v>
      </c>
      <c r="F7" t="str">
        <f>IFERROR(VLOOKUP(UserStories[[#This Row],[Status]],Table5[#All],2,1),"")</f>
        <v>Completed</v>
      </c>
      <c r="G7" s="15" t="s">
        <v>325</v>
      </c>
    </row>
    <row r="8" spans="1:12" x14ac:dyDescent="0.25">
      <c r="A8" s="11" t="s">
        <v>23</v>
      </c>
      <c r="B8" s="12"/>
      <c r="C8" s="11" t="str">
        <f>VLOOKUP(UserStories[[#This Row],[MilestoneId]],MilestonesInfo!A:B,2,FALSE)</f>
        <v>Reference labels</v>
      </c>
      <c r="D8" s="11" t="s">
        <v>1101</v>
      </c>
      <c r="E8">
        <v>3</v>
      </c>
      <c r="F8" t="str">
        <f>IFERROR(VLOOKUP(UserStories[[#This Row],[Status]],Table5[#All],2,1),"")</f>
        <v>Completed</v>
      </c>
      <c r="G8" s="15" t="s">
        <v>326</v>
      </c>
    </row>
    <row r="9" spans="1:12" x14ac:dyDescent="0.25">
      <c r="A9" s="11" t="s">
        <v>23</v>
      </c>
      <c r="B9" s="12"/>
      <c r="C9" s="11" t="str">
        <f>VLOOKUP(UserStories[[#This Row],[MilestoneId]],MilestonesInfo!A:B,2,FALSE)</f>
        <v>Reference labels</v>
      </c>
      <c r="D9" s="11" t="s">
        <v>1102</v>
      </c>
      <c r="E9">
        <v>3</v>
      </c>
      <c r="F9" t="str">
        <f>IFERROR(VLOOKUP(UserStories[[#This Row],[Status]],Table5[#All],2,1),"")</f>
        <v>Completed</v>
      </c>
    </row>
    <row r="10" spans="1:12" x14ac:dyDescent="0.25">
      <c r="A10" s="11" t="s">
        <v>23</v>
      </c>
      <c r="B10" s="12"/>
      <c r="C10" s="11" t="str">
        <f>VLOOKUP(UserStories[[#This Row],[MilestoneId]],MilestonesInfo!A:B,2,FALSE)</f>
        <v>Reference labels</v>
      </c>
      <c r="D10" s="11" t="s">
        <v>1103</v>
      </c>
      <c r="E10">
        <v>3</v>
      </c>
      <c r="F10" t="str">
        <f>IFERROR(VLOOKUP(UserStories[[#This Row],[Status]],Table5[#All],2,1),"")</f>
        <v>Completed</v>
      </c>
      <c r="G10" s="15" t="s">
        <v>327</v>
      </c>
    </row>
    <row r="11" spans="1:12" x14ac:dyDescent="0.25">
      <c r="A11" s="11" t="s">
        <v>23</v>
      </c>
      <c r="B11" s="12"/>
      <c r="C11" s="11" t="str">
        <f>VLOOKUP(UserStories[[#This Row],[MilestoneId]],MilestonesInfo!A:B,2,FALSE)</f>
        <v>Reference labels</v>
      </c>
      <c r="D11" s="11" t="s">
        <v>1104</v>
      </c>
      <c r="E11">
        <v>3</v>
      </c>
      <c r="F11" t="str">
        <f>IFERROR(VLOOKUP(UserStories[[#This Row],[Status]],Table5[#All],2,1),"")</f>
        <v>Completed</v>
      </c>
    </row>
    <row r="12" spans="1:12" x14ac:dyDescent="0.25">
      <c r="A12" s="11" t="s">
        <v>31</v>
      </c>
      <c r="B12" s="12"/>
      <c r="C12" s="11" t="str">
        <f>VLOOKUP(UserStories[[#This Row],[MilestoneId]],MilestonesInfo!A:B,2,FALSE)</f>
        <v>Actionable cards</v>
      </c>
      <c r="D12" s="11" t="s">
        <v>1105</v>
      </c>
      <c r="E12">
        <v>1</v>
      </c>
      <c r="F12" t="str">
        <f>IFERROR(VLOOKUP(UserStories[[#This Row],[Status]],Table5[#All],2,1),"")</f>
        <v>Pending</v>
      </c>
    </row>
    <row r="13" spans="1:12" x14ac:dyDescent="0.25">
      <c r="A13" s="11" t="s">
        <v>31</v>
      </c>
      <c r="B13" s="12"/>
      <c r="C13" s="11" t="str">
        <f>VLOOKUP(UserStories[[#This Row],[MilestoneId]],MilestonesInfo!A:B,2,FALSE)</f>
        <v>Actionable cards</v>
      </c>
      <c r="D13" s="11" t="s">
        <v>1106</v>
      </c>
      <c r="E13">
        <v>1</v>
      </c>
      <c r="F13" t="str">
        <f>IFERROR(VLOOKUP(UserStories[[#This Row],[Status]],Table5[#All],2,1),"")</f>
        <v>Pending</v>
      </c>
    </row>
    <row r="14" spans="1:12" x14ac:dyDescent="0.25">
      <c r="A14" s="11" t="s">
        <v>31</v>
      </c>
      <c r="B14" s="12"/>
      <c r="C14" s="11" t="str">
        <f>VLOOKUP(UserStories[[#This Row],[MilestoneId]],MilestonesInfo!A:B,2,FALSE)</f>
        <v>Actionable cards</v>
      </c>
      <c r="D14" s="11" t="s">
        <v>1107</v>
      </c>
      <c r="E14">
        <v>1</v>
      </c>
      <c r="F14" t="str">
        <f>IFERROR(VLOOKUP(UserStories[[#This Row],[Status]],Table5[#All],2,1),"")</f>
        <v>Pending</v>
      </c>
    </row>
    <row r="15" spans="1:12" x14ac:dyDescent="0.25">
      <c r="A15" s="11" t="s">
        <v>31</v>
      </c>
      <c r="B15" s="12"/>
      <c r="C15" s="11" t="str">
        <f>VLOOKUP(UserStories[[#This Row],[MilestoneId]],MilestonesInfo!A:B,2,FALSE)</f>
        <v>Actionable cards</v>
      </c>
      <c r="D15" s="11" t="s">
        <v>1108</v>
      </c>
      <c r="E15">
        <v>1</v>
      </c>
      <c r="F15" t="str">
        <f>IFERROR(VLOOKUP(UserStories[[#This Row],[Status]],Table5[#All],2,1),"")</f>
        <v>Pending</v>
      </c>
    </row>
    <row r="16" spans="1:12" x14ac:dyDescent="0.25">
      <c r="A16" s="11" t="s">
        <v>39</v>
      </c>
      <c r="B16" s="12"/>
      <c r="C16" s="11" t="str">
        <f>VLOOKUP(UserStories[[#This Row],[MilestoneId]],MilestonesInfo!A:B,2,FALSE)</f>
        <v>Cards with trendlines</v>
      </c>
      <c r="D16" s="11" t="s">
        <v>1109</v>
      </c>
      <c r="E16">
        <v>2</v>
      </c>
      <c r="F16" t="str">
        <f>IFERROR(VLOOKUP(UserStories[[#This Row],[Status]],Table5[#All],2,1),"")</f>
        <v>Under Development</v>
      </c>
    </row>
    <row r="17" spans="1:6" x14ac:dyDescent="0.25">
      <c r="A17" s="11" t="s">
        <v>39</v>
      </c>
      <c r="B17" s="12"/>
      <c r="C17" s="11" t="str">
        <f>VLOOKUP(UserStories[[#This Row],[MilestoneId]],MilestonesInfo!A:B,2,FALSE)</f>
        <v>Cards with trendlines</v>
      </c>
      <c r="D17" s="11" t="s">
        <v>1110</v>
      </c>
      <c r="E17">
        <v>1</v>
      </c>
      <c r="F17" t="str">
        <f>IFERROR(VLOOKUP(UserStories[[#This Row],[Status]],Table5[#All],2,1),"")</f>
        <v>Pending</v>
      </c>
    </row>
    <row r="18" spans="1:6" x14ac:dyDescent="0.25">
      <c r="A18" s="11" t="s">
        <v>39</v>
      </c>
      <c r="B18" s="12"/>
      <c r="C18" s="11" t="str">
        <f>VLOOKUP(UserStories[[#This Row],[MilestoneId]],MilestonesInfo!A:B,2,FALSE)</f>
        <v>Cards with trendlines</v>
      </c>
      <c r="D18" s="11" t="s">
        <v>1111</v>
      </c>
      <c r="E18">
        <v>1</v>
      </c>
      <c r="F18" t="str">
        <f>IFERROR(VLOOKUP(UserStories[[#This Row],[Status]],Table5[#All],2,1),"")</f>
        <v>Pending</v>
      </c>
    </row>
    <row r="19" spans="1:6" x14ac:dyDescent="0.25">
      <c r="A19" s="11" t="s">
        <v>39</v>
      </c>
      <c r="B19" s="12"/>
      <c r="C19" s="11" t="str">
        <f>VLOOKUP(UserStories[[#This Row],[MilestoneId]],MilestonesInfo!A:B,2,FALSE)</f>
        <v>Cards with trendlines</v>
      </c>
      <c r="D19" s="11" t="s">
        <v>1112</v>
      </c>
      <c r="E19">
        <v>1</v>
      </c>
      <c r="F19" t="str">
        <f>IFERROR(VLOOKUP(UserStories[[#This Row],[Status]],Table5[#All],2,1),"")</f>
        <v>Pending</v>
      </c>
    </row>
    <row r="20" spans="1:6" x14ac:dyDescent="0.25">
      <c r="A20" s="11" t="s">
        <v>39</v>
      </c>
      <c r="B20" s="12"/>
      <c r="C20" s="11" t="str">
        <f>VLOOKUP(UserStories[[#This Row],[MilestoneId]],MilestonesInfo!A:B,2,FALSE)</f>
        <v>Cards with trendlines</v>
      </c>
      <c r="D20" s="11" t="s">
        <v>1113</v>
      </c>
      <c r="E20">
        <v>1</v>
      </c>
      <c r="F20" t="str">
        <f>IFERROR(VLOOKUP(UserStories[[#This Row],[Status]],Table5[#All],2,1),"")</f>
        <v>Pending</v>
      </c>
    </row>
    <row r="21" spans="1:6" x14ac:dyDescent="0.25">
      <c r="A21" s="11" t="s">
        <v>39</v>
      </c>
      <c r="B21" s="12"/>
      <c r="C21" s="11" t="str">
        <f>VLOOKUP(UserStories[[#This Row],[MilestoneId]],MilestonesInfo!A:B,2,FALSE)</f>
        <v>Cards with trendlines</v>
      </c>
      <c r="D21" s="11" t="s">
        <v>1114</v>
      </c>
      <c r="E21">
        <v>1</v>
      </c>
      <c r="F21" t="str">
        <f>IFERROR(VLOOKUP(UserStories[[#This Row],[Status]],Table5[#All],2,1),"")</f>
        <v>Pending</v>
      </c>
    </row>
    <row r="22" spans="1:6" x14ac:dyDescent="0.25">
      <c r="A22" s="11" t="s">
        <v>39</v>
      </c>
      <c r="B22" s="12"/>
      <c r="C22" s="11" t="str">
        <f>VLOOKUP(UserStories[[#This Row],[MilestoneId]],MilestonesInfo!A:B,2,FALSE)</f>
        <v>Cards with trendlines</v>
      </c>
      <c r="D22" s="11" t="s">
        <v>1115</v>
      </c>
      <c r="E22">
        <v>1</v>
      </c>
      <c r="F22" t="str">
        <f>IFERROR(VLOOKUP(UserStories[[#This Row],[Status]],Table5[#All],2,1),"")</f>
        <v>Pending</v>
      </c>
    </row>
    <row r="23" spans="1:6" x14ac:dyDescent="0.25">
      <c r="A23" s="11" t="s">
        <v>39</v>
      </c>
      <c r="B23" s="12"/>
      <c r="C23" s="11" t="str">
        <f>VLOOKUP(UserStories[[#This Row],[MilestoneId]],MilestonesInfo!A:B,2,FALSE)</f>
        <v>Cards with trendlines</v>
      </c>
      <c r="D23" s="11" t="s">
        <v>1116</v>
      </c>
      <c r="E23">
        <v>1</v>
      </c>
      <c r="F23" t="str">
        <f>IFERROR(VLOOKUP(UserStories[[#This Row],[Status]],Table5[#All],2,1),"")</f>
        <v>Pending</v>
      </c>
    </row>
    <row r="24" spans="1:6" x14ac:dyDescent="0.25">
      <c r="A24" s="11" t="s">
        <v>39</v>
      </c>
      <c r="B24" s="12"/>
      <c r="C24" s="11" t="str">
        <f>VLOOKUP(UserStories[[#This Row],[MilestoneId]],MilestonesInfo!A:B,2,FALSE)</f>
        <v>Cards with trendlines</v>
      </c>
      <c r="D24" s="11" t="s">
        <v>1117</v>
      </c>
      <c r="E24">
        <v>1</v>
      </c>
      <c r="F24" t="str">
        <f>IFERROR(VLOOKUP(UserStories[[#This Row],[Status]],Table5[#All],2,1),"")</f>
        <v>Pending</v>
      </c>
    </row>
    <row r="25" spans="1:6" x14ac:dyDescent="0.25">
      <c r="A25" s="11" t="s">
        <v>47</v>
      </c>
      <c r="B25" s="12"/>
      <c r="C25" s="11" t="str">
        <f>VLOOKUP(UserStories[[#This Row],[MilestoneId]],MilestonesInfo!A:B,2,FALSE)</f>
        <v>Small multiples for cards</v>
      </c>
      <c r="D25" s="11" t="s">
        <v>1118</v>
      </c>
      <c r="E25">
        <v>1</v>
      </c>
      <c r="F25" t="str">
        <f>IFERROR(VLOOKUP(UserStories[[#This Row],[Status]],Table5[#All],2,1),"")</f>
        <v>Pending</v>
      </c>
    </row>
    <row r="26" spans="1:6" x14ac:dyDescent="0.25">
      <c r="A26" s="11" t="s">
        <v>47</v>
      </c>
      <c r="B26" s="12"/>
      <c r="C26" s="11" t="str">
        <f>VLOOKUP(UserStories[[#This Row],[MilestoneId]],MilestonesInfo!A:B,2,FALSE)</f>
        <v>Small multiples for cards</v>
      </c>
      <c r="D26" s="11" t="s">
        <v>1119</v>
      </c>
      <c r="E26">
        <v>3</v>
      </c>
      <c r="F26" t="str">
        <f>IFERROR(VLOOKUP(UserStories[[#This Row],[Status]],Table5[#All],2,1),"")</f>
        <v>Completed</v>
      </c>
    </row>
    <row r="27" spans="1:6" x14ac:dyDescent="0.25">
      <c r="A27" s="11" t="s">
        <v>47</v>
      </c>
      <c r="B27" s="12"/>
      <c r="C27" s="11" t="str">
        <f>VLOOKUP(UserStories[[#This Row],[MilestoneId]],MilestonesInfo!A:B,2,FALSE)</f>
        <v>Small multiples for cards</v>
      </c>
      <c r="D27" s="11" t="s">
        <v>1120</v>
      </c>
      <c r="E27">
        <v>3</v>
      </c>
      <c r="F27" t="str">
        <f>IFERROR(VLOOKUP(UserStories[[#This Row],[Status]],Table5[#All],2,1),"")</f>
        <v>Completed</v>
      </c>
    </row>
    <row r="28" spans="1:6" x14ac:dyDescent="0.25">
      <c r="A28" s="11" t="s">
        <v>47</v>
      </c>
      <c r="B28" s="12"/>
      <c r="C28" s="11" t="str">
        <f>VLOOKUP(UserStories[[#This Row],[MilestoneId]],MilestonesInfo!A:B,2,FALSE)</f>
        <v>Small multiples for cards</v>
      </c>
      <c r="D28" s="11" t="s">
        <v>1121</v>
      </c>
      <c r="E28">
        <v>2</v>
      </c>
      <c r="F28" t="str">
        <f>IFERROR(VLOOKUP(UserStories[[#This Row],[Status]],Table5[#All],2,1),"")</f>
        <v>Under Development</v>
      </c>
    </row>
    <row r="29" spans="1:6" x14ac:dyDescent="0.25">
      <c r="A29" s="11" t="s">
        <v>47</v>
      </c>
      <c r="B29" s="12"/>
      <c r="C29" s="11" t="str">
        <f>VLOOKUP(UserStories[[#This Row],[MilestoneId]],MilestonesInfo!A:B,2,FALSE)</f>
        <v>Small multiples for cards</v>
      </c>
      <c r="D29" s="11" t="s">
        <v>1122</v>
      </c>
      <c r="E29">
        <v>3</v>
      </c>
      <c r="F29" t="str">
        <f>IFERROR(VLOOKUP(UserStories[[#This Row],[Status]],Table5[#All],2,1),"")</f>
        <v>Completed</v>
      </c>
    </row>
    <row r="30" spans="1:6" x14ac:dyDescent="0.25">
      <c r="A30" s="11" t="s">
        <v>47</v>
      </c>
      <c r="B30" s="12"/>
      <c r="C30" s="11" t="str">
        <f>VLOOKUP(UserStories[[#This Row],[MilestoneId]],MilestonesInfo!A:B,2,FALSE)</f>
        <v>Small multiples for cards</v>
      </c>
      <c r="D30" s="11" t="s">
        <v>1123</v>
      </c>
      <c r="E30">
        <v>1</v>
      </c>
      <c r="F30" t="str">
        <f>IFERROR(VLOOKUP(UserStories[[#This Row],[Status]],Table5[#All],2,1),"")</f>
        <v>Pending</v>
      </c>
    </row>
    <row r="31" spans="1:6" x14ac:dyDescent="0.25">
      <c r="A31" s="11" t="s">
        <v>47</v>
      </c>
      <c r="B31" s="12"/>
      <c r="C31" s="11" t="str">
        <f>VLOOKUP(UserStories[[#This Row],[MilestoneId]],MilestonesInfo!A:B,2,FALSE)</f>
        <v>Small multiples for cards</v>
      </c>
      <c r="D31" s="11" t="s">
        <v>1124</v>
      </c>
      <c r="E31">
        <v>3</v>
      </c>
      <c r="F31" t="str">
        <f>IFERROR(VLOOKUP(UserStories[[#This Row],[Status]],Table5[#All],2,1),"")</f>
        <v>Completed</v>
      </c>
    </row>
    <row r="32" spans="1:6" x14ac:dyDescent="0.25">
      <c r="A32" s="11" t="s">
        <v>47</v>
      </c>
      <c r="B32" s="12"/>
      <c r="C32" s="11" t="str">
        <f>VLOOKUP(UserStories[[#This Row],[MilestoneId]],MilestonesInfo!A:B,2,FALSE)</f>
        <v>Small multiples for cards</v>
      </c>
      <c r="D32" s="11" t="s">
        <v>1125</v>
      </c>
      <c r="E32">
        <v>1</v>
      </c>
      <c r="F32" t="str">
        <f>IFERROR(VLOOKUP(UserStories[[#This Row],[Status]],Table5[#All],2,1),"")</f>
        <v>Pending</v>
      </c>
    </row>
    <row r="33" spans="1:6" x14ac:dyDescent="0.25">
      <c r="A33" s="11" t="s">
        <v>47</v>
      </c>
      <c r="B33" s="12"/>
      <c r="C33" s="11" t="str">
        <f>VLOOKUP(UserStories[[#This Row],[MilestoneId]],MilestonesInfo!A:B,2,FALSE)</f>
        <v>Small multiples for cards</v>
      </c>
      <c r="D33" s="11" t="s">
        <v>1126</v>
      </c>
      <c r="E33">
        <v>2</v>
      </c>
      <c r="F33" t="str">
        <f>IFERROR(VLOOKUP(UserStories[[#This Row],[Status]],Table5[#All],2,1),"")</f>
        <v>Under Development</v>
      </c>
    </row>
    <row r="34" spans="1:6" x14ac:dyDescent="0.25">
      <c r="A34" s="11" t="s">
        <v>47</v>
      </c>
      <c r="B34" s="12"/>
      <c r="C34" s="11" t="str">
        <f>VLOOKUP(UserStories[[#This Row],[MilestoneId]],MilestonesInfo!A:B,2,FALSE)</f>
        <v>Small multiples for cards</v>
      </c>
      <c r="D34" s="11" t="s">
        <v>1127</v>
      </c>
      <c r="E34">
        <v>3</v>
      </c>
      <c r="F34" t="str">
        <f>IFERROR(VLOOKUP(UserStories[[#This Row],[Status]],Table5[#All],2,1),"")</f>
        <v>Completed</v>
      </c>
    </row>
    <row r="35" spans="1:6" x14ac:dyDescent="0.25">
      <c r="A35" s="11" t="s">
        <v>47</v>
      </c>
      <c r="B35" s="12"/>
      <c r="C35" s="11" t="str">
        <f>VLOOKUP(UserStories[[#This Row],[MilestoneId]],MilestonesInfo!A:B,2,FALSE)</f>
        <v>Small multiples for cards</v>
      </c>
      <c r="D35" s="11" t="s">
        <v>1128</v>
      </c>
      <c r="E35">
        <v>2</v>
      </c>
      <c r="F35" t="str">
        <f>IFERROR(VLOOKUP(UserStories[[#This Row],[Status]],Table5[#All],2,1),"")</f>
        <v>Under Development</v>
      </c>
    </row>
    <row r="36" spans="1:6" x14ac:dyDescent="0.25">
      <c r="A36" s="11" t="s">
        <v>47</v>
      </c>
      <c r="B36" s="12"/>
      <c r="C36" s="11" t="str">
        <f>VLOOKUP(UserStories[[#This Row],[MilestoneId]],MilestonesInfo!A:B,2,FALSE)</f>
        <v>Small multiples for cards</v>
      </c>
      <c r="D36" s="11" t="s">
        <v>1129</v>
      </c>
      <c r="E36">
        <v>2</v>
      </c>
      <c r="F36" t="str">
        <f>IFERROR(VLOOKUP(UserStories[[#This Row],[Status]],Table5[#All],2,1),"")</f>
        <v>Under Development</v>
      </c>
    </row>
    <row r="37" spans="1:6" x14ac:dyDescent="0.25">
      <c r="A37" s="11" t="s">
        <v>47</v>
      </c>
      <c r="B37" s="12"/>
      <c r="C37" s="11" t="str">
        <f>VLOOKUP(UserStories[[#This Row],[MilestoneId]],MilestonesInfo!A:B,2,FALSE)</f>
        <v>Small multiples for cards</v>
      </c>
      <c r="D37" s="11" t="s">
        <v>1130</v>
      </c>
      <c r="E37">
        <v>2</v>
      </c>
      <c r="F37" t="str">
        <f>IFERROR(VLOOKUP(UserStories[[#This Row],[Status]],Table5[#All],2,1),"")</f>
        <v>Under Development</v>
      </c>
    </row>
    <row r="38" spans="1:6" x14ac:dyDescent="0.25">
      <c r="A38" s="11" t="s">
        <v>47</v>
      </c>
      <c r="B38" s="12"/>
      <c r="C38" s="11" t="str">
        <f>VLOOKUP(UserStories[[#This Row],[MilestoneId]],MilestonesInfo!A:B,2,FALSE)</f>
        <v>Small multiples for cards</v>
      </c>
      <c r="D38" s="11" t="s">
        <v>1131</v>
      </c>
      <c r="E38">
        <v>2</v>
      </c>
      <c r="F38" t="str">
        <f>IFERROR(VLOOKUP(UserStories[[#This Row],[Status]],Table5[#All],2,1),"")</f>
        <v>Under Development</v>
      </c>
    </row>
    <row r="39" spans="1:6" x14ac:dyDescent="0.25">
      <c r="A39" s="11" t="s">
        <v>47</v>
      </c>
      <c r="B39" s="12"/>
      <c r="C39" s="11" t="str">
        <f>VLOOKUP(UserStories[[#This Row],[MilestoneId]],MilestonesInfo!A:B,2,FALSE)</f>
        <v>Small multiples for cards</v>
      </c>
      <c r="D39" s="11" t="s">
        <v>1132</v>
      </c>
      <c r="E39">
        <v>1</v>
      </c>
      <c r="F39" t="str">
        <f>IFERROR(VLOOKUP(UserStories[[#This Row],[Status]],Table5[#All],2,1),"")</f>
        <v>Pending</v>
      </c>
    </row>
    <row r="40" spans="1:6" x14ac:dyDescent="0.25">
      <c r="A40" s="11" t="s">
        <v>39</v>
      </c>
      <c r="B40" s="12"/>
      <c r="C40" s="11" t="str">
        <f>VLOOKUP(UserStories[[#This Row],[MilestoneId]],MilestonesInfo!A:B,2,FALSE)</f>
        <v>Cards with trendlines</v>
      </c>
      <c r="D40" s="11" t="s">
        <v>1133</v>
      </c>
      <c r="E40">
        <v>1</v>
      </c>
      <c r="F40" t="str">
        <f>IFERROR(VLOOKUP(UserStories[[#This Row],[Status]],Table5[#All],2,1),"")</f>
        <v>Pending</v>
      </c>
    </row>
    <row r="41" spans="1:6" x14ac:dyDescent="0.25">
      <c r="A41" s="11" t="s">
        <v>55</v>
      </c>
      <c r="B41" s="12"/>
      <c r="C41" s="11" t="str">
        <f>VLOOKUP(UserStories[[#This Row],[MilestoneId]],MilestonesInfo!A:B,2,FALSE)</f>
        <v>New gauge visual</v>
      </c>
      <c r="D41" s="11" t="s">
        <v>1134</v>
      </c>
      <c r="E41">
        <v>1</v>
      </c>
      <c r="F41" t="str">
        <f>IFERROR(VLOOKUP(UserStories[[#This Row],[Status]],Table5[#All],2,1),"")</f>
        <v>Pending</v>
      </c>
    </row>
    <row r="42" spans="1:6" x14ac:dyDescent="0.25">
      <c r="A42" s="11" t="s">
        <v>55</v>
      </c>
      <c r="B42" s="12"/>
      <c r="C42" s="11" t="str">
        <f>VLOOKUP(UserStories[[#This Row],[MilestoneId]],MilestonesInfo!A:B,2,FALSE)</f>
        <v>New gauge visual</v>
      </c>
      <c r="D42" s="11" t="s">
        <v>1135</v>
      </c>
      <c r="E42">
        <v>1</v>
      </c>
      <c r="F42" t="str">
        <f>IFERROR(VLOOKUP(UserStories[[#This Row],[Status]],Table5[#All],2,1),"")</f>
        <v>Pending</v>
      </c>
    </row>
    <row r="43" spans="1:6" x14ac:dyDescent="0.25">
      <c r="A43" s="11" t="s">
        <v>55</v>
      </c>
      <c r="B43" s="12"/>
      <c r="C43" s="11" t="str">
        <f>VLOOKUP(UserStories[[#This Row],[MilestoneId]],MilestonesInfo!A:B,2,FALSE)</f>
        <v>New gauge visual</v>
      </c>
      <c r="D43" s="11" t="s">
        <v>1136</v>
      </c>
      <c r="E43">
        <v>1</v>
      </c>
      <c r="F43" t="str">
        <f>IFERROR(VLOOKUP(UserStories[[#This Row],[Status]],Table5[#All],2,1),"")</f>
        <v>Pending</v>
      </c>
    </row>
    <row r="44" spans="1:6" x14ac:dyDescent="0.25">
      <c r="A44" s="11" t="s">
        <v>55</v>
      </c>
      <c r="B44" s="12"/>
      <c r="C44" s="11" t="str">
        <f>VLOOKUP(UserStories[[#This Row],[MilestoneId]],MilestonesInfo!A:B,2,FALSE)</f>
        <v>New gauge visual</v>
      </c>
      <c r="D44" s="11" t="s">
        <v>1137</v>
      </c>
      <c r="E44">
        <v>1</v>
      </c>
      <c r="F44" t="str">
        <f>IFERROR(VLOOKUP(UserStories[[#This Row],[Status]],Table5[#All],2,1),"")</f>
        <v>Pending</v>
      </c>
    </row>
    <row r="45" spans="1:6" x14ac:dyDescent="0.25">
      <c r="A45" s="11" t="s">
        <v>55</v>
      </c>
      <c r="B45" s="12"/>
      <c r="C45" s="11" t="str">
        <f>VLOOKUP(UserStories[[#This Row],[MilestoneId]],MilestonesInfo!A:B,2,FALSE)</f>
        <v>New gauge visual</v>
      </c>
      <c r="D45" s="11" t="s">
        <v>1138</v>
      </c>
      <c r="E45">
        <v>1</v>
      </c>
      <c r="F45" t="str">
        <f>IFERROR(VLOOKUP(UserStories[[#This Row],[Status]],Table5[#All],2,1),"")</f>
        <v>Pending</v>
      </c>
    </row>
    <row r="46" spans="1:6" x14ac:dyDescent="0.25">
      <c r="A46" s="11" t="s">
        <v>64</v>
      </c>
      <c r="B46" s="12"/>
      <c r="C46" s="11" t="str">
        <f>VLOOKUP(UserStories[[#This Row],[MilestoneId]],MilestonesInfo!A:B,2,FALSE)</f>
        <v>Linear gauge</v>
      </c>
      <c r="D46" s="11" t="s">
        <v>1139</v>
      </c>
      <c r="E46">
        <v>1</v>
      </c>
      <c r="F46" t="str">
        <f>IFERROR(VLOOKUP(UserStories[[#This Row],[Status]],Table5[#All],2,1),"")</f>
        <v>Pending</v>
      </c>
    </row>
    <row r="47" spans="1:6" x14ac:dyDescent="0.25">
      <c r="A47" s="11" t="s">
        <v>64</v>
      </c>
      <c r="B47" s="12"/>
      <c r="C47" s="11" t="str">
        <f>VLOOKUP(UserStories[[#This Row],[MilestoneId]],MilestonesInfo!A:B,2,FALSE)</f>
        <v>Linear gauge</v>
      </c>
      <c r="D47" s="11" t="s">
        <v>1140</v>
      </c>
      <c r="E47">
        <v>1</v>
      </c>
      <c r="F47" t="str">
        <f>IFERROR(VLOOKUP(UserStories[[#This Row],[Status]],Table5[#All],2,1),"")</f>
        <v>Pending</v>
      </c>
    </row>
    <row r="48" spans="1:6" x14ac:dyDescent="0.25">
      <c r="A48" s="11" t="s">
        <v>64</v>
      </c>
      <c r="B48" s="12"/>
      <c r="C48" s="11" t="str">
        <f>VLOOKUP(UserStories[[#This Row],[MilestoneId]],MilestonesInfo!A:B,2,FALSE)</f>
        <v>Linear gauge</v>
      </c>
      <c r="D48" s="11" t="s">
        <v>1141</v>
      </c>
      <c r="E48">
        <v>1</v>
      </c>
      <c r="F48" t="str">
        <f>IFERROR(VLOOKUP(UserStories[[#This Row],[Status]],Table5[#All],2,1),"")</f>
        <v>Pending</v>
      </c>
    </row>
    <row r="49" spans="1:7" x14ac:dyDescent="0.25">
      <c r="A49" s="11" t="s">
        <v>64</v>
      </c>
      <c r="B49" s="12"/>
      <c r="C49" s="11" t="str">
        <f>VLOOKUP(UserStories[[#This Row],[MilestoneId]],MilestonesInfo!A:B,2,FALSE)</f>
        <v>Linear gauge</v>
      </c>
      <c r="D49" s="11" t="s">
        <v>1142</v>
      </c>
      <c r="E49">
        <v>1</v>
      </c>
      <c r="F49" t="str">
        <f>IFERROR(VLOOKUP(UserStories[[#This Row],[Status]],Table5[#All],2,1),"")</f>
        <v>Pending</v>
      </c>
    </row>
    <row r="50" spans="1:7" x14ac:dyDescent="0.25">
      <c r="A50" s="11" t="s">
        <v>72</v>
      </c>
      <c r="B50" s="12"/>
      <c r="C50" s="11" t="str">
        <f>VLOOKUP(UserStories[[#This Row],[MilestoneId]],MilestonesInfo!A:B,2,FALSE)</f>
        <v>Multiple  targets</v>
      </c>
      <c r="D50" s="11" t="s">
        <v>1143</v>
      </c>
      <c r="E50">
        <v>1</v>
      </c>
      <c r="F50" t="str">
        <f>IFERROR(VLOOKUP(UserStories[[#This Row],[Status]],Table5[#All],2,1),"")</f>
        <v>Pending</v>
      </c>
    </row>
    <row r="51" spans="1:7" x14ac:dyDescent="0.25">
      <c r="A51" s="11" t="s">
        <v>72</v>
      </c>
      <c r="B51" s="12"/>
      <c r="C51" s="11" t="str">
        <f>VLOOKUP(UserStories[[#This Row],[MilestoneId]],MilestonesInfo!A:B,2,FALSE)</f>
        <v>Multiple  targets</v>
      </c>
      <c r="D51" s="11" t="s">
        <v>1144</v>
      </c>
      <c r="E51">
        <v>1</v>
      </c>
      <c r="F51" t="str">
        <f>IFERROR(VLOOKUP(UserStories[[#This Row],[Status]],Table5[#All],2,1),"")</f>
        <v>Pending</v>
      </c>
    </row>
    <row r="52" spans="1:7" x14ac:dyDescent="0.25">
      <c r="A52" s="11" t="s">
        <v>72</v>
      </c>
      <c r="B52" s="12"/>
      <c r="C52" s="11" t="str">
        <f>VLOOKUP(UserStories[[#This Row],[MilestoneId]],MilestonesInfo!A:B,2,FALSE)</f>
        <v>Multiple  targets</v>
      </c>
      <c r="D52" s="11" t="s">
        <v>1145</v>
      </c>
      <c r="E52">
        <v>1</v>
      </c>
      <c r="F52" t="str">
        <f>IFERROR(VLOOKUP(UserStories[[#This Row],[Status]],Table5[#All],2,1),"")</f>
        <v>Pending</v>
      </c>
    </row>
    <row r="53" spans="1:7" x14ac:dyDescent="0.25">
      <c r="A53" s="11" t="s">
        <v>80</v>
      </c>
      <c r="B53" s="12"/>
      <c r="C53" s="11" t="str">
        <f>VLOOKUP(UserStories[[#This Row],[MilestoneId]],MilestonesInfo!A:B,2,FALSE)</f>
        <v>Thresholds</v>
      </c>
      <c r="D53" s="11" t="s">
        <v>1146</v>
      </c>
      <c r="E53">
        <v>1</v>
      </c>
      <c r="F53" t="str">
        <f>IFERROR(VLOOKUP(UserStories[[#This Row],[Status]],Table5[#All],2,1),"")</f>
        <v>Pending</v>
      </c>
    </row>
    <row r="54" spans="1:7" x14ac:dyDescent="0.25">
      <c r="A54" s="11" t="s">
        <v>80</v>
      </c>
      <c r="B54" s="12"/>
      <c r="C54" s="11" t="str">
        <f>VLOOKUP(UserStories[[#This Row],[MilestoneId]],MilestonesInfo!A:B,2,FALSE)</f>
        <v>Thresholds</v>
      </c>
      <c r="D54" s="11" t="s">
        <v>1147</v>
      </c>
      <c r="E54">
        <v>1</v>
      </c>
      <c r="F54" t="str">
        <f>IFERROR(VLOOKUP(UserStories[[#This Row],[Status]],Table5[#All],2,1),"")</f>
        <v>Pending</v>
      </c>
    </row>
    <row r="55" spans="1:7" x14ac:dyDescent="0.25">
      <c r="A55" s="11" t="s">
        <v>80</v>
      </c>
      <c r="B55" s="12"/>
      <c r="C55" s="11" t="str">
        <f>VLOOKUP(UserStories[[#This Row],[MilestoneId]],MilestonesInfo!A:B,2,FALSE)</f>
        <v>Thresholds</v>
      </c>
      <c r="D55" s="11" t="s">
        <v>1148</v>
      </c>
      <c r="E55">
        <v>1</v>
      </c>
      <c r="F55" t="str">
        <f>IFERROR(VLOOKUP(UserStories[[#This Row],[Status]],Table5[#All],2,1),"")</f>
        <v>Pending</v>
      </c>
    </row>
    <row r="56" spans="1:7" x14ac:dyDescent="0.25">
      <c r="A56" s="11" t="s">
        <v>88</v>
      </c>
      <c r="B56" s="12"/>
      <c r="C56" s="11" t="str">
        <f>VLOOKUP(UserStories[[#This Row],[MilestoneId]],MilestonesInfo!A:B,2,FALSE)</f>
        <v>Small multiples</v>
      </c>
      <c r="D56" s="11" t="s">
        <v>1149</v>
      </c>
      <c r="E56">
        <v>1</v>
      </c>
      <c r="F56" t="str">
        <f>IFERROR(VLOOKUP(UserStories[[#This Row],[Status]],Table5[#All],2,1),"")</f>
        <v>Pending</v>
      </c>
    </row>
    <row r="57" spans="1:7" x14ac:dyDescent="0.25">
      <c r="A57" s="11" t="s">
        <v>88</v>
      </c>
      <c r="B57" s="12"/>
      <c r="C57" s="11" t="str">
        <f>VLOOKUP(UserStories[[#This Row],[MilestoneId]],MilestonesInfo!A:B,2,FALSE)</f>
        <v>Small multiples</v>
      </c>
      <c r="D57" s="11" t="s">
        <v>1150</v>
      </c>
      <c r="E57">
        <v>1</v>
      </c>
      <c r="F57" t="str">
        <f>IFERROR(VLOOKUP(UserStories[[#This Row],[Status]],Table5[#All],2,1),"")</f>
        <v>Pending</v>
      </c>
    </row>
    <row r="58" spans="1:7" x14ac:dyDescent="0.25">
      <c r="A58" s="11" t="s">
        <v>88</v>
      </c>
      <c r="B58" s="12"/>
      <c r="C58" s="11" t="str">
        <f>VLOOKUP(UserStories[[#This Row],[MilestoneId]],MilestonesInfo!A:B,2,FALSE)</f>
        <v>Small multiples</v>
      </c>
      <c r="D58" s="11" t="s">
        <v>1151</v>
      </c>
      <c r="E58">
        <v>1</v>
      </c>
      <c r="F58" t="str">
        <f>IFERROR(VLOOKUP(UserStories[[#This Row],[Status]],Table5[#All],2,1),"")</f>
        <v>Pending</v>
      </c>
    </row>
    <row r="59" spans="1:7" x14ac:dyDescent="0.25">
      <c r="A59" s="11" t="s">
        <v>88</v>
      </c>
      <c r="B59" s="12"/>
      <c r="C59" s="11" t="str">
        <f>VLOOKUP(UserStories[[#This Row],[MilestoneId]],MilestonesInfo!A:B,2,FALSE)</f>
        <v>Small multiples</v>
      </c>
      <c r="D59" s="11" t="s">
        <v>1152</v>
      </c>
      <c r="E59">
        <v>1</v>
      </c>
      <c r="F59" t="str">
        <f>IFERROR(VLOOKUP(UserStories[[#This Row],[Status]],Table5[#All],2,1),"")</f>
        <v>Pending</v>
      </c>
    </row>
    <row r="60" spans="1:7" x14ac:dyDescent="0.25">
      <c r="A60" s="11" t="s">
        <v>96</v>
      </c>
      <c r="B60" s="12"/>
      <c r="C60" s="11" t="str">
        <f>VLOOKUP(UserStories[[#This Row],[MilestoneId]],MilestonesInfo!A:B,2,FALSE)</f>
        <v>Enhanced data labels</v>
      </c>
      <c r="D60" s="11" t="s">
        <v>1153</v>
      </c>
      <c r="E60">
        <v>3</v>
      </c>
      <c r="F60" t="str">
        <f>IFERROR(VLOOKUP(UserStories[[#This Row],[Status]],Table5[#All],2,1),"")</f>
        <v>Completed</v>
      </c>
      <c r="G60" s="15" t="s">
        <v>328</v>
      </c>
    </row>
    <row r="61" spans="1:7" x14ac:dyDescent="0.25">
      <c r="A61" s="11" t="s">
        <v>96</v>
      </c>
      <c r="B61" s="12"/>
      <c r="C61" s="11" t="str">
        <f>VLOOKUP(UserStories[[#This Row],[MilestoneId]],MilestonesInfo!A:B,2,FALSE)</f>
        <v>Enhanced data labels</v>
      </c>
      <c r="D61" s="11" t="s">
        <v>1154</v>
      </c>
      <c r="E61">
        <v>3</v>
      </c>
      <c r="F61" t="str">
        <f>IFERROR(VLOOKUP(UserStories[[#This Row],[Status]],Table5[#All],2,1),"")</f>
        <v>Completed</v>
      </c>
      <c r="G61" s="15" t="s">
        <v>329</v>
      </c>
    </row>
    <row r="62" spans="1:7" x14ac:dyDescent="0.25">
      <c r="A62" s="11" t="s">
        <v>96</v>
      </c>
      <c r="B62" s="12"/>
      <c r="C62" s="11" t="str">
        <f>VLOOKUP(UserStories[[#This Row],[MilestoneId]],MilestonesInfo!A:B,2,FALSE)</f>
        <v>Enhanced data labels</v>
      </c>
      <c r="D62" s="11" t="s">
        <v>1155</v>
      </c>
      <c r="E62">
        <v>3</v>
      </c>
      <c r="F62" t="str">
        <f>IFERROR(VLOOKUP(UserStories[[#This Row],[Status]],Table5[#All],2,1),"")</f>
        <v>Completed</v>
      </c>
    </row>
    <row r="63" spans="1:7" x14ac:dyDescent="0.25">
      <c r="A63" s="11" t="s">
        <v>96</v>
      </c>
      <c r="B63" s="12"/>
      <c r="C63" s="11" t="str">
        <f>VLOOKUP(UserStories[[#This Row],[MilestoneId]],MilestonesInfo!A:B,2,FALSE)</f>
        <v>Enhanced data labels</v>
      </c>
      <c r="D63" s="11" t="s">
        <v>1156</v>
      </c>
      <c r="E63">
        <v>3</v>
      </c>
      <c r="F63" t="str">
        <f>IFERROR(VLOOKUP(UserStories[[#This Row],[Status]],Table5[#All],2,1),"")</f>
        <v>Completed</v>
      </c>
      <c r="G63" s="15" t="s">
        <v>330</v>
      </c>
    </row>
    <row r="64" spans="1:7" x14ac:dyDescent="0.25">
      <c r="A64" s="11" t="s">
        <v>96</v>
      </c>
      <c r="B64" s="12"/>
      <c r="C64" s="11" t="str">
        <f>VLOOKUP(UserStories[[#This Row],[MilestoneId]],MilestonesInfo!A:B,2,FALSE)</f>
        <v>Enhanced data labels</v>
      </c>
      <c r="D64" s="11" t="s">
        <v>1157</v>
      </c>
      <c r="E64">
        <v>3</v>
      </c>
      <c r="F64" t="str">
        <f>IFERROR(VLOOKUP(UserStories[[#This Row],[Status]],Table5[#All],2,1),"")</f>
        <v>Completed</v>
      </c>
    </row>
    <row r="65" spans="1:6" x14ac:dyDescent="0.25">
      <c r="A65" s="11" t="s">
        <v>96</v>
      </c>
      <c r="B65" s="12"/>
      <c r="C65" s="11" t="str">
        <f>VLOOKUP(UserStories[[#This Row],[MilestoneId]],MilestonesInfo!A:B,2,FALSE)</f>
        <v>Enhanced data labels</v>
      </c>
      <c r="D65" s="11" t="s">
        <v>1158</v>
      </c>
      <c r="E65">
        <v>3</v>
      </c>
      <c r="F65" t="str">
        <f>IFERROR(VLOOKUP(UserStories[[#This Row],[Status]],Table5[#All],2,1),"")</f>
        <v>Completed</v>
      </c>
    </row>
    <row r="66" spans="1:6" x14ac:dyDescent="0.25">
      <c r="A66" s="11" t="s">
        <v>106</v>
      </c>
      <c r="B66" s="12"/>
      <c r="C66" s="11" t="str">
        <f>VLOOKUP(UserStories[[#This Row],[MilestoneId]],MilestonesInfo!A:B,2,FALSE)</f>
        <v>Improved series labels</v>
      </c>
      <c r="D66" s="11" t="s">
        <v>1159</v>
      </c>
      <c r="E66">
        <v>1</v>
      </c>
      <c r="F66" t="str">
        <f>IFERROR(VLOOKUP(UserStories[[#This Row],[Status]],Table5[#All],2,1),"")</f>
        <v>Pending</v>
      </c>
    </row>
    <row r="67" spans="1:6" x14ac:dyDescent="0.25">
      <c r="A67" s="11" t="s">
        <v>106</v>
      </c>
      <c r="B67" s="12"/>
      <c r="C67" s="11" t="str">
        <f>VLOOKUP(UserStories[[#This Row],[MilestoneId]],MilestonesInfo!A:B,2,FALSE)</f>
        <v>Improved series labels</v>
      </c>
      <c r="D67" s="11" t="s">
        <v>1160</v>
      </c>
      <c r="E67">
        <v>1</v>
      </c>
      <c r="F67" t="str">
        <f>IFERROR(VLOOKUP(UserStories[[#This Row],[Status]],Table5[#All],2,1),"")</f>
        <v>Pending</v>
      </c>
    </row>
    <row r="68" spans="1:6" x14ac:dyDescent="0.25">
      <c r="A68" s="11" t="s">
        <v>106</v>
      </c>
      <c r="B68" s="12"/>
      <c r="C68" s="11" t="str">
        <f>VLOOKUP(UserStories[[#This Row],[MilestoneId]],MilestonesInfo!A:B,2,FALSE)</f>
        <v>Improved series labels</v>
      </c>
      <c r="D68" s="11" t="s">
        <v>1161</v>
      </c>
      <c r="E68">
        <v>1</v>
      </c>
      <c r="F68" t="str">
        <f>IFERROR(VLOOKUP(UserStories[[#This Row],[Status]],Table5[#All],2,1),"")</f>
        <v>Pending</v>
      </c>
    </row>
    <row r="69" spans="1:6" x14ac:dyDescent="0.25">
      <c r="A69" s="11" t="s">
        <v>106</v>
      </c>
      <c r="B69" s="12"/>
      <c r="C69" s="11" t="str">
        <f>VLOOKUP(UserStories[[#This Row],[MilestoneId]],MilestonesInfo!A:B,2,FALSE)</f>
        <v>Improved series labels</v>
      </c>
      <c r="D69" s="11" t="s">
        <v>1162</v>
      </c>
      <c r="E69">
        <v>1</v>
      </c>
      <c r="F69" t="str">
        <f>IFERROR(VLOOKUP(UserStories[[#This Row],[Status]],Table5[#All],2,1),"")</f>
        <v>Pending</v>
      </c>
    </row>
    <row r="70" spans="1:6" x14ac:dyDescent="0.25">
      <c r="A70" s="11" t="s">
        <v>106</v>
      </c>
      <c r="B70" s="12"/>
      <c r="C70" s="11" t="str">
        <f>VLOOKUP(UserStories[[#This Row],[MilestoneId]],MilestonesInfo!A:B,2,FALSE)</f>
        <v>Improved series labels</v>
      </c>
      <c r="D70" s="11" t="s">
        <v>1163</v>
      </c>
      <c r="E70">
        <v>1</v>
      </c>
      <c r="F70" t="str">
        <f>IFERROR(VLOOKUP(UserStories[[#This Row],[Status]],Table5[#All],2,1),"")</f>
        <v>Pending</v>
      </c>
    </row>
    <row r="71" spans="1:6" x14ac:dyDescent="0.25">
      <c r="A71" s="11" t="s">
        <v>114</v>
      </c>
      <c r="B71" s="12"/>
      <c r="C71" s="11" t="str">
        <f>VLOOKUP(UserStories[[#This Row],[MilestoneId]],MilestonesInfo!A:B,2,FALSE)</f>
        <v>Dynamic label interactions</v>
      </c>
      <c r="D71" s="11" t="s">
        <v>1164</v>
      </c>
      <c r="E71">
        <v>1</v>
      </c>
      <c r="F71" t="str">
        <f>IFERROR(VLOOKUP(UserStories[[#This Row],[Status]],Table5[#All],2,1),"")</f>
        <v>Pending</v>
      </c>
    </row>
    <row r="72" spans="1:6" x14ac:dyDescent="0.25">
      <c r="A72" s="11" t="s">
        <v>114</v>
      </c>
      <c r="B72" s="12"/>
      <c r="C72" s="11" t="str">
        <f>VLOOKUP(UserStories[[#This Row],[MilestoneId]],MilestonesInfo!A:B,2,FALSE)</f>
        <v>Dynamic label interactions</v>
      </c>
      <c r="D72" s="11" t="s">
        <v>1165</v>
      </c>
      <c r="E72">
        <v>1</v>
      </c>
      <c r="F72" t="str">
        <f>IFERROR(VLOOKUP(UserStories[[#This Row],[Status]],Table5[#All],2,1),"")</f>
        <v>Pending</v>
      </c>
    </row>
    <row r="73" spans="1:6" x14ac:dyDescent="0.25">
      <c r="A73" s="11" t="s">
        <v>122</v>
      </c>
      <c r="B73" s="12"/>
      <c r="C73" s="11" t="str">
        <f>VLOOKUP(UserStories[[#This Row],[MilestoneId]],MilestonesInfo!A:B,2,FALSE)</f>
        <v>Total and reference labels</v>
      </c>
      <c r="D73" s="11" t="s">
        <v>1166</v>
      </c>
      <c r="E73">
        <v>1</v>
      </c>
      <c r="F73" t="str">
        <f>IFERROR(VLOOKUP(UserStories[[#This Row],[Status]],Table5[#All],2,1),"")</f>
        <v>Pending</v>
      </c>
    </row>
    <row r="74" spans="1:6" x14ac:dyDescent="0.25">
      <c r="A74" s="11" t="s">
        <v>122</v>
      </c>
      <c r="B74" s="12"/>
      <c r="C74" s="11" t="str">
        <f>VLOOKUP(UserStories[[#This Row],[MilestoneId]],MilestonesInfo!A:B,2,FALSE)</f>
        <v>Total and reference labels</v>
      </c>
      <c r="D74" s="11" t="s">
        <v>1167</v>
      </c>
      <c r="E74">
        <v>1</v>
      </c>
      <c r="F74" t="str">
        <f>IFERROR(VLOOKUP(UserStories[[#This Row],[Status]],Table5[#All],2,1),"")</f>
        <v>Pending</v>
      </c>
    </row>
    <row r="75" spans="1:6" x14ac:dyDescent="0.25">
      <c r="A75" s="11" t="s">
        <v>122</v>
      </c>
      <c r="B75" s="12"/>
      <c r="C75" s="11" t="str">
        <f>VLOOKUP(UserStories[[#This Row],[MilestoneId]],MilestonesInfo!A:B,2,FALSE)</f>
        <v>Total and reference labels</v>
      </c>
      <c r="D75" s="11" t="s">
        <v>1168</v>
      </c>
      <c r="E75">
        <v>1</v>
      </c>
      <c r="F75" t="str">
        <f>IFERROR(VLOOKUP(UserStories[[#This Row],[Status]],Table5[#All],2,1),"")</f>
        <v>Pending</v>
      </c>
    </row>
    <row r="76" spans="1:6" x14ac:dyDescent="0.25">
      <c r="A76" s="11" t="s">
        <v>130</v>
      </c>
      <c r="B76" s="12"/>
      <c r="C76" s="11" t="str">
        <f>VLOOKUP(UserStories[[#This Row],[MilestoneId]],MilestonesInfo!A:B,2,FALSE)</f>
        <v>Visual callouts</v>
      </c>
      <c r="D76" s="11" t="s">
        <v>1169</v>
      </c>
      <c r="E76">
        <v>1</v>
      </c>
      <c r="F76" t="str">
        <f>IFERROR(VLOOKUP(UserStories[[#This Row],[Status]],Table5[#All],2,1),"")</f>
        <v>Pending</v>
      </c>
    </row>
    <row r="77" spans="1:6" x14ac:dyDescent="0.25">
      <c r="A77" s="11" t="s">
        <v>130</v>
      </c>
      <c r="B77" s="12"/>
      <c r="C77" s="11" t="str">
        <f>VLOOKUP(UserStories[[#This Row],[MilestoneId]],MilestonesInfo!A:B,2,FALSE)</f>
        <v>Visual callouts</v>
      </c>
      <c r="D77" s="11" t="s">
        <v>1170</v>
      </c>
      <c r="E77">
        <v>1</v>
      </c>
      <c r="F77" t="str">
        <f>IFERROR(VLOOKUP(UserStories[[#This Row],[Status]],Table5[#All],2,1),"")</f>
        <v>Pending</v>
      </c>
    </row>
    <row r="78" spans="1:6" x14ac:dyDescent="0.25">
      <c r="A78" s="11" t="s">
        <v>138</v>
      </c>
      <c r="B78" s="12"/>
      <c r="C78" s="11" t="str">
        <f>VLOOKUP(UserStories[[#This Row],[MilestoneId]],MilestonesInfo!A:B,2,FALSE)</f>
        <v>Advanced primary axis</v>
      </c>
      <c r="D78" s="11" t="s">
        <v>1171</v>
      </c>
      <c r="E78">
        <v>1</v>
      </c>
      <c r="F78" t="str">
        <f>IFERROR(VLOOKUP(UserStories[[#This Row],[Status]],Table5[#All],2,1),"")</f>
        <v>Pending</v>
      </c>
    </row>
    <row r="79" spans="1:6" x14ac:dyDescent="0.25">
      <c r="A79" s="11" t="s">
        <v>138</v>
      </c>
      <c r="B79" s="12"/>
      <c r="C79" s="11" t="str">
        <f>VLOOKUP(UserStories[[#This Row],[MilestoneId]],MilestonesInfo!A:B,2,FALSE)</f>
        <v>Advanced primary axis</v>
      </c>
      <c r="D79" s="11" t="s">
        <v>1172</v>
      </c>
      <c r="E79">
        <v>1</v>
      </c>
      <c r="F79" t="str">
        <f>IFERROR(VLOOKUP(UserStories[[#This Row],[Status]],Table5[#All],2,1),"")</f>
        <v>Pending</v>
      </c>
    </row>
    <row r="80" spans="1:6" x14ac:dyDescent="0.25">
      <c r="A80" s="11" t="s">
        <v>138</v>
      </c>
      <c r="B80" s="12"/>
      <c r="C80" s="11" t="str">
        <f>VLOOKUP(UserStories[[#This Row],[MilestoneId]],MilestonesInfo!A:B,2,FALSE)</f>
        <v>Advanced primary axis</v>
      </c>
      <c r="D80" s="11" t="s">
        <v>1173</v>
      </c>
      <c r="E80">
        <v>1</v>
      </c>
      <c r="F80" t="str">
        <f>IFERROR(VLOOKUP(UserStories[[#This Row],[Status]],Table5[#All],2,1),"")</f>
        <v>Pending</v>
      </c>
    </row>
    <row r="81" spans="1:6" x14ac:dyDescent="0.25">
      <c r="A81" s="11" t="s">
        <v>138</v>
      </c>
      <c r="B81" s="12"/>
      <c r="C81" s="11" t="str">
        <f>VLOOKUP(UserStories[[#This Row],[MilestoneId]],MilestonesInfo!A:B,2,FALSE)</f>
        <v>Advanced primary axis</v>
      </c>
      <c r="D81" s="11" t="s">
        <v>1174</v>
      </c>
      <c r="E81">
        <v>1</v>
      </c>
      <c r="F81" t="str">
        <f>IFERROR(VLOOKUP(UserStories[[#This Row],[Status]],Table5[#All],2,1),"")</f>
        <v>Pending</v>
      </c>
    </row>
    <row r="82" spans="1:6" x14ac:dyDescent="0.25">
      <c r="A82" s="11" t="s">
        <v>138</v>
      </c>
      <c r="B82" s="12"/>
      <c r="C82" s="11" t="str">
        <f>VLOOKUP(UserStories[[#This Row],[MilestoneId]],MilestonesInfo!A:B,2,FALSE)</f>
        <v>Advanced primary axis</v>
      </c>
      <c r="D82" s="11" t="s">
        <v>1175</v>
      </c>
      <c r="E82">
        <v>1</v>
      </c>
      <c r="F82" t="str">
        <f>IFERROR(VLOOKUP(UserStories[[#This Row],[Status]],Table5[#All],2,1),"")</f>
        <v>Pending</v>
      </c>
    </row>
    <row r="83" spans="1:6" x14ac:dyDescent="0.25">
      <c r="A83" s="11" t="s">
        <v>138</v>
      </c>
      <c r="B83" s="12"/>
      <c r="C83" s="11" t="str">
        <f>VLOOKUP(UserStories[[#This Row],[MilestoneId]],MilestonesInfo!A:B,2,FALSE)</f>
        <v>Advanced primary axis</v>
      </c>
      <c r="D83" s="11" t="s">
        <v>1176</v>
      </c>
      <c r="E83">
        <v>1</v>
      </c>
      <c r="F83" t="str">
        <f>IFERROR(VLOOKUP(UserStories[[#This Row],[Status]],Table5[#All],2,1),"")</f>
        <v>Pending</v>
      </c>
    </row>
    <row r="84" spans="1:6" x14ac:dyDescent="0.25">
      <c r="A84" s="11" t="s">
        <v>138</v>
      </c>
      <c r="B84" s="12"/>
      <c r="C84" s="11" t="str">
        <f>VLOOKUP(UserStories[[#This Row],[MilestoneId]],MilestonesInfo!A:B,2,FALSE)</f>
        <v>Advanced primary axis</v>
      </c>
      <c r="D84" s="11" t="s">
        <v>1177</v>
      </c>
      <c r="E84">
        <v>1</v>
      </c>
      <c r="F84" t="str">
        <f>IFERROR(VLOOKUP(UserStories[[#This Row],[Status]],Table5[#All],2,1),"")</f>
        <v>Pending</v>
      </c>
    </row>
    <row r="85" spans="1:6" x14ac:dyDescent="0.25">
      <c r="A85" s="11" t="s">
        <v>138</v>
      </c>
      <c r="B85" s="12"/>
      <c r="C85" s="11" t="str">
        <f>VLOOKUP(UserStories[[#This Row],[MilestoneId]],MilestonesInfo!A:B,2,FALSE)</f>
        <v>Advanced primary axis</v>
      </c>
      <c r="D85" s="11" t="s">
        <v>1178</v>
      </c>
      <c r="E85">
        <v>1</v>
      </c>
      <c r="F85" t="str">
        <f>IFERROR(VLOOKUP(UserStories[[#This Row],[Status]],Table5[#All],2,1),"")</f>
        <v>Pending</v>
      </c>
    </row>
    <row r="86" spans="1:6" x14ac:dyDescent="0.25">
      <c r="A86" s="11" t="s">
        <v>138</v>
      </c>
      <c r="B86" s="12"/>
      <c r="C86" s="11" t="str">
        <f>VLOOKUP(UserStories[[#This Row],[MilestoneId]],MilestonesInfo!A:B,2,FALSE)</f>
        <v>Advanced primary axis</v>
      </c>
      <c r="D86" s="11" t="s">
        <v>1179</v>
      </c>
      <c r="E86">
        <v>1</v>
      </c>
      <c r="F86" t="str">
        <f>IFERROR(VLOOKUP(UserStories[[#This Row],[Status]],Table5[#All],2,1),"")</f>
        <v>Pending</v>
      </c>
    </row>
    <row r="87" spans="1:6" x14ac:dyDescent="0.25">
      <c r="A87" s="11" t="s">
        <v>138</v>
      </c>
      <c r="B87" s="12"/>
      <c r="C87" s="11" t="str">
        <f>VLOOKUP(UserStories[[#This Row],[MilestoneId]],MilestonesInfo!A:B,2,FALSE)</f>
        <v>Advanced primary axis</v>
      </c>
      <c r="D87" s="11" t="s">
        <v>1180</v>
      </c>
      <c r="E87">
        <v>1</v>
      </c>
      <c r="F87" t="str">
        <f>IFERROR(VLOOKUP(UserStories[[#This Row],[Status]],Table5[#All],2,1),"")</f>
        <v>Pending</v>
      </c>
    </row>
    <row r="88" spans="1:6" x14ac:dyDescent="0.25">
      <c r="A88" s="11" t="s">
        <v>147</v>
      </c>
      <c r="B88" s="12"/>
      <c r="C88" s="11" t="str">
        <f>VLOOKUP(UserStories[[#This Row],[MilestoneId]],MilestonesInfo!A:B,2,FALSE)</f>
        <v>Advanced secondary axes</v>
      </c>
      <c r="D88" s="11" t="s">
        <v>1181</v>
      </c>
      <c r="E88">
        <v>1</v>
      </c>
      <c r="F88" t="str">
        <f>IFERROR(VLOOKUP(UserStories[[#This Row],[Status]],Table5[#All],2,1),"")</f>
        <v>Pending</v>
      </c>
    </row>
    <row r="89" spans="1:6" x14ac:dyDescent="0.25">
      <c r="A89" s="11" t="s">
        <v>147</v>
      </c>
      <c r="B89" s="12"/>
      <c r="C89" s="11" t="str">
        <f>VLOOKUP(UserStories[[#This Row],[MilestoneId]],MilestonesInfo!A:B,2,FALSE)</f>
        <v>Advanced secondary axes</v>
      </c>
      <c r="D89" s="11" t="s">
        <v>1182</v>
      </c>
      <c r="E89">
        <v>1</v>
      </c>
      <c r="F89" t="str">
        <f>IFERROR(VLOOKUP(UserStories[[#This Row],[Status]],Table5[#All],2,1),"")</f>
        <v>Pending</v>
      </c>
    </row>
    <row r="90" spans="1:6" x14ac:dyDescent="0.25">
      <c r="A90" s="11" t="s">
        <v>147</v>
      </c>
      <c r="B90" s="12"/>
      <c r="C90" s="11" t="str">
        <f>VLOOKUP(UserStories[[#This Row],[MilestoneId]],MilestonesInfo!A:B,2,FALSE)</f>
        <v>Advanced secondary axes</v>
      </c>
      <c r="D90" s="11" t="s">
        <v>1183</v>
      </c>
      <c r="E90">
        <v>1</v>
      </c>
      <c r="F90" t="str">
        <f>IFERROR(VLOOKUP(UserStories[[#This Row],[Status]],Table5[#All],2,1),"")</f>
        <v>Pending</v>
      </c>
    </row>
    <row r="91" spans="1:6" x14ac:dyDescent="0.25">
      <c r="A91" s="11" t="s">
        <v>147</v>
      </c>
      <c r="B91" s="12"/>
      <c r="C91" s="11" t="str">
        <f>VLOOKUP(UserStories[[#This Row],[MilestoneId]],MilestonesInfo!A:B,2,FALSE)</f>
        <v>Advanced secondary axes</v>
      </c>
      <c r="D91" s="11" t="s">
        <v>1184</v>
      </c>
      <c r="E91">
        <v>1</v>
      </c>
      <c r="F91" t="str">
        <f>IFERROR(VLOOKUP(UserStories[[#This Row],[Status]],Table5[#All],2,1),"")</f>
        <v>Pending</v>
      </c>
    </row>
    <row r="92" spans="1:6" x14ac:dyDescent="0.25">
      <c r="A92" s="11" t="s">
        <v>155</v>
      </c>
      <c r="B92" s="12"/>
      <c r="C92" s="11" t="str">
        <f>VLOOKUP(UserStories[[#This Row],[MilestoneId]],MilestonesInfo!A:B,2,FALSE)</f>
        <v>Zero lines</v>
      </c>
      <c r="D92" s="11" t="s">
        <v>1185</v>
      </c>
      <c r="E92">
        <v>1</v>
      </c>
      <c r="F92" t="str">
        <f>IFERROR(VLOOKUP(UserStories[[#This Row],[Status]],Table5[#All],2,1),"")</f>
        <v>Pending</v>
      </c>
    </row>
    <row r="93" spans="1:6" x14ac:dyDescent="0.25">
      <c r="A93" s="11" t="s">
        <v>163</v>
      </c>
      <c r="B93" s="12"/>
      <c r="C93" s="11" t="str">
        <f>VLOOKUP(UserStories[[#This Row],[MilestoneId]],MilestonesInfo!A:B,2,FALSE)</f>
        <v>Better zoom experiences</v>
      </c>
      <c r="D93" s="11" t="s">
        <v>1186</v>
      </c>
      <c r="E93">
        <v>1</v>
      </c>
      <c r="F93" t="str">
        <f>IFERROR(VLOOKUP(UserStories[[#This Row],[Status]],Table5[#All],2,1),"")</f>
        <v>Pending</v>
      </c>
    </row>
    <row r="94" spans="1:6" x14ac:dyDescent="0.25">
      <c r="A94" s="11" t="s">
        <v>163</v>
      </c>
      <c r="B94" s="12"/>
      <c r="C94" s="11" t="str">
        <f>VLOOKUP(UserStories[[#This Row],[MilestoneId]],MilestonesInfo!A:B,2,FALSE)</f>
        <v>Better zoom experiences</v>
      </c>
      <c r="D94" s="11" t="s">
        <v>1187</v>
      </c>
      <c r="E94">
        <v>1</v>
      </c>
      <c r="F94" t="str">
        <f>IFERROR(VLOOKUP(UserStories[[#This Row],[Status]],Table5[#All],2,1),"")</f>
        <v>Pending</v>
      </c>
    </row>
    <row r="95" spans="1:6" x14ac:dyDescent="0.25">
      <c r="A95" s="11" t="s">
        <v>163</v>
      </c>
      <c r="B95" s="12"/>
      <c r="C95" s="11" t="str">
        <f>VLOOKUP(UserStories[[#This Row],[MilestoneId]],MilestonesInfo!A:B,2,FALSE)</f>
        <v>Better zoom experiences</v>
      </c>
      <c r="D95" s="11" t="s">
        <v>1188</v>
      </c>
      <c r="E95">
        <v>1</v>
      </c>
      <c r="F95" t="str">
        <f>IFERROR(VLOOKUP(UserStories[[#This Row],[Status]],Table5[#All],2,1),"")</f>
        <v>Pending</v>
      </c>
    </row>
    <row r="96" spans="1:6" x14ac:dyDescent="0.25">
      <c r="A96" s="11" t="s">
        <v>163</v>
      </c>
      <c r="B96" s="12"/>
      <c r="C96" s="11" t="str">
        <f>VLOOKUP(UserStories[[#This Row],[MilestoneId]],MilestonesInfo!A:B,2,FALSE)</f>
        <v>Better zoom experiences</v>
      </c>
      <c r="D96" s="11" t="s">
        <v>1189</v>
      </c>
      <c r="E96">
        <v>1</v>
      </c>
      <c r="F96" t="str">
        <f>IFERROR(VLOOKUP(UserStories[[#This Row],[Status]],Table5[#All],2,1),"")</f>
        <v>Pending</v>
      </c>
    </row>
    <row r="97" spans="1:6" x14ac:dyDescent="0.25">
      <c r="A97" s="11" t="s">
        <v>163</v>
      </c>
      <c r="B97" s="12"/>
      <c r="C97" s="11" t="str">
        <f>VLOOKUP(UserStories[[#This Row],[MilestoneId]],MilestonesInfo!A:B,2,FALSE)</f>
        <v>Better zoom experiences</v>
      </c>
      <c r="D97" s="11" t="s">
        <v>1190</v>
      </c>
      <c r="E97">
        <v>1</v>
      </c>
      <c r="F97" t="str">
        <f>IFERROR(VLOOKUP(UserStories[[#This Row],[Status]],Table5[#All],2,1),"")</f>
        <v>Pending</v>
      </c>
    </row>
    <row r="98" spans="1:6" x14ac:dyDescent="0.25">
      <c r="A98" s="11" t="s">
        <v>171</v>
      </c>
      <c r="B98" s="12"/>
      <c r="C98" s="11" t="str">
        <f>VLOOKUP(UserStories[[#This Row],[MilestoneId]],MilestonesInfo!A:B,2,FALSE)</f>
        <v>Refined play axis</v>
      </c>
      <c r="D98" s="11" t="s">
        <v>1191</v>
      </c>
      <c r="E98">
        <v>1</v>
      </c>
      <c r="F98" t="str">
        <f>IFERROR(VLOOKUP(UserStories[[#This Row],[Status]],Table5[#All],2,1),"")</f>
        <v>Pending</v>
      </c>
    </row>
    <row r="99" spans="1:6" x14ac:dyDescent="0.25">
      <c r="A99" s="11" t="s">
        <v>171</v>
      </c>
      <c r="B99" s="12"/>
      <c r="C99" s="11" t="str">
        <f>VLOOKUP(UserStories[[#This Row],[MilestoneId]],MilestonesInfo!A:B,2,FALSE)</f>
        <v>Refined play axis</v>
      </c>
      <c r="D99" s="11" t="s">
        <v>1192</v>
      </c>
      <c r="E99">
        <v>1</v>
      </c>
      <c r="F99" t="str">
        <f>IFERROR(VLOOKUP(UserStories[[#This Row],[Status]],Table5[#All],2,1),"")</f>
        <v>Pending</v>
      </c>
    </row>
    <row r="100" spans="1:6" x14ac:dyDescent="0.25">
      <c r="A100" s="11" t="s">
        <v>171</v>
      </c>
      <c r="B100" s="12"/>
      <c r="C100" s="11" t="str">
        <f>VLOOKUP(UserStories[[#This Row],[MilestoneId]],MilestonesInfo!A:B,2,FALSE)</f>
        <v>Refined play axis</v>
      </c>
      <c r="D100" s="11" t="s">
        <v>1193</v>
      </c>
      <c r="E100">
        <v>1</v>
      </c>
      <c r="F100" t="str">
        <f>IFERROR(VLOOKUP(UserStories[[#This Row],[Status]],Table5[#All],2,1),"")</f>
        <v>Pending</v>
      </c>
    </row>
    <row r="101" spans="1:6" x14ac:dyDescent="0.25">
      <c r="A101" s="11" t="s">
        <v>171</v>
      </c>
      <c r="B101" s="12"/>
      <c r="C101" s="11" t="str">
        <f>VLOOKUP(UserStories[[#This Row],[MilestoneId]],MilestonesInfo!A:B,2,FALSE)</f>
        <v>Refined play axis</v>
      </c>
      <c r="D101" s="11" t="s">
        <v>1194</v>
      </c>
      <c r="E101">
        <v>1</v>
      </c>
      <c r="F101" t="str">
        <f>IFERROR(VLOOKUP(UserStories[[#This Row],[Status]],Table5[#All],2,1),"")</f>
        <v>Pending</v>
      </c>
    </row>
    <row r="102" spans="1:6" x14ac:dyDescent="0.25">
      <c r="A102" s="11" t="s">
        <v>179</v>
      </c>
      <c r="B102" s="12"/>
      <c r="C102" s="11" t="str">
        <f>VLOOKUP(UserStories[[#This Row],[MilestoneId]],MilestonesInfo!A:B,2,FALSE)</f>
        <v>Improved series legend</v>
      </c>
      <c r="D102" s="11" t="s">
        <v>1195</v>
      </c>
      <c r="E102">
        <v>1</v>
      </c>
      <c r="F102" t="str">
        <f>IFERROR(VLOOKUP(UserStories[[#This Row],[Status]],Table5[#All],2,1),"")</f>
        <v>Pending</v>
      </c>
    </row>
    <row r="103" spans="1:6" x14ac:dyDescent="0.25">
      <c r="A103" s="11" t="s">
        <v>179</v>
      </c>
      <c r="B103" s="12"/>
      <c r="C103" s="11" t="str">
        <f>VLOOKUP(UserStories[[#This Row],[MilestoneId]],MilestonesInfo!A:B,2,FALSE)</f>
        <v>Improved series legend</v>
      </c>
      <c r="D103" s="11" t="s">
        <v>1196</v>
      </c>
      <c r="E103">
        <v>1</v>
      </c>
      <c r="F103" t="str">
        <f>IFERROR(VLOOKUP(UserStories[[#This Row],[Status]],Table5[#All],2,1),"")</f>
        <v>Pending</v>
      </c>
    </row>
    <row r="104" spans="1:6" x14ac:dyDescent="0.25">
      <c r="A104" s="11" t="s">
        <v>179</v>
      </c>
      <c r="B104" s="12"/>
      <c r="C104" s="11" t="str">
        <f>VLOOKUP(UserStories[[#This Row],[MilestoneId]],MilestonesInfo!A:B,2,FALSE)</f>
        <v>Improved series legend</v>
      </c>
      <c r="D104" s="11" t="s">
        <v>1197</v>
      </c>
      <c r="E104">
        <v>1</v>
      </c>
      <c r="F104" t="str">
        <f>IFERROR(VLOOKUP(UserStories[[#This Row],[Status]],Table5[#All],2,1),"")</f>
        <v>Pending</v>
      </c>
    </row>
    <row r="105" spans="1:6" x14ac:dyDescent="0.25">
      <c r="A105" s="11" t="s">
        <v>179</v>
      </c>
      <c r="B105" s="12"/>
      <c r="C105" s="11" t="str">
        <f>VLOOKUP(UserStories[[#This Row],[MilestoneId]],MilestonesInfo!A:B,2,FALSE)</f>
        <v>Improved series legend</v>
      </c>
      <c r="D105" s="11" t="s">
        <v>1198</v>
      </c>
      <c r="E105">
        <v>1</v>
      </c>
      <c r="F105" t="str">
        <f>IFERROR(VLOOKUP(UserStories[[#This Row],[Status]],Table5[#All],2,1),"")</f>
        <v>Pending</v>
      </c>
    </row>
    <row r="106" spans="1:6" x14ac:dyDescent="0.25">
      <c r="A106" s="11" t="s">
        <v>179</v>
      </c>
      <c r="B106" s="12"/>
      <c r="C106" s="11" t="str">
        <f>VLOOKUP(UserStories[[#This Row],[MilestoneId]],MilestonesInfo!A:B,2,FALSE)</f>
        <v>Improved series legend</v>
      </c>
      <c r="D106" s="11" t="s">
        <v>1199</v>
      </c>
      <c r="E106">
        <v>1</v>
      </c>
      <c r="F106" t="str">
        <f>IFERROR(VLOOKUP(UserStories[[#This Row],[Status]],Table5[#All],2,1),"")</f>
        <v>Pending</v>
      </c>
    </row>
    <row r="107" spans="1:6" x14ac:dyDescent="0.25">
      <c r="A107" s="11" t="s">
        <v>179</v>
      </c>
      <c r="B107" s="12"/>
      <c r="C107" s="11" t="str">
        <f>VLOOKUP(UserStories[[#This Row],[MilestoneId]],MilestonesInfo!A:B,2,FALSE)</f>
        <v>Improved series legend</v>
      </c>
      <c r="D107" s="11" t="s">
        <v>1200</v>
      </c>
      <c r="E107">
        <v>1</v>
      </c>
      <c r="F107" t="str">
        <f>IFERROR(VLOOKUP(UserStories[[#This Row],[Status]],Table5[#All],2,1),"")</f>
        <v>Pending</v>
      </c>
    </row>
    <row r="108" spans="1:6" x14ac:dyDescent="0.25">
      <c r="A108" s="11" t="s">
        <v>188</v>
      </c>
      <c r="B108" s="12"/>
      <c r="C108" s="11" t="str">
        <f>VLOOKUP(UserStories[[#This Row],[MilestoneId]],MilestonesInfo!A:B,2,FALSE)</f>
        <v>Other bucket in legends</v>
      </c>
      <c r="D108" s="11" t="s">
        <v>1201</v>
      </c>
      <c r="E108">
        <v>1</v>
      </c>
      <c r="F108" t="str">
        <f>IFERROR(VLOOKUP(UserStories[[#This Row],[Status]],Table5[#All],2,1),"")</f>
        <v>Pending</v>
      </c>
    </row>
    <row r="109" spans="1:6" x14ac:dyDescent="0.25">
      <c r="A109" s="11" t="s">
        <v>188</v>
      </c>
      <c r="B109" s="12"/>
      <c r="C109" s="11" t="str">
        <f>VLOOKUP(UserStories[[#This Row],[MilestoneId]],MilestonesInfo!A:B,2,FALSE)</f>
        <v>Other bucket in legends</v>
      </c>
      <c r="D109" s="11" t="s">
        <v>1202</v>
      </c>
      <c r="E109">
        <v>1</v>
      </c>
      <c r="F109" t="str">
        <f>IFERROR(VLOOKUP(UserStories[[#This Row],[Status]],Table5[#All],2,1),"")</f>
        <v>Pending</v>
      </c>
    </row>
    <row r="110" spans="1:6" x14ac:dyDescent="0.25">
      <c r="A110" s="11" t="s">
        <v>196</v>
      </c>
      <c r="B110" s="12"/>
      <c r="C110" s="11" t="str">
        <f>VLOOKUP(UserStories[[#This Row],[MilestoneId]],MilestonesInfo!A:B,2,FALSE)</f>
        <v>Interactive legend</v>
      </c>
      <c r="D110" s="11" t="s">
        <v>1203</v>
      </c>
      <c r="E110">
        <v>1</v>
      </c>
      <c r="F110" t="str">
        <f>IFERROR(VLOOKUP(UserStories[[#This Row],[Status]],Table5[#All],2,1),"")</f>
        <v>Pending</v>
      </c>
    </row>
    <row r="111" spans="1:6" x14ac:dyDescent="0.25">
      <c r="A111" s="11" t="s">
        <v>204</v>
      </c>
      <c r="B111" s="12"/>
      <c r="C111" s="11" t="str">
        <f>VLOOKUP(UserStories[[#This Row],[MilestoneId]],MilestonesInfo!A:B,2,FALSE)</f>
        <v>Size legend</v>
      </c>
      <c r="D111" s="11" t="s">
        <v>1204</v>
      </c>
      <c r="E111">
        <v>1</v>
      </c>
      <c r="F111" t="str">
        <f>IFERROR(VLOOKUP(UserStories[[#This Row],[Status]],Table5[#All],2,1),"")</f>
        <v>Pending</v>
      </c>
    </row>
    <row r="112" spans="1:6" x14ac:dyDescent="0.25">
      <c r="A112" s="11" t="s">
        <v>204</v>
      </c>
      <c r="B112" s="12"/>
      <c r="C112" s="11" t="str">
        <f>VLOOKUP(UserStories[[#This Row],[MilestoneId]],MilestonesInfo!A:B,2,FALSE)</f>
        <v>Size legend</v>
      </c>
      <c r="D112" s="11" t="s">
        <v>1205</v>
      </c>
      <c r="E112">
        <v>1</v>
      </c>
      <c r="F112" t="str">
        <f>IFERROR(VLOOKUP(UserStories[[#This Row],[Status]],Table5[#All],2,1),"")</f>
        <v>Pending</v>
      </c>
    </row>
    <row r="113" spans="1:6" x14ac:dyDescent="0.25">
      <c r="A113" s="11" t="s">
        <v>212</v>
      </c>
      <c r="B113" s="12"/>
      <c r="C113" s="11" t="str">
        <f>VLOOKUP(UserStories[[#This Row],[MilestoneId]],MilestonesInfo!A:B,2,FALSE)</f>
        <v>Gradient legend</v>
      </c>
      <c r="D113" s="11" t="s">
        <v>1206</v>
      </c>
      <c r="E113">
        <v>1</v>
      </c>
      <c r="F113" t="str">
        <f>IFERROR(VLOOKUP(UserStories[[#This Row],[Status]],Table5[#All],2,1),"")</f>
        <v>Pending</v>
      </c>
    </row>
    <row r="114" spans="1:6" x14ac:dyDescent="0.25">
      <c r="A114" s="11" t="s">
        <v>212</v>
      </c>
      <c r="B114" s="12"/>
      <c r="C114" s="11" t="str">
        <f>VLOOKUP(UserStories[[#This Row],[MilestoneId]],MilestonesInfo!A:B,2,FALSE)</f>
        <v>Gradient legend</v>
      </c>
      <c r="D114" s="11" t="s">
        <v>1207</v>
      </c>
      <c r="E114">
        <v>1</v>
      </c>
      <c r="F114" t="str">
        <f>IFERROR(VLOOKUP(UserStories[[#This Row],[Status]],Table5[#All],2,1),"")</f>
        <v>Pending</v>
      </c>
    </row>
    <row r="115" spans="1:6" x14ac:dyDescent="0.25">
      <c r="A115" s="11" t="s">
        <v>212</v>
      </c>
      <c r="B115" s="12"/>
      <c r="C115" s="11" t="str">
        <f>VLOOKUP(UserStories[[#This Row],[MilestoneId]],MilestonesInfo!A:B,2,FALSE)</f>
        <v>Gradient legend</v>
      </c>
      <c r="D115" s="11" t="s">
        <v>1208</v>
      </c>
      <c r="E115">
        <v>1</v>
      </c>
      <c r="F115" t="str">
        <f>IFERROR(VLOOKUP(UserStories[[#This Row],[Status]],Table5[#All],2,1),"")</f>
        <v>Pending</v>
      </c>
    </row>
    <row r="116" spans="1:6" x14ac:dyDescent="0.25">
      <c r="A116" s="11" t="s">
        <v>221</v>
      </c>
      <c r="B116" s="12"/>
      <c r="C116" s="11" t="str">
        <f>VLOOKUP(UserStories[[#This Row],[MilestoneId]],MilestonesInfo!A:B,2,FALSE)</f>
        <v xml:space="preserve">Plotting style enhancements </v>
      </c>
      <c r="D116" s="11" t="s">
        <v>1209</v>
      </c>
      <c r="E116">
        <v>3</v>
      </c>
      <c r="F116" t="str">
        <f>IFERROR(VLOOKUP(UserStories[[#This Row],[Status]],Table5[#All],2,1),"")</f>
        <v>Completed</v>
      </c>
    </row>
    <row r="117" spans="1:6" x14ac:dyDescent="0.25">
      <c r="A117" s="11" t="s">
        <v>221</v>
      </c>
      <c r="B117" s="12"/>
      <c r="C117" s="11" t="str">
        <f>VLOOKUP(UserStories[[#This Row],[MilestoneId]],MilestonesInfo!A:B,2,FALSE)</f>
        <v xml:space="preserve">Plotting style enhancements </v>
      </c>
      <c r="D117" s="11" t="s">
        <v>1210</v>
      </c>
      <c r="E117">
        <v>3</v>
      </c>
      <c r="F117" t="str">
        <f>IFERROR(VLOOKUP(UserStories[[#This Row],[Status]],Table5[#All],2,1),"")</f>
        <v>Completed</v>
      </c>
    </row>
    <row r="118" spans="1:6" x14ac:dyDescent="0.25">
      <c r="A118" s="11" t="s">
        <v>221</v>
      </c>
      <c r="B118" s="12"/>
      <c r="C118" s="11" t="str">
        <f>VLOOKUP(UserStories[[#This Row],[MilestoneId]],MilestonesInfo!A:B,2,FALSE)</f>
        <v xml:space="preserve">Plotting style enhancements </v>
      </c>
      <c r="D118" s="11" t="s">
        <v>1211</v>
      </c>
      <c r="E118">
        <v>3</v>
      </c>
      <c r="F118" t="str">
        <f>IFERROR(VLOOKUP(UserStories[[#This Row],[Status]],Table5[#All],2,1),"")</f>
        <v>Completed</v>
      </c>
    </row>
    <row r="119" spans="1:6" x14ac:dyDescent="0.25">
      <c r="A119" s="11" t="s">
        <v>221</v>
      </c>
      <c r="B119" s="12"/>
      <c r="C119" s="11" t="str">
        <f>VLOOKUP(UserStories[[#This Row],[MilestoneId]],MilestonesInfo!A:B,2,FALSE)</f>
        <v xml:space="preserve">Plotting style enhancements </v>
      </c>
      <c r="D119" s="11" t="s">
        <v>1212</v>
      </c>
      <c r="E119">
        <v>3</v>
      </c>
      <c r="F119" t="str">
        <f>IFERROR(VLOOKUP(UserStories[[#This Row],[Status]],Table5[#All],2,1),"")</f>
        <v>Completed</v>
      </c>
    </row>
    <row r="120" spans="1:6" x14ac:dyDescent="0.25">
      <c r="A120" s="11" t="s">
        <v>221</v>
      </c>
      <c r="B120" s="12"/>
      <c r="C120" s="11" t="str">
        <f>VLOOKUP(UserStories[[#This Row],[MilestoneId]],MilestonesInfo!A:B,2,FALSE)</f>
        <v xml:space="preserve">Plotting style enhancements </v>
      </c>
      <c r="D120" s="11" t="s">
        <v>1213</v>
      </c>
      <c r="E120">
        <v>3</v>
      </c>
      <c r="F120" t="str">
        <f>IFERROR(VLOOKUP(UserStories[[#This Row],[Status]],Table5[#All],2,1),"")</f>
        <v>Completed</v>
      </c>
    </row>
    <row r="121" spans="1:6" x14ac:dyDescent="0.25">
      <c r="A121" s="11" t="s">
        <v>221</v>
      </c>
      <c r="B121" s="12"/>
      <c r="C121" s="11" t="str">
        <f>VLOOKUP(UserStories[[#This Row],[MilestoneId]],MilestonesInfo!A:B,2,FALSE)</f>
        <v xml:space="preserve">Plotting style enhancements </v>
      </c>
      <c r="D121" s="11" t="s">
        <v>1214</v>
      </c>
      <c r="E121">
        <v>3</v>
      </c>
      <c r="F121" t="str">
        <f>IFERROR(VLOOKUP(UserStories[[#This Row],[Status]],Table5[#All],2,1),"")</f>
        <v>Completed</v>
      </c>
    </row>
    <row r="122" spans="1:6" x14ac:dyDescent="0.25">
      <c r="A122" s="11" t="s">
        <v>221</v>
      </c>
      <c r="B122" s="12"/>
      <c r="C122" s="11" t="str">
        <f>VLOOKUP(UserStories[[#This Row],[MilestoneId]],MilestonesInfo!A:B,2,FALSE)</f>
        <v xml:space="preserve">Plotting style enhancements </v>
      </c>
      <c r="D122" s="11" t="s">
        <v>1215</v>
      </c>
      <c r="E122">
        <v>3</v>
      </c>
      <c r="F122" t="str">
        <f>IFERROR(VLOOKUP(UserStories[[#This Row],[Status]],Table5[#All],2,1),"")</f>
        <v>Completed</v>
      </c>
    </row>
    <row r="123" spans="1:6" x14ac:dyDescent="0.25">
      <c r="A123" s="11" t="s">
        <v>221</v>
      </c>
      <c r="B123" s="12"/>
      <c r="C123" s="11" t="str">
        <f>VLOOKUP(UserStories[[#This Row],[MilestoneId]],MilestonesInfo!A:B,2,FALSE)</f>
        <v xml:space="preserve">Plotting style enhancements </v>
      </c>
      <c r="D123" s="11" t="s">
        <v>1216</v>
      </c>
      <c r="E123">
        <v>3</v>
      </c>
      <c r="F123" t="str">
        <f>IFERROR(VLOOKUP(UserStories[[#This Row],[Status]],Table5[#All],2,1),"")</f>
        <v>Completed</v>
      </c>
    </row>
    <row r="124" spans="1:6" x14ac:dyDescent="0.25">
      <c r="A124" s="11" t="s">
        <v>221</v>
      </c>
      <c r="B124" s="12"/>
      <c r="C124" s="11" t="str">
        <f>VLOOKUP(UserStories[[#This Row],[MilestoneId]],MilestonesInfo!A:B,2,FALSE)</f>
        <v xml:space="preserve">Plotting style enhancements </v>
      </c>
      <c r="D124" s="11" t="s">
        <v>1217</v>
      </c>
      <c r="E124">
        <v>1</v>
      </c>
      <c r="F124" t="str">
        <f>IFERROR(VLOOKUP(UserStories[[#This Row],[Status]],Table5[#All],2,1),"")</f>
        <v>Pending</v>
      </c>
    </row>
    <row r="125" spans="1:6" x14ac:dyDescent="0.25">
      <c r="A125" s="11" t="s">
        <v>221</v>
      </c>
      <c r="B125" s="12"/>
      <c r="C125" s="11" t="str">
        <f>VLOOKUP(UserStories[[#This Row],[MilestoneId]],MilestonesInfo!A:B,2,FALSE)</f>
        <v xml:space="preserve">Plotting style enhancements </v>
      </c>
      <c r="D125" s="11" t="s">
        <v>1218</v>
      </c>
      <c r="E125">
        <v>1</v>
      </c>
      <c r="F125" t="str">
        <f>IFERROR(VLOOKUP(UserStories[[#This Row],[Status]],Table5[#All],2,1),"")</f>
        <v>Pending</v>
      </c>
    </row>
    <row r="126" spans="1:6" x14ac:dyDescent="0.25">
      <c r="A126" s="11" t="s">
        <v>221</v>
      </c>
      <c r="B126" s="12"/>
      <c r="C126" s="11" t="str">
        <f>VLOOKUP(UserStories[[#This Row],[MilestoneId]],MilestonesInfo!A:B,2,FALSE)</f>
        <v xml:space="preserve">Plotting style enhancements </v>
      </c>
      <c r="D126" s="11" t="s">
        <v>1219</v>
      </c>
      <c r="E126">
        <v>2</v>
      </c>
      <c r="F126" t="str">
        <f>IFERROR(VLOOKUP(UserStories[[#This Row],[Status]],Table5[#All],2,1),"")</f>
        <v>Under Development</v>
      </c>
    </row>
    <row r="127" spans="1:6" x14ac:dyDescent="0.25">
      <c r="A127" s="11" t="s">
        <v>221</v>
      </c>
      <c r="B127" s="12"/>
      <c r="C127" s="11" t="str">
        <f>VLOOKUP(UserStories[[#This Row],[MilestoneId]],MilestonesInfo!A:B,2,FALSE)</f>
        <v xml:space="preserve">Plotting style enhancements </v>
      </c>
      <c r="D127" s="11" t="s">
        <v>1220</v>
      </c>
      <c r="E127">
        <v>1</v>
      </c>
      <c r="F127" t="str">
        <f>IFERROR(VLOOKUP(UserStories[[#This Row],[Status]],Table5[#All],2,1),"")</f>
        <v>Pending</v>
      </c>
    </row>
    <row r="128" spans="1:6" x14ac:dyDescent="0.25">
      <c r="A128" s="11" t="s">
        <v>221</v>
      </c>
      <c r="B128" s="12"/>
      <c r="C128" s="11" t="str">
        <f>VLOOKUP(UserStories[[#This Row],[MilestoneId]],MilestonesInfo!A:B,2,FALSE)</f>
        <v xml:space="preserve">Plotting style enhancements </v>
      </c>
      <c r="D128" s="11" t="s">
        <v>1221</v>
      </c>
      <c r="E128">
        <v>3</v>
      </c>
      <c r="F128" t="str">
        <f>IFERROR(VLOOKUP(UserStories[[#This Row],[Status]],Table5[#All],2,1),"")</f>
        <v>Completed</v>
      </c>
    </row>
    <row r="129" spans="1:6" x14ac:dyDescent="0.25">
      <c r="A129" s="11" t="s">
        <v>221</v>
      </c>
      <c r="B129" s="12"/>
      <c r="C129" s="11" t="str">
        <f>VLOOKUP(UserStories[[#This Row],[MilestoneId]],MilestonesInfo!A:B,2,FALSE)</f>
        <v xml:space="preserve">Plotting style enhancements </v>
      </c>
      <c r="D129" s="11" t="s">
        <v>1222</v>
      </c>
      <c r="E129">
        <v>3</v>
      </c>
      <c r="F129" t="str">
        <f>IFERROR(VLOOKUP(UserStories[[#This Row],[Status]],Table5[#All],2,1),"")</f>
        <v>Completed</v>
      </c>
    </row>
    <row r="130" spans="1:6" x14ac:dyDescent="0.25">
      <c r="A130" s="11" t="s">
        <v>221</v>
      </c>
      <c r="B130" s="12"/>
      <c r="C130" s="11" t="str">
        <f>VLOOKUP(UserStories[[#This Row],[MilestoneId]],MilestonesInfo!A:B,2,FALSE)</f>
        <v xml:space="preserve">Plotting style enhancements </v>
      </c>
      <c r="D130" s="11" t="s">
        <v>1223</v>
      </c>
      <c r="E130">
        <v>3</v>
      </c>
      <c r="F130" t="str">
        <f>IFERROR(VLOOKUP(UserStories[[#This Row],[Status]],Table5[#All],2,1),"")</f>
        <v>Completed</v>
      </c>
    </row>
    <row r="131" spans="1:6" x14ac:dyDescent="0.25">
      <c r="A131" s="11" t="s">
        <v>221</v>
      </c>
      <c r="B131" s="12"/>
      <c r="C131" s="11" t="str">
        <f>VLOOKUP(UserStories[[#This Row],[MilestoneId]],MilestonesInfo!A:B,2,FALSE)</f>
        <v xml:space="preserve">Plotting style enhancements </v>
      </c>
      <c r="D131" s="11" t="s">
        <v>1224</v>
      </c>
      <c r="E131">
        <v>1</v>
      </c>
      <c r="F131" t="str">
        <f>IFERROR(VLOOKUP(UserStories[[#This Row],[Status]],Table5[#All],2,1),"")</f>
        <v>Pending</v>
      </c>
    </row>
    <row r="132" spans="1:6" x14ac:dyDescent="0.25">
      <c r="A132" s="11" t="s">
        <v>221</v>
      </c>
      <c r="B132" s="12"/>
      <c r="C132" s="11" t="str">
        <f>VLOOKUP(UserStories[[#This Row],[MilestoneId]],MilestonesInfo!A:B,2,FALSE)</f>
        <v xml:space="preserve">Plotting style enhancements </v>
      </c>
      <c r="D132" s="11" t="s">
        <v>1225</v>
      </c>
      <c r="E132">
        <v>1</v>
      </c>
      <c r="F132" t="str">
        <f>IFERROR(VLOOKUP(UserStories[[#This Row],[Status]],Table5[#All],2,1),"")</f>
        <v>Pending</v>
      </c>
    </row>
    <row r="133" spans="1:6" x14ac:dyDescent="0.25">
      <c r="A133" s="11" t="s">
        <v>221</v>
      </c>
      <c r="B133" s="12"/>
      <c r="C133" s="11" t="str">
        <f>VLOOKUP(UserStories[[#This Row],[MilestoneId]],MilestonesInfo!A:B,2,FALSE)</f>
        <v xml:space="preserve">Plotting style enhancements </v>
      </c>
      <c r="D133" s="11" t="s">
        <v>1226</v>
      </c>
      <c r="E133">
        <v>1</v>
      </c>
      <c r="F133" t="str">
        <f>IFERROR(VLOOKUP(UserStories[[#This Row],[Status]],Table5[#All],2,1),"")</f>
        <v>Pending</v>
      </c>
    </row>
    <row r="134" spans="1:6" x14ac:dyDescent="0.25">
      <c r="A134" s="11" t="s">
        <v>221</v>
      </c>
      <c r="B134" s="12"/>
      <c r="C134" s="11" t="str">
        <f>VLOOKUP(UserStories[[#This Row],[MilestoneId]],MilestonesInfo!A:B,2,FALSE)</f>
        <v xml:space="preserve">Plotting style enhancements </v>
      </c>
      <c r="D134" s="11" t="s">
        <v>1227</v>
      </c>
      <c r="E134">
        <v>1</v>
      </c>
      <c r="F134" t="str">
        <f>IFERROR(VLOOKUP(UserStories[[#This Row],[Status]],Table5[#All],2,1),"")</f>
        <v>Pending</v>
      </c>
    </row>
    <row r="135" spans="1:6" x14ac:dyDescent="0.25">
      <c r="A135" s="11" t="s">
        <v>221</v>
      </c>
      <c r="B135" s="12"/>
      <c r="C135" s="11" t="str">
        <f>VLOOKUP(UserStories[[#This Row],[MilestoneId]],MilestonesInfo!A:B,2,FALSE)</f>
        <v xml:space="preserve">Plotting style enhancements </v>
      </c>
      <c r="D135" s="11" t="s">
        <v>1228</v>
      </c>
      <c r="E135">
        <v>3</v>
      </c>
      <c r="F135" t="str">
        <f>IFERROR(VLOOKUP(UserStories[[#This Row],[Status]],Table5[#All],2,1),"")</f>
        <v>Completed</v>
      </c>
    </row>
    <row r="136" spans="1:6" x14ac:dyDescent="0.25">
      <c r="A136" s="11" t="s">
        <v>221</v>
      </c>
      <c r="B136" s="12"/>
      <c r="C136" s="11" t="str">
        <f>VLOOKUP(UserStories[[#This Row],[MilestoneId]],MilestonesInfo!A:B,2,FALSE)</f>
        <v xml:space="preserve">Plotting style enhancements </v>
      </c>
      <c r="D136" s="11" t="s">
        <v>1229</v>
      </c>
      <c r="E136">
        <v>3</v>
      </c>
      <c r="F136" t="str">
        <f>IFERROR(VLOOKUP(UserStories[[#This Row],[Status]],Table5[#All],2,1),"")</f>
        <v>Completed</v>
      </c>
    </row>
    <row r="137" spans="1:6" x14ac:dyDescent="0.25">
      <c r="A137" s="11" t="s">
        <v>221</v>
      </c>
      <c r="B137" s="12"/>
      <c r="C137" s="11" t="str">
        <f>VLOOKUP(UserStories[[#This Row],[MilestoneId]],MilestonesInfo!A:B,2,FALSE)</f>
        <v xml:space="preserve">Plotting style enhancements </v>
      </c>
      <c r="D137" s="11" t="s">
        <v>1230</v>
      </c>
      <c r="E137">
        <v>1</v>
      </c>
      <c r="F137" t="str">
        <f>IFERROR(VLOOKUP(UserStories[[#This Row],[Status]],Table5[#All],2,1),"")</f>
        <v>Pending</v>
      </c>
    </row>
    <row r="138" spans="1:6" x14ac:dyDescent="0.25">
      <c r="A138" s="11" t="s">
        <v>221</v>
      </c>
      <c r="B138" s="12"/>
      <c r="C138" s="11" t="str">
        <f>VLOOKUP(UserStories[[#This Row],[MilestoneId]],MilestonesInfo!A:B,2,FALSE)</f>
        <v xml:space="preserve">Plotting style enhancements </v>
      </c>
      <c r="D138" s="11" t="s">
        <v>1231</v>
      </c>
      <c r="E138">
        <v>1</v>
      </c>
      <c r="F138" t="str">
        <f>IFERROR(VLOOKUP(UserStories[[#This Row],[Status]],Table5[#All],2,1),"")</f>
        <v>Pending</v>
      </c>
    </row>
    <row r="139" spans="1:6" x14ac:dyDescent="0.25">
      <c r="A139" s="11" t="s">
        <v>221</v>
      </c>
      <c r="B139" s="12"/>
      <c r="C139" s="11" t="str">
        <f>VLOOKUP(UserStories[[#This Row],[MilestoneId]],MilestonesInfo!A:B,2,FALSE)</f>
        <v xml:space="preserve">Plotting style enhancements </v>
      </c>
      <c r="D139" s="11" t="s">
        <v>1232</v>
      </c>
      <c r="E139">
        <v>3</v>
      </c>
      <c r="F139" t="str">
        <f>IFERROR(VLOOKUP(UserStories[[#This Row],[Status]],Table5[#All],2,1),"")</f>
        <v>Completed</v>
      </c>
    </row>
    <row r="140" spans="1:6" x14ac:dyDescent="0.25">
      <c r="A140" s="11" t="s">
        <v>221</v>
      </c>
      <c r="B140" s="12"/>
      <c r="C140" s="11" t="str">
        <f>VLOOKUP(UserStories[[#This Row],[MilestoneId]],MilestonesInfo!A:B,2,FALSE)</f>
        <v xml:space="preserve">Plotting style enhancements </v>
      </c>
      <c r="D140" s="11" t="s">
        <v>1233</v>
      </c>
      <c r="E140">
        <v>1</v>
      </c>
      <c r="F140" t="str">
        <f>IFERROR(VLOOKUP(UserStories[[#This Row],[Status]],Table5[#All],2,1),"")</f>
        <v>Pending</v>
      </c>
    </row>
    <row r="141" spans="1:6" x14ac:dyDescent="0.25">
      <c r="A141" s="11" t="s">
        <v>230</v>
      </c>
      <c r="B141" s="12"/>
      <c r="C141" s="11" t="str">
        <f>VLOOKUP(UserStories[[#This Row],[MilestoneId]],MilestonesInfo!A:B,2,FALSE)</f>
        <v>Plotting interactive states</v>
      </c>
      <c r="D141" s="11" t="s">
        <v>1234</v>
      </c>
      <c r="E141">
        <v>1</v>
      </c>
      <c r="F141" t="str">
        <f>IFERROR(VLOOKUP(UserStories[[#This Row],[Status]],Table5[#All],2,1),"")</f>
        <v>Pending</v>
      </c>
    </row>
    <row r="142" spans="1:6" x14ac:dyDescent="0.25">
      <c r="A142" s="11" t="s">
        <v>230</v>
      </c>
      <c r="B142" s="12"/>
      <c r="C142" s="11" t="str">
        <f>VLOOKUP(UserStories[[#This Row],[MilestoneId]],MilestonesInfo!A:B,2,FALSE)</f>
        <v>Plotting interactive states</v>
      </c>
      <c r="D142" s="11" t="s">
        <v>1235</v>
      </c>
      <c r="E142">
        <v>1</v>
      </c>
      <c r="F142" t="str">
        <f>IFERROR(VLOOKUP(UserStories[[#This Row],[Status]],Table5[#All],2,1),"")</f>
        <v>Pending</v>
      </c>
    </row>
    <row r="143" spans="1:6" x14ac:dyDescent="0.25">
      <c r="A143" s="11" t="s">
        <v>230</v>
      </c>
      <c r="B143" s="12"/>
      <c r="C143" s="11" t="str">
        <f>VLOOKUP(UserStories[[#This Row],[MilestoneId]],MilestonesInfo!A:B,2,FALSE)</f>
        <v>Plotting interactive states</v>
      </c>
      <c r="D143" s="11" t="s">
        <v>1236</v>
      </c>
      <c r="E143">
        <v>1</v>
      </c>
      <c r="F143" t="str">
        <f>IFERROR(VLOOKUP(UserStories[[#This Row],[Status]],Table5[#All],2,1),"")</f>
        <v>Pending</v>
      </c>
    </row>
    <row r="144" spans="1:6" x14ac:dyDescent="0.25">
      <c r="A144" s="11" t="s">
        <v>230</v>
      </c>
      <c r="B144" s="12"/>
      <c r="C144" s="11" t="str">
        <f>VLOOKUP(UserStories[[#This Row],[MilestoneId]],MilestonesInfo!A:B,2,FALSE)</f>
        <v>Plotting interactive states</v>
      </c>
      <c r="D144" s="11" t="s">
        <v>1237</v>
      </c>
      <c r="E144">
        <v>1</v>
      </c>
      <c r="F144" t="str">
        <f>IFERROR(VLOOKUP(UserStories[[#This Row],[Status]],Table5[#All],2,1),"")</f>
        <v>Pending</v>
      </c>
    </row>
    <row r="145" spans="1:6" x14ac:dyDescent="0.25">
      <c r="A145" s="11" t="s">
        <v>238</v>
      </c>
      <c r="B145" s="12"/>
      <c r="C145" s="11" t="str">
        <f>VLOOKUP(UserStories[[#This Row],[MilestoneId]],MilestonesInfo!A:B,2,FALSE)</f>
        <v>Color blend for charts</v>
      </c>
      <c r="D145" s="11" t="s">
        <v>1238</v>
      </c>
      <c r="E145">
        <v>1</v>
      </c>
      <c r="F145" t="str">
        <f>IFERROR(VLOOKUP(UserStories[[#This Row],[Status]],Table5[#All],2,1),"")</f>
        <v>Pending</v>
      </c>
    </row>
    <row r="146" spans="1:6" x14ac:dyDescent="0.25">
      <c r="A146" s="11" t="s">
        <v>246</v>
      </c>
      <c r="B146" s="12"/>
      <c r="C146" s="11" t="str">
        <f>VLOOKUP(UserStories[[#This Row],[MilestoneId]],MilestonesInfo!A:B,2,FALSE)</f>
        <v>Color gradient for charts</v>
      </c>
      <c r="D146" s="11" t="s">
        <v>1239</v>
      </c>
      <c r="E146">
        <v>1</v>
      </c>
      <c r="F146" t="str">
        <f>IFERROR(VLOOKUP(UserStories[[#This Row],[Status]],Table5[#All],2,1),"")</f>
        <v>Pending</v>
      </c>
    </row>
    <row r="147" spans="1:6" x14ac:dyDescent="0.25">
      <c r="A147" s="11" t="s">
        <v>246</v>
      </c>
      <c r="B147" s="12"/>
      <c r="C147" s="11" t="str">
        <f>VLOOKUP(UserStories[[#This Row],[MilestoneId]],MilestonesInfo!A:B,2,FALSE)</f>
        <v>Color gradient for charts</v>
      </c>
      <c r="D147" s="11" t="s">
        <v>1240</v>
      </c>
      <c r="E147">
        <v>1</v>
      </c>
      <c r="F147" t="str">
        <f>IFERROR(VLOOKUP(UserStories[[#This Row],[Status]],Table5[#All],2,1),"")</f>
        <v>Pending</v>
      </c>
    </row>
    <row r="148" spans="1:6" x14ac:dyDescent="0.25">
      <c r="A148" s="11" t="s">
        <v>246</v>
      </c>
      <c r="B148" s="12"/>
      <c r="C148" s="11" t="str">
        <f>VLOOKUP(UserStories[[#This Row],[MilestoneId]],MilestonesInfo!A:B,2,FALSE)</f>
        <v>Color gradient for charts</v>
      </c>
      <c r="D148" s="11" t="s">
        <v>1241</v>
      </c>
      <c r="E148">
        <v>1</v>
      </c>
      <c r="F148" t="str">
        <f>IFERROR(VLOOKUP(UserStories[[#This Row],[Status]],Table5[#All],2,1),"")</f>
        <v>Pending</v>
      </c>
    </row>
    <row r="149" spans="1:6" x14ac:dyDescent="0.25">
      <c r="A149" s="11" t="s">
        <v>254</v>
      </c>
      <c r="B149" s="12"/>
      <c r="C149" s="11" t="str">
        <f>VLOOKUP(UserStories[[#This Row],[MilestoneId]],MilestonesInfo!A:B,2,FALSE)</f>
        <v>Patterns for charts</v>
      </c>
      <c r="D149" s="11" t="s">
        <v>1242</v>
      </c>
      <c r="E149">
        <v>1</v>
      </c>
      <c r="F149" t="str">
        <f>IFERROR(VLOOKUP(UserStories[[#This Row],[Status]],Table5[#All],2,1),"")</f>
        <v>Pending</v>
      </c>
    </row>
    <row r="150" spans="1:6" x14ac:dyDescent="0.25">
      <c r="A150" s="11" t="s">
        <v>254</v>
      </c>
      <c r="B150" s="12"/>
      <c r="C150" s="11" t="str">
        <f>VLOOKUP(UserStories[[#This Row],[MilestoneId]],MilestonesInfo!A:B,2,FALSE)</f>
        <v>Patterns for charts</v>
      </c>
      <c r="D150" s="11" t="s">
        <v>1243</v>
      </c>
      <c r="E150">
        <v>1</v>
      </c>
      <c r="F150" t="str">
        <f>IFERROR(VLOOKUP(UserStories[[#This Row],[Status]],Table5[#All],2,1),"")</f>
        <v>Pending</v>
      </c>
    </row>
    <row r="151" spans="1:6" x14ac:dyDescent="0.25">
      <c r="A151" s="11" t="s">
        <v>254</v>
      </c>
      <c r="B151" s="12"/>
      <c r="C151" s="11" t="str">
        <f>VLOOKUP(UserStories[[#This Row],[MilestoneId]],MilestonesInfo!A:B,2,FALSE)</f>
        <v>Patterns for charts</v>
      </c>
      <c r="D151" s="11" t="s">
        <v>1244</v>
      </c>
      <c r="E151">
        <v>1</v>
      </c>
      <c r="F151" t="str">
        <f>IFERROR(VLOOKUP(UserStories[[#This Row],[Status]],Table5[#All],2,1),"")</f>
        <v>Pending</v>
      </c>
    </row>
    <row r="152" spans="1:6" x14ac:dyDescent="0.25">
      <c r="A152" s="11" t="s">
        <v>254</v>
      </c>
      <c r="B152" s="12"/>
      <c r="C152" s="11" t="str">
        <f>VLOOKUP(UserStories[[#This Row],[MilestoneId]],MilestonesInfo!A:B,2,FALSE)</f>
        <v>Patterns for charts</v>
      </c>
      <c r="D152" s="11" t="s">
        <v>1245</v>
      </c>
      <c r="E152">
        <v>1</v>
      </c>
      <c r="F152" t="str">
        <f>IFERROR(VLOOKUP(UserStories[[#This Row],[Status]],Table5[#All],2,1),"")</f>
        <v>Pending</v>
      </c>
    </row>
    <row r="153" spans="1:6" x14ac:dyDescent="0.25">
      <c r="A153" s="11" t="s">
        <v>262</v>
      </c>
      <c r="B153" s="12"/>
      <c r="C153" s="11" t="str">
        <f>VLOOKUP(UserStories[[#This Row],[MilestoneId]],MilestonesInfo!A:B,2,FALSE)</f>
        <v>Scrollbars and pagination</v>
      </c>
      <c r="D153" s="11" t="s">
        <v>1246</v>
      </c>
      <c r="E153">
        <v>1</v>
      </c>
      <c r="F153" t="str">
        <f>IFERROR(VLOOKUP(UserStories[[#This Row],[Status]],Table5[#All],2,1),"")</f>
        <v>Pending</v>
      </c>
    </row>
    <row r="154" spans="1:6" x14ac:dyDescent="0.25">
      <c r="A154" s="11" t="s">
        <v>262</v>
      </c>
      <c r="B154" s="12"/>
      <c r="C154" s="11" t="str">
        <f>VLOOKUP(UserStories[[#This Row],[MilestoneId]],MilestonesInfo!A:B,2,FALSE)</f>
        <v>Scrollbars and pagination</v>
      </c>
      <c r="D154" s="11" t="s">
        <v>1247</v>
      </c>
      <c r="E154">
        <v>1</v>
      </c>
      <c r="F154" t="str">
        <f>IFERROR(VLOOKUP(UserStories[[#This Row],[Status]],Table5[#All],2,1),"")</f>
        <v>Pending</v>
      </c>
    </row>
    <row r="155" spans="1:6" x14ac:dyDescent="0.25">
      <c r="A155" s="11" t="s">
        <v>272</v>
      </c>
      <c r="B155" s="12"/>
      <c r="C155" s="11" t="str">
        <f>VLOOKUP(UserStories[[#This Row],[MilestoneId]],MilestonesInfo!A:B,2,FALSE)</f>
        <v>Small multiples upgrades</v>
      </c>
      <c r="D155" s="11" t="s">
        <v>1248</v>
      </c>
      <c r="E155">
        <v>1</v>
      </c>
      <c r="F155" t="str">
        <f>IFERROR(VLOOKUP(UserStories[[#This Row],[Status]],Table5[#All],2,1),"")</f>
        <v>Pending</v>
      </c>
    </row>
    <row r="156" spans="1:6" x14ac:dyDescent="0.25">
      <c r="A156" s="11" t="s">
        <v>272</v>
      </c>
      <c r="B156" s="12"/>
      <c r="C156" s="11" t="str">
        <f>VLOOKUP(UserStories[[#This Row],[MilestoneId]],MilestonesInfo!A:B,2,FALSE)</f>
        <v>Small multiples upgrades</v>
      </c>
      <c r="D156" s="11" t="s">
        <v>1249</v>
      </c>
      <c r="E156">
        <v>1</v>
      </c>
      <c r="F156" t="str">
        <f>IFERROR(VLOOKUP(UserStories[[#This Row],[Status]],Table5[#All],2,1),"")</f>
        <v>Pending</v>
      </c>
    </row>
    <row r="157" spans="1:6" x14ac:dyDescent="0.25">
      <c r="A157" s="11" t="s">
        <v>272</v>
      </c>
      <c r="B157" s="12"/>
      <c r="C157" s="11" t="str">
        <f>VLOOKUP(UserStories[[#This Row],[MilestoneId]],MilestonesInfo!A:B,2,FALSE)</f>
        <v>Small multiples upgrades</v>
      </c>
      <c r="D157" s="11" t="s">
        <v>1250</v>
      </c>
      <c r="E157">
        <v>1</v>
      </c>
      <c r="F157" t="str">
        <f>IFERROR(VLOOKUP(UserStories[[#This Row],[Status]],Table5[#All],2,1),"")</f>
        <v>Pending</v>
      </c>
    </row>
    <row r="158" spans="1:6" x14ac:dyDescent="0.25">
      <c r="A158" s="11" t="s">
        <v>272</v>
      </c>
      <c r="B158" s="12"/>
      <c r="C158" s="11" t="str">
        <f>VLOOKUP(UserStories[[#This Row],[MilestoneId]],MilestonesInfo!A:B,2,FALSE)</f>
        <v>Small multiples upgrades</v>
      </c>
      <c r="D158" s="11" t="s">
        <v>1251</v>
      </c>
      <c r="E158">
        <v>1</v>
      </c>
      <c r="F158" t="str">
        <f>IFERROR(VLOOKUP(UserStories[[#This Row],[Status]],Table5[#All],2,1),"")</f>
        <v>Pending</v>
      </c>
    </row>
    <row r="159" spans="1:6" x14ac:dyDescent="0.25">
      <c r="A159" s="11" t="s">
        <v>272</v>
      </c>
      <c r="B159" s="12"/>
      <c r="C159" s="11" t="str">
        <f>VLOOKUP(UserStories[[#This Row],[MilestoneId]],MilestonesInfo!A:B,2,FALSE)</f>
        <v>Small multiples upgrades</v>
      </c>
      <c r="D159" s="11" t="s">
        <v>1252</v>
      </c>
      <c r="E159">
        <v>1</v>
      </c>
      <c r="F159" t="str">
        <f>IFERROR(VLOOKUP(UserStories[[#This Row],[Status]],Table5[#All],2,1),"")</f>
        <v>Pending</v>
      </c>
    </row>
    <row r="160" spans="1:6" x14ac:dyDescent="0.25">
      <c r="A160" s="11" t="s">
        <v>272</v>
      </c>
      <c r="B160" s="12"/>
      <c r="C160" s="11" t="str">
        <f>VLOOKUP(UserStories[[#This Row],[MilestoneId]],MilestonesInfo!A:B,2,FALSE)</f>
        <v>Small multiples upgrades</v>
      </c>
      <c r="D160" s="11" t="s">
        <v>1253</v>
      </c>
      <c r="E160">
        <v>1</v>
      </c>
      <c r="F160" t="str">
        <f>IFERROR(VLOOKUP(UserStories[[#This Row],[Status]],Table5[#All],2,1),"")</f>
        <v>Pending</v>
      </c>
    </row>
    <row r="161" spans="1:6" x14ac:dyDescent="0.25">
      <c r="A161" s="11" t="s">
        <v>272</v>
      </c>
      <c r="B161" s="12"/>
      <c r="C161" s="11" t="str">
        <f>VLOOKUP(UserStories[[#This Row],[MilestoneId]],MilestonesInfo!A:B,2,FALSE)</f>
        <v>Small multiples upgrades</v>
      </c>
      <c r="D161" s="11" t="s">
        <v>1254</v>
      </c>
      <c r="E161">
        <v>1</v>
      </c>
      <c r="F161" t="str">
        <f>IFERROR(VLOOKUP(UserStories[[#This Row],[Status]],Table5[#All],2,1),"")</f>
        <v>Pending</v>
      </c>
    </row>
    <row r="162" spans="1:6" x14ac:dyDescent="0.25">
      <c r="A162" s="11" t="s">
        <v>272</v>
      </c>
      <c r="B162" s="12"/>
      <c r="C162" s="11" t="str">
        <f>VLOOKUP(UserStories[[#This Row],[MilestoneId]],MilestonesInfo!A:B,2,FALSE)</f>
        <v>Small multiples upgrades</v>
      </c>
      <c r="D162" s="11" t="s">
        <v>1255</v>
      </c>
      <c r="E162">
        <v>1</v>
      </c>
      <c r="F162" t="str">
        <f>IFERROR(VLOOKUP(UserStories[[#This Row],[Status]],Table5[#All],2,1),"")</f>
        <v>Pending</v>
      </c>
    </row>
    <row r="163" spans="1:6" x14ac:dyDescent="0.25">
      <c r="A163" s="11" t="s">
        <v>272</v>
      </c>
      <c r="B163" s="12"/>
      <c r="C163" s="11" t="str">
        <f>VLOOKUP(UserStories[[#This Row],[MilestoneId]],MilestonesInfo!A:B,2,FALSE)</f>
        <v>Small multiples upgrades</v>
      </c>
      <c r="D163" s="11" t="s">
        <v>1256</v>
      </c>
      <c r="E163">
        <v>1</v>
      </c>
      <c r="F163" t="str">
        <f>IFERROR(VLOOKUP(UserStories[[#This Row],[Status]],Table5[#All],2,1),"")</f>
        <v>Pending</v>
      </c>
    </row>
    <row r="164" spans="1:6" x14ac:dyDescent="0.25">
      <c r="A164" s="11" t="s">
        <v>272</v>
      </c>
      <c r="B164" s="12"/>
      <c r="C164" s="11" t="str">
        <f>VLOOKUP(UserStories[[#This Row],[MilestoneId]],MilestonesInfo!A:B,2,FALSE)</f>
        <v>Small multiples upgrades</v>
      </c>
      <c r="D164" s="11" t="s">
        <v>1257</v>
      </c>
      <c r="E164">
        <v>1</v>
      </c>
      <c r="F164" t="str">
        <f>IFERROR(VLOOKUP(UserStories[[#This Row],[Status]],Table5[#All],2,1),"")</f>
        <v>Pending</v>
      </c>
    </row>
    <row r="165" spans="1:6" x14ac:dyDescent="0.25">
      <c r="A165" s="11" t="s">
        <v>281</v>
      </c>
      <c r="B165" s="12"/>
      <c r="C165" s="11" t="str">
        <f>VLOOKUP(UserStories[[#This Row],[MilestoneId]],MilestonesInfo!A:B,2,FALSE)</f>
        <v>Extended analytic functionalities</v>
      </c>
      <c r="D165" s="11" t="s">
        <v>1258</v>
      </c>
      <c r="E165">
        <v>1</v>
      </c>
      <c r="F165" t="str">
        <f>IFERROR(VLOOKUP(UserStories[[#This Row],[Status]],Table5[#All],2,1),"")</f>
        <v>Pending</v>
      </c>
    </row>
    <row r="166" spans="1:6" x14ac:dyDescent="0.25">
      <c r="A166" s="11" t="s">
        <v>281</v>
      </c>
      <c r="B166" s="12"/>
      <c r="C166" s="11" t="str">
        <f>VLOOKUP(UserStories[[#This Row],[MilestoneId]],MilestonesInfo!A:B,2,FALSE)</f>
        <v>Extended analytic functionalities</v>
      </c>
      <c r="D166" s="11" t="s">
        <v>1259</v>
      </c>
      <c r="E166">
        <v>1</v>
      </c>
      <c r="F166" t="str">
        <f>IFERROR(VLOOKUP(UserStories[[#This Row],[Status]],Table5[#All],2,1),"")</f>
        <v>Pending</v>
      </c>
    </row>
    <row r="167" spans="1:6" x14ac:dyDescent="0.25">
      <c r="A167" s="11" t="s">
        <v>281</v>
      </c>
      <c r="B167" s="12"/>
      <c r="C167" s="11" t="str">
        <f>VLOOKUP(UserStories[[#This Row],[MilestoneId]],MilestonesInfo!A:B,2,FALSE)</f>
        <v>Extended analytic functionalities</v>
      </c>
      <c r="D167" s="11" t="s">
        <v>1260</v>
      </c>
      <c r="E167">
        <v>1</v>
      </c>
      <c r="F167" t="str">
        <f>IFERROR(VLOOKUP(UserStories[[#This Row],[Status]],Table5[#All],2,1),"")</f>
        <v>Pending</v>
      </c>
    </row>
    <row r="168" spans="1:6" x14ac:dyDescent="0.25">
      <c r="A168" s="11" t="s">
        <v>289</v>
      </c>
      <c r="B168" s="12"/>
      <c r="C168" s="11" t="str">
        <f>VLOOKUP(UserStories[[#This Row],[MilestoneId]],MilestonesInfo!A:B,2,FALSE)</f>
        <v>Expanding chart area properties</v>
      </c>
      <c r="D168" s="11" t="s">
        <v>1261</v>
      </c>
      <c r="E168">
        <v>1</v>
      </c>
      <c r="F168" t="str">
        <f>IFERROR(VLOOKUP(UserStories[[#This Row],[Status]],Table5[#All],2,1),"")</f>
        <v>Pending</v>
      </c>
    </row>
    <row r="169" spans="1:6" x14ac:dyDescent="0.25">
      <c r="A169" s="11" t="s">
        <v>289</v>
      </c>
      <c r="B169" s="12"/>
      <c r="C169" s="11" t="str">
        <f>VLOOKUP(UserStories[[#This Row],[MilestoneId]],MilestonesInfo!A:B,2,FALSE)</f>
        <v>Expanding chart area properties</v>
      </c>
      <c r="D169" s="11" t="s">
        <v>1262</v>
      </c>
      <c r="E169">
        <v>1</v>
      </c>
      <c r="F169" t="str">
        <f>IFERROR(VLOOKUP(UserStories[[#This Row],[Status]],Table5[#All],2,1),"")</f>
        <v>Pending</v>
      </c>
    </row>
    <row r="170" spans="1:6" x14ac:dyDescent="0.25">
      <c r="A170" s="11" t="s">
        <v>297</v>
      </c>
      <c r="B170" s="12"/>
      <c r="C170" s="11" t="str">
        <f>VLOOKUP(UserStories[[#This Row],[MilestoneId]],MilestonesInfo!A:B,2,FALSE)</f>
        <v>Animations</v>
      </c>
      <c r="D170" s="11" t="s">
        <v>1263</v>
      </c>
      <c r="E170">
        <v>1</v>
      </c>
      <c r="F170" t="str">
        <f>IFERROR(VLOOKUP(UserStories[[#This Row],[Status]],Table5[#All],2,1),"")</f>
        <v>Pending</v>
      </c>
    </row>
    <row r="171" spans="1:6" x14ac:dyDescent="0.25">
      <c r="A171" s="11" t="s">
        <v>297</v>
      </c>
      <c r="B171" s="12"/>
      <c r="C171" s="11" t="str">
        <f>VLOOKUP(UserStories[[#This Row],[MilestoneId]],MilestonesInfo!A:B,2,FALSE)</f>
        <v>Animations</v>
      </c>
      <c r="D171" s="11" t="s">
        <v>1264</v>
      </c>
      <c r="E171">
        <v>1</v>
      </c>
      <c r="F171" t="str">
        <f>IFERROR(VLOOKUP(UserStories[[#This Row],[Status]],Table5[#All],2,1),"")</f>
        <v>Pending</v>
      </c>
    </row>
    <row r="172" spans="1:6" x14ac:dyDescent="0.25">
      <c r="A172" s="11" t="s">
        <v>297</v>
      </c>
      <c r="B172" s="12"/>
      <c r="C172" s="11" t="str">
        <f>VLOOKUP(UserStories[[#This Row],[MilestoneId]],MilestonesInfo!A:B,2,FALSE)</f>
        <v>Animations</v>
      </c>
      <c r="D172" s="11" t="s">
        <v>1265</v>
      </c>
      <c r="E172">
        <v>1</v>
      </c>
      <c r="F172" t="str">
        <f>IFERROR(VLOOKUP(UserStories[[#This Row],[Status]],Table5[#All],2,1),"")</f>
        <v>Pending</v>
      </c>
    </row>
  </sheetData>
  <phoneticPr fontId="4" type="noConversion"/>
  <hyperlinks>
    <hyperlink ref="G3" r:id="rId1" location="layout" xr:uid="{D0666261-9313-45FB-9F29-86361BE58247}"/>
    <hyperlink ref="G2" r:id="rId2" location="callout-values-settings" xr:uid="{39C15207-6B2D-4981-977F-980E6220EEA1}"/>
    <hyperlink ref="G5" r:id="rId3" location="select-label" xr:uid="{07EDB8E8-4DAF-4C03-8637-E6B5EC8CFD38}"/>
    <hyperlink ref="G6" r:id="rId4" location="divider" xr:uid="{317E2D31-C8D5-447F-8E1C-B01F7C6E69FD}"/>
    <hyperlink ref="G7" r:id="rId5" location="spacing" xr:uid="{82806ADD-062F-4114-AD1A-C43826F715C6}"/>
    <hyperlink ref="G8" r:id="rId6" location="layout-2" xr:uid="{EA6FFF1B-B6A7-4714-AEEA-87CBB1D13BC1}"/>
    <hyperlink ref="G10" r:id="rId7" location="style" xr:uid="{C617585E-E66F-4186-B6DF-96E8C7E6CBE4}"/>
    <hyperlink ref="G63" r:id="rId8" location="background-1" xr:uid="{9D200632-D5B0-4FAC-B346-04D3141762BC}"/>
    <hyperlink ref="G61" r:id="rId9" location="data-labels" xr:uid="{A4EAC466-0147-45CD-BD50-E66D6B5F6EF8}"/>
    <hyperlink ref="G60" r:id="rId10" location="title-3" xr:uid="{A2EF7029-13F2-4CF1-928A-3FE51F74C68E}"/>
  </hyperlinks>
  <pageMargins left="0.7" right="0.7" top="0.75" bottom="0.75" header="0.3" footer="0.3"/>
  <tableParts count="2">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FFFC4-8270-4B89-AD9C-167879DCE7C6}">
  <dimension ref="A1:F36"/>
  <sheetViews>
    <sheetView workbookViewId="0">
      <selection activeCell="A28" sqref="A28"/>
    </sheetView>
  </sheetViews>
  <sheetFormatPr defaultRowHeight="15" x14ac:dyDescent="0.25"/>
  <cols>
    <col min="1" max="1" width="77.85546875" customWidth="1"/>
    <col min="2" max="2" width="12.28515625" customWidth="1"/>
    <col min="3" max="3" width="13.28515625" customWidth="1"/>
    <col min="4" max="4" width="11" customWidth="1"/>
    <col min="5" max="5" width="14" customWidth="1"/>
    <col min="6" max="6" width="12.7109375" customWidth="1"/>
  </cols>
  <sheetData>
    <row r="1" spans="1:6" x14ac:dyDescent="0.25">
      <c r="A1" s="2" t="s">
        <v>0</v>
      </c>
      <c r="B1" s="2" t="s">
        <v>1</v>
      </c>
      <c r="C1" s="2" t="s">
        <v>394</v>
      </c>
      <c r="D1" s="2" t="s">
        <v>3</v>
      </c>
      <c r="E1" s="2" t="s">
        <v>395</v>
      </c>
      <c r="F1" s="2" t="s">
        <v>396</v>
      </c>
    </row>
    <row r="2" spans="1:6" x14ac:dyDescent="0.25">
      <c r="A2" s="21" t="s">
        <v>398</v>
      </c>
      <c r="B2" s="2" t="s">
        <v>13</v>
      </c>
      <c r="C2" s="2" t="s">
        <v>397</v>
      </c>
      <c r="D2" s="2" t="s">
        <v>399</v>
      </c>
      <c r="E2" s="2" t="s">
        <v>400</v>
      </c>
      <c r="F2" s="20">
        <v>12053</v>
      </c>
    </row>
    <row r="3" spans="1:6" x14ac:dyDescent="0.25">
      <c r="A3" s="21" t="s">
        <v>401</v>
      </c>
      <c r="B3" s="2" t="s">
        <v>23</v>
      </c>
      <c r="C3" s="2" t="s">
        <v>397</v>
      </c>
      <c r="D3" s="2" t="s">
        <v>399</v>
      </c>
      <c r="E3" s="2" t="s">
        <v>400</v>
      </c>
      <c r="F3" s="20">
        <v>965</v>
      </c>
    </row>
    <row r="4" spans="1:6" x14ac:dyDescent="0.25">
      <c r="A4" s="21" t="s">
        <v>402</v>
      </c>
      <c r="B4" s="2" t="s">
        <v>31</v>
      </c>
      <c r="C4" s="2" t="s">
        <v>397</v>
      </c>
      <c r="D4" s="2" t="s">
        <v>399</v>
      </c>
      <c r="E4" s="2" t="s">
        <v>400</v>
      </c>
      <c r="F4" s="20">
        <v>259</v>
      </c>
    </row>
    <row r="5" spans="1:6" x14ac:dyDescent="0.25">
      <c r="A5" s="2" t="s">
        <v>403</v>
      </c>
      <c r="B5" s="2" t="s">
        <v>39</v>
      </c>
      <c r="C5" s="2" t="s">
        <v>397</v>
      </c>
      <c r="D5" s="2" t="s">
        <v>399</v>
      </c>
      <c r="E5" s="2" t="s">
        <v>400</v>
      </c>
      <c r="F5" s="20">
        <v>250</v>
      </c>
    </row>
    <row r="6" spans="1:6" x14ac:dyDescent="0.25">
      <c r="A6" s="2" t="s">
        <v>404</v>
      </c>
      <c r="B6" s="2" t="s">
        <v>47</v>
      </c>
      <c r="C6" s="2" t="s">
        <v>397</v>
      </c>
      <c r="D6" s="2" t="s">
        <v>399</v>
      </c>
      <c r="E6" s="2" t="s">
        <v>400</v>
      </c>
      <c r="F6" s="20">
        <v>3014</v>
      </c>
    </row>
    <row r="7" spans="1:6" x14ac:dyDescent="0.25">
      <c r="A7" s="2" t="s">
        <v>405</v>
      </c>
      <c r="B7" s="2" t="s">
        <v>55</v>
      </c>
      <c r="C7" s="2" t="s">
        <v>397</v>
      </c>
      <c r="D7" s="2" t="s">
        <v>399</v>
      </c>
      <c r="E7" s="2" t="s">
        <v>406</v>
      </c>
      <c r="F7" s="20">
        <v>148</v>
      </c>
    </row>
    <row r="8" spans="1:6" x14ac:dyDescent="0.25">
      <c r="A8" s="21" t="s">
        <v>407</v>
      </c>
      <c r="B8" s="2" t="s">
        <v>64</v>
      </c>
      <c r="C8" s="2" t="s">
        <v>397</v>
      </c>
      <c r="D8" s="2" t="s">
        <v>399</v>
      </c>
      <c r="E8" s="2" t="s">
        <v>406</v>
      </c>
      <c r="F8" s="20">
        <v>325</v>
      </c>
    </row>
    <row r="9" spans="1:6" x14ac:dyDescent="0.25">
      <c r="A9" s="21" t="s">
        <v>408</v>
      </c>
      <c r="B9" s="2" t="s">
        <v>72</v>
      </c>
      <c r="C9" s="2" t="s">
        <v>397</v>
      </c>
      <c r="D9" s="2" t="s">
        <v>399</v>
      </c>
      <c r="E9" s="2" t="s">
        <v>406</v>
      </c>
      <c r="F9" s="20">
        <v>45</v>
      </c>
    </row>
    <row r="10" spans="1:6" x14ac:dyDescent="0.25">
      <c r="A10" s="21" t="s">
        <v>409</v>
      </c>
      <c r="B10" s="2" t="s">
        <v>80</v>
      </c>
      <c r="C10" s="2" t="s">
        <v>397</v>
      </c>
      <c r="D10" s="2" t="s">
        <v>399</v>
      </c>
      <c r="E10" s="2" t="s">
        <v>406</v>
      </c>
      <c r="F10" s="20">
        <v>14</v>
      </c>
    </row>
    <row r="11" spans="1:6" x14ac:dyDescent="0.25">
      <c r="A11" s="21" t="s">
        <v>410</v>
      </c>
      <c r="B11" s="2" t="s">
        <v>88</v>
      </c>
      <c r="C11" s="2" t="s">
        <v>397</v>
      </c>
      <c r="D11" s="2" t="s">
        <v>399</v>
      </c>
      <c r="E11" s="2" t="s">
        <v>406</v>
      </c>
      <c r="F11" s="20">
        <v>9</v>
      </c>
    </row>
    <row r="12" spans="1:6" x14ac:dyDescent="0.25">
      <c r="A12" s="21" t="s">
        <v>411</v>
      </c>
      <c r="B12" s="2" t="s">
        <v>96</v>
      </c>
      <c r="C12" s="2" t="s">
        <v>397</v>
      </c>
      <c r="D12" s="2" t="s">
        <v>98</v>
      </c>
      <c r="E12" s="2" t="s">
        <v>412</v>
      </c>
      <c r="F12" s="20">
        <v>3352</v>
      </c>
    </row>
    <row r="13" spans="1:6" x14ac:dyDescent="0.25">
      <c r="A13" s="2" t="s">
        <v>413</v>
      </c>
      <c r="B13" s="2" t="s">
        <v>106</v>
      </c>
      <c r="C13" s="2" t="s">
        <v>397</v>
      </c>
      <c r="D13" s="2" t="s">
        <v>98</v>
      </c>
      <c r="E13" s="2" t="s">
        <v>412</v>
      </c>
      <c r="F13" s="20">
        <v>165</v>
      </c>
    </row>
    <row r="14" spans="1:6" x14ac:dyDescent="0.25">
      <c r="A14" s="2" t="s">
        <v>414</v>
      </c>
      <c r="B14" s="2" t="s">
        <v>114</v>
      </c>
      <c r="C14" s="2" t="s">
        <v>397</v>
      </c>
      <c r="D14" s="2" t="s">
        <v>98</v>
      </c>
      <c r="E14" s="2" t="s">
        <v>412</v>
      </c>
      <c r="F14" s="20">
        <v>224</v>
      </c>
    </row>
    <row r="15" spans="1:6" x14ac:dyDescent="0.25">
      <c r="A15" s="2" t="s">
        <v>415</v>
      </c>
      <c r="B15" s="2" t="s">
        <v>122</v>
      </c>
      <c r="C15" s="2" t="s">
        <v>397</v>
      </c>
      <c r="D15" s="2" t="s">
        <v>98</v>
      </c>
      <c r="E15" s="2" t="s">
        <v>412</v>
      </c>
      <c r="F15" s="20">
        <v>687</v>
      </c>
    </row>
    <row r="16" spans="1:6" x14ac:dyDescent="0.25">
      <c r="A16" s="2" t="s">
        <v>416</v>
      </c>
      <c r="B16" s="2" t="s">
        <v>130</v>
      </c>
      <c r="C16" s="2" t="s">
        <v>397</v>
      </c>
      <c r="D16" s="2" t="s">
        <v>98</v>
      </c>
      <c r="E16" s="2" t="s">
        <v>412</v>
      </c>
      <c r="F16" s="20">
        <v>16</v>
      </c>
    </row>
    <row r="17" spans="1:6" x14ac:dyDescent="0.25">
      <c r="A17" s="2" t="s">
        <v>417</v>
      </c>
      <c r="B17" s="2" t="s">
        <v>138</v>
      </c>
      <c r="C17" s="2" t="s">
        <v>397</v>
      </c>
      <c r="D17" s="2" t="s">
        <v>98</v>
      </c>
      <c r="E17" s="2" t="s">
        <v>418</v>
      </c>
      <c r="F17" s="20">
        <v>9708</v>
      </c>
    </row>
    <row r="18" spans="1:6" x14ac:dyDescent="0.25">
      <c r="A18" s="2" t="s">
        <v>419</v>
      </c>
      <c r="B18" s="2" t="s">
        <v>147</v>
      </c>
      <c r="C18" s="2" t="s">
        <v>397</v>
      </c>
      <c r="D18" s="2" t="s">
        <v>98</v>
      </c>
      <c r="E18" s="2" t="s">
        <v>418</v>
      </c>
      <c r="F18" s="20">
        <v>1561</v>
      </c>
    </row>
    <row r="19" spans="1:6" x14ac:dyDescent="0.25">
      <c r="A19" s="2" t="s">
        <v>420</v>
      </c>
      <c r="B19" s="2" t="s">
        <v>155</v>
      </c>
      <c r="C19" s="2" t="s">
        <v>397</v>
      </c>
      <c r="D19" s="2" t="s">
        <v>98</v>
      </c>
      <c r="E19" s="2" t="s">
        <v>418</v>
      </c>
      <c r="F19" s="20">
        <v>7</v>
      </c>
    </row>
    <row r="20" spans="1:6" x14ac:dyDescent="0.25">
      <c r="A20" s="2" t="s">
        <v>421</v>
      </c>
      <c r="B20" s="2" t="s">
        <v>163</v>
      </c>
      <c r="C20" s="2" t="s">
        <v>397</v>
      </c>
      <c r="D20" s="2" t="s">
        <v>98</v>
      </c>
      <c r="E20" s="2" t="s">
        <v>418</v>
      </c>
      <c r="F20" s="20">
        <v>94</v>
      </c>
    </row>
    <row r="21" spans="1:6" x14ac:dyDescent="0.25">
      <c r="A21" s="2" t="s">
        <v>422</v>
      </c>
      <c r="B21" s="2" t="s">
        <v>171</v>
      </c>
      <c r="C21" s="2" t="s">
        <v>397</v>
      </c>
      <c r="D21" s="2" t="s">
        <v>98</v>
      </c>
      <c r="E21" s="2" t="s">
        <v>418</v>
      </c>
      <c r="F21" s="20">
        <v>158</v>
      </c>
    </row>
    <row r="22" spans="1:6" x14ac:dyDescent="0.25">
      <c r="A22" s="2" t="s">
        <v>423</v>
      </c>
      <c r="B22" s="2" t="s">
        <v>179</v>
      </c>
      <c r="C22" s="2" t="s">
        <v>397</v>
      </c>
      <c r="D22" s="2" t="s">
        <v>98</v>
      </c>
      <c r="E22" s="2" t="s">
        <v>424</v>
      </c>
      <c r="F22" s="20">
        <v>6997</v>
      </c>
    </row>
    <row r="23" spans="1:6" x14ac:dyDescent="0.25">
      <c r="A23" s="2" t="s">
        <v>425</v>
      </c>
      <c r="B23" s="2" t="s">
        <v>188</v>
      </c>
      <c r="C23" s="2" t="s">
        <v>397</v>
      </c>
      <c r="D23" s="2" t="s">
        <v>98</v>
      </c>
      <c r="E23" s="2" t="s">
        <v>424</v>
      </c>
      <c r="F23" s="20">
        <v>331</v>
      </c>
    </row>
    <row r="24" spans="1:6" x14ac:dyDescent="0.25">
      <c r="A24" s="2" t="s">
        <v>426</v>
      </c>
      <c r="B24" s="2" t="s">
        <v>196</v>
      </c>
      <c r="C24" s="2" t="s">
        <v>397</v>
      </c>
      <c r="D24" s="2" t="s">
        <v>98</v>
      </c>
      <c r="E24" s="2" t="s">
        <v>424</v>
      </c>
      <c r="F24" s="20">
        <v>7</v>
      </c>
    </row>
    <row r="25" spans="1:6" x14ac:dyDescent="0.25">
      <c r="A25" s="2" t="s">
        <v>427</v>
      </c>
      <c r="B25" s="2" t="s">
        <v>204</v>
      </c>
      <c r="C25" s="2" t="s">
        <v>397</v>
      </c>
      <c r="D25" s="2" t="s">
        <v>98</v>
      </c>
      <c r="E25" s="2" t="s">
        <v>424</v>
      </c>
      <c r="F25" s="20">
        <v>5</v>
      </c>
    </row>
    <row r="26" spans="1:6" x14ac:dyDescent="0.25">
      <c r="A26" s="2" t="s">
        <v>428</v>
      </c>
      <c r="B26" s="2" t="s">
        <v>212</v>
      </c>
      <c r="C26" s="2" t="s">
        <v>397</v>
      </c>
      <c r="D26" s="2" t="s">
        <v>98</v>
      </c>
      <c r="E26" s="2" t="s">
        <v>424</v>
      </c>
      <c r="F26" s="20">
        <v>7</v>
      </c>
    </row>
    <row r="27" spans="1:6" x14ac:dyDescent="0.25">
      <c r="A27" s="2" t="s">
        <v>429</v>
      </c>
      <c r="B27" s="2" t="s">
        <v>221</v>
      </c>
      <c r="C27" s="2" t="s">
        <v>397</v>
      </c>
      <c r="D27" s="2" t="s">
        <v>98</v>
      </c>
      <c r="E27" s="2" t="s">
        <v>430</v>
      </c>
      <c r="F27" s="20">
        <v>3857</v>
      </c>
    </row>
    <row r="28" spans="1:6" x14ac:dyDescent="0.25">
      <c r="A28" s="2" t="s">
        <v>431</v>
      </c>
      <c r="B28" s="2" t="s">
        <v>230</v>
      </c>
      <c r="C28" s="2" t="s">
        <v>397</v>
      </c>
      <c r="D28" s="2" t="s">
        <v>98</v>
      </c>
      <c r="E28" s="2" t="s">
        <v>430</v>
      </c>
      <c r="F28" s="20">
        <v>3</v>
      </c>
    </row>
    <row r="29" spans="1:6" x14ac:dyDescent="0.25">
      <c r="A29" s="2" t="s">
        <v>432</v>
      </c>
      <c r="B29" s="2" t="s">
        <v>238</v>
      </c>
      <c r="C29" s="2" t="s">
        <v>397</v>
      </c>
      <c r="D29" s="2" t="s">
        <v>98</v>
      </c>
      <c r="E29" s="2" t="s">
        <v>430</v>
      </c>
      <c r="F29" s="20">
        <v>7</v>
      </c>
    </row>
    <row r="30" spans="1:6" x14ac:dyDescent="0.25">
      <c r="A30" s="2" t="s">
        <v>433</v>
      </c>
      <c r="B30" s="2" t="s">
        <v>246</v>
      </c>
      <c r="C30" s="2" t="s">
        <v>397</v>
      </c>
      <c r="D30" s="2" t="s">
        <v>98</v>
      </c>
      <c r="E30" s="2" t="s">
        <v>430</v>
      </c>
      <c r="F30" s="20">
        <v>53</v>
      </c>
    </row>
    <row r="31" spans="1:6" x14ac:dyDescent="0.25">
      <c r="A31" s="2" t="s">
        <v>434</v>
      </c>
      <c r="B31" s="2" t="s">
        <v>254</v>
      </c>
      <c r="C31" s="2" t="s">
        <v>397</v>
      </c>
      <c r="D31" s="2" t="s">
        <v>98</v>
      </c>
      <c r="E31" s="2" t="s">
        <v>430</v>
      </c>
      <c r="F31" s="20">
        <v>185</v>
      </c>
    </row>
    <row r="32" spans="1:6" x14ac:dyDescent="0.25">
      <c r="A32" s="2" t="s">
        <v>435</v>
      </c>
      <c r="B32" s="2" t="s">
        <v>262</v>
      </c>
      <c r="C32" s="2" t="s">
        <v>397</v>
      </c>
      <c r="D32" s="2" t="s">
        <v>98</v>
      </c>
      <c r="E32" s="2" t="s">
        <v>436</v>
      </c>
      <c r="F32" s="20">
        <v>332</v>
      </c>
    </row>
    <row r="33" spans="1:6" x14ac:dyDescent="0.25">
      <c r="A33" s="2" t="s">
        <v>437</v>
      </c>
      <c r="B33" s="2" t="s">
        <v>272</v>
      </c>
      <c r="C33" s="2" t="s">
        <v>397</v>
      </c>
      <c r="D33" s="2" t="s">
        <v>98</v>
      </c>
      <c r="E33" s="2" t="s">
        <v>436</v>
      </c>
      <c r="F33" s="20">
        <v>1037</v>
      </c>
    </row>
    <row r="34" spans="1:6" x14ac:dyDescent="0.25">
      <c r="A34" s="2" t="s">
        <v>438</v>
      </c>
      <c r="B34" s="2" t="s">
        <v>281</v>
      </c>
      <c r="C34" s="2" t="s">
        <v>397</v>
      </c>
      <c r="D34" s="2" t="s">
        <v>98</v>
      </c>
      <c r="E34" s="2" t="s">
        <v>436</v>
      </c>
      <c r="F34" s="20">
        <v>2213</v>
      </c>
    </row>
    <row r="35" spans="1:6" x14ac:dyDescent="0.25">
      <c r="A35" s="2" t="s">
        <v>439</v>
      </c>
      <c r="B35" s="2" t="s">
        <v>289</v>
      </c>
      <c r="C35" s="2" t="s">
        <v>397</v>
      </c>
      <c r="D35" s="2" t="s">
        <v>98</v>
      </c>
      <c r="E35" s="2" t="s">
        <v>436</v>
      </c>
      <c r="F35" s="20">
        <v>513</v>
      </c>
    </row>
    <row r="36" spans="1:6" x14ac:dyDescent="0.25">
      <c r="A36" s="2" t="s">
        <v>440</v>
      </c>
      <c r="B36" s="2" t="s">
        <v>297</v>
      </c>
      <c r="C36" s="2" t="s">
        <v>397</v>
      </c>
      <c r="D36" s="2" t="s">
        <v>98</v>
      </c>
      <c r="E36" s="2" t="s">
        <v>436</v>
      </c>
      <c r="F36" s="20">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A2BB6-5184-4269-867E-8576685CF1C8}">
  <dimension ref="A1:N327"/>
  <sheetViews>
    <sheetView workbookViewId="0">
      <selection activeCell="D12" sqref="D12"/>
    </sheetView>
  </sheetViews>
  <sheetFormatPr defaultRowHeight="15" x14ac:dyDescent="0.25"/>
  <cols>
    <col min="1" max="1" width="10" customWidth="1"/>
    <col min="2" max="2" width="12.28515625" customWidth="1"/>
    <col min="3" max="3" width="17" customWidth="1"/>
    <col min="4" max="4" width="12.42578125" customWidth="1"/>
    <col min="6" max="6" width="12.7109375" customWidth="1"/>
    <col min="7" max="7" width="16.5703125" customWidth="1"/>
    <col min="8" max="8" width="19.7109375" customWidth="1"/>
    <col min="9" max="9" width="15.140625" customWidth="1"/>
    <col min="10" max="10" width="14" customWidth="1"/>
    <col min="12" max="12" width="9.7109375" customWidth="1"/>
    <col min="14" max="14" width="16" customWidth="1"/>
  </cols>
  <sheetData>
    <row r="1" spans="1:14" x14ac:dyDescent="0.25">
      <c r="A1" s="2" t="s">
        <v>441</v>
      </c>
      <c r="B1" s="2" t="s">
        <v>442</v>
      </c>
      <c r="C1" s="2" t="s">
        <v>443</v>
      </c>
      <c r="D1" s="2" t="s">
        <v>444</v>
      </c>
      <c r="E1" s="2" t="s">
        <v>445</v>
      </c>
      <c r="F1" s="2" t="s">
        <v>446</v>
      </c>
      <c r="G1" s="2" t="s">
        <v>447</v>
      </c>
      <c r="H1" s="2" t="s">
        <v>448</v>
      </c>
      <c r="I1" s="2" t="s">
        <v>449</v>
      </c>
      <c r="J1" s="2" t="s">
        <v>0</v>
      </c>
      <c r="K1" s="2" t="s">
        <v>11</v>
      </c>
      <c r="L1" s="2" t="s">
        <v>450</v>
      </c>
      <c r="M1" s="2" t="s">
        <v>451</v>
      </c>
      <c r="N1" s="2" t="s">
        <v>452</v>
      </c>
    </row>
    <row r="2" spans="1:14" x14ac:dyDescent="0.25">
      <c r="A2" s="2" t="s">
        <v>453</v>
      </c>
      <c r="B2" s="2" t="s">
        <v>454</v>
      </c>
      <c r="C2" s="20">
        <v>100000001</v>
      </c>
      <c r="D2" s="2" t="s">
        <v>455</v>
      </c>
      <c r="E2" s="22">
        <v>7</v>
      </c>
      <c r="F2" s="20" t="s">
        <v>397</v>
      </c>
      <c r="G2" s="23">
        <v>45573</v>
      </c>
      <c r="H2" s="20">
        <v>100000002</v>
      </c>
      <c r="I2" s="2" t="s">
        <v>456</v>
      </c>
      <c r="J2" s="2" t="s">
        <v>457</v>
      </c>
      <c r="K2" s="2" t="s">
        <v>458</v>
      </c>
      <c r="L2" s="2" t="s">
        <v>300</v>
      </c>
      <c r="M2" s="2" t="s">
        <v>459</v>
      </c>
      <c r="N2" s="2" t="s">
        <v>397</v>
      </c>
    </row>
    <row r="3" spans="1:14" x14ac:dyDescent="0.25">
      <c r="A3" s="2" t="s">
        <v>453</v>
      </c>
      <c r="B3" s="2" t="s">
        <v>460</v>
      </c>
      <c r="C3" s="20">
        <v>100000001</v>
      </c>
      <c r="D3" s="2" t="s">
        <v>455</v>
      </c>
      <c r="E3" s="22">
        <v>167</v>
      </c>
      <c r="F3" s="20" t="s">
        <v>397</v>
      </c>
      <c r="G3" s="23">
        <v>42553</v>
      </c>
      <c r="H3" s="20">
        <v>100000002</v>
      </c>
      <c r="I3" s="2" t="s">
        <v>456</v>
      </c>
      <c r="J3" s="2" t="s">
        <v>461</v>
      </c>
      <c r="K3" s="2" t="s">
        <v>458</v>
      </c>
      <c r="L3" s="2" t="s">
        <v>462</v>
      </c>
      <c r="M3" s="2" t="s">
        <v>459</v>
      </c>
      <c r="N3" s="2" t="s">
        <v>397</v>
      </c>
    </row>
    <row r="4" spans="1:14" x14ac:dyDescent="0.25">
      <c r="A4" s="2" t="s">
        <v>453</v>
      </c>
      <c r="B4" s="2" t="s">
        <v>463</v>
      </c>
      <c r="C4" s="20">
        <v>100000001</v>
      </c>
      <c r="D4" s="2" t="s">
        <v>455</v>
      </c>
      <c r="E4" s="22">
        <v>13</v>
      </c>
      <c r="F4" s="20" t="s">
        <v>397</v>
      </c>
      <c r="G4" s="23">
        <v>45573</v>
      </c>
      <c r="H4" s="20">
        <v>100000002</v>
      </c>
      <c r="I4" s="2" t="s">
        <v>456</v>
      </c>
      <c r="J4" s="2" t="s">
        <v>461</v>
      </c>
      <c r="K4" s="2" t="s">
        <v>458</v>
      </c>
      <c r="L4" s="2" t="s">
        <v>292</v>
      </c>
      <c r="M4" s="2" t="s">
        <v>459</v>
      </c>
      <c r="N4" s="2" t="s">
        <v>397</v>
      </c>
    </row>
    <row r="5" spans="1:14" x14ac:dyDescent="0.25">
      <c r="A5" s="2" t="s">
        <v>453</v>
      </c>
      <c r="B5" s="2" t="s">
        <v>464</v>
      </c>
      <c r="C5" s="20">
        <v>100000001</v>
      </c>
      <c r="D5" s="2" t="s">
        <v>455</v>
      </c>
      <c r="E5" s="22">
        <v>320</v>
      </c>
      <c r="F5" s="20" t="s">
        <v>397</v>
      </c>
      <c r="G5" s="23">
        <v>42896</v>
      </c>
      <c r="H5" s="20">
        <v>100000002</v>
      </c>
      <c r="I5" s="2" t="s">
        <v>456</v>
      </c>
      <c r="J5" s="2" t="s">
        <v>461</v>
      </c>
      <c r="K5" s="2" t="s">
        <v>458</v>
      </c>
      <c r="L5" s="2" t="s">
        <v>465</v>
      </c>
      <c r="M5" s="2" t="s">
        <v>459</v>
      </c>
      <c r="N5" s="2" t="s">
        <v>397</v>
      </c>
    </row>
    <row r="6" spans="1:14" x14ac:dyDescent="0.25">
      <c r="A6" s="2" t="s">
        <v>453</v>
      </c>
      <c r="B6" s="2" t="s">
        <v>466</v>
      </c>
      <c r="C6" s="20">
        <v>100000002</v>
      </c>
      <c r="D6" s="2" t="s">
        <v>467</v>
      </c>
      <c r="E6" s="22">
        <v>13</v>
      </c>
      <c r="F6" s="20" t="s">
        <v>397</v>
      </c>
      <c r="G6" s="23">
        <v>44747</v>
      </c>
      <c r="H6" s="20">
        <v>100000002</v>
      </c>
      <c r="I6" s="2" t="s">
        <v>456</v>
      </c>
      <c r="J6" s="2" t="s">
        <v>461</v>
      </c>
      <c r="K6" s="2" t="s">
        <v>458</v>
      </c>
      <c r="L6" s="2" t="s">
        <v>468</v>
      </c>
      <c r="M6" s="2" t="s">
        <v>459</v>
      </c>
      <c r="N6" s="2" t="s">
        <v>397</v>
      </c>
    </row>
    <row r="7" spans="1:14" x14ac:dyDescent="0.25">
      <c r="A7" s="2" t="s">
        <v>453</v>
      </c>
      <c r="B7" s="2" t="s">
        <v>469</v>
      </c>
      <c r="C7" s="20">
        <v>100000001</v>
      </c>
      <c r="D7" s="2" t="s">
        <v>455</v>
      </c>
      <c r="E7" s="22">
        <v>386</v>
      </c>
      <c r="F7" s="20" t="s">
        <v>397</v>
      </c>
      <c r="G7" s="23">
        <v>42639</v>
      </c>
      <c r="H7" s="20">
        <v>100000002</v>
      </c>
      <c r="I7" s="2" t="s">
        <v>456</v>
      </c>
      <c r="J7" s="2" t="s">
        <v>470</v>
      </c>
      <c r="K7" s="2" t="s">
        <v>458</v>
      </c>
      <c r="L7" s="2" t="s">
        <v>471</v>
      </c>
      <c r="M7" s="2" t="s">
        <v>459</v>
      </c>
      <c r="N7" s="2" t="s">
        <v>397</v>
      </c>
    </row>
    <row r="8" spans="1:14" x14ac:dyDescent="0.25">
      <c r="A8" s="2" t="s">
        <v>453</v>
      </c>
      <c r="B8" s="2" t="s">
        <v>472</v>
      </c>
      <c r="C8" s="20">
        <v>100000001</v>
      </c>
      <c r="D8" s="2" t="s">
        <v>455</v>
      </c>
      <c r="E8" s="22">
        <v>14</v>
      </c>
      <c r="F8" s="20" t="s">
        <v>397</v>
      </c>
      <c r="G8" s="23">
        <v>43663</v>
      </c>
      <c r="H8" s="20">
        <v>100000002</v>
      </c>
      <c r="I8" s="2" t="s">
        <v>456</v>
      </c>
      <c r="J8" s="2" t="s">
        <v>470</v>
      </c>
      <c r="K8" s="2" t="s">
        <v>458</v>
      </c>
      <c r="L8" s="2" t="s">
        <v>473</v>
      </c>
      <c r="M8" s="2" t="s">
        <v>459</v>
      </c>
      <c r="N8" s="2" t="s">
        <v>397</v>
      </c>
    </row>
    <row r="9" spans="1:14" x14ac:dyDescent="0.25">
      <c r="A9" s="2" t="s">
        <v>453</v>
      </c>
      <c r="B9" s="2" t="s">
        <v>474</v>
      </c>
      <c r="C9" s="20">
        <v>100000001</v>
      </c>
      <c r="D9" s="2" t="s">
        <v>455</v>
      </c>
      <c r="E9" s="22">
        <v>35</v>
      </c>
      <c r="F9" s="20" t="s">
        <v>397</v>
      </c>
      <c r="G9" s="23">
        <v>42653</v>
      </c>
      <c r="H9" s="20">
        <v>100000002</v>
      </c>
      <c r="I9" s="2" t="s">
        <v>456</v>
      </c>
      <c r="J9" s="2" t="s">
        <v>470</v>
      </c>
      <c r="K9" s="2" t="s">
        <v>458</v>
      </c>
      <c r="L9" s="2" t="s">
        <v>475</v>
      </c>
      <c r="M9" s="2" t="s">
        <v>459</v>
      </c>
      <c r="N9" s="2" t="s">
        <v>397</v>
      </c>
    </row>
    <row r="10" spans="1:14" x14ac:dyDescent="0.25">
      <c r="A10" s="2" t="s">
        <v>453</v>
      </c>
      <c r="B10" s="2" t="s">
        <v>476</v>
      </c>
      <c r="C10" s="20">
        <v>100000001</v>
      </c>
      <c r="D10" s="2" t="s">
        <v>455</v>
      </c>
      <c r="E10" s="22">
        <v>49</v>
      </c>
      <c r="F10" s="20" t="s">
        <v>397</v>
      </c>
      <c r="G10" s="23">
        <v>43160</v>
      </c>
      <c r="H10" s="20">
        <v>100000002</v>
      </c>
      <c r="I10" s="2" t="s">
        <v>456</v>
      </c>
      <c r="J10" s="2" t="s">
        <v>470</v>
      </c>
      <c r="K10" s="2" t="s">
        <v>458</v>
      </c>
      <c r="L10" s="2" t="s">
        <v>477</v>
      </c>
      <c r="M10" s="2" t="s">
        <v>459</v>
      </c>
      <c r="N10" s="2" t="s">
        <v>397</v>
      </c>
    </row>
    <row r="11" spans="1:14" x14ac:dyDescent="0.25">
      <c r="A11" s="2" t="s">
        <v>453</v>
      </c>
      <c r="B11" s="2" t="s">
        <v>478</v>
      </c>
      <c r="C11" s="20">
        <v>100000001</v>
      </c>
      <c r="D11" s="2" t="s">
        <v>455</v>
      </c>
      <c r="E11" s="22">
        <v>14</v>
      </c>
      <c r="F11" s="20" t="s">
        <v>397</v>
      </c>
      <c r="G11" s="23">
        <v>43049</v>
      </c>
      <c r="H11" s="20">
        <v>100000002</v>
      </c>
      <c r="I11" s="2" t="s">
        <v>456</v>
      </c>
      <c r="J11" s="2" t="s">
        <v>470</v>
      </c>
      <c r="K11" s="2" t="s">
        <v>458</v>
      </c>
      <c r="L11" s="2" t="s">
        <v>479</v>
      </c>
      <c r="M11" s="2" t="s">
        <v>459</v>
      </c>
      <c r="N11" s="2" t="s">
        <v>397</v>
      </c>
    </row>
    <row r="12" spans="1:14" x14ac:dyDescent="0.25">
      <c r="A12" s="2" t="s">
        <v>453</v>
      </c>
      <c r="B12" s="2" t="s">
        <v>480</v>
      </c>
      <c r="C12" s="20">
        <v>100000001</v>
      </c>
      <c r="D12" s="2" t="s">
        <v>455</v>
      </c>
      <c r="E12" s="22">
        <v>27</v>
      </c>
      <c r="F12" s="20" t="s">
        <v>397</v>
      </c>
      <c r="G12" s="23">
        <v>42726</v>
      </c>
      <c r="H12" s="20">
        <v>100000002</v>
      </c>
      <c r="I12" s="2" t="s">
        <v>456</v>
      </c>
      <c r="J12" s="2" t="s">
        <v>470</v>
      </c>
      <c r="K12" s="2" t="s">
        <v>458</v>
      </c>
      <c r="L12" s="2" t="s">
        <v>481</v>
      </c>
      <c r="M12" s="2" t="s">
        <v>459</v>
      </c>
      <c r="N12" s="2" t="s">
        <v>397</v>
      </c>
    </row>
    <row r="13" spans="1:14" x14ac:dyDescent="0.25">
      <c r="A13" s="2" t="s">
        <v>453</v>
      </c>
      <c r="B13" s="2" t="s">
        <v>482</v>
      </c>
      <c r="C13" s="20">
        <v>100000001</v>
      </c>
      <c r="D13" s="2" t="s">
        <v>455</v>
      </c>
      <c r="E13" s="22">
        <v>27</v>
      </c>
      <c r="F13" s="20" t="s">
        <v>397</v>
      </c>
      <c r="G13" s="23">
        <v>42867</v>
      </c>
      <c r="H13" s="20">
        <v>100000002</v>
      </c>
      <c r="I13" s="2" t="s">
        <v>456</v>
      </c>
      <c r="J13" s="2" t="s">
        <v>470</v>
      </c>
      <c r="K13" s="2" t="s">
        <v>458</v>
      </c>
      <c r="L13" s="2" t="s">
        <v>483</v>
      </c>
      <c r="M13" s="2" t="s">
        <v>459</v>
      </c>
      <c r="N13" s="2" t="s">
        <v>397</v>
      </c>
    </row>
    <row r="14" spans="1:14" x14ac:dyDescent="0.25">
      <c r="A14" s="2" t="s">
        <v>453</v>
      </c>
      <c r="B14" s="2" t="s">
        <v>484</v>
      </c>
      <c r="C14" s="20">
        <v>100000001</v>
      </c>
      <c r="D14" s="2" t="s">
        <v>455</v>
      </c>
      <c r="E14" s="22">
        <v>749</v>
      </c>
      <c r="F14" s="20" t="s">
        <v>397</v>
      </c>
      <c r="G14" s="23">
        <v>42537</v>
      </c>
      <c r="H14" s="20">
        <v>100000002</v>
      </c>
      <c r="I14" s="2" t="s">
        <v>456</v>
      </c>
      <c r="J14" s="2" t="s">
        <v>470</v>
      </c>
      <c r="K14" s="2" t="s">
        <v>458</v>
      </c>
      <c r="L14" s="2" t="s">
        <v>485</v>
      </c>
      <c r="M14" s="2" t="s">
        <v>459</v>
      </c>
      <c r="N14" s="2" t="s">
        <v>397</v>
      </c>
    </row>
    <row r="15" spans="1:14" x14ac:dyDescent="0.25">
      <c r="A15" s="2" t="s">
        <v>453</v>
      </c>
      <c r="B15" s="2" t="s">
        <v>486</v>
      </c>
      <c r="C15" s="20">
        <v>100000001</v>
      </c>
      <c r="D15" s="2" t="s">
        <v>455</v>
      </c>
      <c r="E15" s="22">
        <v>34</v>
      </c>
      <c r="F15" s="20" t="s">
        <v>397</v>
      </c>
      <c r="G15" s="23">
        <v>42618</v>
      </c>
      <c r="H15" s="20">
        <v>100000002</v>
      </c>
      <c r="I15" s="2" t="s">
        <v>456</v>
      </c>
      <c r="J15" s="2" t="s">
        <v>470</v>
      </c>
      <c r="K15" s="2" t="s">
        <v>458</v>
      </c>
      <c r="L15" s="2" t="s">
        <v>487</v>
      </c>
      <c r="M15" s="2" t="s">
        <v>459</v>
      </c>
      <c r="N15" s="2" t="s">
        <v>397</v>
      </c>
    </row>
    <row r="16" spans="1:14" x14ac:dyDescent="0.25">
      <c r="A16" s="2" t="s">
        <v>453</v>
      </c>
      <c r="B16" s="2" t="s">
        <v>488</v>
      </c>
      <c r="C16" s="20">
        <v>100000001</v>
      </c>
      <c r="D16" s="2" t="s">
        <v>455</v>
      </c>
      <c r="E16" s="22">
        <v>298</v>
      </c>
      <c r="F16" s="20" t="s">
        <v>397</v>
      </c>
      <c r="G16" s="23">
        <v>42466</v>
      </c>
      <c r="H16" s="20">
        <v>100000002</v>
      </c>
      <c r="I16" s="2" t="s">
        <v>456</v>
      </c>
      <c r="J16" s="2" t="s">
        <v>470</v>
      </c>
      <c r="K16" s="2" t="s">
        <v>458</v>
      </c>
      <c r="L16" s="2" t="s">
        <v>489</v>
      </c>
      <c r="M16" s="2" t="s">
        <v>459</v>
      </c>
      <c r="N16" s="2" t="s">
        <v>397</v>
      </c>
    </row>
    <row r="17" spans="1:14" x14ac:dyDescent="0.25">
      <c r="A17" s="2" t="s">
        <v>453</v>
      </c>
      <c r="B17" s="2" t="s">
        <v>490</v>
      </c>
      <c r="C17" s="20">
        <v>100000001</v>
      </c>
      <c r="D17" s="2" t="s">
        <v>455</v>
      </c>
      <c r="E17" s="22">
        <v>101</v>
      </c>
      <c r="F17" s="20" t="s">
        <v>397</v>
      </c>
      <c r="G17" s="23">
        <v>42147</v>
      </c>
      <c r="H17" s="20">
        <v>100000002</v>
      </c>
      <c r="I17" s="2" t="s">
        <v>456</v>
      </c>
      <c r="J17" s="2" t="s">
        <v>470</v>
      </c>
      <c r="K17" s="2" t="s">
        <v>458</v>
      </c>
      <c r="L17" s="2" t="s">
        <v>491</v>
      </c>
      <c r="M17" s="2" t="s">
        <v>459</v>
      </c>
      <c r="N17" s="2" t="s">
        <v>397</v>
      </c>
    </row>
    <row r="18" spans="1:14" x14ac:dyDescent="0.25">
      <c r="A18" s="2" t="s">
        <v>453</v>
      </c>
      <c r="B18" s="2" t="s">
        <v>492</v>
      </c>
      <c r="C18" s="20">
        <v>100000002</v>
      </c>
      <c r="D18" s="2" t="s">
        <v>467</v>
      </c>
      <c r="E18" s="22">
        <v>6</v>
      </c>
      <c r="F18" s="20" t="s">
        <v>397</v>
      </c>
      <c r="G18" s="23">
        <v>45342</v>
      </c>
      <c r="H18" s="20">
        <v>100000002</v>
      </c>
      <c r="I18" s="2" t="s">
        <v>456</v>
      </c>
      <c r="J18" s="2" t="s">
        <v>470</v>
      </c>
      <c r="K18" s="2" t="s">
        <v>458</v>
      </c>
      <c r="L18" s="2" t="s">
        <v>493</v>
      </c>
      <c r="M18" s="2" t="s">
        <v>459</v>
      </c>
      <c r="N18" s="2" t="s">
        <v>397</v>
      </c>
    </row>
    <row r="19" spans="1:14" x14ac:dyDescent="0.25">
      <c r="A19" s="2" t="s">
        <v>453</v>
      </c>
      <c r="B19" s="2" t="s">
        <v>494</v>
      </c>
      <c r="C19" s="20">
        <v>100000002</v>
      </c>
      <c r="D19" s="2" t="s">
        <v>467</v>
      </c>
      <c r="E19" s="22">
        <v>16</v>
      </c>
      <c r="F19" s="20" t="s">
        <v>397</v>
      </c>
      <c r="G19" s="23">
        <v>44599</v>
      </c>
      <c r="H19" s="20">
        <v>100000002</v>
      </c>
      <c r="I19" s="2" t="s">
        <v>456</v>
      </c>
      <c r="J19" s="2" t="s">
        <v>470</v>
      </c>
      <c r="K19" s="2" t="s">
        <v>458</v>
      </c>
      <c r="L19" s="2" t="s">
        <v>495</v>
      </c>
      <c r="M19" s="2" t="s">
        <v>459</v>
      </c>
      <c r="N19" s="2" t="s">
        <v>397</v>
      </c>
    </row>
    <row r="20" spans="1:14" x14ac:dyDescent="0.25">
      <c r="A20" s="2" t="s">
        <v>453</v>
      </c>
      <c r="B20" s="2" t="s">
        <v>496</v>
      </c>
      <c r="C20" s="20">
        <v>100000002</v>
      </c>
      <c r="D20" s="2" t="s">
        <v>467</v>
      </c>
      <c r="E20" s="22">
        <v>5</v>
      </c>
      <c r="F20" s="20" t="s">
        <v>397</v>
      </c>
      <c r="G20" s="23">
        <v>45231</v>
      </c>
      <c r="H20" s="20">
        <v>100000002</v>
      </c>
      <c r="I20" s="2" t="s">
        <v>456</v>
      </c>
      <c r="J20" s="2" t="s">
        <v>470</v>
      </c>
      <c r="K20" s="2" t="s">
        <v>458</v>
      </c>
      <c r="L20" s="2" t="s">
        <v>497</v>
      </c>
      <c r="M20" s="2" t="s">
        <v>459</v>
      </c>
      <c r="N20" s="2" t="s">
        <v>397</v>
      </c>
    </row>
    <row r="21" spans="1:14" x14ac:dyDescent="0.25">
      <c r="A21" s="2" t="s">
        <v>453</v>
      </c>
      <c r="B21" s="2" t="s">
        <v>498</v>
      </c>
      <c r="C21" s="20">
        <v>100000002</v>
      </c>
      <c r="D21" s="2" t="s">
        <v>467</v>
      </c>
      <c r="E21" s="22">
        <v>4</v>
      </c>
      <c r="F21" s="20" t="s">
        <v>397</v>
      </c>
      <c r="G21" s="23">
        <v>45260</v>
      </c>
      <c r="H21" s="20">
        <v>100000002</v>
      </c>
      <c r="I21" s="2" t="s">
        <v>456</v>
      </c>
      <c r="J21" s="2" t="s">
        <v>470</v>
      </c>
      <c r="K21" s="2" t="s">
        <v>458</v>
      </c>
      <c r="L21" s="2" t="s">
        <v>499</v>
      </c>
      <c r="M21" s="2" t="s">
        <v>459</v>
      </c>
      <c r="N21" s="2" t="s">
        <v>397</v>
      </c>
    </row>
    <row r="22" spans="1:14" x14ac:dyDescent="0.25">
      <c r="A22" s="2" t="s">
        <v>453</v>
      </c>
      <c r="B22" s="2" t="s">
        <v>500</v>
      </c>
      <c r="C22" s="20">
        <v>100000002</v>
      </c>
      <c r="D22" s="2" t="s">
        <v>467</v>
      </c>
      <c r="E22" s="22">
        <v>2</v>
      </c>
      <c r="F22" s="20" t="s">
        <v>397</v>
      </c>
      <c r="G22" s="23">
        <v>45331</v>
      </c>
      <c r="H22" s="20">
        <v>100000002</v>
      </c>
      <c r="I22" s="2" t="s">
        <v>456</v>
      </c>
      <c r="J22" s="2" t="s">
        <v>470</v>
      </c>
      <c r="K22" s="2" t="s">
        <v>458</v>
      </c>
      <c r="L22" s="2" t="s">
        <v>501</v>
      </c>
      <c r="M22" s="2" t="s">
        <v>459</v>
      </c>
      <c r="N22" s="2" t="s">
        <v>397</v>
      </c>
    </row>
    <row r="23" spans="1:14" x14ac:dyDescent="0.25">
      <c r="A23" s="2" t="s">
        <v>453</v>
      </c>
      <c r="B23" s="2" t="s">
        <v>502</v>
      </c>
      <c r="C23" s="20">
        <v>100000001</v>
      </c>
      <c r="D23" s="2" t="s">
        <v>455</v>
      </c>
      <c r="E23" s="22">
        <v>47</v>
      </c>
      <c r="F23" s="20" t="s">
        <v>397</v>
      </c>
      <c r="G23" s="23">
        <v>42706</v>
      </c>
      <c r="H23" s="20">
        <v>100000002</v>
      </c>
      <c r="I23" s="2" t="s">
        <v>456</v>
      </c>
      <c r="J23" s="2" t="s">
        <v>470</v>
      </c>
      <c r="K23" s="2" t="s">
        <v>458</v>
      </c>
      <c r="L23" s="2" t="s">
        <v>503</v>
      </c>
      <c r="M23" s="2" t="s">
        <v>459</v>
      </c>
      <c r="N23" s="2" t="s">
        <v>397</v>
      </c>
    </row>
    <row r="24" spans="1:14" x14ac:dyDescent="0.25">
      <c r="A24" s="2" t="s">
        <v>453</v>
      </c>
      <c r="B24" s="2" t="s">
        <v>504</v>
      </c>
      <c r="C24" s="20">
        <v>100000002</v>
      </c>
      <c r="D24" s="2" t="s">
        <v>467</v>
      </c>
      <c r="E24" s="22">
        <v>1</v>
      </c>
      <c r="F24" s="20" t="s">
        <v>397</v>
      </c>
      <c r="G24" s="23">
        <v>45272</v>
      </c>
      <c r="H24" s="20">
        <v>100000002</v>
      </c>
      <c r="I24" s="2" t="s">
        <v>456</v>
      </c>
      <c r="J24" s="2" t="s">
        <v>470</v>
      </c>
      <c r="K24" s="2" t="s">
        <v>458</v>
      </c>
      <c r="L24" s="2" t="s">
        <v>505</v>
      </c>
      <c r="M24" s="2" t="s">
        <v>459</v>
      </c>
      <c r="N24" s="2" t="s">
        <v>397</v>
      </c>
    </row>
    <row r="25" spans="1:14" x14ac:dyDescent="0.25">
      <c r="A25" s="2" t="s">
        <v>453</v>
      </c>
      <c r="B25" s="2" t="s">
        <v>506</v>
      </c>
      <c r="C25" s="20">
        <v>100000002</v>
      </c>
      <c r="D25" s="2" t="s">
        <v>467</v>
      </c>
      <c r="E25" s="22">
        <v>1</v>
      </c>
      <c r="F25" s="20" t="s">
        <v>397</v>
      </c>
      <c r="G25" s="23">
        <v>45231</v>
      </c>
      <c r="H25" s="20">
        <v>100000002</v>
      </c>
      <c r="I25" s="2" t="s">
        <v>456</v>
      </c>
      <c r="J25" s="2" t="s">
        <v>470</v>
      </c>
      <c r="K25" s="2" t="s">
        <v>458</v>
      </c>
      <c r="L25" s="2" t="s">
        <v>507</v>
      </c>
      <c r="M25" s="2" t="s">
        <v>459</v>
      </c>
      <c r="N25" s="2" t="s">
        <v>397</v>
      </c>
    </row>
    <row r="26" spans="1:14" x14ac:dyDescent="0.25">
      <c r="A26" s="2" t="s">
        <v>453</v>
      </c>
      <c r="B26" s="2" t="s">
        <v>508</v>
      </c>
      <c r="C26" s="20">
        <v>100000002</v>
      </c>
      <c r="D26" s="2" t="s">
        <v>467</v>
      </c>
      <c r="E26" s="22">
        <v>1</v>
      </c>
      <c r="F26" s="20" t="s">
        <v>397</v>
      </c>
      <c r="G26" s="23">
        <v>45331</v>
      </c>
      <c r="H26" s="20">
        <v>100000002</v>
      </c>
      <c r="I26" s="2" t="s">
        <v>456</v>
      </c>
      <c r="J26" s="2" t="s">
        <v>470</v>
      </c>
      <c r="K26" s="2" t="s">
        <v>458</v>
      </c>
      <c r="L26" s="2" t="s">
        <v>509</v>
      </c>
      <c r="M26" s="2" t="s">
        <v>459</v>
      </c>
      <c r="N26" s="2" t="s">
        <v>397</v>
      </c>
    </row>
    <row r="27" spans="1:14" x14ac:dyDescent="0.25">
      <c r="A27" s="2" t="s">
        <v>453</v>
      </c>
      <c r="B27" s="2" t="s">
        <v>510</v>
      </c>
      <c r="C27" s="20">
        <v>100000001</v>
      </c>
      <c r="D27" s="2" t="s">
        <v>455</v>
      </c>
      <c r="E27" s="22">
        <v>396</v>
      </c>
      <c r="F27" s="20" t="s">
        <v>397</v>
      </c>
      <c r="G27" s="23">
        <v>45573</v>
      </c>
      <c r="H27" s="20">
        <v>100000002</v>
      </c>
      <c r="I27" s="2" t="s">
        <v>456</v>
      </c>
      <c r="J27" s="2" t="s">
        <v>470</v>
      </c>
      <c r="K27" s="2" t="s">
        <v>458</v>
      </c>
      <c r="L27" s="2" t="s">
        <v>284</v>
      </c>
      <c r="M27" s="2" t="s">
        <v>459</v>
      </c>
      <c r="N27" s="2" t="s">
        <v>397</v>
      </c>
    </row>
    <row r="28" spans="1:14" x14ac:dyDescent="0.25">
      <c r="A28" s="2" t="s">
        <v>453</v>
      </c>
      <c r="B28" s="2" t="s">
        <v>511</v>
      </c>
      <c r="C28" s="20">
        <v>100000001</v>
      </c>
      <c r="D28" s="2" t="s">
        <v>455</v>
      </c>
      <c r="E28" s="22">
        <v>8</v>
      </c>
      <c r="F28" s="20" t="s">
        <v>397</v>
      </c>
      <c r="G28" s="23">
        <v>45573</v>
      </c>
      <c r="H28" s="20">
        <v>100000002</v>
      </c>
      <c r="I28" s="2" t="s">
        <v>456</v>
      </c>
      <c r="J28" s="2" t="s">
        <v>512</v>
      </c>
      <c r="K28" s="2" t="s">
        <v>458</v>
      </c>
      <c r="L28" s="2" t="s">
        <v>275</v>
      </c>
      <c r="M28" s="2" t="s">
        <v>459</v>
      </c>
      <c r="N28" s="2" t="s">
        <v>397</v>
      </c>
    </row>
    <row r="29" spans="1:14" x14ac:dyDescent="0.25">
      <c r="A29" s="2" t="s">
        <v>453</v>
      </c>
      <c r="B29" s="2" t="s">
        <v>513</v>
      </c>
      <c r="C29" s="20">
        <v>100000002</v>
      </c>
      <c r="D29" s="2" t="s">
        <v>467</v>
      </c>
      <c r="E29" s="22">
        <v>1</v>
      </c>
      <c r="F29" s="20" t="s">
        <v>397</v>
      </c>
      <c r="G29" s="23">
        <v>45225</v>
      </c>
      <c r="H29" s="20">
        <v>100000002</v>
      </c>
      <c r="I29" s="2" t="s">
        <v>456</v>
      </c>
      <c r="J29" s="2" t="s">
        <v>512</v>
      </c>
      <c r="K29" s="2" t="s">
        <v>458</v>
      </c>
      <c r="L29" s="2" t="s">
        <v>514</v>
      </c>
      <c r="M29" s="2" t="s">
        <v>459</v>
      </c>
      <c r="N29" s="2" t="s">
        <v>397</v>
      </c>
    </row>
    <row r="30" spans="1:14" x14ac:dyDescent="0.25">
      <c r="A30" s="2" t="s">
        <v>453</v>
      </c>
      <c r="B30" s="2" t="s">
        <v>515</v>
      </c>
      <c r="C30" s="20">
        <v>100000002</v>
      </c>
      <c r="D30" s="2" t="s">
        <v>467</v>
      </c>
      <c r="E30" s="22">
        <v>1</v>
      </c>
      <c r="F30" s="20" t="s">
        <v>397</v>
      </c>
      <c r="G30" s="23">
        <v>45299</v>
      </c>
      <c r="H30" s="20">
        <v>100000002</v>
      </c>
      <c r="I30" s="2" t="s">
        <v>456</v>
      </c>
      <c r="J30" s="2" t="s">
        <v>512</v>
      </c>
      <c r="K30" s="2" t="s">
        <v>458</v>
      </c>
      <c r="L30" s="2" t="s">
        <v>516</v>
      </c>
      <c r="M30" s="2" t="s">
        <v>459</v>
      </c>
      <c r="N30" s="2" t="s">
        <v>397</v>
      </c>
    </row>
    <row r="31" spans="1:14" x14ac:dyDescent="0.25">
      <c r="A31" s="2" t="s">
        <v>453</v>
      </c>
      <c r="B31" s="2" t="s">
        <v>517</v>
      </c>
      <c r="C31" s="20">
        <v>100000002</v>
      </c>
      <c r="D31" s="2" t="s">
        <v>467</v>
      </c>
      <c r="E31" s="22">
        <v>1</v>
      </c>
      <c r="F31" s="20" t="s">
        <v>397</v>
      </c>
      <c r="G31" s="23">
        <v>45341</v>
      </c>
      <c r="H31" s="20">
        <v>100000002</v>
      </c>
      <c r="I31" s="2" t="s">
        <v>456</v>
      </c>
      <c r="J31" s="2" t="s">
        <v>512</v>
      </c>
      <c r="K31" s="2" t="s">
        <v>458</v>
      </c>
      <c r="L31" s="2" t="s">
        <v>518</v>
      </c>
      <c r="M31" s="2" t="s">
        <v>459</v>
      </c>
      <c r="N31" s="2" t="s">
        <v>397</v>
      </c>
    </row>
    <row r="32" spans="1:14" x14ac:dyDescent="0.25">
      <c r="A32" s="2" t="s">
        <v>453</v>
      </c>
      <c r="B32" s="2" t="s">
        <v>519</v>
      </c>
      <c r="C32" s="20">
        <v>100000002</v>
      </c>
      <c r="D32" s="2" t="s">
        <v>467</v>
      </c>
      <c r="E32" s="22">
        <v>4</v>
      </c>
      <c r="F32" s="20" t="s">
        <v>397</v>
      </c>
      <c r="G32" s="23">
        <v>45239</v>
      </c>
      <c r="H32" s="20">
        <v>100000002</v>
      </c>
      <c r="I32" s="2" t="s">
        <v>456</v>
      </c>
      <c r="J32" s="2" t="s">
        <v>512</v>
      </c>
      <c r="K32" s="2" t="s">
        <v>458</v>
      </c>
      <c r="L32" s="2" t="s">
        <v>520</v>
      </c>
      <c r="M32" s="2" t="s">
        <v>459</v>
      </c>
      <c r="N32" s="2" t="s">
        <v>397</v>
      </c>
    </row>
    <row r="33" spans="1:14" x14ac:dyDescent="0.25">
      <c r="A33" s="2" t="s">
        <v>453</v>
      </c>
      <c r="B33" s="2" t="s">
        <v>521</v>
      </c>
      <c r="C33" s="20">
        <v>100000002</v>
      </c>
      <c r="D33" s="2" t="s">
        <v>467</v>
      </c>
      <c r="E33" s="22">
        <v>25</v>
      </c>
      <c r="F33" s="20" t="s">
        <v>397</v>
      </c>
      <c r="G33" s="23">
        <v>44585</v>
      </c>
      <c r="H33" s="20">
        <v>100000002</v>
      </c>
      <c r="I33" s="2" t="s">
        <v>456</v>
      </c>
      <c r="J33" s="2" t="s">
        <v>512</v>
      </c>
      <c r="K33" s="2" t="s">
        <v>458</v>
      </c>
      <c r="L33" s="2" t="s">
        <v>522</v>
      </c>
      <c r="M33" s="2" t="s">
        <v>459</v>
      </c>
      <c r="N33" s="2" t="s">
        <v>397</v>
      </c>
    </row>
    <row r="34" spans="1:14" x14ac:dyDescent="0.25">
      <c r="A34" s="2" t="s">
        <v>453</v>
      </c>
      <c r="B34" s="2" t="s">
        <v>523</v>
      </c>
      <c r="C34" s="20">
        <v>100000003</v>
      </c>
      <c r="D34" s="2" t="s">
        <v>524</v>
      </c>
      <c r="E34" s="22">
        <v>985</v>
      </c>
      <c r="F34" s="20" t="s">
        <v>397</v>
      </c>
      <c r="G34" s="23">
        <v>42261</v>
      </c>
      <c r="H34" s="20">
        <v>100000002</v>
      </c>
      <c r="I34" s="2" t="s">
        <v>456</v>
      </c>
      <c r="J34" s="2" t="s">
        <v>512</v>
      </c>
      <c r="K34" s="2" t="s">
        <v>458</v>
      </c>
      <c r="L34" s="2" t="s">
        <v>525</v>
      </c>
      <c r="M34" s="2" t="s">
        <v>459</v>
      </c>
      <c r="N34" s="2" t="s">
        <v>397</v>
      </c>
    </row>
    <row r="35" spans="1:14" x14ac:dyDescent="0.25">
      <c r="A35" s="2" t="s">
        <v>453</v>
      </c>
      <c r="B35" s="2" t="s">
        <v>526</v>
      </c>
      <c r="C35" s="20">
        <v>100000002</v>
      </c>
      <c r="D35" s="2" t="s">
        <v>467</v>
      </c>
      <c r="E35" s="22">
        <v>4</v>
      </c>
      <c r="F35" s="20" t="s">
        <v>397</v>
      </c>
      <c r="G35" s="23">
        <v>45348</v>
      </c>
      <c r="H35" s="20">
        <v>100000002</v>
      </c>
      <c r="I35" s="2" t="s">
        <v>456</v>
      </c>
      <c r="J35" s="2" t="s">
        <v>512</v>
      </c>
      <c r="K35" s="2" t="s">
        <v>458</v>
      </c>
      <c r="L35" s="2" t="s">
        <v>527</v>
      </c>
      <c r="M35" s="2" t="s">
        <v>459</v>
      </c>
      <c r="N35" s="2" t="s">
        <v>397</v>
      </c>
    </row>
    <row r="36" spans="1:14" x14ac:dyDescent="0.25">
      <c r="A36" s="2" t="s">
        <v>453</v>
      </c>
      <c r="B36" s="2" t="s">
        <v>528</v>
      </c>
      <c r="C36" s="20">
        <v>100000002</v>
      </c>
      <c r="D36" s="2" t="s">
        <v>467</v>
      </c>
      <c r="E36" s="22">
        <v>3</v>
      </c>
      <c r="F36" s="20" t="s">
        <v>397</v>
      </c>
      <c r="G36" s="23">
        <v>45268</v>
      </c>
      <c r="H36" s="20">
        <v>100000002</v>
      </c>
      <c r="I36" s="2" t="s">
        <v>456</v>
      </c>
      <c r="J36" s="2" t="s">
        <v>512</v>
      </c>
      <c r="K36" s="2" t="s">
        <v>458</v>
      </c>
      <c r="L36" s="2" t="s">
        <v>529</v>
      </c>
      <c r="M36" s="2" t="s">
        <v>459</v>
      </c>
      <c r="N36" s="2" t="s">
        <v>397</v>
      </c>
    </row>
    <row r="37" spans="1:14" x14ac:dyDescent="0.25">
      <c r="A37" s="2" t="s">
        <v>453</v>
      </c>
      <c r="B37" s="2" t="s">
        <v>530</v>
      </c>
      <c r="C37" s="20">
        <v>100000002</v>
      </c>
      <c r="D37" s="2" t="s">
        <v>467</v>
      </c>
      <c r="E37" s="22">
        <v>3</v>
      </c>
      <c r="F37" s="20" t="s">
        <v>397</v>
      </c>
      <c r="G37" s="23">
        <v>45250</v>
      </c>
      <c r="H37" s="20">
        <v>100000002</v>
      </c>
      <c r="I37" s="2" t="s">
        <v>456</v>
      </c>
      <c r="J37" s="2" t="s">
        <v>512</v>
      </c>
      <c r="K37" s="2" t="s">
        <v>458</v>
      </c>
      <c r="L37" s="2" t="s">
        <v>531</v>
      </c>
      <c r="M37" s="2" t="s">
        <v>459</v>
      </c>
      <c r="N37" s="2" t="s">
        <v>397</v>
      </c>
    </row>
    <row r="38" spans="1:14" x14ac:dyDescent="0.25">
      <c r="A38" s="2" t="s">
        <v>453</v>
      </c>
      <c r="B38" s="2" t="s">
        <v>532</v>
      </c>
      <c r="C38" s="20">
        <v>100000002</v>
      </c>
      <c r="D38" s="2" t="s">
        <v>467</v>
      </c>
      <c r="E38" s="22">
        <v>2</v>
      </c>
      <c r="F38" s="20" t="s">
        <v>397</v>
      </c>
      <c r="G38" s="23">
        <v>45299</v>
      </c>
      <c r="H38" s="20">
        <v>100000002</v>
      </c>
      <c r="I38" s="2" t="s">
        <v>456</v>
      </c>
      <c r="J38" s="2" t="s">
        <v>512</v>
      </c>
      <c r="K38" s="2" t="s">
        <v>458</v>
      </c>
      <c r="L38" s="2" t="s">
        <v>533</v>
      </c>
      <c r="M38" s="2" t="s">
        <v>459</v>
      </c>
      <c r="N38" s="2" t="s">
        <v>397</v>
      </c>
    </row>
    <row r="39" spans="1:14" x14ac:dyDescent="0.25">
      <c r="A39" s="2" t="s">
        <v>453</v>
      </c>
      <c r="B39" s="2" t="s">
        <v>534</v>
      </c>
      <c r="C39" s="20">
        <v>100000002</v>
      </c>
      <c r="D39" s="2" t="s">
        <v>467</v>
      </c>
      <c r="E39" s="22">
        <v>2</v>
      </c>
      <c r="F39" s="20" t="s">
        <v>397</v>
      </c>
      <c r="G39" s="23">
        <v>45350</v>
      </c>
      <c r="H39" s="20">
        <v>100000002</v>
      </c>
      <c r="I39" s="2" t="s">
        <v>456</v>
      </c>
      <c r="J39" s="2" t="s">
        <v>535</v>
      </c>
      <c r="K39" s="2" t="s">
        <v>458</v>
      </c>
      <c r="L39" s="2" t="s">
        <v>536</v>
      </c>
      <c r="M39" s="2" t="s">
        <v>459</v>
      </c>
      <c r="N39" s="2" t="s">
        <v>397</v>
      </c>
    </row>
    <row r="40" spans="1:14" x14ac:dyDescent="0.25">
      <c r="A40" s="2" t="s">
        <v>453</v>
      </c>
      <c r="B40" s="2" t="s">
        <v>537</v>
      </c>
      <c r="C40" s="20">
        <v>100000002</v>
      </c>
      <c r="D40" s="2" t="s">
        <v>467</v>
      </c>
      <c r="E40" s="22">
        <v>1</v>
      </c>
      <c r="F40" s="20" t="s">
        <v>397</v>
      </c>
      <c r="G40" s="23">
        <v>45190</v>
      </c>
      <c r="H40" s="20">
        <v>100000002</v>
      </c>
      <c r="I40" s="2" t="s">
        <v>456</v>
      </c>
      <c r="J40" s="2" t="s">
        <v>535</v>
      </c>
      <c r="K40" s="2" t="s">
        <v>458</v>
      </c>
      <c r="L40" s="2" t="s">
        <v>538</v>
      </c>
      <c r="M40" s="2" t="s">
        <v>459</v>
      </c>
      <c r="N40" s="2" t="s">
        <v>397</v>
      </c>
    </row>
    <row r="41" spans="1:14" x14ac:dyDescent="0.25">
      <c r="A41" s="2" t="s">
        <v>453</v>
      </c>
      <c r="B41" s="2" t="s">
        <v>539</v>
      </c>
      <c r="C41" s="20">
        <v>100000001</v>
      </c>
      <c r="D41" s="2" t="s">
        <v>455</v>
      </c>
      <c r="E41" s="22">
        <v>10</v>
      </c>
      <c r="F41" s="20" t="s">
        <v>397</v>
      </c>
      <c r="G41" s="23">
        <v>45573</v>
      </c>
      <c r="H41" s="20">
        <v>100000002</v>
      </c>
      <c r="I41" s="2" t="s">
        <v>456</v>
      </c>
      <c r="J41" s="2" t="s">
        <v>535</v>
      </c>
      <c r="K41" s="2" t="s">
        <v>458</v>
      </c>
      <c r="L41" s="2" t="s">
        <v>266</v>
      </c>
      <c r="M41" s="2" t="s">
        <v>459</v>
      </c>
      <c r="N41" s="2" t="s">
        <v>397</v>
      </c>
    </row>
    <row r="42" spans="1:14" x14ac:dyDescent="0.25">
      <c r="A42" s="2" t="s">
        <v>453</v>
      </c>
      <c r="B42" s="2" t="s">
        <v>540</v>
      </c>
      <c r="C42" s="20">
        <v>100000001</v>
      </c>
      <c r="D42" s="2" t="s">
        <v>455</v>
      </c>
      <c r="E42" s="22">
        <v>20</v>
      </c>
      <c r="F42" s="20" t="s">
        <v>397</v>
      </c>
      <c r="G42" s="23">
        <v>42972</v>
      </c>
      <c r="H42" s="20">
        <v>100000002</v>
      </c>
      <c r="I42" s="2" t="s">
        <v>456</v>
      </c>
      <c r="J42" s="2" t="s">
        <v>535</v>
      </c>
      <c r="K42" s="2" t="s">
        <v>458</v>
      </c>
      <c r="L42" s="2" t="s">
        <v>541</v>
      </c>
      <c r="M42" s="2" t="s">
        <v>459</v>
      </c>
      <c r="N42" s="2" t="s">
        <v>397</v>
      </c>
    </row>
    <row r="43" spans="1:14" x14ac:dyDescent="0.25">
      <c r="A43" s="2" t="s">
        <v>453</v>
      </c>
      <c r="B43" s="2" t="s">
        <v>1093</v>
      </c>
      <c r="C43" s="20">
        <v>100000001</v>
      </c>
      <c r="D43" s="2" t="s">
        <v>455</v>
      </c>
      <c r="E43" s="22">
        <v>31</v>
      </c>
      <c r="F43" s="20" t="s">
        <v>397</v>
      </c>
      <c r="G43" s="23">
        <v>42872</v>
      </c>
      <c r="H43" s="20">
        <v>100000002</v>
      </c>
      <c r="I43" s="2" t="s">
        <v>456</v>
      </c>
      <c r="J43" s="2" t="s">
        <v>535</v>
      </c>
      <c r="K43" s="2" t="s">
        <v>458</v>
      </c>
      <c r="L43" s="2" t="s">
        <v>542</v>
      </c>
      <c r="M43" s="2" t="s">
        <v>459</v>
      </c>
      <c r="N43" s="2" t="s">
        <v>397</v>
      </c>
    </row>
    <row r="44" spans="1:14" x14ac:dyDescent="0.25">
      <c r="A44" s="2" t="s">
        <v>453</v>
      </c>
      <c r="B44" s="2" t="s">
        <v>543</v>
      </c>
      <c r="C44" s="20">
        <v>100000001</v>
      </c>
      <c r="D44" s="2" t="s">
        <v>455</v>
      </c>
      <c r="E44" s="22">
        <v>36</v>
      </c>
      <c r="F44" s="20" t="s">
        <v>397</v>
      </c>
      <c r="G44" s="23">
        <v>42943</v>
      </c>
      <c r="H44" s="20">
        <v>100000002</v>
      </c>
      <c r="I44" s="2" t="s">
        <v>456</v>
      </c>
      <c r="J44" s="2" t="s">
        <v>535</v>
      </c>
      <c r="K44" s="2" t="s">
        <v>458</v>
      </c>
      <c r="L44" s="2" t="s">
        <v>544</v>
      </c>
      <c r="M44" s="2" t="s">
        <v>459</v>
      </c>
      <c r="N44" s="2" t="s">
        <v>397</v>
      </c>
    </row>
    <row r="45" spans="1:14" x14ac:dyDescent="0.25">
      <c r="A45" s="2" t="s">
        <v>453</v>
      </c>
      <c r="B45" s="2" t="s">
        <v>545</v>
      </c>
      <c r="C45" s="20">
        <v>100000001</v>
      </c>
      <c r="D45" s="2" t="s">
        <v>455</v>
      </c>
      <c r="E45" s="22">
        <v>58</v>
      </c>
      <c r="F45" s="20" t="s">
        <v>397</v>
      </c>
      <c r="G45" s="23">
        <v>43154</v>
      </c>
      <c r="H45" s="20">
        <v>100000002</v>
      </c>
      <c r="I45" s="2" t="s">
        <v>456</v>
      </c>
      <c r="J45" s="2" t="s">
        <v>535</v>
      </c>
      <c r="K45" s="2" t="s">
        <v>458</v>
      </c>
      <c r="L45" s="2" t="s">
        <v>546</v>
      </c>
      <c r="M45" s="2" t="s">
        <v>459</v>
      </c>
      <c r="N45" s="2" t="s">
        <v>397</v>
      </c>
    </row>
    <row r="46" spans="1:14" x14ac:dyDescent="0.25">
      <c r="A46" s="2" t="s">
        <v>453</v>
      </c>
      <c r="B46" s="2" t="s">
        <v>547</v>
      </c>
      <c r="C46" s="20">
        <v>100000001</v>
      </c>
      <c r="D46" s="2" t="s">
        <v>455</v>
      </c>
      <c r="E46" s="22">
        <v>22</v>
      </c>
      <c r="F46" s="20" t="s">
        <v>397</v>
      </c>
      <c r="G46" s="23">
        <v>43406</v>
      </c>
      <c r="H46" s="20">
        <v>100000002</v>
      </c>
      <c r="I46" s="2" t="s">
        <v>456</v>
      </c>
      <c r="J46" s="2" t="s">
        <v>535</v>
      </c>
      <c r="K46" s="2" t="s">
        <v>458</v>
      </c>
      <c r="L46" s="2" t="s">
        <v>548</v>
      </c>
      <c r="M46" s="2" t="s">
        <v>459</v>
      </c>
      <c r="N46" s="2" t="s">
        <v>397</v>
      </c>
    </row>
    <row r="47" spans="1:14" x14ac:dyDescent="0.25">
      <c r="A47" s="2" t="s">
        <v>453</v>
      </c>
      <c r="B47" s="2" t="s">
        <v>549</v>
      </c>
      <c r="C47" s="20">
        <v>100000001</v>
      </c>
      <c r="D47" s="2" t="s">
        <v>455</v>
      </c>
      <c r="E47" s="22">
        <v>147</v>
      </c>
      <c r="F47" s="20" t="s">
        <v>397</v>
      </c>
      <c r="G47" s="23">
        <v>43441</v>
      </c>
      <c r="H47" s="20">
        <v>100000002</v>
      </c>
      <c r="I47" s="2" t="s">
        <v>456</v>
      </c>
      <c r="J47" s="2" t="s">
        <v>535</v>
      </c>
      <c r="K47" s="2" t="s">
        <v>458</v>
      </c>
      <c r="L47" s="2" t="s">
        <v>550</v>
      </c>
      <c r="M47" s="2" t="s">
        <v>459</v>
      </c>
      <c r="N47" s="2" t="s">
        <v>397</v>
      </c>
    </row>
    <row r="48" spans="1:14" x14ac:dyDescent="0.25">
      <c r="A48" s="2" t="s">
        <v>453</v>
      </c>
      <c r="B48" s="2" t="s">
        <v>551</v>
      </c>
      <c r="C48" s="20">
        <v>100000002</v>
      </c>
      <c r="D48" s="2" t="s">
        <v>467</v>
      </c>
      <c r="E48" s="22">
        <v>2</v>
      </c>
      <c r="F48" s="20" t="s">
        <v>397</v>
      </c>
      <c r="G48" s="23">
        <v>45539</v>
      </c>
      <c r="H48" s="20">
        <v>100000002</v>
      </c>
      <c r="I48" s="2" t="s">
        <v>456</v>
      </c>
      <c r="J48" s="2" t="s">
        <v>535</v>
      </c>
      <c r="K48" s="2" t="s">
        <v>458</v>
      </c>
      <c r="L48" s="2" t="s">
        <v>552</v>
      </c>
      <c r="M48" s="2" t="s">
        <v>459</v>
      </c>
      <c r="N48" s="2" t="s">
        <v>397</v>
      </c>
    </row>
    <row r="49" spans="1:14" x14ac:dyDescent="0.25">
      <c r="A49" s="2" t="s">
        <v>453</v>
      </c>
      <c r="B49" s="2" t="s">
        <v>553</v>
      </c>
      <c r="C49" s="20">
        <v>100000002</v>
      </c>
      <c r="D49" s="2" t="s">
        <v>467</v>
      </c>
      <c r="E49" s="22">
        <v>2</v>
      </c>
      <c r="F49" s="20" t="s">
        <v>397</v>
      </c>
      <c r="G49" s="23">
        <v>45323</v>
      </c>
      <c r="H49" s="20">
        <v>100000002</v>
      </c>
      <c r="I49" s="2" t="s">
        <v>456</v>
      </c>
      <c r="J49" s="2" t="s">
        <v>535</v>
      </c>
      <c r="K49" s="2" t="s">
        <v>458</v>
      </c>
      <c r="L49" s="2" t="s">
        <v>554</v>
      </c>
      <c r="M49" s="2" t="s">
        <v>459</v>
      </c>
      <c r="N49" s="2" t="s">
        <v>397</v>
      </c>
    </row>
    <row r="50" spans="1:14" x14ac:dyDescent="0.25">
      <c r="A50" s="2" t="s">
        <v>453</v>
      </c>
      <c r="B50" s="2" t="s">
        <v>555</v>
      </c>
      <c r="C50" s="20">
        <v>100000002</v>
      </c>
      <c r="D50" s="2" t="s">
        <v>467</v>
      </c>
      <c r="E50" s="22">
        <v>1</v>
      </c>
      <c r="F50" s="20" t="s">
        <v>397</v>
      </c>
      <c r="G50" s="23">
        <v>45265</v>
      </c>
      <c r="H50" s="20">
        <v>100000002</v>
      </c>
      <c r="I50" s="2" t="s">
        <v>456</v>
      </c>
      <c r="J50" s="2" t="s">
        <v>535</v>
      </c>
      <c r="K50" s="2" t="s">
        <v>458</v>
      </c>
      <c r="L50" s="2" t="s">
        <v>556</v>
      </c>
      <c r="M50" s="2" t="s">
        <v>459</v>
      </c>
      <c r="N50" s="2" t="s">
        <v>397</v>
      </c>
    </row>
    <row r="51" spans="1:14" x14ac:dyDescent="0.25">
      <c r="A51" s="2" t="s">
        <v>453</v>
      </c>
      <c r="B51" s="2" t="s">
        <v>557</v>
      </c>
      <c r="C51" s="20">
        <v>100000001</v>
      </c>
      <c r="D51" s="2" t="s">
        <v>455</v>
      </c>
      <c r="E51" s="22">
        <v>13</v>
      </c>
      <c r="F51" s="20" t="s">
        <v>397</v>
      </c>
      <c r="G51" s="23">
        <v>43257</v>
      </c>
      <c r="H51" s="20">
        <v>100000002</v>
      </c>
      <c r="I51" s="2" t="s">
        <v>456</v>
      </c>
      <c r="J51" s="2" t="s">
        <v>558</v>
      </c>
      <c r="K51" s="2" t="s">
        <v>458</v>
      </c>
      <c r="L51" s="2" t="s">
        <v>559</v>
      </c>
      <c r="M51" s="2" t="s">
        <v>459</v>
      </c>
      <c r="N51" s="2" t="s">
        <v>397</v>
      </c>
    </row>
    <row r="52" spans="1:14" x14ac:dyDescent="0.25">
      <c r="A52" s="2" t="s">
        <v>453</v>
      </c>
      <c r="B52" s="2" t="s">
        <v>560</v>
      </c>
      <c r="C52" s="20">
        <v>100000001</v>
      </c>
      <c r="D52" s="2" t="s">
        <v>455</v>
      </c>
      <c r="E52" s="22">
        <v>15</v>
      </c>
      <c r="F52" s="20" t="s">
        <v>397</v>
      </c>
      <c r="G52" s="23">
        <v>45573</v>
      </c>
      <c r="H52" s="20">
        <v>100000002</v>
      </c>
      <c r="I52" s="2" t="s">
        <v>456</v>
      </c>
      <c r="J52" s="2" t="s">
        <v>558</v>
      </c>
      <c r="K52" s="2" t="s">
        <v>458</v>
      </c>
      <c r="L52" s="2" t="s">
        <v>257</v>
      </c>
      <c r="M52" s="2" t="s">
        <v>459</v>
      </c>
      <c r="N52" s="2" t="s">
        <v>397</v>
      </c>
    </row>
    <row r="53" spans="1:14" x14ac:dyDescent="0.25">
      <c r="A53" s="2" t="s">
        <v>453</v>
      </c>
      <c r="B53" s="2" t="s">
        <v>561</v>
      </c>
      <c r="C53" s="20">
        <v>100000001</v>
      </c>
      <c r="D53" s="2" t="s">
        <v>455</v>
      </c>
      <c r="E53" s="22">
        <v>27</v>
      </c>
      <c r="F53" s="20" t="s">
        <v>397</v>
      </c>
      <c r="G53" s="23">
        <v>43300</v>
      </c>
      <c r="H53" s="20">
        <v>100000002</v>
      </c>
      <c r="I53" s="2" t="s">
        <v>456</v>
      </c>
      <c r="J53" s="2" t="s">
        <v>558</v>
      </c>
      <c r="K53" s="2" t="s">
        <v>458</v>
      </c>
      <c r="L53" s="2" t="s">
        <v>562</v>
      </c>
      <c r="M53" s="2" t="s">
        <v>459</v>
      </c>
      <c r="N53" s="2" t="s">
        <v>397</v>
      </c>
    </row>
    <row r="54" spans="1:14" x14ac:dyDescent="0.25">
      <c r="A54" s="2" t="s">
        <v>453</v>
      </c>
      <c r="B54" s="2" t="s">
        <v>563</v>
      </c>
      <c r="C54" s="20">
        <v>100000001</v>
      </c>
      <c r="D54" s="2" t="s">
        <v>455</v>
      </c>
      <c r="E54" s="22">
        <v>130</v>
      </c>
      <c r="F54" s="20" t="s">
        <v>397</v>
      </c>
      <c r="G54" s="23">
        <v>42841</v>
      </c>
      <c r="H54" s="20">
        <v>100000002</v>
      </c>
      <c r="I54" s="2" t="s">
        <v>456</v>
      </c>
      <c r="J54" s="2" t="s">
        <v>558</v>
      </c>
      <c r="K54" s="2" t="s">
        <v>458</v>
      </c>
      <c r="L54" s="2" t="s">
        <v>564</v>
      </c>
      <c r="M54" s="2" t="s">
        <v>459</v>
      </c>
      <c r="N54" s="2" t="s">
        <v>397</v>
      </c>
    </row>
    <row r="55" spans="1:14" x14ac:dyDescent="0.25">
      <c r="A55" s="2" t="s">
        <v>453</v>
      </c>
      <c r="B55" s="2" t="s">
        <v>565</v>
      </c>
      <c r="C55" s="20">
        <v>100000001</v>
      </c>
      <c r="D55" s="2" t="s">
        <v>455</v>
      </c>
      <c r="E55" s="22">
        <v>25</v>
      </c>
      <c r="F55" s="20" t="s">
        <v>397</v>
      </c>
      <c r="G55" s="23">
        <v>42962</v>
      </c>
      <c r="H55" s="20">
        <v>100000002</v>
      </c>
      <c r="I55" s="2" t="s">
        <v>456</v>
      </c>
      <c r="J55" s="2" t="s">
        <v>566</v>
      </c>
      <c r="K55" s="2" t="s">
        <v>458</v>
      </c>
      <c r="L55" s="2" t="s">
        <v>567</v>
      </c>
      <c r="M55" s="2" t="s">
        <v>459</v>
      </c>
      <c r="N55" s="2" t="s">
        <v>397</v>
      </c>
    </row>
    <row r="56" spans="1:14" x14ac:dyDescent="0.25">
      <c r="A56" s="2" t="s">
        <v>453</v>
      </c>
      <c r="B56" s="2" t="s">
        <v>568</v>
      </c>
      <c r="C56" s="20">
        <v>100000001</v>
      </c>
      <c r="D56" s="2" t="s">
        <v>455</v>
      </c>
      <c r="E56" s="22">
        <v>14</v>
      </c>
      <c r="F56" s="20" t="s">
        <v>397</v>
      </c>
      <c r="G56" s="23">
        <v>45573</v>
      </c>
      <c r="H56" s="20">
        <v>100000002</v>
      </c>
      <c r="I56" s="2" t="s">
        <v>456</v>
      </c>
      <c r="J56" s="2" t="s">
        <v>566</v>
      </c>
      <c r="K56" s="2" t="s">
        <v>458</v>
      </c>
      <c r="L56" s="2" t="s">
        <v>249</v>
      </c>
      <c r="M56" s="2" t="s">
        <v>459</v>
      </c>
      <c r="N56" s="2" t="s">
        <v>397</v>
      </c>
    </row>
    <row r="57" spans="1:14" x14ac:dyDescent="0.25">
      <c r="A57" s="2" t="s">
        <v>453</v>
      </c>
      <c r="B57" s="2" t="s">
        <v>569</v>
      </c>
      <c r="C57" s="20">
        <v>100000001</v>
      </c>
      <c r="D57" s="2" t="s">
        <v>455</v>
      </c>
      <c r="E57" s="22">
        <v>14</v>
      </c>
      <c r="F57" s="20" t="s">
        <v>397</v>
      </c>
      <c r="G57" s="23">
        <v>42934</v>
      </c>
      <c r="H57" s="20">
        <v>100000002</v>
      </c>
      <c r="I57" s="2" t="s">
        <v>456</v>
      </c>
      <c r="J57" s="2" t="s">
        <v>566</v>
      </c>
      <c r="K57" s="2" t="s">
        <v>458</v>
      </c>
      <c r="L57" s="2" t="s">
        <v>570</v>
      </c>
      <c r="M57" s="2" t="s">
        <v>459</v>
      </c>
      <c r="N57" s="2" t="s">
        <v>397</v>
      </c>
    </row>
    <row r="58" spans="1:14" x14ac:dyDescent="0.25">
      <c r="A58" s="2" t="s">
        <v>453</v>
      </c>
      <c r="B58" s="2" t="s">
        <v>571</v>
      </c>
      <c r="C58" s="20">
        <v>100000001</v>
      </c>
      <c r="D58" s="2" t="s">
        <v>455</v>
      </c>
      <c r="E58" s="22">
        <v>7</v>
      </c>
      <c r="F58" s="20" t="s">
        <v>397</v>
      </c>
      <c r="G58" s="23">
        <v>45573</v>
      </c>
      <c r="H58" s="20">
        <v>100000002</v>
      </c>
      <c r="I58" s="2" t="s">
        <v>456</v>
      </c>
      <c r="J58" s="2" t="s">
        <v>572</v>
      </c>
      <c r="K58" s="2" t="s">
        <v>458</v>
      </c>
      <c r="L58" s="2" t="s">
        <v>241</v>
      </c>
      <c r="M58" s="2" t="s">
        <v>459</v>
      </c>
      <c r="N58" s="2" t="s">
        <v>397</v>
      </c>
    </row>
    <row r="59" spans="1:14" x14ac:dyDescent="0.25">
      <c r="A59" s="2" t="s">
        <v>453</v>
      </c>
      <c r="B59" s="2" t="s">
        <v>573</v>
      </c>
      <c r="C59" s="20">
        <v>100000002</v>
      </c>
      <c r="D59" s="2" t="s">
        <v>467</v>
      </c>
      <c r="E59" s="22">
        <v>1</v>
      </c>
      <c r="F59" s="20" t="s">
        <v>397</v>
      </c>
      <c r="G59" s="23">
        <v>45237</v>
      </c>
      <c r="H59" s="20">
        <v>100000002</v>
      </c>
      <c r="I59" s="2" t="s">
        <v>456</v>
      </c>
      <c r="J59" s="2" t="s">
        <v>574</v>
      </c>
      <c r="K59" s="2" t="s">
        <v>458</v>
      </c>
      <c r="L59" s="2" t="s">
        <v>575</v>
      </c>
      <c r="M59" s="2" t="s">
        <v>459</v>
      </c>
      <c r="N59" s="2" t="s">
        <v>397</v>
      </c>
    </row>
    <row r="60" spans="1:14" x14ac:dyDescent="0.25">
      <c r="A60" s="2" t="s">
        <v>453</v>
      </c>
      <c r="B60" s="2" t="s">
        <v>576</v>
      </c>
      <c r="C60" s="20">
        <v>100000001</v>
      </c>
      <c r="D60" s="2" t="s">
        <v>455</v>
      </c>
      <c r="E60" s="22">
        <v>2</v>
      </c>
      <c r="F60" s="20" t="s">
        <v>397</v>
      </c>
      <c r="G60" s="23">
        <v>45573</v>
      </c>
      <c r="H60" s="20">
        <v>100000002</v>
      </c>
      <c r="I60" s="2" t="s">
        <v>456</v>
      </c>
      <c r="J60" s="2" t="s">
        <v>574</v>
      </c>
      <c r="K60" s="2" t="s">
        <v>458</v>
      </c>
      <c r="L60" s="2" t="s">
        <v>233</v>
      </c>
      <c r="M60" s="2" t="s">
        <v>459</v>
      </c>
      <c r="N60" s="2" t="s">
        <v>397</v>
      </c>
    </row>
    <row r="61" spans="1:14" x14ac:dyDescent="0.25">
      <c r="A61" s="2" t="s">
        <v>453</v>
      </c>
      <c r="B61" s="2" t="s">
        <v>577</v>
      </c>
      <c r="C61" s="20">
        <v>100000001</v>
      </c>
      <c r="D61" s="2" t="s">
        <v>455</v>
      </c>
      <c r="E61" s="22">
        <v>33</v>
      </c>
      <c r="F61" s="20" t="s">
        <v>397</v>
      </c>
      <c r="G61" s="23">
        <v>42232</v>
      </c>
      <c r="H61" s="20">
        <v>100000002</v>
      </c>
      <c r="I61" s="2" t="s">
        <v>456</v>
      </c>
      <c r="J61" s="2" t="s">
        <v>578</v>
      </c>
      <c r="K61" s="2" t="s">
        <v>458</v>
      </c>
      <c r="L61" s="2" t="s">
        <v>579</v>
      </c>
      <c r="M61" s="2" t="s">
        <v>459</v>
      </c>
      <c r="N61" s="2" t="s">
        <v>397</v>
      </c>
    </row>
    <row r="62" spans="1:14" x14ac:dyDescent="0.25">
      <c r="A62" s="2" t="s">
        <v>453</v>
      </c>
      <c r="B62" s="2" t="s">
        <v>580</v>
      </c>
      <c r="C62" s="20">
        <v>100000002</v>
      </c>
      <c r="D62" s="2" t="s">
        <v>467</v>
      </c>
      <c r="E62" s="22">
        <v>1</v>
      </c>
      <c r="F62" s="20" t="s">
        <v>397</v>
      </c>
      <c r="G62" s="23">
        <v>45309</v>
      </c>
      <c r="H62" s="20">
        <v>100000002</v>
      </c>
      <c r="I62" s="2" t="s">
        <v>456</v>
      </c>
      <c r="J62" s="2" t="s">
        <v>578</v>
      </c>
      <c r="K62" s="2" t="s">
        <v>458</v>
      </c>
      <c r="L62" s="2" t="s">
        <v>581</v>
      </c>
      <c r="M62" s="2" t="s">
        <v>459</v>
      </c>
      <c r="N62" s="2" t="s">
        <v>397</v>
      </c>
    </row>
    <row r="63" spans="1:14" x14ac:dyDescent="0.25">
      <c r="A63" s="2" t="s">
        <v>453</v>
      </c>
      <c r="B63" s="2" t="s">
        <v>582</v>
      </c>
      <c r="C63" s="20">
        <v>100000002</v>
      </c>
      <c r="D63" s="2" t="s">
        <v>467</v>
      </c>
      <c r="E63" s="22">
        <v>1</v>
      </c>
      <c r="F63" s="20" t="s">
        <v>397</v>
      </c>
      <c r="G63" s="23">
        <v>45225</v>
      </c>
      <c r="H63" s="20">
        <v>100000002</v>
      </c>
      <c r="I63" s="2" t="s">
        <v>456</v>
      </c>
      <c r="J63" s="2" t="s">
        <v>578</v>
      </c>
      <c r="K63" s="2" t="s">
        <v>458</v>
      </c>
      <c r="L63" s="2" t="s">
        <v>583</v>
      </c>
      <c r="M63" s="2" t="s">
        <v>459</v>
      </c>
      <c r="N63" s="2" t="s">
        <v>397</v>
      </c>
    </row>
    <row r="64" spans="1:14" x14ac:dyDescent="0.25">
      <c r="A64" s="2" t="s">
        <v>453</v>
      </c>
      <c r="B64" s="2" t="s">
        <v>584</v>
      </c>
      <c r="C64" s="20">
        <v>100000002</v>
      </c>
      <c r="D64" s="2" t="s">
        <v>467</v>
      </c>
      <c r="E64" s="22">
        <v>1</v>
      </c>
      <c r="F64" s="20" t="s">
        <v>397</v>
      </c>
      <c r="G64" s="23">
        <v>45366</v>
      </c>
      <c r="H64" s="20">
        <v>100000002</v>
      </c>
      <c r="I64" s="2" t="s">
        <v>456</v>
      </c>
      <c r="J64" s="2" t="s">
        <v>578</v>
      </c>
      <c r="K64" s="2" t="s">
        <v>458</v>
      </c>
      <c r="L64" s="2" t="s">
        <v>585</v>
      </c>
      <c r="M64" s="2" t="s">
        <v>459</v>
      </c>
      <c r="N64" s="2" t="s">
        <v>397</v>
      </c>
    </row>
    <row r="65" spans="1:14" x14ac:dyDescent="0.25">
      <c r="A65" s="2" t="s">
        <v>453</v>
      </c>
      <c r="B65" s="2" t="s">
        <v>586</v>
      </c>
      <c r="C65" s="20">
        <v>100000002</v>
      </c>
      <c r="D65" s="2" t="s">
        <v>467</v>
      </c>
      <c r="E65" s="22">
        <v>1</v>
      </c>
      <c r="F65" s="20" t="s">
        <v>397</v>
      </c>
      <c r="G65" s="23">
        <v>45181</v>
      </c>
      <c r="H65" s="20">
        <v>100000002</v>
      </c>
      <c r="I65" s="2" t="s">
        <v>456</v>
      </c>
      <c r="J65" s="2" t="s">
        <v>578</v>
      </c>
      <c r="K65" s="2" t="s">
        <v>458</v>
      </c>
      <c r="L65" s="2" t="s">
        <v>587</v>
      </c>
      <c r="M65" s="2" t="s">
        <v>459</v>
      </c>
      <c r="N65" s="2" t="s">
        <v>397</v>
      </c>
    </row>
    <row r="66" spans="1:14" x14ac:dyDescent="0.25">
      <c r="A66" s="2" t="s">
        <v>453</v>
      </c>
      <c r="B66" s="2" t="s">
        <v>588</v>
      </c>
      <c r="C66" s="20">
        <v>100000002</v>
      </c>
      <c r="D66" s="2" t="s">
        <v>467</v>
      </c>
      <c r="E66" s="22">
        <v>1</v>
      </c>
      <c r="F66" s="20" t="s">
        <v>397</v>
      </c>
      <c r="G66" s="23">
        <v>45278</v>
      </c>
      <c r="H66" s="20">
        <v>100000002</v>
      </c>
      <c r="I66" s="2" t="s">
        <v>456</v>
      </c>
      <c r="J66" s="2" t="s">
        <v>578</v>
      </c>
      <c r="K66" s="2" t="s">
        <v>458</v>
      </c>
      <c r="L66" s="2" t="s">
        <v>589</v>
      </c>
      <c r="M66" s="2" t="s">
        <v>459</v>
      </c>
      <c r="N66" s="2" t="s">
        <v>397</v>
      </c>
    </row>
    <row r="67" spans="1:14" x14ac:dyDescent="0.25">
      <c r="A67" s="2" t="s">
        <v>453</v>
      </c>
      <c r="B67" s="2" t="s">
        <v>590</v>
      </c>
      <c r="C67" s="20">
        <v>100000002</v>
      </c>
      <c r="D67" s="2" t="s">
        <v>467</v>
      </c>
      <c r="E67" s="22">
        <v>1</v>
      </c>
      <c r="F67" s="20" t="s">
        <v>397</v>
      </c>
      <c r="G67" s="23">
        <v>45323</v>
      </c>
      <c r="H67" s="20">
        <v>100000002</v>
      </c>
      <c r="I67" s="2" t="s">
        <v>456</v>
      </c>
      <c r="J67" s="2" t="s">
        <v>578</v>
      </c>
      <c r="K67" s="2" t="s">
        <v>458</v>
      </c>
      <c r="L67" s="2" t="s">
        <v>591</v>
      </c>
      <c r="M67" s="2" t="s">
        <v>459</v>
      </c>
      <c r="N67" s="2" t="s">
        <v>397</v>
      </c>
    </row>
    <row r="68" spans="1:14" x14ac:dyDescent="0.25">
      <c r="A68" s="2" t="s">
        <v>453</v>
      </c>
      <c r="B68" s="2" t="s">
        <v>592</v>
      </c>
      <c r="C68" s="20">
        <v>100000002</v>
      </c>
      <c r="D68" s="2" t="s">
        <v>467</v>
      </c>
      <c r="E68" s="22">
        <v>1</v>
      </c>
      <c r="F68" s="20" t="s">
        <v>397</v>
      </c>
      <c r="G68" s="23">
        <v>45319</v>
      </c>
      <c r="H68" s="20">
        <v>100000002</v>
      </c>
      <c r="I68" s="2" t="s">
        <v>456</v>
      </c>
      <c r="J68" s="2" t="s">
        <v>578</v>
      </c>
      <c r="K68" s="2" t="s">
        <v>458</v>
      </c>
      <c r="L68" s="2" t="s">
        <v>593</v>
      </c>
      <c r="M68" s="2" t="s">
        <v>459</v>
      </c>
      <c r="N68" s="2" t="s">
        <v>397</v>
      </c>
    </row>
    <row r="69" spans="1:14" x14ac:dyDescent="0.25">
      <c r="A69" s="2" t="s">
        <v>453</v>
      </c>
      <c r="B69" s="2" t="s">
        <v>594</v>
      </c>
      <c r="C69" s="20">
        <v>100000002</v>
      </c>
      <c r="D69" s="2" t="s">
        <v>467</v>
      </c>
      <c r="E69" s="22">
        <v>1</v>
      </c>
      <c r="F69" s="20" t="s">
        <v>397</v>
      </c>
      <c r="G69" s="23">
        <v>45344</v>
      </c>
      <c r="H69" s="20">
        <v>100000002</v>
      </c>
      <c r="I69" s="2" t="s">
        <v>456</v>
      </c>
      <c r="J69" s="2" t="s">
        <v>578</v>
      </c>
      <c r="K69" s="2" t="s">
        <v>458</v>
      </c>
      <c r="L69" s="2" t="s">
        <v>595</v>
      </c>
      <c r="M69" s="2" t="s">
        <v>459</v>
      </c>
      <c r="N69" s="2" t="s">
        <v>397</v>
      </c>
    </row>
    <row r="70" spans="1:14" x14ac:dyDescent="0.25">
      <c r="A70" s="2" t="s">
        <v>453</v>
      </c>
      <c r="B70" s="2" t="s">
        <v>596</v>
      </c>
      <c r="C70" s="20">
        <v>100000001</v>
      </c>
      <c r="D70" s="2" t="s">
        <v>455</v>
      </c>
      <c r="E70" s="22">
        <v>12</v>
      </c>
      <c r="F70" s="20" t="s">
        <v>397</v>
      </c>
      <c r="G70" s="23">
        <v>45573</v>
      </c>
      <c r="H70" s="20">
        <v>100000002</v>
      </c>
      <c r="I70" s="2" t="s">
        <v>456</v>
      </c>
      <c r="J70" s="2" t="s">
        <v>578</v>
      </c>
      <c r="K70" s="2" t="s">
        <v>458</v>
      </c>
      <c r="L70" s="2" t="s">
        <v>225</v>
      </c>
      <c r="M70" s="2" t="s">
        <v>459</v>
      </c>
      <c r="N70" s="2" t="s">
        <v>397</v>
      </c>
    </row>
    <row r="71" spans="1:14" x14ac:dyDescent="0.25">
      <c r="A71" s="2" t="s">
        <v>453</v>
      </c>
      <c r="B71" s="2" t="s">
        <v>597</v>
      </c>
      <c r="C71" s="20">
        <v>100000001</v>
      </c>
      <c r="D71" s="2" t="s">
        <v>455</v>
      </c>
      <c r="E71" s="22">
        <v>90</v>
      </c>
      <c r="F71" s="20" t="s">
        <v>397</v>
      </c>
      <c r="G71" s="23">
        <v>42832</v>
      </c>
      <c r="H71" s="20">
        <v>100000002</v>
      </c>
      <c r="I71" s="2" t="s">
        <v>456</v>
      </c>
      <c r="J71" s="2" t="s">
        <v>578</v>
      </c>
      <c r="K71" s="2" t="s">
        <v>458</v>
      </c>
      <c r="L71" s="2" t="s">
        <v>598</v>
      </c>
      <c r="M71" s="2" t="s">
        <v>459</v>
      </c>
      <c r="N71" s="2" t="s">
        <v>397</v>
      </c>
    </row>
    <row r="72" spans="1:14" x14ac:dyDescent="0.25">
      <c r="A72" s="2" t="s">
        <v>453</v>
      </c>
      <c r="B72" s="2" t="s">
        <v>599</v>
      </c>
      <c r="C72" s="20">
        <v>100000001</v>
      </c>
      <c r="D72" s="2" t="s">
        <v>455</v>
      </c>
      <c r="E72" s="22">
        <v>140</v>
      </c>
      <c r="F72" s="20" t="s">
        <v>397</v>
      </c>
      <c r="G72" s="23">
        <v>42375</v>
      </c>
      <c r="H72" s="20">
        <v>100000002</v>
      </c>
      <c r="I72" s="2" t="s">
        <v>456</v>
      </c>
      <c r="J72" s="2" t="s">
        <v>578</v>
      </c>
      <c r="K72" s="2" t="s">
        <v>458</v>
      </c>
      <c r="L72" s="2" t="s">
        <v>600</v>
      </c>
      <c r="M72" s="2" t="s">
        <v>459</v>
      </c>
      <c r="N72" s="2" t="s">
        <v>397</v>
      </c>
    </row>
    <row r="73" spans="1:14" x14ac:dyDescent="0.25">
      <c r="A73" s="2" t="s">
        <v>453</v>
      </c>
      <c r="B73" s="2" t="s">
        <v>601</v>
      </c>
      <c r="C73" s="20">
        <v>100000001</v>
      </c>
      <c r="D73" s="2" t="s">
        <v>455</v>
      </c>
      <c r="E73" s="22">
        <v>13</v>
      </c>
      <c r="F73" s="20" t="s">
        <v>397</v>
      </c>
      <c r="G73" s="23">
        <v>43338</v>
      </c>
      <c r="H73" s="20">
        <v>100000002</v>
      </c>
      <c r="I73" s="2" t="s">
        <v>456</v>
      </c>
      <c r="J73" s="2" t="s">
        <v>578</v>
      </c>
      <c r="K73" s="2" t="s">
        <v>458</v>
      </c>
      <c r="L73" s="2" t="s">
        <v>602</v>
      </c>
      <c r="M73" s="2" t="s">
        <v>459</v>
      </c>
      <c r="N73" s="2" t="s">
        <v>397</v>
      </c>
    </row>
    <row r="74" spans="1:14" x14ac:dyDescent="0.25">
      <c r="A74" s="2" t="s">
        <v>453</v>
      </c>
      <c r="B74" s="2" t="s">
        <v>603</v>
      </c>
      <c r="C74" s="20">
        <v>100000001</v>
      </c>
      <c r="D74" s="2" t="s">
        <v>455</v>
      </c>
      <c r="E74" s="22">
        <v>64</v>
      </c>
      <c r="F74" s="20" t="s">
        <v>397</v>
      </c>
      <c r="G74" s="23">
        <v>43337</v>
      </c>
      <c r="H74" s="20">
        <v>100000002</v>
      </c>
      <c r="I74" s="2" t="s">
        <v>456</v>
      </c>
      <c r="J74" s="2" t="s">
        <v>578</v>
      </c>
      <c r="K74" s="2" t="s">
        <v>458</v>
      </c>
      <c r="L74" s="2" t="s">
        <v>604</v>
      </c>
      <c r="M74" s="2" t="s">
        <v>459</v>
      </c>
      <c r="N74" s="2" t="s">
        <v>397</v>
      </c>
    </row>
    <row r="75" spans="1:14" x14ac:dyDescent="0.25">
      <c r="A75" s="2" t="s">
        <v>453</v>
      </c>
      <c r="B75" s="2" t="s">
        <v>605</v>
      </c>
      <c r="C75" s="20">
        <v>100000001</v>
      </c>
      <c r="D75" s="2" t="s">
        <v>455</v>
      </c>
      <c r="E75" s="22">
        <v>130</v>
      </c>
      <c r="F75" s="20" t="s">
        <v>397</v>
      </c>
      <c r="G75" s="23">
        <v>44095</v>
      </c>
      <c r="H75" s="20">
        <v>100000002</v>
      </c>
      <c r="I75" s="2" t="s">
        <v>456</v>
      </c>
      <c r="J75" s="2" t="s">
        <v>578</v>
      </c>
      <c r="K75" s="2" t="s">
        <v>458</v>
      </c>
      <c r="L75" s="2" t="s">
        <v>606</v>
      </c>
      <c r="M75" s="2" t="s">
        <v>459</v>
      </c>
      <c r="N75" s="2" t="s">
        <v>397</v>
      </c>
    </row>
    <row r="76" spans="1:14" x14ac:dyDescent="0.25">
      <c r="A76" s="2" t="s">
        <v>453</v>
      </c>
      <c r="B76" s="2" t="s">
        <v>607</v>
      </c>
      <c r="C76" s="20">
        <v>100000001</v>
      </c>
      <c r="D76" s="2" t="s">
        <v>455</v>
      </c>
      <c r="E76" s="22">
        <v>19</v>
      </c>
      <c r="F76" s="20" t="s">
        <v>397</v>
      </c>
      <c r="G76" s="23">
        <v>43448</v>
      </c>
      <c r="H76" s="20">
        <v>100000002</v>
      </c>
      <c r="I76" s="2" t="s">
        <v>456</v>
      </c>
      <c r="J76" s="2" t="s">
        <v>578</v>
      </c>
      <c r="K76" s="2" t="s">
        <v>458</v>
      </c>
      <c r="L76" s="2" t="s">
        <v>608</v>
      </c>
      <c r="M76" s="2" t="s">
        <v>459</v>
      </c>
      <c r="N76" s="2" t="s">
        <v>397</v>
      </c>
    </row>
    <row r="77" spans="1:14" x14ac:dyDescent="0.25">
      <c r="A77" s="2" t="s">
        <v>453</v>
      </c>
      <c r="B77" s="2" t="s">
        <v>609</v>
      </c>
      <c r="C77" s="20">
        <v>100000001</v>
      </c>
      <c r="D77" s="2" t="s">
        <v>455</v>
      </c>
      <c r="E77" s="22">
        <v>20</v>
      </c>
      <c r="F77" s="20" t="s">
        <v>397</v>
      </c>
      <c r="G77" s="23">
        <v>42611</v>
      </c>
      <c r="H77" s="20">
        <v>100000002</v>
      </c>
      <c r="I77" s="2" t="s">
        <v>456</v>
      </c>
      <c r="J77" s="2" t="s">
        <v>578</v>
      </c>
      <c r="K77" s="2" t="s">
        <v>458</v>
      </c>
      <c r="L77" s="2" t="s">
        <v>610</v>
      </c>
      <c r="M77" s="2" t="s">
        <v>459</v>
      </c>
      <c r="N77" s="2" t="s">
        <v>397</v>
      </c>
    </row>
    <row r="78" spans="1:14" x14ac:dyDescent="0.25">
      <c r="A78" s="2" t="s">
        <v>453</v>
      </c>
      <c r="B78" s="2" t="s">
        <v>611</v>
      </c>
      <c r="C78" s="20">
        <v>100000001</v>
      </c>
      <c r="D78" s="2" t="s">
        <v>455</v>
      </c>
      <c r="E78" s="22">
        <v>30</v>
      </c>
      <c r="F78" s="20" t="s">
        <v>397</v>
      </c>
      <c r="G78" s="23">
        <v>42654</v>
      </c>
      <c r="H78" s="20">
        <v>100000002</v>
      </c>
      <c r="I78" s="2" t="s">
        <v>456</v>
      </c>
      <c r="J78" s="2" t="s">
        <v>578</v>
      </c>
      <c r="K78" s="2" t="s">
        <v>458</v>
      </c>
      <c r="L78" s="2" t="s">
        <v>612</v>
      </c>
      <c r="M78" s="2" t="s">
        <v>459</v>
      </c>
      <c r="N78" s="2" t="s">
        <v>397</v>
      </c>
    </row>
    <row r="79" spans="1:14" x14ac:dyDescent="0.25">
      <c r="A79" s="2" t="s">
        <v>453</v>
      </c>
      <c r="B79" s="2" t="s">
        <v>613</v>
      </c>
      <c r="C79" s="20">
        <v>100000001</v>
      </c>
      <c r="D79" s="2" t="s">
        <v>455</v>
      </c>
      <c r="E79" s="22">
        <v>39</v>
      </c>
      <c r="F79" s="20" t="s">
        <v>397</v>
      </c>
      <c r="G79" s="23">
        <v>43454</v>
      </c>
      <c r="H79" s="20">
        <v>100000002</v>
      </c>
      <c r="I79" s="2" t="s">
        <v>456</v>
      </c>
      <c r="J79" s="2" t="s">
        <v>578</v>
      </c>
      <c r="K79" s="2" t="s">
        <v>458</v>
      </c>
      <c r="L79" s="2" t="s">
        <v>614</v>
      </c>
      <c r="M79" s="2" t="s">
        <v>459</v>
      </c>
      <c r="N79" s="2" t="s">
        <v>397</v>
      </c>
    </row>
    <row r="80" spans="1:14" x14ac:dyDescent="0.25">
      <c r="A80" s="2" t="s">
        <v>453</v>
      </c>
      <c r="B80" s="2" t="s">
        <v>615</v>
      </c>
      <c r="C80" s="20">
        <v>100000001</v>
      </c>
      <c r="D80" s="2" t="s">
        <v>455</v>
      </c>
      <c r="E80" s="22">
        <v>24</v>
      </c>
      <c r="F80" s="20" t="s">
        <v>397</v>
      </c>
      <c r="G80" s="23">
        <v>42583</v>
      </c>
      <c r="H80" s="20">
        <v>100000002</v>
      </c>
      <c r="I80" s="2" t="s">
        <v>456</v>
      </c>
      <c r="J80" s="2" t="s">
        <v>578</v>
      </c>
      <c r="K80" s="2" t="s">
        <v>458</v>
      </c>
      <c r="L80" s="2" t="s">
        <v>616</v>
      </c>
      <c r="M80" s="2" t="s">
        <v>459</v>
      </c>
      <c r="N80" s="2" t="s">
        <v>397</v>
      </c>
    </row>
    <row r="81" spans="1:14" x14ac:dyDescent="0.25">
      <c r="A81" s="2" t="s">
        <v>453</v>
      </c>
      <c r="B81" s="2" t="s">
        <v>617</v>
      </c>
      <c r="C81" s="20">
        <v>100000001</v>
      </c>
      <c r="D81" s="2" t="s">
        <v>455</v>
      </c>
      <c r="E81" s="22">
        <v>44</v>
      </c>
      <c r="F81" s="20" t="s">
        <v>397</v>
      </c>
      <c r="G81" s="23">
        <v>42331</v>
      </c>
      <c r="H81" s="20">
        <v>100000002</v>
      </c>
      <c r="I81" s="2" t="s">
        <v>456</v>
      </c>
      <c r="J81" s="2" t="s">
        <v>578</v>
      </c>
      <c r="K81" s="2" t="s">
        <v>458</v>
      </c>
      <c r="L81" s="2" t="s">
        <v>618</v>
      </c>
      <c r="M81" s="2" t="s">
        <v>459</v>
      </c>
      <c r="N81" s="2" t="s">
        <v>397</v>
      </c>
    </row>
    <row r="82" spans="1:14" x14ac:dyDescent="0.25">
      <c r="A82" s="2" t="s">
        <v>453</v>
      </c>
      <c r="B82" s="2" t="s">
        <v>619</v>
      </c>
      <c r="C82" s="20">
        <v>100000001</v>
      </c>
      <c r="D82" s="2" t="s">
        <v>455</v>
      </c>
      <c r="E82" s="22">
        <v>55</v>
      </c>
      <c r="F82" s="20" t="s">
        <v>397</v>
      </c>
      <c r="G82" s="23">
        <v>42514</v>
      </c>
      <c r="H82" s="20">
        <v>100000002</v>
      </c>
      <c r="I82" s="2" t="s">
        <v>456</v>
      </c>
      <c r="J82" s="2" t="s">
        <v>578</v>
      </c>
      <c r="K82" s="2" t="s">
        <v>458</v>
      </c>
      <c r="L82" s="2" t="s">
        <v>620</v>
      </c>
      <c r="M82" s="2" t="s">
        <v>459</v>
      </c>
      <c r="N82" s="2" t="s">
        <v>397</v>
      </c>
    </row>
    <row r="83" spans="1:14" x14ac:dyDescent="0.25">
      <c r="A83" s="2" t="s">
        <v>453</v>
      </c>
      <c r="B83" s="2" t="s">
        <v>621</v>
      </c>
      <c r="C83" s="20">
        <v>100000001</v>
      </c>
      <c r="D83" s="2" t="s">
        <v>455</v>
      </c>
      <c r="E83" s="22">
        <v>517</v>
      </c>
      <c r="F83" s="20" t="s">
        <v>397</v>
      </c>
      <c r="G83" s="23">
        <v>42892</v>
      </c>
      <c r="H83" s="20">
        <v>100000002</v>
      </c>
      <c r="I83" s="2" t="s">
        <v>456</v>
      </c>
      <c r="J83" s="2" t="s">
        <v>578</v>
      </c>
      <c r="K83" s="2" t="s">
        <v>458</v>
      </c>
      <c r="L83" s="2" t="s">
        <v>622</v>
      </c>
      <c r="M83" s="2" t="s">
        <v>459</v>
      </c>
      <c r="N83" s="2" t="s">
        <v>397</v>
      </c>
    </row>
    <row r="84" spans="1:14" x14ac:dyDescent="0.25">
      <c r="A84" s="2" t="s">
        <v>453</v>
      </c>
      <c r="B84" s="2" t="s">
        <v>623</v>
      </c>
      <c r="C84" s="20">
        <v>100000001</v>
      </c>
      <c r="D84" s="2" t="s">
        <v>455</v>
      </c>
      <c r="E84" s="22">
        <v>23</v>
      </c>
      <c r="F84" s="20" t="s">
        <v>397</v>
      </c>
      <c r="G84" s="23">
        <v>43672</v>
      </c>
      <c r="H84" s="20">
        <v>100000002</v>
      </c>
      <c r="I84" s="2" t="s">
        <v>456</v>
      </c>
      <c r="J84" s="2" t="s">
        <v>578</v>
      </c>
      <c r="K84" s="2" t="s">
        <v>458</v>
      </c>
      <c r="L84" s="2" t="s">
        <v>624</v>
      </c>
      <c r="M84" s="2" t="s">
        <v>459</v>
      </c>
      <c r="N84" s="2" t="s">
        <v>397</v>
      </c>
    </row>
    <row r="85" spans="1:14" x14ac:dyDescent="0.25">
      <c r="A85" s="2" t="s">
        <v>453</v>
      </c>
      <c r="B85" s="2" t="s">
        <v>625</v>
      </c>
      <c r="C85" s="20">
        <v>100000001</v>
      </c>
      <c r="D85" s="2" t="s">
        <v>455</v>
      </c>
      <c r="E85" s="22">
        <v>114</v>
      </c>
      <c r="F85" s="20" t="s">
        <v>397</v>
      </c>
      <c r="G85" s="23">
        <v>43347</v>
      </c>
      <c r="H85" s="20">
        <v>100000002</v>
      </c>
      <c r="I85" s="2" t="s">
        <v>456</v>
      </c>
      <c r="J85" s="2" t="s">
        <v>578</v>
      </c>
      <c r="K85" s="2" t="s">
        <v>458</v>
      </c>
      <c r="L85" s="2" t="s">
        <v>626</v>
      </c>
      <c r="M85" s="2" t="s">
        <v>459</v>
      </c>
      <c r="N85" s="2" t="s">
        <v>397</v>
      </c>
    </row>
    <row r="86" spans="1:14" x14ac:dyDescent="0.25">
      <c r="A86" s="2" t="s">
        <v>453</v>
      </c>
      <c r="B86" s="2" t="s">
        <v>627</v>
      </c>
      <c r="C86" s="20">
        <v>100000001</v>
      </c>
      <c r="D86" s="2" t="s">
        <v>455</v>
      </c>
      <c r="E86" s="22">
        <v>28</v>
      </c>
      <c r="F86" s="20" t="s">
        <v>397</v>
      </c>
      <c r="G86" s="23">
        <v>42466</v>
      </c>
      <c r="H86" s="20">
        <v>100000002</v>
      </c>
      <c r="I86" s="2" t="s">
        <v>456</v>
      </c>
      <c r="J86" s="2" t="s">
        <v>578</v>
      </c>
      <c r="K86" s="2" t="s">
        <v>458</v>
      </c>
      <c r="L86" s="2" t="s">
        <v>628</v>
      </c>
      <c r="M86" s="2" t="s">
        <v>459</v>
      </c>
      <c r="N86" s="2" t="s">
        <v>397</v>
      </c>
    </row>
    <row r="87" spans="1:14" x14ac:dyDescent="0.25">
      <c r="A87" s="2" t="s">
        <v>453</v>
      </c>
      <c r="B87" s="2" t="s">
        <v>629</v>
      </c>
      <c r="C87" s="20">
        <v>100000001</v>
      </c>
      <c r="D87" s="2" t="s">
        <v>455</v>
      </c>
      <c r="E87" s="22">
        <v>35</v>
      </c>
      <c r="F87" s="20" t="s">
        <v>397</v>
      </c>
      <c r="G87" s="23">
        <v>43985</v>
      </c>
      <c r="H87" s="20">
        <v>100000002</v>
      </c>
      <c r="I87" s="2" t="s">
        <v>456</v>
      </c>
      <c r="J87" s="2" t="s">
        <v>578</v>
      </c>
      <c r="K87" s="2" t="s">
        <v>458</v>
      </c>
      <c r="L87" s="2" t="s">
        <v>630</v>
      </c>
      <c r="M87" s="2" t="s">
        <v>459</v>
      </c>
      <c r="N87" s="2" t="s">
        <v>397</v>
      </c>
    </row>
    <row r="88" spans="1:14" x14ac:dyDescent="0.25">
      <c r="A88" s="2" t="s">
        <v>453</v>
      </c>
      <c r="B88" s="2" t="s">
        <v>631</v>
      </c>
      <c r="C88" s="20">
        <v>100000001</v>
      </c>
      <c r="D88" s="2" t="s">
        <v>455</v>
      </c>
      <c r="E88" s="22">
        <v>60</v>
      </c>
      <c r="F88" s="20" t="s">
        <v>397</v>
      </c>
      <c r="G88" s="23">
        <v>43098</v>
      </c>
      <c r="H88" s="20">
        <v>100000002</v>
      </c>
      <c r="I88" s="2" t="s">
        <v>456</v>
      </c>
      <c r="J88" s="2" t="s">
        <v>578</v>
      </c>
      <c r="K88" s="2" t="s">
        <v>458</v>
      </c>
      <c r="L88" s="2" t="s">
        <v>632</v>
      </c>
      <c r="M88" s="2" t="s">
        <v>459</v>
      </c>
      <c r="N88" s="2" t="s">
        <v>397</v>
      </c>
    </row>
    <row r="89" spans="1:14" x14ac:dyDescent="0.25">
      <c r="A89" s="2" t="s">
        <v>453</v>
      </c>
      <c r="B89" s="2" t="s">
        <v>633</v>
      </c>
      <c r="C89" s="20">
        <v>100000001</v>
      </c>
      <c r="D89" s="2" t="s">
        <v>455</v>
      </c>
      <c r="E89" s="22">
        <v>87</v>
      </c>
      <c r="F89" s="20" t="s">
        <v>397</v>
      </c>
      <c r="G89" s="23">
        <v>42572</v>
      </c>
      <c r="H89" s="20">
        <v>100000002</v>
      </c>
      <c r="I89" s="2" t="s">
        <v>456</v>
      </c>
      <c r="J89" s="2" t="s">
        <v>578</v>
      </c>
      <c r="K89" s="2" t="s">
        <v>458</v>
      </c>
      <c r="L89" s="2" t="s">
        <v>634</v>
      </c>
      <c r="M89" s="2" t="s">
        <v>459</v>
      </c>
      <c r="N89" s="2" t="s">
        <v>397</v>
      </c>
    </row>
    <row r="90" spans="1:14" x14ac:dyDescent="0.25">
      <c r="A90" s="2" t="s">
        <v>453</v>
      </c>
      <c r="B90" s="2" t="s">
        <v>635</v>
      </c>
      <c r="C90" s="20">
        <v>100000001</v>
      </c>
      <c r="D90" s="2" t="s">
        <v>455</v>
      </c>
      <c r="E90" s="22">
        <v>25</v>
      </c>
      <c r="F90" s="20" t="s">
        <v>397</v>
      </c>
      <c r="G90" s="23">
        <v>42544</v>
      </c>
      <c r="H90" s="20">
        <v>100000002</v>
      </c>
      <c r="I90" s="2" t="s">
        <v>456</v>
      </c>
      <c r="J90" s="2" t="s">
        <v>578</v>
      </c>
      <c r="K90" s="2" t="s">
        <v>458</v>
      </c>
      <c r="L90" s="2" t="s">
        <v>636</v>
      </c>
      <c r="M90" s="2" t="s">
        <v>459</v>
      </c>
      <c r="N90" s="2" t="s">
        <v>397</v>
      </c>
    </row>
    <row r="91" spans="1:14" x14ac:dyDescent="0.25">
      <c r="A91" s="2" t="s">
        <v>453</v>
      </c>
      <c r="B91" s="2" t="s">
        <v>637</v>
      </c>
      <c r="C91" s="20">
        <v>100000001</v>
      </c>
      <c r="D91" s="2" t="s">
        <v>455</v>
      </c>
      <c r="E91" s="22">
        <v>55</v>
      </c>
      <c r="F91" s="20" t="s">
        <v>397</v>
      </c>
      <c r="G91" s="23">
        <v>42551</v>
      </c>
      <c r="H91" s="20">
        <v>100000002</v>
      </c>
      <c r="I91" s="2" t="s">
        <v>456</v>
      </c>
      <c r="J91" s="2" t="s">
        <v>578</v>
      </c>
      <c r="K91" s="2" t="s">
        <v>458</v>
      </c>
      <c r="L91" s="2" t="s">
        <v>638</v>
      </c>
      <c r="M91" s="2" t="s">
        <v>459</v>
      </c>
      <c r="N91" s="2" t="s">
        <v>397</v>
      </c>
    </row>
    <row r="92" spans="1:14" x14ac:dyDescent="0.25">
      <c r="A92" s="2" t="s">
        <v>453</v>
      </c>
      <c r="B92" s="2" t="s">
        <v>639</v>
      </c>
      <c r="C92" s="20">
        <v>100000001</v>
      </c>
      <c r="D92" s="2" t="s">
        <v>455</v>
      </c>
      <c r="E92" s="22">
        <v>86</v>
      </c>
      <c r="F92" s="20" t="s">
        <v>397</v>
      </c>
      <c r="G92" s="23">
        <v>43482</v>
      </c>
      <c r="H92" s="20">
        <v>100000002</v>
      </c>
      <c r="I92" s="2" t="s">
        <v>456</v>
      </c>
      <c r="J92" s="2" t="s">
        <v>578</v>
      </c>
      <c r="K92" s="2" t="s">
        <v>458</v>
      </c>
      <c r="L92" s="2" t="s">
        <v>640</v>
      </c>
      <c r="M92" s="2" t="s">
        <v>459</v>
      </c>
      <c r="N92" s="2" t="s">
        <v>397</v>
      </c>
    </row>
    <row r="93" spans="1:14" x14ac:dyDescent="0.25">
      <c r="A93" s="2" t="s">
        <v>453</v>
      </c>
      <c r="B93" s="2" t="s">
        <v>641</v>
      </c>
      <c r="C93" s="20">
        <v>100000001</v>
      </c>
      <c r="D93" s="2" t="s">
        <v>455</v>
      </c>
      <c r="E93" s="22">
        <v>129</v>
      </c>
      <c r="F93" s="20" t="s">
        <v>397</v>
      </c>
      <c r="G93" s="23">
        <v>42558</v>
      </c>
      <c r="H93" s="20">
        <v>100000002</v>
      </c>
      <c r="I93" s="2" t="s">
        <v>456</v>
      </c>
      <c r="J93" s="2" t="s">
        <v>578</v>
      </c>
      <c r="K93" s="2" t="s">
        <v>458</v>
      </c>
      <c r="L93" s="2" t="s">
        <v>642</v>
      </c>
      <c r="M93" s="2" t="s">
        <v>459</v>
      </c>
      <c r="N93" s="2" t="s">
        <v>397</v>
      </c>
    </row>
    <row r="94" spans="1:14" x14ac:dyDescent="0.25">
      <c r="A94" s="2" t="s">
        <v>453</v>
      </c>
      <c r="B94" s="2" t="s">
        <v>643</v>
      </c>
      <c r="C94" s="20">
        <v>100000001</v>
      </c>
      <c r="D94" s="2" t="s">
        <v>455</v>
      </c>
      <c r="E94" s="22">
        <v>331</v>
      </c>
      <c r="F94" s="20" t="s">
        <v>397</v>
      </c>
      <c r="G94" s="23">
        <v>42877</v>
      </c>
      <c r="H94" s="20">
        <v>100000002</v>
      </c>
      <c r="I94" s="2" t="s">
        <v>456</v>
      </c>
      <c r="J94" s="2" t="s">
        <v>578</v>
      </c>
      <c r="K94" s="2" t="s">
        <v>458</v>
      </c>
      <c r="L94" s="2" t="s">
        <v>644</v>
      </c>
      <c r="M94" s="2" t="s">
        <v>459</v>
      </c>
      <c r="N94" s="2" t="s">
        <v>397</v>
      </c>
    </row>
    <row r="95" spans="1:14" x14ac:dyDescent="0.25">
      <c r="A95" s="2" t="s">
        <v>453</v>
      </c>
      <c r="B95" s="2" t="s">
        <v>645</v>
      </c>
      <c r="C95" s="20">
        <v>100000001</v>
      </c>
      <c r="D95" s="2" t="s">
        <v>455</v>
      </c>
      <c r="E95" s="22">
        <v>14</v>
      </c>
      <c r="F95" s="20" t="s">
        <v>397</v>
      </c>
      <c r="G95" s="23">
        <v>43896</v>
      </c>
      <c r="H95" s="20">
        <v>100000002</v>
      </c>
      <c r="I95" s="2" t="s">
        <v>456</v>
      </c>
      <c r="J95" s="2" t="s">
        <v>578</v>
      </c>
      <c r="K95" s="2" t="s">
        <v>458</v>
      </c>
      <c r="L95" s="2" t="s">
        <v>646</v>
      </c>
      <c r="M95" s="2" t="s">
        <v>459</v>
      </c>
      <c r="N95" s="2" t="s">
        <v>397</v>
      </c>
    </row>
    <row r="96" spans="1:14" x14ac:dyDescent="0.25">
      <c r="A96" s="2" t="s">
        <v>453</v>
      </c>
      <c r="B96" s="2" t="s">
        <v>647</v>
      </c>
      <c r="C96" s="20">
        <v>100000001</v>
      </c>
      <c r="D96" s="2" t="s">
        <v>455</v>
      </c>
      <c r="E96" s="22">
        <v>15</v>
      </c>
      <c r="F96" s="20" t="s">
        <v>397</v>
      </c>
      <c r="G96" s="23">
        <v>42693</v>
      </c>
      <c r="H96" s="20">
        <v>100000002</v>
      </c>
      <c r="I96" s="2" t="s">
        <v>456</v>
      </c>
      <c r="J96" s="2" t="s">
        <v>578</v>
      </c>
      <c r="K96" s="2" t="s">
        <v>458</v>
      </c>
      <c r="L96" s="2" t="s">
        <v>648</v>
      </c>
      <c r="M96" s="2" t="s">
        <v>459</v>
      </c>
      <c r="N96" s="2" t="s">
        <v>397</v>
      </c>
    </row>
    <row r="97" spans="1:14" x14ac:dyDescent="0.25">
      <c r="A97" s="2" t="s">
        <v>453</v>
      </c>
      <c r="B97" s="2" t="s">
        <v>649</v>
      </c>
      <c r="C97" s="20">
        <v>100000001</v>
      </c>
      <c r="D97" s="2" t="s">
        <v>455</v>
      </c>
      <c r="E97" s="22">
        <v>47</v>
      </c>
      <c r="F97" s="20" t="s">
        <v>397</v>
      </c>
      <c r="G97" s="23">
        <v>42627</v>
      </c>
      <c r="H97" s="20">
        <v>100000002</v>
      </c>
      <c r="I97" s="2" t="s">
        <v>456</v>
      </c>
      <c r="J97" s="2" t="s">
        <v>578</v>
      </c>
      <c r="K97" s="2" t="s">
        <v>458</v>
      </c>
      <c r="L97" s="2" t="s">
        <v>650</v>
      </c>
      <c r="M97" s="2" t="s">
        <v>459</v>
      </c>
      <c r="N97" s="2" t="s">
        <v>397</v>
      </c>
    </row>
    <row r="98" spans="1:14" x14ac:dyDescent="0.25">
      <c r="A98" s="2" t="s">
        <v>453</v>
      </c>
      <c r="B98" s="2" t="s">
        <v>651</v>
      </c>
      <c r="C98" s="20">
        <v>100000001</v>
      </c>
      <c r="D98" s="2" t="s">
        <v>455</v>
      </c>
      <c r="E98" s="22">
        <v>59</v>
      </c>
      <c r="F98" s="20" t="s">
        <v>397</v>
      </c>
      <c r="G98" s="23">
        <v>42320</v>
      </c>
      <c r="H98" s="20">
        <v>100000002</v>
      </c>
      <c r="I98" s="2" t="s">
        <v>456</v>
      </c>
      <c r="J98" s="2" t="s">
        <v>578</v>
      </c>
      <c r="K98" s="2" t="s">
        <v>458</v>
      </c>
      <c r="L98" s="2" t="s">
        <v>652</v>
      </c>
      <c r="M98" s="2" t="s">
        <v>459</v>
      </c>
      <c r="N98" s="2" t="s">
        <v>397</v>
      </c>
    </row>
    <row r="99" spans="1:14" x14ac:dyDescent="0.25">
      <c r="A99" s="2" t="s">
        <v>453</v>
      </c>
      <c r="B99" s="2" t="s">
        <v>653</v>
      </c>
      <c r="C99" s="20">
        <v>100000001</v>
      </c>
      <c r="D99" s="2" t="s">
        <v>455</v>
      </c>
      <c r="E99" s="22">
        <v>793</v>
      </c>
      <c r="F99" s="20" t="s">
        <v>397</v>
      </c>
      <c r="G99" s="23">
        <v>42226</v>
      </c>
      <c r="H99" s="20">
        <v>100000002</v>
      </c>
      <c r="I99" s="2" t="s">
        <v>456</v>
      </c>
      <c r="J99" s="2" t="s">
        <v>578</v>
      </c>
      <c r="K99" s="2" t="s">
        <v>458</v>
      </c>
      <c r="L99" s="2" t="s">
        <v>654</v>
      </c>
      <c r="M99" s="2" t="s">
        <v>459</v>
      </c>
      <c r="N99" s="2" t="s">
        <v>397</v>
      </c>
    </row>
    <row r="100" spans="1:14" x14ac:dyDescent="0.25">
      <c r="A100" s="2" t="s">
        <v>453</v>
      </c>
      <c r="B100" s="2" t="s">
        <v>655</v>
      </c>
      <c r="C100" s="20">
        <v>100000001</v>
      </c>
      <c r="D100" s="2" t="s">
        <v>455</v>
      </c>
      <c r="E100" s="22">
        <v>13</v>
      </c>
      <c r="F100" s="20" t="s">
        <v>397</v>
      </c>
      <c r="G100" s="23">
        <v>42738</v>
      </c>
      <c r="H100" s="20">
        <v>100000002</v>
      </c>
      <c r="I100" s="2" t="s">
        <v>456</v>
      </c>
      <c r="J100" s="2" t="s">
        <v>578</v>
      </c>
      <c r="K100" s="2" t="s">
        <v>458</v>
      </c>
      <c r="L100" s="2" t="s">
        <v>656</v>
      </c>
      <c r="M100" s="2" t="s">
        <v>459</v>
      </c>
      <c r="N100" s="2" t="s">
        <v>397</v>
      </c>
    </row>
    <row r="101" spans="1:14" x14ac:dyDescent="0.25">
      <c r="A101" s="2" t="s">
        <v>453</v>
      </c>
      <c r="B101" s="2" t="s">
        <v>657</v>
      </c>
      <c r="C101" s="20">
        <v>100000001</v>
      </c>
      <c r="D101" s="2" t="s">
        <v>455</v>
      </c>
      <c r="E101" s="22">
        <v>16</v>
      </c>
      <c r="F101" s="20" t="s">
        <v>397</v>
      </c>
      <c r="G101" s="23">
        <v>43117</v>
      </c>
      <c r="H101" s="20">
        <v>100000002</v>
      </c>
      <c r="I101" s="2" t="s">
        <v>456</v>
      </c>
      <c r="J101" s="2" t="s">
        <v>578</v>
      </c>
      <c r="K101" s="2" t="s">
        <v>458</v>
      </c>
      <c r="L101" s="2" t="s">
        <v>658</v>
      </c>
      <c r="M101" s="2" t="s">
        <v>459</v>
      </c>
      <c r="N101" s="2" t="s">
        <v>397</v>
      </c>
    </row>
    <row r="102" spans="1:14" x14ac:dyDescent="0.25">
      <c r="A102" s="2" t="s">
        <v>453</v>
      </c>
      <c r="B102" s="2" t="s">
        <v>659</v>
      </c>
      <c r="C102" s="20">
        <v>100000001</v>
      </c>
      <c r="D102" s="2" t="s">
        <v>455</v>
      </c>
      <c r="E102" s="22">
        <v>21</v>
      </c>
      <c r="F102" s="20" t="s">
        <v>397</v>
      </c>
      <c r="G102" s="23">
        <v>43279</v>
      </c>
      <c r="H102" s="20">
        <v>100000002</v>
      </c>
      <c r="I102" s="2" t="s">
        <v>456</v>
      </c>
      <c r="J102" s="2" t="s">
        <v>578</v>
      </c>
      <c r="K102" s="2" t="s">
        <v>458</v>
      </c>
      <c r="L102" s="2" t="s">
        <v>660</v>
      </c>
      <c r="M102" s="2" t="s">
        <v>459</v>
      </c>
      <c r="N102" s="2" t="s">
        <v>397</v>
      </c>
    </row>
    <row r="103" spans="1:14" x14ac:dyDescent="0.25">
      <c r="A103" s="2" t="s">
        <v>453</v>
      </c>
      <c r="B103" s="2" t="s">
        <v>661</v>
      </c>
      <c r="C103" s="20">
        <v>100000001</v>
      </c>
      <c r="D103" s="2" t="s">
        <v>455</v>
      </c>
      <c r="E103" s="22">
        <v>60</v>
      </c>
      <c r="F103" s="20" t="s">
        <v>397</v>
      </c>
      <c r="G103" s="23">
        <v>43223</v>
      </c>
      <c r="H103" s="20">
        <v>100000002</v>
      </c>
      <c r="I103" s="2" t="s">
        <v>456</v>
      </c>
      <c r="J103" s="2" t="s">
        <v>578</v>
      </c>
      <c r="K103" s="2" t="s">
        <v>458</v>
      </c>
      <c r="L103" s="2" t="s">
        <v>662</v>
      </c>
      <c r="M103" s="2" t="s">
        <v>459</v>
      </c>
      <c r="N103" s="2" t="s">
        <v>397</v>
      </c>
    </row>
    <row r="104" spans="1:14" x14ac:dyDescent="0.25">
      <c r="A104" s="2" t="s">
        <v>453</v>
      </c>
      <c r="B104" s="2" t="s">
        <v>663</v>
      </c>
      <c r="C104" s="20">
        <v>100000001</v>
      </c>
      <c r="D104" s="2" t="s">
        <v>455</v>
      </c>
      <c r="E104" s="22">
        <v>155</v>
      </c>
      <c r="F104" s="20" t="s">
        <v>397</v>
      </c>
      <c r="G104" s="23">
        <v>43187</v>
      </c>
      <c r="H104" s="20">
        <v>100000002</v>
      </c>
      <c r="I104" s="2" t="s">
        <v>456</v>
      </c>
      <c r="J104" s="2" t="s">
        <v>578</v>
      </c>
      <c r="K104" s="2" t="s">
        <v>458</v>
      </c>
      <c r="L104" s="2" t="s">
        <v>664</v>
      </c>
      <c r="M104" s="2" t="s">
        <v>459</v>
      </c>
      <c r="N104" s="2" t="s">
        <v>397</v>
      </c>
    </row>
    <row r="105" spans="1:14" x14ac:dyDescent="0.25">
      <c r="A105" s="2" t="s">
        <v>453</v>
      </c>
      <c r="B105" s="2" t="s">
        <v>665</v>
      </c>
      <c r="C105" s="20">
        <v>100000001</v>
      </c>
      <c r="D105" s="2" t="s">
        <v>455</v>
      </c>
      <c r="E105" s="22">
        <v>214</v>
      </c>
      <c r="F105" s="20" t="s">
        <v>397</v>
      </c>
      <c r="G105" s="23">
        <v>43309</v>
      </c>
      <c r="H105" s="20">
        <v>100000002</v>
      </c>
      <c r="I105" s="2" t="s">
        <v>456</v>
      </c>
      <c r="J105" s="2" t="s">
        <v>578</v>
      </c>
      <c r="K105" s="2" t="s">
        <v>458</v>
      </c>
      <c r="L105" s="2" t="s">
        <v>666</v>
      </c>
      <c r="M105" s="2" t="s">
        <v>459</v>
      </c>
      <c r="N105" s="2" t="s">
        <v>397</v>
      </c>
    </row>
    <row r="106" spans="1:14" x14ac:dyDescent="0.25">
      <c r="A106" s="2" t="s">
        <v>453</v>
      </c>
      <c r="B106" s="2" t="s">
        <v>667</v>
      </c>
      <c r="C106" s="20">
        <v>100000002</v>
      </c>
      <c r="D106" s="2" t="s">
        <v>467</v>
      </c>
      <c r="E106" s="22">
        <v>3</v>
      </c>
      <c r="F106" s="20" t="s">
        <v>397</v>
      </c>
      <c r="G106" s="23">
        <v>45264</v>
      </c>
      <c r="H106" s="20">
        <v>100000002</v>
      </c>
      <c r="I106" s="2" t="s">
        <v>456</v>
      </c>
      <c r="J106" s="2" t="s">
        <v>578</v>
      </c>
      <c r="K106" s="2" t="s">
        <v>458</v>
      </c>
      <c r="L106" s="2" t="s">
        <v>668</v>
      </c>
      <c r="M106" s="2" t="s">
        <v>459</v>
      </c>
      <c r="N106" s="2" t="s">
        <v>397</v>
      </c>
    </row>
    <row r="107" spans="1:14" x14ac:dyDescent="0.25">
      <c r="A107" s="2" t="s">
        <v>453</v>
      </c>
      <c r="B107" s="2" t="s">
        <v>669</v>
      </c>
      <c r="C107" s="20">
        <v>100000002</v>
      </c>
      <c r="D107" s="2" t="s">
        <v>467</v>
      </c>
      <c r="E107" s="22">
        <v>38</v>
      </c>
      <c r="F107" s="20" t="s">
        <v>397</v>
      </c>
      <c r="G107" s="23">
        <v>44414</v>
      </c>
      <c r="H107" s="20">
        <v>100000002</v>
      </c>
      <c r="I107" s="2" t="s">
        <v>456</v>
      </c>
      <c r="J107" s="2" t="s">
        <v>578</v>
      </c>
      <c r="K107" s="2" t="s">
        <v>458</v>
      </c>
      <c r="L107" s="2" t="s">
        <v>670</v>
      </c>
      <c r="M107" s="2" t="s">
        <v>459</v>
      </c>
      <c r="N107" s="2" t="s">
        <v>397</v>
      </c>
    </row>
    <row r="108" spans="1:14" x14ac:dyDescent="0.25">
      <c r="A108" s="2" t="s">
        <v>453</v>
      </c>
      <c r="B108" s="2" t="s">
        <v>671</v>
      </c>
      <c r="C108" s="20">
        <v>100000002</v>
      </c>
      <c r="D108" s="2" t="s">
        <v>467</v>
      </c>
      <c r="E108" s="22">
        <v>20</v>
      </c>
      <c r="F108" s="20" t="s">
        <v>397</v>
      </c>
      <c r="G108" s="23">
        <v>44837</v>
      </c>
      <c r="H108" s="20">
        <v>100000002</v>
      </c>
      <c r="I108" s="2" t="s">
        <v>456</v>
      </c>
      <c r="J108" s="2" t="s">
        <v>578</v>
      </c>
      <c r="K108" s="2" t="s">
        <v>458</v>
      </c>
      <c r="L108" s="2" t="s">
        <v>672</v>
      </c>
      <c r="M108" s="2" t="s">
        <v>459</v>
      </c>
      <c r="N108" s="2" t="s">
        <v>397</v>
      </c>
    </row>
    <row r="109" spans="1:14" x14ac:dyDescent="0.25">
      <c r="A109" s="2" t="s">
        <v>453</v>
      </c>
      <c r="B109" s="2" t="s">
        <v>673</v>
      </c>
      <c r="C109" s="20">
        <v>100000002</v>
      </c>
      <c r="D109" s="2" t="s">
        <v>467</v>
      </c>
      <c r="E109" s="22">
        <v>18</v>
      </c>
      <c r="F109" s="20" t="s">
        <v>397</v>
      </c>
      <c r="G109" s="23">
        <v>44837</v>
      </c>
      <c r="H109" s="20">
        <v>100000002</v>
      </c>
      <c r="I109" s="2" t="s">
        <v>456</v>
      </c>
      <c r="J109" s="2" t="s">
        <v>578</v>
      </c>
      <c r="K109" s="2" t="s">
        <v>458</v>
      </c>
      <c r="L109" s="2" t="s">
        <v>674</v>
      </c>
      <c r="M109" s="2" t="s">
        <v>459</v>
      </c>
      <c r="N109" s="2" t="s">
        <v>397</v>
      </c>
    </row>
    <row r="110" spans="1:14" x14ac:dyDescent="0.25">
      <c r="A110" s="2" t="s">
        <v>453</v>
      </c>
      <c r="B110" s="2" t="s">
        <v>675</v>
      </c>
      <c r="C110" s="20">
        <v>100000002</v>
      </c>
      <c r="D110" s="2" t="s">
        <v>467</v>
      </c>
      <c r="E110" s="22">
        <v>50</v>
      </c>
      <c r="F110" s="20" t="s">
        <v>397</v>
      </c>
      <c r="G110" s="23">
        <v>44778</v>
      </c>
      <c r="H110" s="20">
        <v>100000002</v>
      </c>
      <c r="I110" s="2" t="s">
        <v>456</v>
      </c>
      <c r="J110" s="2" t="s">
        <v>578</v>
      </c>
      <c r="K110" s="2" t="s">
        <v>458</v>
      </c>
      <c r="L110" s="2" t="s">
        <v>676</v>
      </c>
      <c r="M110" s="2" t="s">
        <v>459</v>
      </c>
      <c r="N110" s="2" t="s">
        <v>397</v>
      </c>
    </row>
    <row r="111" spans="1:14" x14ac:dyDescent="0.25">
      <c r="A111" s="2" t="s">
        <v>453</v>
      </c>
      <c r="B111" s="2" t="s">
        <v>677</v>
      </c>
      <c r="C111" s="20">
        <v>100000002</v>
      </c>
      <c r="D111" s="2" t="s">
        <v>467</v>
      </c>
      <c r="E111" s="22">
        <v>14</v>
      </c>
      <c r="F111" s="20" t="s">
        <v>397</v>
      </c>
      <c r="G111" s="23">
        <v>44837</v>
      </c>
      <c r="H111" s="20">
        <v>100000002</v>
      </c>
      <c r="I111" s="2" t="s">
        <v>456</v>
      </c>
      <c r="J111" s="2" t="s">
        <v>578</v>
      </c>
      <c r="K111" s="2" t="s">
        <v>458</v>
      </c>
      <c r="L111" s="2" t="s">
        <v>678</v>
      </c>
      <c r="M111" s="2" t="s">
        <v>459</v>
      </c>
      <c r="N111" s="2" t="s">
        <v>397</v>
      </c>
    </row>
    <row r="112" spans="1:14" x14ac:dyDescent="0.25">
      <c r="A112" s="2" t="s">
        <v>453</v>
      </c>
      <c r="B112" s="2" t="s">
        <v>679</v>
      </c>
      <c r="C112" s="20">
        <v>100000002</v>
      </c>
      <c r="D112" s="2" t="s">
        <v>467</v>
      </c>
      <c r="E112" s="22">
        <v>94</v>
      </c>
      <c r="F112" s="20" t="s">
        <v>397</v>
      </c>
      <c r="G112" s="23">
        <v>44903</v>
      </c>
      <c r="H112" s="20">
        <v>100000002</v>
      </c>
      <c r="I112" s="2" t="s">
        <v>456</v>
      </c>
      <c r="J112" s="2" t="s">
        <v>578</v>
      </c>
      <c r="K112" s="2" t="s">
        <v>458</v>
      </c>
      <c r="L112" s="2" t="s">
        <v>680</v>
      </c>
      <c r="M112" s="2" t="s">
        <v>459</v>
      </c>
      <c r="N112" s="2" t="s">
        <v>397</v>
      </c>
    </row>
    <row r="113" spans="1:14" x14ac:dyDescent="0.25">
      <c r="A113" s="2" t="s">
        <v>453</v>
      </c>
      <c r="B113" s="2" t="s">
        <v>681</v>
      </c>
      <c r="C113" s="20">
        <v>100000002</v>
      </c>
      <c r="D113" s="2" t="s">
        <v>467</v>
      </c>
      <c r="E113" s="22">
        <v>2</v>
      </c>
      <c r="F113" s="20" t="s">
        <v>397</v>
      </c>
      <c r="G113" s="23">
        <v>45181</v>
      </c>
      <c r="H113" s="20">
        <v>100000002</v>
      </c>
      <c r="I113" s="2" t="s">
        <v>456</v>
      </c>
      <c r="J113" s="2" t="s">
        <v>578</v>
      </c>
      <c r="K113" s="2" t="s">
        <v>458</v>
      </c>
      <c r="L113" s="2" t="s">
        <v>682</v>
      </c>
      <c r="M113" s="2" t="s">
        <v>459</v>
      </c>
      <c r="N113" s="2" t="s">
        <v>397</v>
      </c>
    </row>
    <row r="114" spans="1:14" x14ac:dyDescent="0.25">
      <c r="A114" s="2" t="s">
        <v>453</v>
      </c>
      <c r="B114" s="2" t="s">
        <v>683</v>
      </c>
      <c r="C114" s="20">
        <v>100000001</v>
      </c>
      <c r="D114" s="2" t="s">
        <v>455</v>
      </c>
      <c r="E114" s="22">
        <v>7</v>
      </c>
      <c r="F114" s="20" t="s">
        <v>397</v>
      </c>
      <c r="G114" s="23">
        <v>45573</v>
      </c>
      <c r="H114" s="20">
        <v>100000002</v>
      </c>
      <c r="I114" s="2" t="s">
        <v>456</v>
      </c>
      <c r="J114" s="2" t="s">
        <v>684</v>
      </c>
      <c r="K114" s="2" t="s">
        <v>458</v>
      </c>
      <c r="L114" s="2" t="s">
        <v>215</v>
      </c>
      <c r="M114" s="2" t="s">
        <v>459</v>
      </c>
      <c r="N114" s="2" t="s">
        <v>397</v>
      </c>
    </row>
    <row r="115" spans="1:14" x14ac:dyDescent="0.25">
      <c r="A115" s="2" t="s">
        <v>453</v>
      </c>
      <c r="B115" s="2" t="s">
        <v>685</v>
      </c>
      <c r="C115" s="20">
        <v>100000001</v>
      </c>
      <c r="D115" s="2" t="s">
        <v>455</v>
      </c>
      <c r="E115" s="22">
        <v>5</v>
      </c>
      <c r="F115" s="20" t="s">
        <v>397</v>
      </c>
      <c r="G115" s="23">
        <v>45573</v>
      </c>
      <c r="H115" s="20">
        <v>100000002</v>
      </c>
      <c r="I115" s="2" t="s">
        <v>456</v>
      </c>
      <c r="J115" s="2" t="s">
        <v>686</v>
      </c>
      <c r="K115" s="2" t="s">
        <v>458</v>
      </c>
      <c r="L115" s="2" t="s">
        <v>207</v>
      </c>
      <c r="M115" s="2" t="s">
        <v>459</v>
      </c>
      <c r="N115" s="2" t="s">
        <v>397</v>
      </c>
    </row>
    <row r="116" spans="1:14" x14ac:dyDescent="0.25">
      <c r="A116" s="2" t="s">
        <v>453</v>
      </c>
      <c r="B116" s="2" t="s">
        <v>687</v>
      </c>
      <c r="C116" s="20">
        <v>100000001</v>
      </c>
      <c r="D116" s="2" t="s">
        <v>455</v>
      </c>
      <c r="E116" s="22">
        <v>7</v>
      </c>
      <c r="F116" s="20" t="s">
        <v>397</v>
      </c>
      <c r="G116" s="23">
        <v>45573</v>
      </c>
      <c r="H116" s="20">
        <v>100000002</v>
      </c>
      <c r="I116" s="2" t="s">
        <v>456</v>
      </c>
      <c r="J116" s="2" t="s">
        <v>688</v>
      </c>
      <c r="K116" s="2" t="s">
        <v>458</v>
      </c>
      <c r="L116" s="2" t="s">
        <v>199</v>
      </c>
      <c r="M116" s="2" t="s">
        <v>459</v>
      </c>
      <c r="N116" s="2" t="s">
        <v>397</v>
      </c>
    </row>
    <row r="117" spans="1:14" x14ac:dyDescent="0.25">
      <c r="A117" s="2" t="s">
        <v>453</v>
      </c>
      <c r="B117" s="2" t="s">
        <v>689</v>
      </c>
      <c r="C117" s="20">
        <v>100000002</v>
      </c>
      <c r="D117" s="2" t="s">
        <v>467</v>
      </c>
      <c r="E117" s="22">
        <v>1</v>
      </c>
      <c r="F117" s="20" t="s">
        <v>397</v>
      </c>
      <c r="G117" s="23">
        <v>45231</v>
      </c>
      <c r="H117" s="20">
        <v>100000002</v>
      </c>
      <c r="I117" s="2" t="s">
        <v>456</v>
      </c>
      <c r="J117" s="2" t="s">
        <v>690</v>
      </c>
      <c r="K117" s="2" t="s">
        <v>458</v>
      </c>
      <c r="L117" s="2" t="s">
        <v>691</v>
      </c>
      <c r="M117" s="2" t="s">
        <v>459</v>
      </c>
      <c r="N117" s="2" t="s">
        <v>397</v>
      </c>
    </row>
    <row r="118" spans="1:14" x14ac:dyDescent="0.25">
      <c r="A118" s="2" t="s">
        <v>453</v>
      </c>
      <c r="B118" s="2" t="s">
        <v>692</v>
      </c>
      <c r="C118" s="20">
        <v>100000001</v>
      </c>
      <c r="D118" s="2" t="s">
        <v>455</v>
      </c>
      <c r="E118" s="22">
        <v>11</v>
      </c>
      <c r="F118" s="20" t="s">
        <v>397</v>
      </c>
      <c r="G118" s="23">
        <v>45573</v>
      </c>
      <c r="H118" s="20">
        <v>100000002</v>
      </c>
      <c r="I118" s="2" t="s">
        <v>456</v>
      </c>
      <c r="J118" s="2" t="s">
        <v>690</v>
      </c>
      <c r="K118" s="2" t="s">
        <v>458</v>
      </c>
      <c r="L118" s="2" t="s">
        <v>191</v>
      </c>
      <c r="M118" s="2" t="s">
        <v>459</v>
      </c>
      <c r="N118" s="2" t="s">
        <v>397</v>
      </c>
    </row>
    <row r="119" spans="1:14" x14ac:dyDescent="0.25">
      <c r="A119" s="2" t="s">
        <v>453</v>
      </c>
      <c r="B119" s="2" t="s">
        <v>693</v>
      </c>
      <c r="C119" s="20">
        <v>100000001</v>
      </c>
      <c r="D119" s="2" t="s">
        <v>455</v>
      </c>
      <c r="E119" s="22">
        <v>316</v>
      </c>
      <c r="F119" s="20" t="s">
        <v>397</v>
      </c>
      <c r="G119" s="23">
        <v>42688</v>
      </c>
      <c r="H119" s="20">
        <v>100000002</v>
      </c>
      <c r="I119" s="2" t="s">
        <v>456</v>
      </c>
      <c r="J119" s="2" t="s">
        <v>690</v>
      </c>
      <c r="K119" s="2" t="s">
        <v>458</v>
      </c>
      <c r="L119" s="2" t="s">
        <v>694</v>
      </c>
      <c r="M119" s="2" t="s">
        <v>459</v>
      </c>
      <c r="N119" s="2" t="s">
        <v>397</v>
      </c>
    </row>
    <row r="120" spans="1:14" x14ac:dyDescent="0.25">
      <c r="A120" s="2" t="s">
        <v>453</v>
      </c>
      <c r="B120" s="2" t="s">
        <v>695</v>
      </c>
      <c r="C120" s="20">
        <v>100000002</v>
      </c>
      <c r="D120" s="2" t="s">
        <v>467</v>
      </c>
      <c r="E120" s="22">
        <v>3</v>
      </c>
      <c r="F120" s="20" t="s">
        <v>397</v>
      </c>
      <c r="G120" s="23">
        <v>45180</v>
      </c>
      <c r="H120" s="20">
        <v>100000002</v>
      </c>
      <c r="I120" s="2" t="s">
        <v>456</v>
      </c>
      <c r="J120" s="2" t="s">
        <v>690</v>
      </c>
      <c r="K120" s="2" t="s">
        <v>458</v>
      </c>
      <c r="L120" s="2" t="s">
        <v>696</v>
      </c>
      <c r="M120" s="2" t="s">
        <v>459</v>
      </c>
      <c r="N120" s="2" t="s">
        <v>397</v>
      </c>
    </row>
    <row r="121" spans="1:14" x14ac:dyDescent="0.25">
      <c r="A121" s="2" t="s">
        <v>453</v>
      </c>
      <c r="B121" s="2" t="s">
        <v>697</v>
      </c>
      <c r="C121" s="20">
        <v>100000001</v>
      </c>
      <c r="D121" s="2" t="s">
        <v>455</v>
      </c>
      <c r="E121" s="22">
        <v>9</v>
      </c>
      <c r="F121" s="20" t="s">
        <v>397</v>
      </c>
      <c r="G121" s="23">
        <v>45573</v>
      </c>
      <c r="H121" s="20">
        <v>100000002</v>
      </c>
      <c r="I121" s="2" t="s">
        <v>456</v>
      </c>
      <c r="J121" s="2" t="s">
        <v>698</v>
      </c>
      <c r="K121" s="2" t="s">
        <v>458</v>
      </c>
      <c r="L121" s="2" t="s">
        <v>183</v>
      </c>
      <c r="M121" s="2" t="s">
        <v>459</v>
      </c>
      <c r="N121" s="2" t="s">
        <v>397</v>
      </c>
    </row>
    <row r="122" spans="1:14" x14ac:dyDescent="0.25">
      <c r="A122" s="2" t="s">
        <v>453</v>
      </c>
      <c r="B122" s="2" t="s">
        <v>699</v>
      </c>
      <c r="C122" s="20">
        <v>100000001</v>
      </c>
      <c r="D122" s="2" t="s">
        <v>455</v>
      </c>
      <c r="E122" s="22">
        <v>24</v>
      </c>
      <c r="F122" s="20" t="s">
        <v>397</v>
      </c>
      <c r="G122" s="23">
        <v>43026</v>
      </c>
      <c r="H122" s="20">
        <v>100000002</v>
      </c>
      <c r="I122" s="2" t="s">
        <v>456</v>
      </c>
      <c r="J122" s="2" t="s">
        <v>698</v>
      </c>
      <c r="K122" s="2" t="s">
        <v>458</v>
      </c>
      <c r="L122" s="2" t="s">
        <v>700</v>
      </c>
      <c r="M122" s="2" t="s">
        <v>459</v>
      </c>
      <c r="N122" s="2" t="s">
        <v>397</v>
      </c>
    </row>
    <row r="123" spans="1:14" x14ac:dyDescent="0.25">
      <c r="A123" s="2" t="s">
        <v>453</v>
      </c>
      <c r="B123" s="2" t="s">
        <v>701</v>
      </c>
      <c r="C123" s="20">
        <v>100000001</v>
      </c>
      <c r="D123" s="2" t="s">
        <v>455</v>
      </c>
      <c r="E123" s="22">
        <v>101</v>
      </c>
      <c r="F123" s="20" t="s">
        <v>397</v>
      </c>
      <c r="G123" s="23">
        <v>43714</v>
      </c>
      <c r="H123" s="20">
        <v>100000002</v>
      </c>
      <c r="I123" s="2" t="s">
        <v>456</v>
      </c>
      <c r="J123" s="2" t="s">
        <v>698</v>
      </c>
      <c r="K123" s="2" t="s">
        <v>458</v>
      </c>
      <c r="L123" s="2" t="s">
        <v>702</v>
      </c>
      <c r="M123" s="2" t="s">
        <v>459</v>
      </c>
      <c r="N123" s="2" t="s">
        <v>397</v>
      </c>
    </row>
    <row r="124" spans="1:14" x14ac:dyDescent="0.25">
      <c r="A124" s="2" t="s">
        <v>453</v>
      </c>
      <c r="B124" s="2" t="s">
        <v>703</v>
      </c>
      <c r="C124" s="20">
        <v>100000001</v>
      </c>
      <c r="D124" s="2" t="s">
        <v>455</v>
      </c>
      <c r="E124" s="22">
        <v>174</v>
      </c>
      <c r="F124" s="20" t="s">
        <v>397</v>
      </c>
      <c r="G124" s="23">
        <v>42726</v>
      </c>
      <c r="H124" s="20">
        <v>100000002</v>
      </c>
      <c r="I124" s="2" t="s">
        <v>456</v>
      </c>
      <c r="J124" s="2" t="s">
        <v>698</v>
      </c>
      <c r="K124" s="2" t="s">
        <v>458</v>
      </c>
      <c r="L124" s="2" t="s">
        <v>704</v>
      </c>
      <c r="M124" s="2" t="s">
        <v>459</v>
      </c>
      <c r="N124" s="2" t="s">
        <v>397</v>
      </c>
    </row>
    <row r="125" spans="1:14" x14ac:dyDescent="0.25">
      <c r="A125" s="2" t="s">
        <v>453</v>
      </c>
      <c r="B125" s="2" t="s">
        <v>705</v>
      </c>
      <c r="C125" s="20">
        <v>100000001</v>
      </c>
      <c r="D125" s="2" t="s">
        <v>455</v>
      </c>
      <c r="E125" s="22">
        <v>137</v>
      </c>
      <c r="F125" s="20" t="s">
        <v>397</v>
      </c>
      <c r="G125" s="23">
        <v>42045</v>
      </c>
      <c r="H125" s="20">
        <v>100000002</v>
      </c>
      <c r="I125" s="2" t="s">
        <v>456</v>
      </c>
      <c r="J125" s="2" t="s">
        <v>698</v>
      </c>
      <c r="K125" s="2" t="s">
        <v>458</v>
      </c>
      <c r="L125" s="2" t="s">
        <v>706</v>
      </c>
      <c r="M125" s="2" t="s">
        <v>459</v>
      </c>
      <c r="N125" s="2" t="s">
        <v>397</v>
      </c>
    </row>
    <row r="126" spans="1:14" x14ac:dyDescent="0.25">
      <c r="A126" s="2" t="s">
        <v>453</v>
      </c>
      <c r="B126" s="2" t="s">
        <v>707</v>
      </c>
      <c r="C126" s="20">
        <v>100000001</v>
      </c>
      <c r="D126" s="2" t="s">
        <v>455</v>
      </c>
      <c r="E126" s="22">
        <v>18</v>
      </c>
      <c r="F126" s="20" t="s">
        <v>397</v>
      </c>
      <c r="G126" s="23">
        <v>44243</v>
      </c>
      <c r="H126" s="20">
        <v>100000002</v>
      </c>
      <c r="I126" s="2" t="s">
        <v>456</v>
      </c>
      <c r="J126" s="2" t="s">
        <v>698</v>
      </c>
      <c r="K126" s="2" t="s">
        <v>458</v>
      </c>
      <c r="L126" s="2" t="s">
        <v>708</v>
      </c>
      <c r="M126" s="2" t="s">
        <v>459</v>
      </c>
      <c r="N126" s="2" t="s">
        <v>397</v>
      </c>
    </row>
    <row r="127" spans="1:14" x14ac:dyDescent="0.25">
      <c r="A127" s="2" t="s">
        <v>453</v>
      </c>
      <c r="B127" s="2" t="s">
        <v>705</v>
      </c>
      <c r="C127" s="20">
        <v>100000001</v>
      </c>
      <c r="D127" s="2" t="s">
        <v>455</v>
      </c>
      <c r="E127" s="22">
        <v>35</v>
      </c>
      <c r="F127" s="20" t="s">
        <v>397</v>
      </c>
      <c r="G127" s="23">
        <v>44355</v>
      </c>
      <c r="H127" s="20">
        <v>100000002</v>
      </c>
      <c r="I127" s="2" t="s">
        <v>456</v>
      </c>
      <c r="J127" s="2" t="s">
        <v>698</v>
      </c>
      <c r="K127" s="2" t="s">
        <v>458</v>
      </c>
      <c r="L127" s="2" t="s">
        <v>709</v>
      </c>
      <c r="M127" s="2" t="s">
        <v>459</v>
      </c>
      <c r="N127" s="2" t="s">
        <v>397</v>
      </c>
    </row>
    <row r="128" spans="1:14" x14ac:dyDescent="0.25">
      <c r="A128" s="2" t="s">
        <v>453</v>
      </c>
      <c r="B128" s="2" t="s">
        <v>710</v>
      </c>
      <c r="C128" s="20">
        <v>100000001</v>
      </c>
      <c r="D128" s="2" t="s">
        <v>455</v>
      </c>
      <c r="E128" s="22">
        <v>1033</v>
      </c>
      <c r="F128" s="20" t="s">
        <v>397</v>
      </c>
      <c r="G128" s="23">
        <v>42256</v>
      </c>
      <c r="H128" s="20">
        <v>100000002</v>
      </c>
      <c r="I128" s="2" t="s">
        <v>456</v>
      </c>
      <c r="J128" s="2" t="s">
        <v>698</v>
      </c>
      <c r="K128" s="2" t="s">
        <v>458</v>
      </c>
      <c r="L128" s="2" t="s">
        <v>711</v>
      </c>
      <c r="M128" s="2" t="s">
        <v>459</v>
      </c>
      <c r="N128" s="2" t="s">
        <v>397</v>
      </c>
    </row>
    <row r="129" spans="1:14" x14ac:dyDescent="0.25">
      <c r="A129" s="2" t="s">
        <v>453</v>
      </c>
      <c r="B129" s="2" t="s">
        <v>712</v>
      </c>
      <c r="C129" s="20">
        <v>100000001</v>
      </c>
      <c r="D129" s="2" t="s">
        <v>455</v>
      </c>
      <c r="E129" s="22">
        <v>40</v>
      </c>
      <c r="F129" s="20" t="s">
        <v>397</v>
      </c>
      <c r="G129" s="23">
        <v>42877</v>
      </c>
      <c r="H129" s="20">
        <v>100000002</v>
      </c>
      <c r="I129" s="2" t="s">
        <v>456</v>
      </c>
      <c r="J129" s="2" t="s">
        <v>698</v>
      </c>
      <c r="K129" s="2" t="s">
        <v>458</v>
      </c>
      <c r="L129" s="2" t="s">
        <v>713</v>
      </c>
      <c r="M129" s="2" t="s">
        <v>459</v>
      </c>
      <c r="N129" s="2" t="s">
        <v>397</v>
      </c>
    </row>
    <row r="130" spans="1:14" x14ac:dyDescent="0.25">
      <c r="A130" s="2" t="s">
        <v>453</v>
      </c>
      <c r="B130" s="2" t="s">
        <v>714</v>
      </c>
      <c r="C130" s="20">
        <v>100000001</v>
      </c>
      <c r="D130" s="2" t="s">
        <v>455</v>
      </c>
      <c r="E130" s="22">
        <v>131</v>
      </c>
      <c r="F130" s="20" t="s">
        <v>397</v>
      </c>
      <c r="G130" s="23">
        <v>43027</v>
      </c>
      <c r="H130" s="20">
        <v>100000002</v>
      </c>
      <c r="I130" s="2" t="s">
        <v>456</v>
      </c>
      <c r="J130" s="2" t="s">
        <v>698</v>
      </c>
      <c r="K130" s="2" t="s">
        <v>458</v>
      </c>
      <c r="L130" s="2" t="s">
        <v>715</v>
      </c>
      <c r="M130" s="2" t="s">
        <v>459</v>
      </c>
      <c r="N130" s="2" t="s">
        <v>397</v>
      </c>
    </row>
    <row r="131" spans="1:14" x14ac:dyDescent="0.25">
      <c r="A131" s="2" t="s">
        <v>453</v>
      </c>
      <c r="B131" s="2" t="s">
        <v>716</v>
      </c>
      <c r="C131" s="20">
        <v>100000002</v>
      </c>
      <c r="D131" s="2" t="s">
        <v>467</v>
      </c>
      <c r="E131" s="22">
        <v>3</v>
      </c>
      <c r="F131" s="20" t="s">
        <v>397</v>
      </c>
      <c r="G131" s="23">
        <v>45257</v>
      </c>
      <c r="H131" s="20">
        <v>100000002</v>
      </c>
      <c r="I131" s="2" t="s">
        <v>456</v>
      </c>
      <c r="J131" s="2" t="s">
        <v>698</v>
      </c>
      <c r="K131" s="2" t="s">
        <v>458</v>
      </c>
      <c r="L131" s="2" t="s">
        <v>717</v>
      </c>
      <c r="M131" s="2" t="s">
        <v>459</v>
      </c>
      <c r="N131" s="2" t="s">
        <v>397</v>
      </c>
    </row>
    <row r="132" spans="1:14" x14ac:dyDescent="0.25">
      <c r="A132" s="2" t="s">
        <v>453</v>
      </c>
      <c r="B132" s="2" t="s">
        <v>718</v>
      </c>
      <c r="C132" s="20">
        <v>100000002</v>
      </c>
      <c r="D132" s="2" t="s">
        <v>467</v>
      </c>
      <c r="E132" s="22">
        <v>39</v>
      </c>
      <c r="F132" s="20" t="s">
        <v>397</v>
      </c>
      <c r="G132" s="23">
        <v>44657</v>
      </c>
      <c r="H132" s="20">
        <v>100000002</v>
      </c>
      <c r="I132" s="2" t="s">
        <v>456</v>
      </c>
      <c r="J132" s="2" t="s">
        <v>698</v>
      </c>
      <c r="K132" s="2" t="s">
        <v>458</v>
      </c>
      <c r="L132" s="2" t="s">
        <v>719</v>
      </c>
      <c r="M132" s="2" t="s">
        <v>459</v>
      </c>
      <c r="N132" s="2" t="s">
        <v>397</v>
      </c>
    </row>
    <row r="133" spans="1:14" x14ac:dyDescent="0.25">
      <c r="A133" s="2" t="s">
        <v>453</v>
      </c>
      <c r="B133" s="2" t="s">
        <v>720</v>
      </c>
      <c r="C133" s="20">
        <v>100000003</v>
      </c>
      <c r="D133" s="2" t="s">
        <v>524</v>
      </c>
      <c r="E133" s="22">
        <v>5196</v>
      </c>
      <c r="F133" s="20" t="s">
        <v>397</v>
      </c>
      <c r="G133" s="23">
        <v>42215</v>
      </c>
      <c r="H133" s="20">
        <v>100000002</v>
      </c>
      <c r="I133" s="2" t="s">
        <v>456</v>
      </c>
      <c r="J133" s="2" t="s">
        <v>698</v>
      </c>
      <c r="K133" s="2" t="s">
        <v>458</v>
      </c>
      <c r="L133" s="2" t="s">
        <v>721</v>
      </c>
      <c r="M133" s="2" t="s">
        <v>459</v>
      </c>
      <c r="N133" s="2" t="s">
        <v>397</v>
      </c>
    </row>
    <row r="134" spans="1:14" x14ac:dyDescent="0.25">
      <c r="A134" s="2" t="s">
        <v>453</v>
      </c>
      <c r="B134" s="2" t="s">
        <v>722</v>
      </c>
      <c r="C134" s="20">
        <v>100000002</v>
      </c>
      <c r="D134" s="2" t="s">
        <v>467</v>
      </c>
      <c r="E134" s="22">
        <v>2</v>
      </c>
      <c r="F134" s="20" t="s">
        <v>397</v>
      </c>
      <c r="G134" s="23">
        <v>45320</v>
      </c>
      <c r="H134" s="20">
        <v>100000002</v>
      </c>
      <c r="I134" s="2" t="s">
        <v>456</v>
      </c>
      <c r="J134" s="2" t="s">
        <v>698</v>
      </c>
      <c r="K134" s="2" t="s">
        <v>458</v>
      </c>
      <c r="L134" s="2" t="s">
        <v>723</v>
      </c>
      <c r="M134" s="2" t="s">
        <v>459</v>
      </c>
      <c r="N134" s="2" t="s">
        <v>397</v>
      </c>
    </row>
    <row r="135" spans="1:14" x14ac:dyDescent="0.25">
      <c r="A135" s="2" t="s">
        <v>453</v>
      </c>
      <c r="B135" s="2" t="s">
        <v>724</v>
      </c>
      <c r="C135" s="20">
        <v>100000001</v>
      </c>
      <c r="D135" s="2" t="s">
        <v>455</v>
      </c>
      <c r="E135" s="22">
        <v>49</v>
      </c>
      <c r="F135" s="20" t="s">
        <v>397</v>
      </c>
      <c r="G135" s="23">
        <v>42866</v>
      </c>
      <c r="H135" s="20">
        <v>100000002</v>
      </c>
      <c r="I135" s="2" t="s">
        <v>456</v>
      </c>
      <c r="J135" s="2" t="s">
        <v>698</v>
      </c>
      <c r="K135" s="2" t="s">
        <v>458</v>
      </c>
      <c r="L135" s="2" t="s">
        <v>725</v>
      </c>
      <c r="M135" s="2" t="s">
        <v>459</v>
      </c>
      <c r="N135" s="2" t="s">
        <v>397</v>
      </c>
    </row>
    <row r="136" spans="1:14" x14ac:dyDescent="0.25">
      <c r="A136" s="2" t="s">
        <v>453</v>
      </c>
      <c r="B136" s="2" t="s">
        <v>726</v>
      </c>
      <c r="C136" s="20">
        <v>100000002</v>
      </c>
      <c r="D136" s="2" t="s">
        <v>467</v>
      </c>
      <c r="E136" s="22">
        <v>1</v>
      </c>
      <c r="F136" s="20" t="s">
        <v>397</v>
      </c>
      <c r="G136" s="23">
        <v>45330</v>
      </c>
      <c r="H136" s="20">
        <v>100000002</v>
      </c>
      <c r="I136" s="2" t="s">
        <v>456</v>
      </c>
      <c r="J136" s="2" t="s">
        <v>698</v>
      </c>
      <c r="K136" s="2" t="s">
        <v>458</v>
      </c>
      <c r="L136" s="2" t="s">
        <v>727</v>
      </c>
      <c r="M136" s="2" t="s">
        <v>459</v>
      </c>
      <c r="N136" s="2" t="s">
        <v>397</v>
      </c>
    </row>
    <row r="137" spans="1:14" x14ac:dyDescent="0.25">
      <c r="A137" s="2" t="s">
        <v>453</v>
      </c>
      <c r="B137" s="2" t="s">
        <v>728</v>
      </c>
      <c r="C137" s="20">
        <v>100000002</v>
      </c>
      <c r="D137" s="2" t="s">
        <v>467</v>
      </c>
      <c r="E137" s="22">
        <v>1</v>
      </c>
      <c r="F137" s="20" t="s">
        <v>397</v>
      </c>
      <c r="G137" s="23">
        <v>45190</v>
      </c>
      <c r="H137" s="20">
        <v>100000002</v>
      </c>
      <c r="I137" s="2" t="s">
        <v>456</v>
      </c>
      <c r="J137" s="2" t="s">
        <v>698</v>
      </c>
      <c r="K137" s="2" t="s">
        <v>458</v>
      </c>
      <c r="L137" s="2" t="s">
        <v>729</v>
      </c>
      <c r="M137" s="2" t="s">
        <v>459</v>
      </c>
      <c r="N137" s="2" t="s">
        <v>397</v>
      </c>
    </row>
    <row r="138" spans="1:14" x14ac:dyDescent="0.25">
      <c r="A138" s="2" t="s">
        <v>453</v>
      </c>
      <c r="B138" s="2" t="s">
        <v>730</v>
      </c>
      <c r="C138" s="20">
        <v>100000002</v>
      </c>
      <c r="D138" s="2" t="s">
        <v>467</v>
      </c>
      <c r="E138" s="22">
        <v>1</v>
      </c>
      <c r="F138" s="20" t="s">
        <v>397</v>
      </c>
      <c r="G138" s="23">
        <v>45372</v>
      </c>
      <c r="H138" s="20">
        <v>100000002</v>
      </c>
      <c r="I138" s="2" t="s">
        <v>456</v>
      </c>
      <c r="J138" s="2" t="s">
        <v>698</v>
      </c>
      <c r="K138" s="2" t="s">
        <v>458</v>
      </c>
      <c r="L138" s="2" t="s">
        <v>731</v>
      </c>
      <c r="M138" s="2" t="s">
        <v>459</v>
      </c>
      <c r="N138" s="2" t="s">
        <v>397</v>
      </c>
    </row>
    <row r="139" spans="1:14" x14ac:dyDescent="0.25">
      <c r="A139" s="2" t="s">
        <v>453</v>
      </c>
      <c r="B139" s="2" t="s">
        <v>732</v>
      </c>
      <c r="C139" s="20">
        <v>100000002</v>
      </c>
      <c r="D139" s="2" t="s">
        <v>467</v>
      </c>
      <c r="E139" s="22">
        <v>1</v>
      </c>
      <c r="F139" s="20" t="s">
        <v>397</v>
      </c>
      <c r="G139" s="23">
        <v>45233</v>
      </c>
      <c r="H139" s="20">
        <v>100000002</v>
      </c>
      <c r="I139" s="2" t="s">
        <v>456</v>
      </c>
      <c r="J139" s="2" t="s">
        <v>698</v>
      </c>
      <c r="K139" s="2" t="s">
        <v>458</v>
      </c>
      <c r="L139" s="2" t="s">
        <v>733</v>
      </c>
      <c r="M139" s="2" t="s">
        <v>459</v>
      </c>
      <c r="N139" s="2" t="s">
        <v>397</v>
      </c>
    </row>
    <row r="140" spans="1:14" x14ac:dyDescent="0.25">
      <c r="A140" s="2" t="s">
        <v>453</v>
      </c>
      <c r="B140" s="2" t="s">
        <v>734</v>
      </c>
      <c r="C140" s="20">
        <v>100000002</v>
      </c>
      <c r="D140" s="2" t="s">
        <v>467</v>
      </c>
      <c r="E140" s="22">
        <v>1</v>
      </c>
      <c r="F140" s="20" t="s">
        <v>397</v>
      </c>
      <c r="G140" s="23">
        <v>45190</v>
      </c>
      <c r="H140" s="20">
        <v>100000002</v>
      </c>
      <c r="I140" s="2" t="s">
        <v>456</v>
      </c>
      <c r="J140" s="2" t="s">
        <v>698</v>
      </c>
      <c r="K140" s="2" t="s">
        <v>458</v>
      </c>
      <c r="L140" s="2" t="s">
        <v>735</v>
      </c>
      <c r="M140" s="2" t="s">
        <v>459</v>
      </c>
      <c r="N140" s="2" t="s">
        <v>397</v>
      </c>
    </row>
    <row r="141" spans="1:14" x14ac:dyDescent="0.25">
      <c r="A141" s="2" t="s">
        <v>453</v>
      </c>
      <c r="B141" s="2" t="s">
        <v>736</v>
      </c>
      <c r="C141" s="20">
        <v>100000002</v>
      </c>
      <c r="D141" s="2" t="s">
        <v>467</v>
      </c>
      <c r="E141" s="22">
        <v>1</v>
      </c>
      <c r="F141" s="20" t="s">
        <v>397</v>
      </c>
      <c r="G141" s="23">
        <v>45258</v>
      </c>
      <c r="H141" s="20">
        <v>100000002</v>
      </c>
      <c r="I141" s="2" t="s">
        <v>456</v>
      </c>
      <c r="J141" s="2" t="s">
        <v>698</v>
      </c>
      <c r="K141" s="2" t="s">
        <v>458</v>
      </c>
      <c r="L141" s="2" t="s">
        <v>737</v>
      </c>
      <c r="M141" s="2" t="s">
        <v>459</v>
      </c>
      <c r="N141" s="2" t="s">
        <v>397</v>
      </c>
    </row>
    <row r="142" spans="1:14" x14ac:dyDescent="0.25">
      <c r="A142" s="2" t="s">
        <v>453</v>
      </c>
      <c r="B142" s="2" t="s">
        <v>738</v>
      </c>
      <c r="C142" s="20">
        <v>100000001</v>
      </c>
      <c r="D142" s="2" t="s">
        <v>455</v>
      </c>
      <c r="E142" s="22">
        <v>6</v>
      </c>
      <c r="F142" s="20" t="s">
        <v>397</v>
      </c>
      <c r="G142" s="23">
        <v>45573</v>
      </c>
      <c r="H142" s="20">
        <v>100000002</v>
      </c>
      <c r="I142" s="2" t="s">
        <v>456</v>
      </c>
      <c r="J142" s="2" t="s">
        <v>739</v>
      </c>
      <c r="K142" s="2" t="s">
        <v>458</v>
      </c>
      <c r="L142" s="2" t="s">
        <v>174</v>
      </c>
      <c r="M142" s="2" t="s">
        <v>459</v>
      </c>
      <c r="N142" s="2" t="s">
        <v>397</v>
      </c>
    </row>
    <row r="143" spans="1:14" x14ac:dyDescent="0.25">
      <c r="A143" s="2" t="s">
        <v>453</v>
      </c>
      <c r="B143" s="2" t="s">
        <v>740</v>
      </c>
      <c r="C143" s="20">
        <v>100000001</v>
      </c>
      <c r="D143" s="2" t="s">
        <v>455</v>
      </c>
      <c r="E143" s="22">
        <v>22</v>
      </c>
      <c r="F143" s="20" t="s">
        <v>397</v>
      </c>
      <c r="G143" s="23">
        <v>42340</v>
      </c>
      <c r="H143" s="20">
        <v>100000002</v>
      </c>
      <c r="I143" s="2" t="s">
        <v>456</v>
      </c>
      <c r="J143" s="2" t="s">
        <v>739</v>
      </c>
      <c r="K143" s="2" t="s">
        <v>458</v>
      </c>
      <c r="L143" s="2" t="s">
        <v>741</v>
      </c>
      <c r="M143" s="2" t="s">
        <v>459</v>
      </c>
      <c r="N143" s="2" t="s">
        <v>397</v>
      </c>
    </row>
    <row r="144" spans="1:14" x14ac:dyDescent="0.25">
      <c r="A144" s="2" t="s">
        <v>453</v>
      </c>
      <c r="B144" s="2" t="s">
        <v>742</v>
      </c>
      <c r="C144" s="20">
        <v>100000001</v>
      </c>
      <c r="D144" s="2" t="s">
        <v>455</v>
      </c>
      <c r="E144" s="22">
        <v>39</v>
      </c>
      <c r="F144" s="20" t="s">
        <v>397</v>
      </c>
      <c r="G144" s="23">
        <v>42621</v>
      </c>
      <c r="H144" s="20">
        <v>100000002</v>
      </c>
      <c r="I144" s="2" t="s">
        <v>456</v>
      </c>
      <c r="J144" s="2" t="s">
        <v>739</v>
      </c>
      <c r="K144" s="2" t="s">
        <v>458</v>
      </c>
      <c r="L144" s="2" t="s">
        <v>743</v>
      </c>
      <c r="M144" s="2" t="s">
        <v>459</v>
      </c>
      <c r="N144" s="2" t="s">
        <v>397</v>
      </c>
    </row>
    <row r="145" spans="1:14" x14ac:dyDescent="0.25">
      <c r="A145" s="2" t="s">
        <v>453</v>
      </c>
      <c r="B145" s="2" t="s">
        <v>744</v>
      </c>
      <c r="C145" s="20">
        <v>100000001</v>
      </c>
      <c r="D145" s="2" t="s">
        <v>455</v>
      </c>
      <c r="E145" s="22">
        <v>55</v>
      </c>
      <c r="F145" s="20" t="s">
        <v>397</v>
      </c>
      <c r="G145" s="23">
        <v>42810</v>
      </c>
      <c r="H145" s="20">
        <v>100000002</v>
      </c>
      <c r="I145" s="2" t="s">
        <v>456</v>
      </c>
      <c r="J145" s="2" t="s">
        <v>739</v>
      </c>
      <c r="K145" s="2" t="s">
        <v>458</v>
      </c>
      <c r="L145" s="2" t="s">
        <v>745</v>
      </c>
      <c r="M145" s="2" t="s">
        <v>459</v>
      </c>
      <c r="N145" s="2" t="s">
        <v>397</v>
      </c>
    </row>
    <row r="146" spans="1:14" x14ac:dyDescent="0.25">
      <c r="A146" s="2" t="s">
        <v>453</v>
      </c>
      <c r="B146" s="2" t="s">
        <v>746</v>
      </c>
      <c r="C146" s="20">
        <v>100000001</v>
      </c>
      <c r="D146" s="2" t="s">
        <v>455</v>
      </c>
      <c r="E146" s="22">
        <v>18</v>
      </c>
      <c r="F146" s="20" t="s">
        <v>397</v>
      </c>
      <c r="G146" s="23">
        <v>42844</v>
      </c>
      <c r="H146" s="20">
        <v>100000002</v>
      </c>
      <c r="I146" s="2" t="s">
        <v>456</v>
      </c>
      <c r="J146" s="2" t="s">
        <v>739</v>
      </c>
      <c r="K146" s="2" t="s">
        <v>458</v>
      </c>
      <c r="L146" s="2" t="s">
        <v>747</v>
      </c>
      <c r="M146" s="2" t="s">
        <v>459</v>
      </c>
      <c r="N146" s="2" t="s">
        <v>397</v>
      </c>
    </row>
    <row r="147" spans="1:14" x14ac:dyDescent="0.25">
      <c r="A147" s="2" t="s">
        <v>453</v>
      </c>
      <c r="B147" s="2" t="s">
        <v>748</v>
      </c>
      <c r="C147" s="20">
        <v>100000001</v>
      </c>
      <c r="D147" s="2" t="s">
        <v>455</v>
      </c>
      <c r="E147" s="22">
        <v>18</v>
      </c>
      <c r="F147" s="20" t="s">
        <v>397</v>
      </c>
      <c r="G147" s="23">
        <v>42541</v>
      </c>
      <c r="H147" s="20">
        <v>100000002</v>
      </c>
      <c r="I147" s="2" t="s">
        <v>456</v>
      </c>
      <c r="J147" s="2" t="s">
        <v>739</v>
      </c>
      <c r="K147" s="2" t="s">
        <v>458</v>
      </c>
      <c r="L147" s="2" t="s">
        <v>749</v>
      </c>
      <c r="M147" s="2" t="s">
        <v>459</v>
      </c>
      <c r="N147" s="2" t="s">
        <v>397</v>
      </c>
    </row>
    <row r="148" spans="1:14" x14ac:dyDescent="0.25">
      <c r="A148" s="2" t="s">
        <v>453</v>
      </c>
      <c r="B148" s="2" t="s">
        <v>750</v>
      </c>
      <c r="C148" s="20">
        <v>100000002</v>
      </c>
      <c r="D148" s="2" t="s">
        <v>467</v>
      </c>
      <c r="E148" s="22">
        <v>1</v>
      </c>
      <c r="F148" s="20" t="s">
        <v>397</v>
      </c>
      <c r="G148" s="23">
        <v>45345</v>
      </c>
      <c r="H148" s="20">
        <v>100000002</v>
      </c>
      <c r="I148" s="2" t="s">
        <v>456</v>
      </c>
      <c r="J148" s="2" t="s">
        <v>751</v>
      </c>
      <c r="K148" s="2" t="s">
        <v>458</v>
      </c>
      <c r="L148" s="2" t="s">
        <v>752</v>
      </c>
      <c r="M148" s="2" t="s">
        <v>459</v>
      </c>
      <c r="N148" s="2" t="s">
        <v>397</v>
      </c>
    </row>
    <row r="149" spans="1:14" x14ac:dyDescent="0.25">
      <c r="A149" s="2" t="s">
        <v>453</v>
      </c>
      <c r="B149" s="2" t="s">
        <v>753</v>
      </c>
      <c r="C149" s="20">
        <v>100000002</v>
      </c>
      <c r="D149" s="2" t="s">
        <v>467</v>
      </c>
      <c r="E149" s="22">
        <v>1</v>
      </c>
      <c r="F149" s="20" t="s">
        <v>397</v>
      </c>
      <c r="G149" s="23">
        <v>45225</v>
      </c>
      <c r="H149" s="20">
        <v>100000002</v>
      </c>
      <c r="I149" s="2" t="s">
        <v>456</v>
      </c>
      <c r="J149" s="2" t="s">
        <v>751</v>
      </c>
      <c r="K149" s="2" t="s">
        <v>458</v>
      </c>
      <c r="L149" s="2" t="s">
        <v>754</v>
      </c>
      <c r="M149" s="2" t="s">
        <v>459</v>
      </c>
      <c r="N149" s="2" t="s">
        <v>397</v>
      </c>
    </row>
    <row r="150" spans="1:14" x14ac:dyDescent="0.25">
      <c r="A150" s="2" t="s">
        <v>453</v>
      </c>
      <c r="B150" s="2" t="s">
        <v>755</v>
      </c>
      <c r="C150" s="20">
        <v>100000001</v>
      </c>
      <c r="D150" s="2" t="s">
        <v>455</v>
      </c>
      <c r="E150" s="22">
        <v>12</v>
      </c>
      <c r="F150" s="20" t="s">
        <v>397</v>
      </c>
      <c r="G150" s="23">
        <v>45573</v>
      </c>
      <c r="H150" s="20">
        <v>100000002</v>
      </c>
      <c r="I150" s="2" t="s">
        <v>456</v>
      </c>
      <c r="J150" s="2" t="s">
        <v>751</v>
      </c>
      <c r="K150" s="2" t="s">
        <v>458</v>
      </c>
      <c r="L150" s="2" t="s">
        <v>166</v>
      </c>
      <c r="M150" s="2" t="s">
        <v>459</v>
      </c>
      <c r="N150" s="2" t="s">
        <v>397</v>
      </c>
    </row>
    <row r="151" spans="1:14" x14ac:dyDescent="0.25">
      <c r="A151" s="2" t="s">
        <v>453</v>
      </c>
      <c r="B151" s="2" t="s">
        <v>756</v>
      </c>
      <c r="C151" s="20">
        <v>100000001</v>
      </c>
      <c r="D151" s="2" t="s">
        <v>455</v>
      </c>
      <c r="E151" s="22">
        <v>44</v>
      </c>
      <c r="F151" s="20" t="s">
        <v>397</v>
      </c>
      <c r="G151" s="23">
        <v>42805</v>
      </c>
      <c r="H151" s="20">
        <v>100000002</v>
      </c>
      <c r="I151" s="2" t="s">
        <v>456</v>
      </c>
      <c r="J151" s="2" t="s">
        <v>751</v>
      </c>
      <c r="K151" s="2" t="s">
        <v>458</v>
      </c>
      <c r="L151" s="2" t="s">
        <v>757</v>
      </c>
      <c r="M151" s="2" t="s">
        <v>459</v>
      </c>
      <c r="N151" s="2" t="s">
        <v>397</v>
      </c>
    </row>
    <row r="152" spans="1:14" x14ac:dyDescent="0.25">
      <c r="A152" s="2" t="s">
        <v>453</v>
      </c>
      <c r="B152" s="2" t="s">
        <v>758</v>
      </c>
      <c r="C152" s="20">
        <v>100000002</v>
      </c>
      <c r="D152" s="2" t="s">
        <v>467</v>
      </c>
      <c r="E152" s="22">
        <v>36</v>
      </c>
      <c r="F152" s="20" t="s">
        <v>397</v>
      </c>
      <c r="G152" s="23">
        <v>44939</v>
      </c>
      <c r="H152" s="20">
        <v>100000002</v>
      </c>
      <c r="I152" s="2" t="s">
        <v>456</v>
      </c>
      <c r="J152" s="2" t="s">
        <v>751</v>
      </c>
      <c r="K152" s="2" t="s">
        <v>458</v>
      </c>
      <c r="L152" s="2" t="s">
        <v>759</v>
      </c>
      <c r="M152" s="2" t="s">
        <v>459</v>
      </c>
      <c r="N152" s="2" t="s">
        <v>397</v>
      </c>
    </row>
    <row r="153" spans="1:14" x14ac:dyDescent="0.25">
      <c r="A153" s="2" t="s">
        <v>453</v>
      </c>
      <c r="B153" s="2" t="s">
        <v>760</v>
      </c>
      <c r="C153" s="20">
        <v>100000001</v>
      </c>
      <c r="D153" s="2" t="s">
        <v>455</v>
      </c>
      <c r="E153" s="22">
        <v>7</v>
      </c>
      <c r="F153" s="20" t="s">
        <v>397</v>
      </c>
      <c r="G153" s="23">
        <v>45573</v>
      </c>
      <c r="H153" s="20">
        <v>100000002</v>
      </c>
      <c r="I153" s="2" t="s">
        <v>456</v>
      </c>
      <c r="J153" s="2" t="s">
        <v>761</v>
      </c>
      <c r="K153" s="2" t="s">
        <v>458</v>
      </c>
      <c r="L153" s="2" t="s">
        <v>158</v>
      </c>
      <c r="M153" s="2" t="s">
        <v>459</v>
      </c>
      <c r="N153" s="2" t="s">
        <v>397</v>
      </c>
    </row>
    <row r="154" spans="1:14" x14ac:dyDescent="0.25">
      <c r="A154" s="2" t="s">
        <v>453</v>
      </c>
      <c r="B154" s="2" t="s">
        <v>762</v>
      </c>
      <c r="C154" s="20">
        <v>100000001</v>
      </c>
      <c r="D154" s="2" t="s">
        <v>455</v>
      </c>
      <c r="E154" s="22">
        <v>105</v>
      </c>
      <c r="F154" s="20" t="s">
        <v>397</v>
      </c>
      <c r="G154" s="23">
        <v>42697</v>
      </c>
      <c r="H154" s="20">
        <v>100000002</v>
      </c>
      <c r="I154" s="2" t="s">
        <v>456</v>
      </c>
      <c r="J154" s="2" t="s">
        <v>763</v>
      </c>
      <c r="K154" s="2" t="s">
        <v>458</v>
      </c>
      <c r="L154" s="2" t="s">
        <v>764</v>
      </c>
      <c r="M154" s="2" t="s">
        <v>459</v>
      </c>
      <c r="N154" s="2" t="s">
        <v>397</v>
      </c>
    </row>
    <row r="155" spans="1:14" x14ac:dyDescent="0.25">
      <c r="A155" s="2" t="s">
        <v>453</v>
      </c>
      <c r="B155" s="2" t="s">
        <v>367</v>
      </c>
      <c r="C155" s="20">
        <v>100000001</v>
      </c>
      <c r="D155" s="2" t="s">
        <v>455</v>
      </c>
      <c r="E155" s="22">
        <v>523</v>
      </c>
      <c r="F155" s="20" t="s">
        <v>397</v>
      </c>
      <c r="G155" s="23">
        <v>42412</v>
      </c>
      <c r="H155" s="20">
        <v>100000002</v>
      </c>
      <c r="I155" s="2" t="s">
        <v>456</v>
      </c>
      <c r="J155" s="2" t="s">
        <v>763</v>
      </c>
      <c r="K155" s="2" t="s">
        <v>458</v>
      </c>
      <c r="L155" s="2" t="s">
        <v>368</v>
      </c>
      <c r="M155" s="2" t="s">
        <v>459</v>
      </c>
      <c r="N155" s="2" t="s">
        <v>366</v>
      </c>
    </row>
    <row r="156" spans="1:14" x14ac:dyDescent="0.25">
      <c r="A156" s="2" t="s">
        <v>453</v>
      </c>
      <c r="B156" s="2" t="s">
        <v>765</v>
      </c>
      <c r="C156" s="20">
        <v>100000002</v>
      </c>
      <c r="D156" s="2" t="s">
        <v>467</v>
      </c>
      <c r="E156" s="22">
        <v>1</v>
      </c>
      <c r="F156" s="20" t="s">
        <v>397</v>
      </c>
      <c r="G156" s="23">
        <v>45364</v>
      </c>
      <c r="H156" s="20">
        <v>100000002</v>
      </c>
      <c r="I156" s="2" t="s">
        <v>456</v>
      </c>
      <c r="J156" s="2" t="s">
        <v>763</v>
      </c>
      <c r="K156" s="2" t="s">
        <v>458</v>
      </c>
      <c r="L156" s="2" t="s">
        <v>766</v>
      </c>
      <c r="M156" s="2" t="s">
        <v>459</v>
      </c>
      <c r="N156" s="2" t="s">
        <v>397</v>
      </c>
    </row>
    <row r="157" spans="1:14" x14ac:dyDescent="0.25">
      <c r="A157" s="2" t="s">
        <v>453</v>
      </c>
      <c r="B157" s="2" t="s">
        <v>767</v>
      </c>
      <c r="C157" s="20">
        <v>100000002</v>
      </c>
      <c r="D157" s="2" t="s">
        <v>467</v>
      </c>
      <c r="E157" s="22">
        <v>1</v>
      </c>
      <c r="F157" s="20" t="s">
        <v>397</v>
      </c>
      <c r="G157" s="23">
        <v>45322</v>
      </c>
      <c r="H157" s="20">
        <v>100000002</v>
      </c>
      <c r="I157" s="2" t="s">
        <v>456</v>
      </c>
      <c r="J157" s="2" t="s">
        <v>763</v>
      </c>
      <c r="K157" s="2" t="s">
        <v>458</v>
      </c>
      <c r="L157" s="2" t="s">
        <v>768</v>
      </c>
      <c r="M157" s="2" t="s">
        <v>459</v>
      </c>
      <c r="N157" s="2" t="s">
        <v>397</v>
      </c>
    </row>
    <row r="158" spans="1:14" x14ac:dyDescent="0.25">
      <c r="A158" s="2" t="s">
        <v>453</v>
      </c>
      <c r="B158" s="2" t="s">
        <v>769</v>
      </c>
      <c r="C158" s="20">
        <v>100000002</v>
      </c>
      <c r="D158" s="2" t="s">
        <v>467</v>
      </c>
      <c r="E158" s="22">
        <v>1</v>
      </c>
      <c r="F158" s="20" t="s">
        <v>397</v>
      </c>
      <c r="G158" s="23">
        <v>45379</v>
      </c>
      <c r="H158" s="20">
        <v>100000002</v>
      </c>
      <c r="I158" s="2" t="s">
        <v>456</v>
      </c>
      <c r="J158" s="2" t="s">
        <v>763</v>
      </c>
      <c r="K158" s="2" t="s">
        <v>458</v>
      </c>
      <c r="L158" s="2" t="s">
        <v>770</v>
      </c>
      <c r="M158" s="2" t="s">
        <v>459</v>
      </c>
      <c r="N158" s="2" t="s">
        <v>397</v>
      </c>
    </row>
    <row r="159" spans="1:14" x14ac:dyDescent="0.25">
      <c r="A159" s="2" t="s">
        <v>453</v>
      </c>
      <c r="B159" s="2" t="s">
        <v>771</v>
      </c>
      <c r="C159" s="20">
        <v>100000002</v>
      </c>
      <c r="D159" s="2" t="s">
        <v>467</v>
      </c>
      <c r="E159" s="22">
        <v>1</v>
      </c>
      <c r="F159" s="20" t="s">
        <v>397</v>
      </c>
      <c r="G159" s="23">
        <v>45322</v>
      </c>
      <c r="H159" s="20">
        <v>100000002</v>
      </c>
      <c r="I159" s="2" t="s">
        <v>456</v>
      </c>
      <c r="J159" s="2" t="s">
        <v>763</v>
      </c>
      <c r="K159" s="2" t="s">
        <v>458</v>
      </c>
      <c r="L159" s="2" t="s">
        <v>772</v>
      </c>
      <c r="M159" s="2" t="s">
        <v>459</v>
      </c>
      <c r="N159" s="2" t="s">
        <v>397</v>
      </c>
    </row>
    <row r="160" spans="1:14" x14ac:dyDescent="0.25">
      <c r="A160" s="2" t="s">
        <v>453</v>
      </c>
      <c r="B160" s="2" t="s">
        <v>773</v>
      </c>
      <c r="C160" s="20">
        <v>100000002</v>
      </c>
      <c r="D160" s="2" t="s">
        <v>467</v>
      </c>
      <c r="E160" s="22">
        <v>1</v>
      </c>
      <c r="F160" s="20" t="s">
        <v>397</v>
      </c>
      <c r="G160" s="23">
        <v>45324</v>
      </c>
      <c r="H160" s="20">
        <v>100000002</v>
      </c>
      <c r="I160" s="2" t="s">
        <v>456</v>
      </c>
      <c r="J160" s="2" t="s">
        <v>763</v>
      </c>
      <c r="K160" s="2" t="s">
        <v>458</v>
      </c>
      <c r="L160" s="2" t="s">
        <v>774</v>
      </c>
      <c r="M160" s="2" t="s">
        <v>459</v>
      </c>
      <c r="N160" s="2" t="s">
        <v>397</v>
      </c>
    </row>
    <row r="161" spans="1:14" x14ac:dyDescent="0.25">
      <c r="A161" s="2" t="s">
        <v>453</v>
      </c>
      <c r="B161" s="2" t="s">
        <v>775</v>
      </c>
      <c r="C161" s="20">
        <v>100000002</v>
      </c>
      <c r="D161" s="2" t="s">
        <v>467</v>
      </c>
      <c r="E161" s="22">
        <v>1</v>
      </c>
      <c r="F161" s="20" t="s">
        <v>397</v>
      </c>
      <c r="G161" s="23">
        <v>45322</v>
      </c>
      <c r="H161" s="20">
        <v>100000002</v>
      </c>
      <c r="I161" s="2" t="s">
        <v>456</v>
      </c>
      <c r="J161" s="2" t="s">
        <v>763</v>
      </c>
      <c r="K161" s="2" t="s">
        <v>458</v>
      </c>
      <c r="L161" s="2" t="s">
        <v>776</v>
      </c>
      <c r="M161" s="2" t="s">
        <v>459</v>
      </c>
      <c r="N161" s="2" t="s">
        <v>397</v>
      </c>
    </row>
    <row r="162" spans="1:14" x14ac:dyDescent="0.25">
      <c r="A162" s="2" t="s">
        <v>453</v>
      </c>
      <c r="B162" s="2" t="s">
        <v>777</v>
      </c>
      <c r="C162" s="20">
        <v>100000002</v>
      </c>
      <c r="D162" s="2" t="s">
        <v>467</v>
      </c>
      <c r="E162" s="22">
        <v>1</v>
      </c>
      <c r="F162" s="20" t="s">
        <v>397</v>
      </c>
      <c r="G162" s="23">
        <v>45393</v>
      </c>
      <c r="H162" s="20">
        <v>100000002</v>
      </c>
      <c r="I162" s="2" t="s">
        <v>456</v>
      </c>
      <c r="J162" s="2" t="s">
        <v>763</v>
      </c>
      <c r="K162" s="2" t="s">
        <v>458</v>
      </c>
      <c r="L162" s="2" t="s">
        <v>778</v>
      </c>
      <c r="M162" s="2" t="s">
        <v>459</v>
      </c>
      <c r="N162" s="2" t="s">
        <v>397</v>
      </c>
    </row>
    <row r="163" spans="1:14" x14ac:dyDescent="0.25">
      <c r="A163" s="2" t="s">
        <v>453</v>
      </c>
      <c r="B163" s="2" t="s">
        <v>366</v>
      </c>
      <c r="C163" s="20">
        <v>100000001</v>
      </c>
      <c r="D163" s="2" t="s">
        <v>455</v>
      </c>
      <c r="E163" s="22">
        <v>530</v>
      </c>
      <c r="F163" s="20" t="s">
        <v>397</v>
      </c>
      <c r="G163" s="23">
        <v>45573</v>
      </c>
      <c r="H163" s="20">
        <v>100000002</v>
      </c>
      <c r="I163" s="2" t="s">
        <v>456</v>
      </c>
      <c r="J163" s="2" t="s">
        <v>763</v>
      </c>
      <c r="K163" s="2" t="s">
        <v>458</v>
      </c>
      <c r="L163" s="2" t="s">
        <v>150</v>
      </c>
      <c r="M163" s="2" t="s">
        <v>459</v>
      </c>
      <c r="N163" s="2" t="s">
        <v>397</v>
      </c>
    </row>
    <row r="164" spans="1:14" x14ac:dyDescent="0.25">
      <c r="A164" s="2" t="s">
        <v>453</v>
      </c>
      <c r="B164" s="2" t="s">
        <v>779</v>
      </c>
      <c r="C164" s="20">
        <v>100000001</v>
      </c>
      <c r="D164" s="2" t="s">
        <v>455</v>
      </c>
      <c r="E164" s="22">
        <v>53</v>
      </c>
      <c r="F164" s="20" t="s">
        <v>397</v>
      </c>
      <c r="G164" s="23">
        <v>44096</v>
      </c>
      <c r="H164" s="20">
        <v>100000002</v>
      </c>
      <c r="I164" s="2" t="s">
        <v>456</v>
      </c>
      <c r="J164" s="2" t="s">
        <v>763</v>
      </c>
      <c r="K164" s="2" t="s">
        <v>458</v>
      </c>
      <c r="L164" s="2" t="s">
        <v>780</v>
      </c>
      <c r="M164" s="2" t="s">
        <v>459</v>
      </c>
      <c r="N164" s="2" t="s">
        <v>397</v>
      </c>
    </row>
    <row r="165" spans="1:14" x14ac:dyDescent="0.25">
      <c r="A165" s="2" t="s">
        <v>453</v>
      </c>
      <c r="B165" s="2" t="s">
        <v>781</v>
      </c>
      <c r="C165" s="20">
        <v>100000001</v>
      </c>
      <c r="D165" s="2" t="s">
        <v>455</v>
      </c>
      <c r="E165" s="22">
        <v>19</v>
      </c>
      <c r="F165" s="20" t="s">
        <v>397</v>
      </c>
      <c r="G165" s="23">
        <v>43506</v>
      </c>
      <c r="H165" s="20">
        <v>100000002</v>
      </c>
      <c r="I165" s="2" t="s">
        <v>456</v>
      </c>
      <c r="J165" s="2" t="s">
        <v>763</v>
      </c>
      <c r="K165" s="2" t="s">
        <v>458</v>
      </c>
      <c r="L165" s="2" t="s">
        <v>782</v>
      </c>
      <c r="M165" s="2" t="s">
        <v>459</v>
      </c>
      <c r="N165" s="2" t="s">
        <v>397</v>
      </c>
    </row>
    <row r="166" spans="1:14" x14ac:dyDescent="0.25">
      <c r="A166" s="2" t="s">
        <v>453</v>
      </c>
      <c r="B166" s="2" t="s">
        <v>783</v>
      </c>
      <c r="C166" s="20">
        <v>100000001</v>
      </c>
      <c r="D166" s="2" t="s">
        <v>455</v>
      </c>
      <c r="E166" s="22">
        <v>16</v>
      </c>
      <c r="F166" s="20" t="s">
        <v>397</v>
      </c>
      <c r="G166" s="23">
        <v>43203</v>
      </c>
      <c r="H166" s="20">
        <v>100000002</v>
      </c>
      <c r="I166" s="2" t="s">
        <v>456</v>
      </c>
      <c r="J166" s="2" t="s">
        <v>763</v>
      </c>
      <c r="K166" s="2" t="s">
        <v>458</v>
      </c>
      <c r="L166" s="2" t="s">
        <v>784</v>
      </c>
      <c r="M166" s="2" t="s">
        <v>459</v>
      </c>
      <c r="N166" s="2" t="s">
        <v>397</v>
      </c>
    </row>
    <row r="167" spans="1:14" x14ac:dyDescent="0.25">
      <c r="A167" s="2" t="s">
        <v>453</v>
      </c>
      <c r="B167" s="2" t="s">
        <v>785</v>
      </c>
      <c r="C167" s="20">
        <v>100000001</v>
      </c>
      <c r="D167" s="2" t="s">
        <v>455</v>
      </c>
      <c r="E167" s="22">
        <v>265</v>
      </c>
      <c r="F167" s="20" t="s">
        <v>397</v>
      </c>
      <c r="G167" s="23">
        <v>42899</v>
      </c>
      <c r="H167" s="20">
        <v>100000002</v>
      </c>
      <c r="I167" s="2" t="s">
        <v>456</v>
      </c>
      <c r="J167" s="2" t="s">
        <v>763</v>
      </c>
      <c r="K167" s="2" t="s">
        <v>458</v>
      </c>
      <c r="L167" s="2" t="s">
        <v>786</v>
      </c>
      <c r="M167" s="2" t="s">
        <v>459</v>
      </c>
      <c r="N167" s="2" t="s">
        <v>397</v>
      </c>
    </row>
    <row r="168" spans="1:14" x14ac:dyDescent="0.25">
      <c r="A168" s="2" t="s">
        <v>453</v>
      </c>
      <c r="B168" s="2" t="s">
        <v>787</v>
      </c>
      <c r="C168" s="20">
        <v>100000001</v>
      </c>
      <c r="D168" s="2" t="s">
        <v>455</v>
      </c>
      <c r="E168" s="22">
        <v>30</v>
      </c>
      <c r="F168" s="20" t="s">
        <v>397</v>
      </c>
      <c r="G168" s="23">
        <v>42664</v>
      </c>
      <c r="H168" s="20">
        <v>100000002</v>
      </c>
      <c r="I168" s="2" t="s">
        <v>456</v>
      </c>
      <c r="J168" s="2" t="s">
        <v>763</v>
      </c>
      <c r="K168" s="2" t="s">
        <v>458</v>
      </c>
      <c r="L168" s="2" t="s">
        <v>788</v>
      </c>
      <c r="M168" s="2" t="s">
        <v>459</v>
      </c>
      <c r="N168" s="2" t="s">
        <v>397</v>
      </c>
    </row>
    <row r="169" spans="1:14" x14ac:dyDescent="0.25">
      <c r="A169" s="2" t="s">
        <v>453</v>
      </c>
      <c r="B169" s="2" t="s">
        <v>789</v>
      </c>
      <c r="C169" s="20">
        <v>100000002</v>
      </c>
      <c r="D169" s="2" t="s">
        <v>467</v>
      </c>
      <c r="E169" s="22">
        <v>5</v>
      </c>
      <c r="F169" s="20" t="s">
        <v>397</v>
      </c>
      <c r="G169" s="23">
        <v>45350</v>
      </c>
      <c r="H169" s="20">
        <v>100000002</v>
      </c>
      <c r="I169" s="2" t="s">
        <v>456</v>
      </c>
      <c r="J169" s="2" t="s">
        <v>763</v>
      </c>
      <c r="K169" s="2" t="s">
        <v>458</v>
      </c>
      <c r="L169" s="2" t="s">
        <v>790</v>
      </c>
      <c r="M169" s="2" t="s">
        <v>459</v>
      </c>
      <c r="N169" s="2" t="s">
        <v>397</v>
      </c>
    </row>
    <row r="170" spans="1:14" x14ac:dyDescent="0.25">
      <c r="A170" s="2" t="s">
        <v>453</v>
      </c>
      <c r="B170" s="2" t="s">
        <v>791</v>
      </c>
      <c r="C170" s="20">
        <v>100000002</v>
      </c>
      <c r="D170" s="2" t="s">
        <v>467</v>
      </c>
      <c r="E170" s="22">
        <v>6</v>
      </c>
      <c r="F170" s="20" t="s">
        <v>397</v>
      </c>
      <c r="G170" s="23">
        <v>45393</v>
      </c>
      <c r="H170" s="20">
        <v>100000002</v>
      </c>
      <c r="I170" s="2" t="s">
        <v>456</v>
      </c>
      <c r="J170" s="2" t="s">
        <v>763</v>
      </c>
      <c r="K170" s="2" t="s">
        <v>458</v>
      </c>
      <c r="L170" s="2" t="s">
        <v>792</v>
      </c>
      <c r="M170" s="2" t="s">
        <v>459</v>
      </c>
      <c r="N170" s="2" t="s">
        <v>397</v>
      </c>
    </row>
    <row r="171" spans="1:14" x14ac:dyDescent="0.25">
      <c r="A171" s="2" t="s">
        <v>453</v>
      </c>
      <c r="B171" s="2" t="s">
        <v>793</v>
      </c>
      <c r="C171" s="20">
        <v>100000002</v>
      </c>
      <c r="D171" s="2" t="s">
        <v>467</v>
      </c>
      <c r="E171" s="22">
        <v>2</v>
      </c>
      <c r="F171" s="20" t="s">
        <v>397</v>
      </c>
      <c r="G171" s="23">
        <v>45316</v>
      </c>
      <c r="H171" s="20">
        <v>100000002</v>
      </c>
      <c r="I171" s="2" t="s">
        <v>456</v>
      </c>
      <c r="J171" s="2" t="s">
        <v>763</v>
      </c>
      <c r="K171" s="2" t="s">
        <v>458</v>
      </c>
      <c r="L171" s="2" t="s">
        <v>794</v>
      </c>
      <c r="M171" s="2" t="s">
        <v>459</v>
      </c>
      <c r="N171" s="2" t="s">
        <v>397</v>
      </c>
    </row>
    <row r="172" spans="1:14" x14ac:dyDescent="0.25">
      <c r="A172" s="2" t="s">
        <v>453</v>
      </c>
      <c r="B172" s="2" t="s">
        <v>795</v>
      </c>
      <c r="C172" s="20">
        <v>100000002</v>
      </c>
      <c r="D172" s="2" t="s">
        <v>467</v>
      </c>
      <c r="E172" s="22">
        <v>35</v>
      </c>
      <c r="F172" s="20" t="s">
        <v>397</v>
      </c>
      <c r="G172" s="23">
        <v>44831</v>
      </c>
      <c r="H172" s="20">
        <v>100000002</v>
      </c>
      <c r="I172" s="2" t="s">
        <v>456</v>
      </c>
      <c r="J172" s="2" t="s">
        <v>796</v>
      </c>
      <c r="K172" s="2" t="s">
        <v>458</v>
      </c>
      <c r="L172" s="2" t="s">
        <v>797</v>
      </c>
      <c r="M172" s="2" t="s">
        <v>459</v>
      </c>
      <c r="N172" s="2" t="s">
        <v>397</v>
      </c>
    </row>
    <row r="173" spans="1:14" x14ac:dyDescent="0.25">
      <c r="A173" s="2" t="s">
        <v>453</v>
      </c>
      <c r="B173" s="2" t="s">
        <v>798</v>
      </c>
      <c r="C173" s="20">
        <v>100000002</v>
      </c>
      <c r="D173" s="2" t="s">
        <v>467</v>
      </c>
      <c r="E173" s="22">
        <v>1</v>
      </c>
      <c r="F173" s="20" t="s">
        <v>397</v>
      </c>
      <c r="G173" s="23">
        <v>45260</v>
      </c>
      <c r="H173" s="20">
        <v>100000002</v>
      </c>
      <c r="I173" s="2" t="s">
        <v>456</v>
      </c>
      <c r="J173" s="2" t="s">
        <v>796</v>
      </c>
      <c r="K173" s="2" t="s">
        <v>458</v>
      </c>
      <c r="L173" s="2" t="s">
        <v>799</v>
      </c>
      <c r="M173" s="2" t="s">
        <v>459</v>
      </c>
      <c r="N173" s="2" t="s">
        <v>397</v>
      </c>
    </row>
    <row r="174" spans="1:14" x14ac:dyDescent="0.25">
      <c r="A174" s="2" t="s">
        <v>453</v>
      </c>
      <c r="B174" s="2" t="s">
        <v>363</v>
      </c>
      <c r="C174" s="20">
        <v>100000001</v>
      </c>
      <c r="D174" s="2" t="s">
        <v>455</v>
      </c>
      <c r="E174" s="22">
        <v>1857</v>
      </c>
      <c r="F174" s="20" t="s">
        <v>397</v>
      </c>
      <c r="G174" s="23">
        <v>45573</v>
      </c>
      <c r="H174" s="20">
        <v>100000002</v>
      </c>
      <c r="I174" s="2" t="s">
        <v>456</v>
      </c>
      <c r="J174" s="2" t="s">
        <v>796</v>
      </c>
      <c r="K174" s="2" t="s">
        <v>458</v>
      </c>
      <c r="L174" s="2" t="s">
        <v>142</v>
      </c>
      <c r="M174" s="2" t="s">
        <v>459</v>
      </c>
      <c r="N174" s="2" t="s">
        <v>397</v>
      </c>
    </row>
    <row r="175" spans="1:14" x14ac:dyDescent="0.25">
      <c r="A175" s="2" t="s">
        <v>453</v>
      </c>
      <c r="B175" s="2" t="s">
        <v>800</v>
      </c>
      <c r="C175" s="20">
        <v>100000001</v>
      </c>
      <c r="D175" s="2" t="s">
        <v>455</v>
      </c>
      <c r="E175" s="22">
        <v>18</v>
      </c>
      <c r="F175" s="20" t="s">
        <v>397</v>
      </c>
      <c r="G175" s="23">
        <v>42975</v>
      </c>
      <c r="H175" s="20">
        <v>100000002</v>
      </c>
      <c r="I175" s="2" t="s">
        <v>456</v>
      </c>
      <c r="J175" s="2" t="s">
        <v>796</v>
      </c>
      <c r="K175" s="2" t="s">
        <v>458</v>
      </c>
      <c r="L175" s="2" t="s">
        <v>801</v>
      </c>
      <c r="M175" s="2" t="s">
        <v>459</v>
      </c>
      <c r="N175" s="2" t="s">
        <v>397</v>
      </c>
    </row>
    <row r="176" spans="1:14" x14ac:dyDescent="0.25">
      <c r="A176" s="2" t="s">
        <v>453</v>
      </c>
      <c r="B176" s="2" t="s">
        <v>802</v>
      </c>
      <c r="C176" s="20">
        <v>100000001</v>
      </c>
      <c r="D176" s="2" t="s">
        <v>455</v>
      </c>
      <c r="E176" s="22">
        <v>27</v>
      </c>
      <c r="F176" s="20" t="s">
        <v>397</v>
      </c>
      <c r="G176" s="23">
        <v>43382</v>
      </c>
      <c r="H176" s="20">
        <v>100000002</v>
      </c>
      <c r="I176" s="2" t="s">
        <v>456</v>
      </c>
      <c r="J176" s="2" t="s">
        <v>796</v>
      </c>
      <c r="K176" s="2" t="s">
        <v>458</v>
      </c>
      <c r="L176" s="2" t="s">
        <v>803</v>
      </c>
      <c r="M176" s="2" t="s">
        <v>459</v>
      </c>
      <c r="N176" s="2" t="s">
        <v>397</v>
      </c>
    </row>
    <row r="177" spans="1:14" x14ac:dyDescent="0.25">
      <c r="A177" s="2" t="s">
        <v>453</v>
      </c>
      <c r="B177" s="2" t="s">
        <v>804</v>
      </c>
      <c r="C177" s="20">
        <v>100000001</v>
      </c>
      <c r="D177" s="2" t="s">
        <v>455</v>
      </c>
      <c r="E177" s="22">
        <v>63</v>
      </c>
      <c r="F177" s="20" t="s">
        <v>397</v>
      </c>
      <c r="G177" s="23">
        <v>43368</v>
      </c>
      <c r="H177" s="20">
        <v>100000002</v>
      </c>
      <c r="I177" s="2" t="s">
        <v>456</v>
      </c>
      <c r="J177" s="2" t="s">
        <v>796</v>
      </c>
      <c r="K177" s="2" t="s">
        <v>458</v>
      </c>
      <c r="L177" s="2" t="s">
        <v>805</v>
      </c>
      <c r="M177" s="2" t="s">
        <v>459</v>
      </c>
      <c r="N177" s="2" t="s">
        <v>397</v>
      </c>
    </row>
    <row r="178" spans="1:14" x14ac:dyDescent="0.25">
      <c r="A178" s="2" t="s">
        <v>453</v>
      </c>
      <c r="B178" s="2" t="s">
        <v>806</v>
      </c>
      <c r="C178" s="20">
        <v>100000001</v>
      </c>
      <c r="D178" s="2" t="s">
        <v>455</v>
      </c>
      <c r="E178" s="22">
        <v>116</v>
      </c>
      <c r="F178" s="20" t="s">
        <v>397</v>
      </c>
      <c r="G178" s="23">
        <v>42677</v>
      </c>
      <c r="H178" s="20">
        <v>100000002</v>
      </c>
      <c r="I178" s="2" t="s">
        <v>456</v>
      </c>
      <c r="J178" s="2" t="s">
        <v>796</v>
      </c>
      <c r="K178" s="2" t="s">
        <v>458</v>
      </c>
      <c r="L178" s="2" t="s">
        <v>807</v>
      </c>
      <c r="M178" s="2" t="s">
        <v>459</v>
      </c>
      <c r="N178" s="2" t="s">
        <v>397</v>
      </c>
    </row>
    <row r="179" spans="1:14" x14ac:dyDescent="0.25">
      <c r="A179" s="2" t="s">
        <v>453</v>
      </c>
      <c r="B179" s="2" t="s">
        <v>808</v>
      </c>
      <c r="C179" s="20">
        <v>100000001</v>
      </c>
      <c r="D179" s="2" t="s">
        <v>455</v>
      </c>
      <c r="E179" s="22">
        <v>170</v>
      </c>
      <c r="F179" s="20" t="s">
        <v>397</v>
      </c>
      <c r="G179" s="23">
        <v>42419</v>
      </c>
      <c r="H179" s="20">
        <v>100000002</v>
      </c>
      <c r="I179" s="2" t="s">
        <v>456</v>
      </c>
      <c r="J179" s="2" t="s">
        <v>796</v>
      </c>
      <c r="K179" s="2" t="s">
        <v>458</v>
      </c>
      <c r="L179" s="2" t="s">
        <v>809</v>
      </c>
      <c r="M179" s="2" t="s">
        <v>459</v>
      </c>
      <c r="N179" s="2" t="s">
        <v>397</v>
      </c>
    </row>
    <row r="180" spans="1:14" x14ac:dyDescent="0.25">
      <c r="A180" s="2" t="s">
        <v>453</v>
      </c>
      <c r="B180" s="2" t="s">
        <v>810</v>
      </c>
      <c r="C180" s="20">
        <v>100000001</v>
      </c>
      <c r="D180" s="2" t="s">
        <v>455</v>
      </c>
      <c r="E180" s="22">
        <v>88</v>
      </c>
      <c r="F180" s="20" t="s">
        <v>397</v>
      </c>
      <c r="G180" s="23">
        <v>42690</v>
      </c>
      <c r="H180" s="20">
        <v>100000002</v>
      </c>
      <c r="I180" s="2" t="s">
        <v>456</v>
      </c>
      <c r="J180" s="2" t="s">
        <v>796</v>
      </c>
      <c r="K180" s="2" t="s">
        <v>458</v>
      </c>
      <c r="L180" s="2" t="s">
        <v>811</v>
      </c>
      <c r="M180" s="2" t="s">
        <v>459</v>
      </c>
      <c r="N180" s="2" t="s">
        <v>397</v>
      </c>
    </row>
    <row r="181" spans="1:14" x14ac:dyDescent="0.25">
      <c r="A181" s="2" t="s">
        <v>453</v>
      </c>
      <c r="B181" s="2" t="s">
        <v>812</v>
      </c>
      <c r="C181" s="20">
        <v>100000001</v>
      </c>
      <c r="D181" s="2" t="s">
        <v>455</v>
      </c>
      <c r="E181" s="22">
        <v>155</v>
      </c>
      <c r="F181" s="20" t="s">
        <v>397</v>
      </c>
      <c r="G181" s="23">
        <v>42968</v>
      </c>
      <c r="H181" s="20">
        <v>100000002</v>
      </c>
      <c r="I181" s="2" t="s">
        <v>456</v>
      </c>
      <c r="J181" s="2" t="s">
        <v>796</v>
      </c>
      <c r="K181" s="2" t="s">
        <v>458</v>
      </c>
      <c r="L181" s="2" t="s">
        <v>813</v>
      </c>
      <c r="M181" s="2" t="s">
        <v>459</v>
      </c>
      <c r="N181" s="2" t="s">
        <v>397</v>
      </c>
    </row>
    <row r="182" spans="1:14" x14ac:dyDescent="0.25">
      <c r="A182" s="2" t="s">
        <v>453</v>
      </c>
      <c r="B182" s="2" t="s">
        <v>814</v>
      </c>
      <c r="C182" s="20">
        <v>100000001</v>
      </c>
      <c r="D182" s="2" t="s">
        <v>455</v>
      </c>
      <c r="E182" s="22">
        <v>38</v>
      </c>
      <c r="F182" s="20" t="s">
        <v>397</v>
      </c>
      <c r="G182" s="23">
        <v>43587</v>
      </c>
      <c r="H182" s="20">
        <v>100000002</v>
      </c>
      <c r="I182" s="2" t="s">
        <v>456</v>
      </c>
      <c r="J182" s="2" t="s">
        <v>796</v>
      </c>
      <c r="K182" s="2" t="s">
        <v>458</v>
      </c>
      <c r="L182" s="2" t="s">
        <v>815</v>
      </c>
      <c r="M182" s="2" t="s">
        <v>459</v>
      </c>
      <c r="N182" s="2" t="s">
        <v>397</v>
      </c>
    </row>
    <row r="183" spans="1:14" x14ac:dyDescent="0.25">
      <c r="A183" s="2" t="s">
        <v>453</v>
      </c>
      <c r="B183" s="2" t="s">
        <v>816</v>
      </c>
      <c r="C183" s="20">
        <v>100000001</v>
      </c>
      <c r="D183" s="2" t="s">
        <v>455</v>
      </c>
      <c r="E183" s="22">
        <v>30</v>
      </c>
      <c r="F183" s="20" t="s">
        <v>397</v>
      </c>
      <c r="G183" s="23">
        <v>43690</v>
      </c>
      <c r="H183" s="20">
        <v>100000002</v>
      </c>
      <c r="I183" s="2" t="s">
        <v>456</v>
      </c>
      <c r="J183" s="2" t="s">
        <v>796</v>
      </c>
      <c r="K183" s="2" t="s">
        <v>458</v>
      </c>
      <c r="L183" s="2" t="s">
        <v>817</v>
      </c>
      <c r="M183" s="2" t="s">
        <v>459</v>
      </c>
      <c r="N183" s="2" t="s">
        <v>397</v>
      </c>
    </row>
    <row r="184" spans="1:14" x14ac:dyDescent="0.25">
      <c r="A184" s="2" t="s">
        <v>453</v>
      </c>
      <c r="B184" s="2" t="s">
        <v>818</v>
      </c>
      <c r="C184" s="20">
        <v>100000001</v>
      </c>
      <c r="D184" s="2" t="s">
        <v>455</v>
      </c>
      <c r="E184" s="22">
        <v>34</v>
      </c>
      <c r="F184" s="20" t="s">
        <v>397</v>
      </c>
      <c r="G184" s="23">
        <v>43488</v>
      </c>
      <c r="H184" s="20">
        <v>100000002</v>
      </c>
      <c r="I184" s="2" t="s">
        <v>456</v>
      </c>
      <c r="J184" s="2" t="s">
        <v>796</v>
      </c>
      <c r="K184" s="2" t="s">
        <v>458</v>
      </c>
      <c r="L184" s="2" t="s">
        <v>819</v>
      </c>
      <c r="M184" s="2" t="s">
        <v>459</v>
      </c>
      <c r="N184" s="2" t="s">
        <v>397</v>
      </c>
    </row>
    <row r="185" spans="1:14" x14ac:dyDescent="0.25">
      <c r="A185" s="2" t="s">
        <v>453</v>
      </c>
      <c r="B185" s="2" t="s">
        <v>820</v>
      </c>
      <c r="C185" s="20">
        <v>100000001</v>
      </c>
      <c r="D185" s="2" t="s">
        <v>455</v>
      </c>
      <c r="E185" s="22">
        <v>53</v>
      </c>
      <c r="F185" s="20" t="s">
        <v>397</v>
      </c>
      <c r="G185" s="23">
        <v>42481</v>
      </c>
      <c r="H185" s="20">
        <v>100000002</v>
      </c>
      <c r="I185" s="2" t="s">
        <v>456</v>
      </c>
      <c r="J185" s="2" t="s">
        <v>796</v>
      </c>
      <c r="K185" s="2" t="s">
        <v>458</v>
      </c>
      <c r="L185" s="2" t="s">
        <v>821</v>
      </c>
      <c r="M185" s="2" t="s">
        <v>459</v>
      </c>
      <c r="N185" s="2" t="s">
        <v>397</v>
      </c>
    </row>
    <row r="186" spans="1:14" x14ac:dyDescent="0.25">
      <c r="A186" s="2" t="s">
        <v>453</v>
      </c>
      <c r="B186" s="2" t="s">
        <v>822</v>
      </c>
      <c r="C186" s="20">
        <v>100000001</v>
      </c>
      <c r="D186" s="2" t="s">
        <v>455</v>
      </c>
      <c r="E186" s="22">
        <v>92</v>
      </c>
      <c r="F186" s="20" t="s">
        <v>397</v>
      </c>
      <c r="G186" s="23">
        <v>42332</v>
      </c>
      <c r="H186" s="20">
        <v>100000002</v>
      </c>
      <c r="I186" s="2" t="s">
        <v>456</v>
      </c>
      <c r="J186" s="2" t="s">
        <v>796</v>
      </c>
      <c r="K186" s="2" t="s">
        <v>458</v>
      </c>
      <c r="L186" s="2" t="s">
        <v>823</v>
      </c>
      <c r="M186" s="2" t="s">
        <v>459</v>
      </c>
      <c r="N186" s="2" t="s">
        <v>397</v>
      </c>
    </row>
    <row r="187" spans="1:14" x14ac:dyDescent="0.25">
      <c r="A187" s="2" t="s">
        <v>453</v>
      </c>
      <c r="B187" s="2" t="s">
        <v>824</v>
      </c>
      <c r="C187" s="20">
        <v>100000001</v>
      </c>
      <c r="D187" s="2" t="s">
        <v>455</v>
      </c>
      <c r="E187" s="22">
        <v>142</v>
      </c>
      <c r="F187" s="20" t="s">
        <v>397</v>
      </c>
      <c r="G187" s="23">
        <v>42263</v>
      </c>
      <c r="H187" s="20">
        <v>100000002</v>
      </c>
      <c r="I187" s="2" t="s">
        <v>456</v>
      </c>
      <c r="J187" s="2" t="s">
        <v>796</v>
      </c>
      <c r="K187" s="2" t="s">
        <v>458</v>
      </c>
      <c r="L187" s="2" t="s">
        <v>825</v>
      </c>
      <c r="M187" s="2" t="s">
        <v>459</v>
      </c>
      <c r="N187" s="2" t="s">
        <v>397</v>
      </c>
    </row>
    <row r="188" spans="1:14" x14ac:dyDescent="0.25">
      <c r="A188" s="2" t="s">
        <v>453</v>
      </c>
      <c r="B188" s="2" t="s">
        <v>826</v>
      </c>
      <c r="C188" s="20">
        <v>100000001</v>
      </c>
      <c r="D188" s="2" t="s">
        <v>455</v>
      </c>
      <c r="E188" s="22">
        <v>26</v>
      </c>
      <c r="F188" s="20" t="s">
        <v>397</v>
      </c>
      <c r="G188" s="23">
        <v>43131</v>
      </c>
      <c r="H188" s="20">
        <v>100000002</v>
      </c>
      <c r="I188" s="2" t="s">
        <v>456</v>
      </c>
      <c r="J188" s="2" t="s">
        <v>796</v>
      </c>
      <c r="K188" s="2" t="s">
        <v>458</v>
      </c>
      <c r="L188" s="2" t="s">
        <v>827</v>
      </c>
      <c r="M188" s="2" t="s">
        <v>459</v>
      </c>
      <c r="N188" s="2" t="s">
        <v>397</v>
      </c>
    </row>
    <row r="189" spans="1:14" x14ac:dyDescent="0.25">
      <c r="A189" s="2" t="s">
        <v>453</v>
      </c>
      <c r="B189" s="2" t="s">
        <v>828</v>
      </c>
      <c r="C189" s="20">
        <v>100000001</v>
      </c>
      <c r="D189" s="2" t="s">
        <v>455</v>
      </c>
      <c r="E189" s="22">
        <v>43</v>
      </c>
      <c r="F189" s="20" t="s">
        <v>397</v>
      </c>
      <c r="G189" s="23">
        <v>43249</v>
      </c>
      <c r="H189" s="20">
        <v>100000002</v>
      </c>
      <c r="I189" s="2" t="s">
        <v>456</v>
      </c>
      <c r="J189" s="2" t="s">
        <v>796</v>
      </c>
      <c r="K189" s="2" t="s">
        <v>458</v>
      </c>
      <c r="L189" s="2" t="s">
        <v>829</v>
      </c>
      <c r="M189" s="2" t="s">
        <v>459</v>
      </c>
      <c r="N189" s="2" t="s">
        <v>397</v>
      </c>
    </row>
    <row r="190" spans="1:14" x14ac:dyDescent="0.25">
      <c r="A190" s="2" t="s">
        <v>453</v>
      </c>
      <c r="B190" s="2" t="s">
        <v>830</v>
      </c>
      <c r="C190" s="20">
        <v>100000001</v>
      </c>
      <c r="D190" s="2" t="s">
        <v>455</v>
      </c>
      <c r="E190" s="22">
        <v>46</v>
      </c>
      <c r="F190" s="20" t="s">
        <v>397</v>
      </c>
      <c r="G190" s="23">
        <v>42692</v>
      </c>
      <c r="H190" s="20">
        <v>100000002</v>
      </c>
      <c r="I190" s="2" t="s">
        <v>456</v>
      </c>
      <c r="J190" s="2" t="s">
        <v>796</v>
      </c>
      <c r="K190" s="2" t="s">
        <v>458</v>
      </c>
      <c r="L190" s="2" t="s">
        <v>831</v>
      </c>
      <c r="M190" s="2" t="s">
        <v>459</v>
      </c>
      <c r="N190" s="2" t="s">
        <v>397</v>
      </c>
    </row>
    <row r="191" spans="1:14" x14ac:dyDescent="0.25">
      <c r="A191" s="2" t="s">
        <v>453</v>
      </c>
      <c r="B191" s="2" t="s">
        <v>832</v>
      </c>
      <c r="C191" s="20">
        <v>100000001</v>
      </c>
      <c r="D191" s="2" t="s">
        <v>455</v>
      </c>
      <c r="E191" s="22">
        <v>57</v>
      </c>
      <c r="F191" s="20" t="s">
        <v>397</v>
      </c>
      <c r="G191" s="23">
        <v>43994</v>
      </c>
      <c r="H191" s="20">
        <v>100000002</v>
      </c>
      <c r="I191" s="2" t="s">
        <v>456</v>
      </c>
      <c r="J191" s="2" t="s">
        <v>796</v>
      </c>
      <c r="K191" s="2" t="s">
        <v>458</v>
      </c>
      <c r="L191" s="2" t="s">
        <v>833</v>
      </c>
      <c r="M191" s="2" t="s">
        <v>459</v>
      </c>
      <c r="N191" s="2" t="s">
        <v>397</v>
      </c>
    </row>
    <row r="192" spans="1:14" x14ac:dyDescent="0.25">
      <c r="A192" s="2" t="s">
        <v>453</v>
      </c>
      <c r="B192" s="2" t="s">
        <v>364</v>
      </c>
      <c r="C192" s="20">
        <v>100000003</v>
      </c>
      <c r="D192" s="2" t="s">
        <v>524</v>
      </c>
      <c r="E192" s="22">
        <v>1837</v>
      </c>
      <c r="F192" s="20" t="s">
        <v>397</v>
      </c>
      <c r="G192" s="23">
        <v>42705</v>
      </c>
      <c r="H192" s="20">
        <v>100000002</v>
      </c>
      <c r="I192" s="2" t="s">
        <v>456</v>
      </c>
      <c r="J192" s="2" t="s">
        <v>796</v>
      </c>
      <c r="K192" s="2" t="s">
        <v>458</v>
      </c>
      <c r="L192" s="2" t="s">
        <v>365</v>
      </c>
      <c r="M192" s="2" t="s">
        <v>459</v>
      </c>
      <c r="N192" s="2" t="s">
        <v>363</v>
      </c>
    </row>
    <row r="193" spans="1:14" x14ac:dyDescent="0.25">
      <c r="A193" s="2" t="s">
        <v>453</v>
      </c>
      <c r="B193" s="2" t="s">
        <v>834</v>
      </c>
      <c r="C193" s="20">
        <v>100000001</v>
      </c>
      <c r="D193" s="2" t="s">
        <v>455</v>
      </c>
      <c r="E193" s="22">
        <v>1154</v>
      </c>
      <c r="F193" s="20" t="s">
        <v>397</v>
      </c>
      <c r="G193" s="23">
        <v>43886</v>
      </c>
      <c r="H193" s="20">
        <v>100000002</v>
      </c>
      <c r="I193" s="2" t="s">
        <v>456</v>
      </c>
      <c r="J193" s="2" t="s">
        <v>796</v>
      </c>
      <c r="K193" s="2" t="s">
        <v>458</v>
      </c>
      <c r="L193" s="2" t="s">
        <v>835</v>
      </c>
      <c r="M193" s="2" t="s">
        <v>459</v>
      </c>
      <c r="N193" s="2" t="s">
        <v>397</v>
      </c>
    </row>
    <row r="194" spans="1:14" x14ac:dyDescent="0.25">
      <c r="A194" s="2" t="s">
        <v>453</v>
      </c>
      <c r="B194" s="2" t="s">
        <v>836</v>
      </c>
      <c r="C194" s="20">
        <v>100000001</v>
      </c>
      <c r="D194" s="2" t="s">
        <v>455</v>
      </c>
      <c r="E194" s="22">
        <v>1193</v>
      </c>
      <c r="F194" s="20" t="s">
        <v>397</v>
      </c>
      <c r="G194" s="23">
        <v>42571</v>
      </c>
      <c r="H194" s="20">
        <v>100000002</v>
      </c>
      <c r="I194" s="2" t="s">
        <v>456</v>
      </c>
      <c r="J194" s="2" t="s">
        <v>796</v>
      </c>
      <c r="K194" s="2" t="s">
        <v>458</v>
      </c>
      <c r="L194" s="2" t="s">
        <v>837</v>
      </c>
      <c r="M194" s="2" t="s">
        <v>459</v>
      </c>
      <c r="N194" s="2" t="s">
        <v>397</v>
      </c>
    </row>
    <row r="195" spans="1:14" x14ac:dyDescent="0.25">
      <c r="A195" s="2" t="s">
        <v>453</v>
      </c>
      <c r="B195" s="2" t="s">
        <v>838</v>
      </c>
      <c r="C195" s="20">
        <v>100000001</v>
      </c>
      <c r="D195" s="2" t="s">
        <v>455</v>
      </c>
      <c r="E195" s="22">
        <v>20</v>
      </c>
      <c r="F195" s="20" t="s">
        <v>397</v>
      </c>
      <c r="G195" s="23">
        <v>42436</v>
      </c>
      <c r="H195" s="20">
        <v>100000002</v>
      </c>
      <c r="I195" s="2" t="s">
        <v>456</v>
      </c>
      <c r="J195" s="2" t="s">
        <v>796</v>
      </c>
      <c r="K195" s="2" t="s">
        <v>458</v>
      </c>
      <c r="L195" s="2" t="s">
        <v>839</v>
      </c>
      <c r="M195" s="2" t="s">
        <v>459</v>
      </c>
      <c r="N195" s="2" t="s">
        <v>397</v>
      </c>
    </row>
    <row r="196" spans="1:14" x14ac:dyDescent="0.25">
      <c r="A196" s="2" t="s">
        <v>453</v>
      </c>
      <c r="B196" s="2" t="s">
        <v>840</v>
      </c>
      <c r="C196" s="20">
        <v>100000001</v>
      </c>
      <c r="D196" s="2" t="s">
        <v>455</v>
      </c>
      <c r="E196" s="22">
        <v>18</v>
      </c>
      <c r="F196" s="20" t="s">
        <v>397</v>
      </c>
      <c r="G196" s="23">
        <v>43152</v>
      </c>
      <c r="H196" s="20">
        <v>100000002</v>
      </c>
      <c r="I196" s="2" t="s">
        <v>456</v>
      </c>
      <c r="J196" s="2" t="s">
        <v>796</v>
      </c>
      <c r="K196" s="2" t="s">
        <v>458</v>
      </c>
      <c r="L196" s="2" t="s">
        <v>841</v>
      </c>
      <c r="M196" s="2" t="s">
        <v>459</v>
      </c>
      <c r="N196" s="2" t="s">
        <v>397</v>
      </c>
    </row>
    <row r="197" spans="1:14" x14ac:dyDescent="0.25">
      <c r="A197" s="2" t="s">
        <v>453</v>
      </c>
      <c r="B197" s="2" t="s">
        <v>842</v>
      </c>
      <c r="C197" s="20">
        <v>100000001</v>
      </c>
      <c r="D197" s="2" t="s">
        <v>455</v>
      </c>
      <c r="E197" s="22">
        <v>65</v>
      </c>
      <c r="F197" s="20" t="s">
        <v>397</v>
      </c>
      <c r="G197" s="23">
        <v>42847</v>
      </c>
      <c r="H197" s="20">
        <v>100000002</v>
      </c>
      <c r="I197" s="2" t="s">
        <v>456</v>
      </c>
      <c r="J197" s="2" t="s">
        <v>796</v>
      </c>
      <c r="K197" s="2" t="s">
        <v>458</v>
      </c>
      <c r="L197" s="2" t="s">
        <v>843</v>
      </c>
      <c r="M197" s="2" t="s">
        <v>459</v>
      </c>
      <c r="N197" s="2" t="s">
        <v>397</v>
      </c>
    </row>
    <row r="198" spans="1:14" x14ac:dyDescent="0.25">
      <c r="A198" s="2" t="s">
        <v>453</v>
      </c>
      <c r="B198" s="2" t="s">
        <v>844</v>
      </c>
      <c r="C198" s="20">
        <v>100000001</v>
      </c>
      <c r="D198" s="2" t="s">
        <v>455</v>
      </c>
      <c r="E198" s="22">
        <v>186</v>
      </c>
      <c r="F198" s="20" t="s">
        <v>397</v>
      </c>
      <c r="G198" s="23">
        <v>43369</v>
      </c>
      <c r="H198" s="20">
        <v>100000002</v>
      </c>
      <c r="I198" s="2" t="s">
        <v>456</v>
      </c>
      <c r="J198" s="2" t="s">
        <v>796</v>
      </c>
      <c r="K198" s="2" t="s">
        <v>458</v>
      </c>
      <c r="L198" s="2" t="s">
        <v>845</v>
      </c>
      <c r="M198" s="2" t="s">
        <v>459</v>
      </c>
      <c r="N198" s="2" t="s">
        <v>397</v>
      </c>
    </row>
    <row r="199" spans="1:14" x14ac:dyDescent="0.25">
      <c r="A199" s="2" t="s">
        <v>453</v>
      </c>
      <c r="B199" s="2" t="s">
        <v>846</v>
      </c>
      <c r="C199" s="20">
        <v>100000002</v>
      </c>
      <c r="D199" s="2" t="s">
        <v>467</v>
      </c>
      <c r="E199" s="22">
        <v>3</v>
      </c>
      <c r="F199" s="20" t="s">
        <v>397</v>
      </c>
      <c r="G199" s="23">
        <v>45281</v>
      </c>
      <c r="H199" s="20">
        <v>100000002</v>
      </c>
      <c r="I199" s="2" t="s">
        <v>456</v>
      </c>
      <c r="J199" s="2" t="s">
        <v>796</v>
      </c>
      <c r="K199" s="2" t="s">
        <v>458</v>
      </c>
      <c r="L199" s="2" t="s">
        <v>847</v>
      </c>
      <c r="M199" s="2" t="s">
        <v>459</v>
      </c>
      <c r="N199" s="2" t="s">
        <v>397</v>
      </c>
    </row>
    <row r="200" spans="1:14" x14ac:dyDescent="0.25">
      <c r="A200" s="2" t="s">
        <v>453</v>
      </c>
      <c r="B200" s="2" t="s">
        <v>848</v>
      </c>
      <c r="C200" s="20">
        <v>100000002</v>
      </c>
      <c r="D200" s="2" t="s">
        <v>467</v>
      </c>
      <c r="E200" s="22">
        <v>12</v>
      </c>
      <c r="F200" s="20" t="s">
        <v>397</v>
      </c>
      <c r="G200" s="23">
        <v>44480</v>
      </c>
      <c r="H200" s="20">
        <v>100000002</v>
      </c>
      <c r="I200" s="2" t="s">
        <v>456</v>
      </c>
      <c r="J200" s="2" t="s">
        <v>796</v>
      </c>
      <c r="K200" s="2" t="s">
        <v>458</v>
      </c>
      <c r="L200" s="2" t="s">
        <v>849</v>
      </c>
      <c r="M200" s="2" t="s">
        <v>459</v>
      </c>
      <c r="N200" s="2" t="s">
        <v>397</v>
      </c>
    </row>
    <row r="201" spans="1:14" x14ac:dyDescent="0.25">
      <c r="A201" s="2" t="s">
        <v>453</v>
      </c>
      <c r="B201" s="2" t="s">
        <v>850</v>
      </c>
      <c r="C201" s="20">
        <v>100000002</v>
      </c>
      <c r="D201" s="2" t="s">
        <v>467</v>
      </c>
      <c r="E201" s="22">
        <v>1</v>
      </c>
      <c r="F201" s="20" t="s">
        <v>397</v>
      </c>
      <c r="G201" s="23">
        <v>45251</v>
      </c>
      <c r="H201" s="20">
        <v>100000002</v>
      </c>
      <c r="I201" s="2" t="s">
        <v>456</v>
      </c>
      <c r="J201" s="2" t="s">
        <v>796</v>
      </c>
      <c r="K201" s="2" t="s">
        <v>458</v>
      </c>
      <c r="L201" s="2" t="s">
        <v>851</v>
      </c>
      <c r="M201" s="2" t="s">
        <v>459</v>
      </c>
      <c r="N201" s="2" t="s">
        <v>397</v>
      </c>
    </row>
    <row r="202" spans="1:14" x14ac:dyDescent="0.25">
      <c r="A202" s="2" t="s">
        <v>453</v>
      </c>
      <c r="B202" s="2" t="s">
        <v>852</v>
      </c>
      <c r="C202" s="20">
        <v>100000003</v>
      </c>
      <c r="D202" s="2" t="s">
        <v>524</v>
      </c>
      <c r="E202" s="22">
        <v>2126</v>
      </c>
      <c r="F202" s="20" t="s">
        <v>397</v>
      </c>
      <c r="G202" s="23">
        <v>42797</v>
      </c>
      <c r="H202" s="20">
        <v>100000002</v>
      </c>
      <c r="I202" s="2" t="s">
        <v>456</v>
      </c>
      <c r="J202" s="2" t="s">
        <v>796</v>
      </c>
      <c r="K202" s="2" t="s">
        <v>458</v>
      </c>
      <c r="L202" s="2" t="s">
        <v>853</v>
      </c>
      <c r="M202" s="2" t="s">
        <v>459</v>
      </c>
      <c r="N202" s="2" t="s">
        <v>397</v>
      </c>
    </row>
    <row r="203" spans="1:14" x14ac:dyDescent="0.25">
      <c r="A203" s="2" t="s">
        <v>453</v>
      </c>
      <c r="B203" s="2" t="s">
        <v>854</v>
      </c>
      <c r="C203" s="20">
        <v>100000002</v>
      </c>
      <c r="D203" s="2" t="s">
        <v>467</v>
      </c>
      <c r="E203" s="22">
        <v>2</v>
      </c>
      <c r="F203" s="20" t="s">
        <v>397</v>
      </c>
      <c r="G203" s="23">
        <v>45539</v>
      </c>
      <c r="H203" s="20">
        <v>100000002</v>
      </c>
      <c r="I203" s="2" t="s">
        <v>456</v>
      </c>
      <c r="J203" s="2" t="s">
        <v>796</v>
      </c>
      <c r="K203" s="2" t="s">
        <v>458</v>
      </c>
      <c r="L203" s="2" t="s">
        <v>855</v>
      </c>
      <c r="M203" s="2" t="s">
        <v>459</v>
      </c>
      <c r="N203" s="2" t="s">
        <v>397</v>
      </c>
    </row>
    <row r="204" spans="1:14" x14ac:dyDescent="0.25">
      <c r="A204" s="2" t="s">
        <v>453</v>
      </c>
      <c r="B204" s="2" t="s">
        <v>856</v>
      </c>
      <c r="C204" s="20">
        <v>100000001</v>
      </c>
      <c r="D204" s="2" t="s">
        <v>455</v>
      </c>
      <c r="E204" s="22">
        <v>16</v>
      </c>
      <c r="F204" s="20" t="s">
        <v>397</v>
      </c>
      <c r="G204" s="23">
        <v>45573</v>
      </c>
      <c r="H204" s="20">
        <v>100000002</v>
      </c>
      <c r="I204" s="2" t="s">
        <v>456</v>
      </c>
      <c r="J204" s="2" t="s">
        <v>857</v>
      </c>
      <c r="K204" s="2" t="s">
        <v>458</v>
      </c>
      <c r="L204" s="2" t="s">
        <v>133</v>
      </c>
      <c r="M204" s="2" t="s">
        <v>459</v>
      </c>
      <c r="N204" s="2" t="s">
        <v>397</v>
      </c>
    </row>
    <row r="205" spans="1:14" x14ac:dyDescent="0.25">
      <c r="A205" s="2" t="s">
        <v>453</v>
      </c>
      <c r="B205" s="2" t="s">
        <v>858</v>
      </c>
      <c r="C205" s="20">
        <v>100000002</v>
      </c>
      <c r="D205" s="2" t="s">
        <v>467</v>
      </c>
      <c r="E205" s="22">
        <v>1</v>
      </c>
      <c r="F205" s="20" t="s">
        <v>397</v>
      </c>
      <c r="G205" s="23">
        <v>45236</v>
      </c>
      <c r="H205" s="20">
        <v>100000002</v>
      </c>
      <c r="I205" s="2" t="s">
        <v>456</v>
      </c>
      <c r="J205" s="2" t="s">
        <v>859</v>
      </c>
      <c r="K205" s="2" t="s">
        <v>458</v>
      </c>
      <c r="L205" s="2" t="s">
        <v>860</v>
      </c>
      <c r="M205" s="2" t="s">
        <v>459</v>
      </c>
      <c r="N205" s="2" t="s">
        <v>397</v>
      </c>
    </row>
    <row r="206" spans="1:14" x14ac:dyDescent="0.25">
      <c r="A206" s="2" t="s">
        <v>453</v>
      </c>
      <c r="B206" s="2" t="s">
        <v>861</v>
      </c>
      <c r="C206" s="20">
        <v>100000002</v>
      </c>
      <c r="D206" s="2" t="s">
        <v>467</v>
      </c>
      <c r="E206" s="22">
        <v>1</v>
      </c>
      <c r="F206" s="20" t="s">
        <v>397</v>
      </c>
      <c r="G206" s="23">
        <v>45325</v>
      </c>
      <c r="H206" s="20">
        <v>100000002</v>
      </c>
      <c r="I206" s="2" t="s">
        <v>456</v>
      </c>
      <c r="J206" s="2" t="s">
        <v>859</v>
      </c>
      <c r="K206" s="2" t="s">
        <v>458</v>
      </c>
      <c r="L206" s="2" t="s">
        <v>862</v>
      </c>
      <c r="M206" s="2" t="s">
        <v>459</v>
      </c>
      <c r="N206" s="2" t="s">
        <v>397</v>
      </c>
    </row>
    <row r="207" spans="1:14" x14ac:dyDescent="0.25">
      <c r="A207" s="2" t="s">
        <v>453</v>
      </c>
      <c r="B207" s="2" t="s">
        <v>863</v>
      </c>
      <c r="C207" s="20">
        <v>100000002</v>
      </c>
      <c r="D207" s="2" t="s">
        <v>467</v>
      </c>
      <c r="E207" s="22">
        <v>1</v>
      </c>
      <c r="F207" s="20" t="s">
        <v>397</v>
      </c>
      <c r="G207" s="23">
        <v>45226</v>
      </c>
      <c r="H207" s="20">
        <v>100000002</v>
      </c>
      <c r="I207" s="2" t="s">
        <v>456</v>
      </c>
      <c r="J207" s="2" t="s">
        <v>859</v>
      </c>
      <c r="K207" s="2" t="s">
        <v>458</v>
      </c>
      <c r="L207" s="2" t="s">
        <v>864</v>
      </c>
      <c r="M207" s="2" t="s">
        <v>459</v>
      </c>
      <c r="N207" s="2" t="s">
        <v>397</v>
      </c>
    </row>
    <row r="208" spans="1:14" x14ac:dyDescent="0.25">
      <c r="A208" s="2" t="s">
        <v>453</v>
      </c>
      <c r="B208" s="2" t="s">
        <v>865</v>
      </c>
      <c r="C208" s="20">
        <v>100000002</v>
      </c>
      <c r="D208" s="2" t="s">
        <v>467</v>
      </c>
      <c r="E208" s="22">
        <v>1</v>
      </c>
      <c r="F208" s="20" t="s">
        <v>397</v>
      </c>
      <c r="G208" s="23">
        <v>45357</v>
      </c>
      <c r="H208" s="20">
        <v>100000002</v>
      </c>
      <c r="I208" s="2" t="s">
        <v>456</v>
      </c>
      <c r="J208" s="2" t="s">
        <v>859</v>
      </c>
      <c r="K208" s="2" t="s">
        <v>458</v>
      </c>
      <c r="L208" s="2" t="s">
        <v>866</v>
      </c>
      <c r="M208" s="2" t="s">
        <v>459</v>
      </c>
      <c r="N208" s="2" t="s">
        <v>397</v>
      </c>
    </row>
    <row r="209" spans="1:14" x14ac:dyDescent="0.25">
      <c r="A209" s="2" t="s">
        <v>453</v>
      </c>
      <c r="B209" s="2" t="s">
        <v>867</v>
      </c>
      <c r="C209" s="20">
        <v>100000002</v>
      </c>
      <c r="D209" s="2" t="s">
        <v>467</v>
      </c>
      <c r="E209" s="22">
        <v>1</v>
      </c>
      <c r="F209" s="20" t="s">
        <v>397</v>
      </c>
      <c r="G209" s="23">
        <v>45180</v>
      </c>
      <c r="H209" s="20">
        <v>100000002</v>
      </c>
      <c r="I209" s="2" t="s">
        <v>456</v>
      </c>
      <c r="J209" s="2" t="s">
        <v>859</v>
      </c>
      <c r="K209" s="2" t="s">
        <v>458</v>
      </c>
      <c r="L209" s="2" t="s">
        <v>868</v>
      </c>
      <c r="M209" s="2" t="s">
        <v>459</v>
      </c>
      <c r="N209" s="2" t="s">
        <v>397</v>
      </c>
    </row>
    <row r="210" spans="1:14" x14ac:dyDescent="0.25">
      <c r="A210" s="2" t="s">
        <v>453</v>
      </c>
      <c r="B210" s="2" t="s">
        <v>869</v>
      </c>
      <c r="C210" s="20">
        <v>100000002</v>
      </c>
      <c r="D210" s="2" t="s">
        <v>467</v>
      </c>
      <c r="E210" s="22">
        <v>1</v>
      </c>
      <c r="F210" s="20" t="s">
        <v>397</v>
      </c>
      <c r="G210" s="23">
        <v>45366</v>
      </c>
      <c r="H210" s="20">
        <v>100000002</v>
      </c>
      <c r="I210" s="2" t="s">
        <v>456</v>
      </c>
      <c r="J210" s="2" t="s">
        <v>859</v>
      </c>
      <c r="K210" s="2" t="s">
        <v>458</v>
      </c>
      <c r="L210" s="2" t="s">
        <v>870</v>
      </c>
      <c r="M210" s="2" t="s">
        <v>459</v>
      </c>
      <c r="N210" s="2" t="s">
        <v>397</v>
      </c>
    </row>
    <row r="211" spans="1:14" x14ac:dyDescent="0.25">
      <c r="A211" s="2" t="s">
        <v>453</v>
      </c>
      <c r="B211" s="2" t="s">
        <v>871</v>
      </c>
      <c r="C211" s="20">
        <v>100000002</v>
      </c>
      <c r="D211" s="2" t="s">
        <v>467</v>
      </c>
      <c r="E211" s="22">
        <v>1</v>
      </c>
      <c r="F211" s="20" t="s">
        <v>397</v>
      </c>
      <c r="G211" s="23">
        <v>45233</v>
      </c>
      <c r="H211" s="20">
        <v>100000002</v>
      </c>
      <c r="I211" s="2" t="s">
        <v>456</v>
      </c>
      <c r="J211" s="2" t="s">
        <v>859</v>
      </c>
      <c r="K211" s="2" t="s">
        <v>458</v>
      </c>
      <c r="L211" s="2" t="s">
        <v>872</v>
      </c>
      <c r="M211" s="2" t="s">
        <v>459</v>
      </c>
      <c r="N211" s="2" t="s">
        <v>397</v>
      </c>
    </row>
    <row r="212" spans="1:14" x14ac:dyDescent="0.25">
      <c r="A212" s="2" t="s">
        <v>453</v>
      </c>
      <c r="B212" s="2" t="s">
        <v>873</v>
      </c>
      <c r="C212" s="20">
        <v>100000001</v>
      </c>
      <c r="D212" s="2" t="s">
        <v>455</v>
      </c>
      <c r="E212" s="22">
        <v>10</v>
      </c>
      <c r="F212" s="20" t="s">
        <v>397</v>
      </c>
      <c r="G212" s="23">
        <v>45573</v>
      </c>
      <c r="H212" s="20">
        <v>100000002</v>
      </c>
      <c r="I212" s="2" t="s">
        <v>456</v>
      </c>
      <c r="J212" s="2" t="s">
        <v>859</v>
      </c>
      <c r="K212" s="2" t="s">
        <v>458</v>
      </c>
      <c r="L212" s="2" t="s">
        <v>125</v>
      </c>
      <c r="M212" s="2" t="s">
        <v>459</v>
      </c>
      <c r="N212" s="2" t="s">
        <v>397</v>
      </c>
    </row>
    <row r="213" spans="1:14" x14ac:dyDescent="0.25">
      <c r="A213" s="2" t="s">
        <v>453</v>
      </c>
      <c r="B213" s="2" t="s">
        <v>874</v>
      </c>
      <c r="C213" s="20">
        <v>100000001</v>
      </c>
      <c r="D213" s="2" t="s">
        <v>455</v>
      </c>
      <c r="E213" s="22">
        <v>18</v>
      </c>
      <c r="F213" s="20" t="s">
        <v>397</v>
      </c>
      <c r="G213" s="23">
        <v>43970</v>
      </c>
      <c r="H213" s="20">
        <v>100000002</v>
      </c>
      <c r="I213" s="2" t="s">
        <v>456</v>
      </c>
      <c r="J213" s="2" t="s">
        <v>859</v>
      </c>
      <c r="K213" s="2" t="s">
        <v>458</v>
      </c>
      <c r="L213" s="2" t="s">
        <v>875</v>
      </c>
      <c r="M213" s="2" t="s">
        <v>459</v>
      </c>
      <c r="N213" s="2" t="s">
        <v>397</v>
      </c>
    </row>
    <row r="214" spans="1:14" x14ac:dyDescent="0.25">
      <c r="A214" s="2" t="s">
        <v>453</v>
      </c>
      <c r="B214" s="2" t="s">
        <v>876</v>
      </c>
      <c r="C214" s="20">
        <v>100000001</v>
      </c>
      <c r="D214" s="2" t="s">
        <v>455</v>
      </c>
      <c r="E214" s="22">
        <v>554</v>
      </c>
      <c r="F214" s="20" t="s">
        <v>397</v>
      </c>
      <c r="G214" s="23">
        <v>42376</v>
      </c>
      <c r="H214" s="20">
        <v>100000002</v>
      </c>
      <c r="I214" s="2" t="s">
        <v>456</v>
      </c>
      <c r="J214" s="2" t="s">
        <v>859</v>
      </c>
      <c r="K214" s="2" t="s">
        <v>458</v>
      </c>
      <c r="L214" s="2" t="s">
        <v>877</v>
      </c>
      <c r="M214" s="2" t="s">
        <v>459</v>
      </c>
      <c r="N214" s="2" t="s">
        <v>397</v>
      </c>
    </row>
    <row r="215" spans="1:14" x14ac:dyDescent="0.25">
      <c r="A215" s="2" t="s">
        <v>453</v>
      </c>
      <c r="B215" s="2" t="s">
        <v>878</v>
      </c>
      <c r="C215" s="20">
        <v>100000001</v>
      </c>
      <c r="D215" s="2" t="s">
        <v>455</v>
      </c>
      <c r="E215" s="22">
        <v>15</v>
      </c>
      <c r="F215" s="20" t="s">
        <v>397</v>
      </c>
      <c r="G215" s="23">
        <v>43082</v>
      </c>
      <c r="H215" s="20">
        <v>100000002</v>
      </c>
      <c r="I215" s="2" t="s">
        <v>456</v>
      </c>
      <c r="J215" s="2" t="s">
        <v>859</v>
      </c>
      <c r="K215" s="2" t="s">
        <v>458</v>
      </c>
      <c r="L215" s="2" t="s">
        <v>879</v>
      </c>
      <c r="M215" s="2" t="s">
        <v>459</v>
      </c>
      <c r="N215" s="2" t="s">
        <v>397</v>
      </c>
    </row>
    <row r="216" spans="1:14" x14ac:dyDescent="0.25">
      <c r="A216" s="2" t="s">
        <v>453</v>
      </c>
      <c r="B216" s="2" t="s">
        <v>880</v>
      </c>
      <c r="C216" s="20">
        <v>100000001</v>
      </c>
      <c r="D216" s="2" t="s">
        <v>455</v>
      </c>
      <c r="E216" s="22">
        <v>18</v>
      </c>
      <c r="F216" s="20" t="s">
        <v>397</v>
      </c>
      <c r="G216" s="23">
        <v>42865</v>
      </c>
      <c r="H216" s="20">
        <v>100000002</v>
      </c>
      <c r="I216" s="2" t="s">
        <v>456</v>
      </c>
      <c r="J216" s="2" t="s">
        <v>859</v>
      </c>
      <c r="K216" s="2" t="s">
        <v>458</v>
      </c>
      <c r="L216" s="2" t="s">
        <v>881</v>
      </c>
      <c r="M216" s="2" t="s">
        <v>459</v>
      </c>
      <c r="N216" s="2" t="s">
        <v>397</v>
      </c>
    </row>
    <row r="217" spans="1:14" x14ac:dyDescent="0.25">
      <c r="A217" s="2" t="s">
        <v>453</v>
      </c>
      <c r="B217" s="2" t="s">
        <v>882</v>
      </c>
      <c r="C217" s="20">
        <v>100000001</v>
      </c>
      <c r="D217" s="2" t="s">
        <v>455</v>
      </c>
      <c r="E217" s="22">
        <v>22</v>
      </c>
      <c r="F217" s="20" t="s">
        <v>397</v>
      </c>
      <c r="G217" s="23">
        <v>43276</v>
      </c>
      <c r="H217" s="20">
        <v>100000002</v>
      </c>
      <c r="I217" s="2" t="s">
        <v>456</v>
      </c>
      <c r="J217" s="2" t="s">
        <v>859</v>
      </c>
      <c r="K217" s="2" t="s">
        <v>458</v>
      </c>
      <c r="L217" s="2" t="s">
        <v>883</v>
      </c>
      <c r="M217" s="2" t="s">
        <v>459</v>
      </c>
      <c r="N217" s="2" t="s">
        <v>397</v>
      </c>
    </row>
    <row r="218" spans="1:14" x14ac:dyDescent="0.25">
      <c r="A218" s="2" t="s">
        <v>453</v>
      </c>
      <c r="B218" s="2" t="s">
        <v>884</v>
      </c>
      <c r="C218" s="20">
        <v>100000002</v>
      </c>
      <c r="D218" s="2" t="s">
        <v>467</v>
      </c>
      <c r="E218" s="22">
        <v>28</v>
      </c>
      <c r="F218" s="20" t="s">
        <v>397</v>
      </c>
      <c r="G218" s="23">
        <v>44958</v>
      </c>
      <c r="H218" s="20">
        <v>100000002</v>
      </c>
      <c r="I218" s="2" t="s">
        <v>456</v>
      </c>
      <c r="J218" s="2" t="s">
        <v>859</v>
      </c>
      <c r="K218" s="2" t="s">
        <v>458</v>
      </c>
      <c r="L218" s="2" t="s">
        <v>885</v>
      </c>
      <c r="M218" s="2" t="s">
        <v>459</v>
      </c>
      <c r="N218" s="2" t="s">
        <v>397</v>
      </c>
    </row>
    <row r="219" spans="1:14" x14ac:dyDescent="0.25">
      <c r="A219" s="2" t="s">
        <v>453</v>
      </c>
      <c r="B219" s="2" t="s">
        <v>886</v>
      </c>
      <c r="C219" s="20">
        <v>100000001</v>
      </c>
      <c r="D219" s="2" t="s">
        <v>455</v>
      </c>
      <c r="E219" s="22">
        <v>15</v>
      </c>
      <c r="F219" s="20" t="s">
        <v>397</v>
      </c>
      <c r="G219" s="23">
        <v>44126</v>
      </c>
      <c r="H219" s="20">
        <v>100000002</v>
      </c>
      <c r="I219" s="2" t="s">
        <v>456</v>
      </c>
      <c r="J219" s="2" t="s">
        <v>859</v>
      </c>
      <c r="K219" s="2" t="s">
        <v>458</v>
      </c>
      <c r="L219" s="2" t="s">
        <v>887</v>
      </c>
      <c r="M219" s="2" t="s">
        <v>459</v>
      </c>
      <c r="N219" s="2" t="s">
        <v>397</v>
      </c>
    </row>
    <row r="220" spans="1:14" x14ac:dyDescent="0.25">
      <c r="A220" s="2" t="s">
        <v>453</v>
      </c>
      <c r="B220" s="2" t="s">
        <v>888</v>
      </c>
      <c r="C220" s="20">
        <v>100000004</v>
      </c>
      <c r="D220" s="2" t="s">
        <v>889</v>
      </c>
      <c r="E220" s="22">
        <v>30</v>
      </c>
      <c r="F220" s="20" t="s">
        <v>397</v>
      </c>
      <c r="G220" s="23">
        <v>41976</v>
      </c>
      <c r="H220" s="20">
        <v>100000002</v>
      </c>
      <c r="I220" s="2" t="s">
        <v>456</v>
      </c>
      <c r="J220" s="2" t="s">
        <v>890</v>
      </c>
      <c r="K220" s="2" t="s">
        <v>458</v>
      </c>
      <c r="L220" s="2" t="s">
        <v>891</v>
      </c>
      <c r="M220" s="2" t="s">
        <v>459</v>
      </c>
      <c r="N220" s="2" t="s">
        <v>397</v>
      </c>
    </row>
    <row r="221" spans="1:14" x14ac:dyDescent="0.25">
      <c r="A221" s="2" t="s">
        <v>453</v>
      </c>
      <c r="B221" s="2" t="s">
        <v>892</v>
      </c>
      <c r="C221" s="20">
        <v>100000001</v>
      </c>
      <c r="D221" s="2" t="s">
        <v>455</v>
      </c>
      <c r="E221" s="22">
        <v>16</v>
      </c>
      <c r="F221" s="20" t="s">
        <v>397</v>
      </c>
      <c r="G221" s="23">
        <v>42797</v>
      </c>
      <c r="H221" s="20">
        <v>100000002</v>
      </c>
      <c r="I221" s="2" t="s">
        <v>456</v>
      </c>
      <c r="J221" s="2" t="s">
        <v>890</v>
      </c>
      <c r="K221" s="2" t="s">
        <v>458</v>
      </c>
      <c r="L221" s="2" t="s">
        <v>893</v>
      </c>
      <c r="M221" s="2" t="s">
        <v>459</v>
      </c>
      <c r="N221" s="2" t="s">
        <v>397</v>
      </c>
    </row>
    <row r="222" spans="1:14" x14ac:dyDescent="0.25">
      <c r="A222" s="2" t="s">
        <v>453</v>
      </c>
      <c r="B222" s="2" t="s">
        <v>894</v>
      </c>
      <c r="C222" s="20">
        <v>100000001</v>
      </c>
      <c r="D222" s="2" t="s">
        <v>455</v>
      </c>
      <c r="E222" s="22">
        <v>37</v>
      </c>
      <c r="F222" s="20" t="s">
        <v>397</v>
      </c>
      <c r="G222" s="23">
        <v>43508</v>
      </c>
      <c r="H222" s="20">
        <v>100000002</v>
      </c>
      <c r="I222" s="2" t="s">
        <v>456</v>
      </c>
      <c r="J222" s="2" t="s">
        <v>890</v>
      </c>
      <c r="K222" s="2" t="s">
        <v>458</v>
      </c>
      <c r="L222" s="2" t="s">
        <v>895</v>
      </c>
      <c r="M222" s="2" t="s">
        <v>459</v>
      </c>
      <c r="N222" s="2" t="s">
        <v>397</v>
      </c>
    </row>
    <row r="223" spans="1:14" x14ac:dyDescent="0.25">
      <c r="A223" s="2" t="s">
        <v>453</v>
      </c>
      <c r="B223" s="2" t="s">
        <v>896</v>
      </c>
      <c r="C223" s="20">
        <v>100000001</v>
      </c>
      <c r="D223" s="2" t="s">
        <v>455</v>
      </c>
      <c r="E223" s="22">
        <v>123</v>
      </c>
      <c r="F223" s="20" t="s">
        <v>397</v>
      </c>
      <c r="G223" s="23">
        <v>43185</v>
      </c>
      <c r="H223" s="20">
        <v>100000002</v>
      </c>
      <c r="I223" s="2" t="s">
        <v>456</v>
      </c>
      <c r="J223" s="2" t="s">
        <v>890</v>
      </c>
      <c r="K223" s="2" t="s">
        <v>458</v>
      </c>
      <c r="L223" s="2" t="s">
        <v>897</v>
      </c>
      <c r="M223" s="2" t="s">
        <v>459</v>
      </c>
      <c r="N223" s="2" t="s">
        <v>397</v>
      </c>
    </row>
    <row r="224" spans="1:14" x14ac:dyDescent="0.25">
      <c r="A224" s="2" t="s">
        <v>453</v>
      </c>
      <c r="B224" s="2" t="s">
        <v>898</v>
      </c>
      <c r="C224" s="20">
        <v>100000002</v>
      </c>
      <c r="D224" s="2" t="s">
        <v>467</v>
      </c>
      <c r="E224" s="22">
        <v>9</v>
      </c>
      <c r="F224" s="20" t="s">
        <v>397</v>
      </c>
      <c r="G224" s="23">
        <v>45231</v>
      </c>
      <c r="H224" s="20">
        <v>100000002</v>
      </c>
      <c r="I224" s="2" t="s">
        <v>456</v>
      </c>
      <c r="J224" s="2" t="s">
        <v>890</v>
      </c>
      <c r="K224" s="2" t="s">
        <v>458</v>
      </c>
      <c r="L224" s="2" t="s">
        <v>899</v>
      </c>
      <c r="M224" s="2" t="s">
        <v>459</v>
      </c>
      <c r="N224" s="2" t="s">
        <v>397</v>
      </c>
    </row>
    <row r="225" spans="1:14" x14ac:dyDescent="0.25">
      <c r="A225" s="2" t="s">
        <v>453</v>
      </c>
      <c r="B225" s="2" t="s">
        <v>900</v>
      </c>
      <c r="C225" s="20">
        <v>100000001</v>
      </c>
      <c r="D225" s="2" t="s">
        <v>455</v>
      </c>
      <c r="E225" s="22">
        <v>7</v>
      </c>
      <c r="F225" s="20" t="s">
        <v>397</v>
      </c>
      <c r="G225" s="23">
        <v>45573</v>
      </c>
      <c r="H225" s="20">
        <v>100000002</v>
      </c>
      <c r="I225" s="2" t="s">
        <v>456</v>
      </c>
      <c r="J225" s="2" t="s">
        <v>890</v>
      </c>
      <c r="K225" s="2" t="s">
        <v>458</v>
      </c>
      <c r="L225" s="2" t="s">
        <v>117</v>
      </c>
      <c r="M225" s="2" t="s">
        <v>459</v>
      </c>
      <c r="N225" s="2" t="s">
        <v>397</v>
      </c>
    </row>
    <row r="226" spans="1:14" x14ac:dyDescent="0.25">
      <c r="A226" s="2" t="s">
        <v>453</v>
      </c>
      <c r="B226" s="2" t="s">
        <v>901</v>
      </c>
      <c r="C226" s="20">
        <v>100000002</v>
      </c>
      <c r="D226" s="2" t="s">
        <v>467</v>
      </c>
      <c r="E226" s="22">
        <v>2</v>
      </c>
      <c r="F226" s="20" t="s">
        <v>397</v>
      </c>
      <c r="G226" s="23">
        <v>45225</v>
      </c>
      <c r="H226" s="20">
        <v>100000002</v>
      </c>
      <c r="I226" s="2" t="s">
        <v>456</v>
      </c>
      <c r="J226" s="2" t="s">
        <v>890</v>
      </c>
      <c r="K226" s="2" t="s">
        <v>458</v>
      </c>
      <c r="L226" s="2" t="s">
        <v>902</v>
      </c>
      <c r="M226" s="2" t="s">
        <v>459</v>
      </c>
      <c r="N226" s="2" t="s">
        <v>397</v>
      </c>
    </row>
    <row r="227" spans="1:14" x14ac:dyDescent="0.25">
      <c r="A227" s="2" t="s">
        <v>453</v>
      </c>
      <c r="B227" s="2" t="s">
        <v>903</v>
      </c>
      <c r="C227" s="20">
        <v>100000001</v>
      </c>
      <c r="D227" s="2" t="s">
        <v>455</v>
      </c>
      <c r="E227" s="22">
        <v>17</v>
      </c>
      <c r="F227" s="20" t="s">
        <v>397</v>
      </c>
      <c r="G227" s="23">
        <v>45573</v>
      </c>
      <c r="H227" s="20">
        <v>100000002</v>
      </c>
      <c r="I227" s="2" t="s">
        <v>456</v>
      </c>
      <c r="J227" s="2" t="s">
        <v>904</v>
      </c>
      <c r="K227" s="2" t="s">
        <v>458</v>
      </c>
      <c r="L227" s="2" t="s">
        <v>109</v>
      </c>
      <c r="M227" s="2" t="s">
        <v>459</v>
      </c>
      <c r="N227" s="2" t="s">
        <v>397</v>
      </c>
    </row>
    <row r="228" spans="1:14" x14ac:dyDescent="0.25">
      <c r="A228" s="2" t="s">
        <v>453</v>
      </c>
      <c r="B228" s="2" t="s">
        <v>905</v>
      </c>
      <c r="C228" s="20">
        <v>100000001</v>
      </c>
      <c r="D228" s="2" t="s">
        <v>455</v>
      </c>
      <c r="E228" s="22">
        <v>26</v>
      </c>
      <c r="F228" s="20" t="s">
        <v>397</v>
      </c>
      <c r="G228" s="23">
        <v>43549</v>
      </c>
      <c r="H228" s="20">
        <v>100000002</v>
      </c>
      <c r="I228" s="2" t="s">
        <v>456</v>
      </c>
      <c r="J228" s="2" t="s">
        <v>904</v>
      </c>
      <c r="K228" s="2" t="s">
        <v>458</v>
      </c>
      <c r="L228" s="2" t="s">
        <v>906</v>
      </c>
      <c r="M228" s="2" t="s">
        <v>459</v>
      </c>
      <c r="N228" s="2" t="s">
        <v>397</v>
      </c>
    </row>
    <row r="229" spans="1:14" x14ac:dyDescent="0.25">
      <c r="A229" s="2" t="s">
        <v>453</v>
      </c>
      <c r="B229" s="2" t="s">
        <v>907</v>
      </c>
      <c r="C229" s="20">
        <v>100000001</v>
      </c>
      <c r="D229" s="2" t="s">
        <v>455</v>
      </c>
      <c r="E229" s="22">
        <v>122</v>
      </c>
      <c r="F229" s="20" t="s">
        <v>397</v>
      </c>
      <c r="G229" s="23">
        <v>42900</v>
      </c>
      <c r="H229" s="20">
        <v>100000002</v>
      </c>
      <c r="I229" s="2" t="s">
        <v>456</v>
      </c>
      <c r="J229" s="2" t="s">
        <v>904</v>
      </c>
      <c r="K229" s="2" t="s">
        <v>458</v>
      </c>
      <c r="L229" s="2" t="s">
        <v>908</v>
      </c>
      <c r="M229" s="2" t="s">
        <v>459</v>
      </c>
      <c r="N229" s="2" t="s">
        <v>397</v>
      </c>
    </row>
    <row r="230" spans="1:14" x14ac:dyDescent="0.25">
      <c r="A230" s="2" t="s">
        <v>453</v>
      </c>
      <c r="B230" s="2" t="s">
        <v>909</v>
      </c>
      <c r="C230" s="20">
        <v>100000001</v>
      </c>
      <c r="D230" s="2" t="s">
        <v>455</v>
      </c>
      <c r="E230" s="22">
        <v>724</v>
      </c>
      <c r="F230" s="20" t="s">
        <v>397</v>
      </c>
      <c r="G230" s="23">
        <v>43796</v>
      </c>
      <c r="H230" s="20">
        <v>100000002</v>
      </c>
      <c r="I230" s="2" t="s">
        <v>456</v>
      </c>
      <c r="J230" s="2" t="s">
        <v>910</v>
      </c>
      <c r="K230" s="2" t="s">
        <v>458</v>
      </c>
      <c r="L230" s="2" t="s">
        <v>911</v>
      </c>
      <c r="M230" s="2" t="s">
        <v>459</v>
      </c>
      <c r="N230" s="2" t="s">
        <v>397</v>
      </c>
    </row>
    <row r="231" spans="1:14" x14ac:dyDescent="0.25">
      <c r="A231" s="2" t="s">
        <v>453</v>
      </c>
      <c r="B231" s="2" t="s">
        <v>912</v>
      </c>
      <c r="C231" s="20">
        <v>100000001</v>
      </c>
      <c r="D231" s="2" t="s">
        <v>455</v>
      </c>
      <c r="E231" s="22">
        <v>11</v>
      </c>
      <c r="F231" s="20" t="s">
        <v>397</v>
      </c>
      <c r="G231" s="23">
        <v>45573</v>
      </c>
      <c r="H231" s="20">
        <v>100000002</v>
      </c>
      <c r="I231" s="2" t="s">
        <v>456</v>
      </c>
      <c r="J231" s="2" t="s">
        <v>910</v>
      </c>
      <c r="K231" s="2" t="s">
        <v>458</v>
      </c>
      <c r="L231" s="2" t="s">
        <v>101</v>
      </c>
      <c r="M231" s="2" t="s">
        <v>459</v>
      </c>
      <c r="N231" s="2" t="s">
        <v>397</v>
      </c>
    </row>
    <row r="232" spans="1:14" x14ac:dyDescent="0.25">
      <c r="A232" s="2" t="s">
        <v>453</v>
      </c>
      <c r="B232" s="2" t="s">
        <v>913</v>
      </c>
      <c r="C232" s="20">
        <v>100000001</v>
      </c>
      <c r="D232" s="2" t="s">
        <v>455</v>
      </c>
      <c r="E232" s="22">
        <v>37</v>
      </c>
      <c r="F232" s="20" t="s">
        <v>397</v>
      </c>
      <c r="G232" s="23">
        <v>42462</v>
      </c>
      <c r="H232" s="20">
        <v>100000002</v>
      </c>
      <c r="I232" s="2" t="s">
        <v>456</v>
      </c>
      <c r="J232" s="2" t="s">
        <v>910</v>
      </c>
      <c r="K232" s="2" t="s">
        <v>458</v>
      </c>
      <c r="L232" s="2" t="s">
        <v>914</v>
      </c>
      <c r="M232" s="2" t="s">
        <v>459</v>
      </c>
      <c r="N232" s="2" t="s">
        <v>397</v>
      </c>
    </row>
    <row r="233" spans="1:14" x14ac:dyDescent="0.25">
      <c r="A233" s="2" t="s">
        <v>453</v>
      </c>
      <c r="B233" s="2" t="s">
        <v>915</v>
      </c>
      <c r="C233" s="20">
        <v>100000001</v>
      </c>
      <c r="D233" s="2" t="s">
        <v>455</v>
      </c>
      <c r="E233" s="22">
        <v>546</v>
      </c>
      <c r="F233" s="20" t="s">
        <v>397</v>
      </c>
      <c r="G233" s="23">
        <v>42515</v>
      </c>
      <c r="H233" s="20">
        <v>100000002</v>
      </c>
      <c r="I233" s="2" t="s">
        <v>456</v>
      </c>
      <c r="J233" s="2" t="s">
        <v>910</v>
      </c>
      <c r="K233" s="2" t="s">
        <v>458</v>
      </c>
      <c r="L233" s="2" t="s">
        <v>916</v>
      </c>
      <c r="M233" s="2" t="s">
        <v>459</v>
      </c>
      <c r="N233" s="2" t="s">
        <v>397</v>
      </c>
    </row>
    <row r="234" spans="1:14" x14ac:dyDescent="0.25">
      <c r="A234" s="2" t="s">
        <v>453</v>
      </c>
      <c r="B234" s="2" t="s">
        <v>917</v>
      </c>
      <c r="C234" s="20">
        <v>100000001</v>
      </c>
      <c r="D234" s="2" t="s">
        <v>455</v>
      </c>
      <c r="E234" s="22">
        <v>16</v>
      </c>
      <c r="F234" s="20" t="s">
        <v>397</v>
      </c>
      <c r="G234" s="23">
        <v>42522</v>
      </c>
      <c r="H234" s="20">
        <v>100000002</v>
      </c>
      <c r="I234" s="2" t="s">
        <v>456</v>
      </c>
      <c r="J234" s="2" t="s">
        <v>910</v>
      </c>
      <c r="K234" s="2" t="s">
        <v>458</v>
      </c>
      <c r="L234" s="2" t="s">
        <v>918</v>
      </c>
      <c r="M234" s="2" t="s">
        <v>459</v>
      </c>
      <c r="N234" s="2" t="s">
        <v>397</v>
      </c>
    </row>
    <row r="235" spans="1:14" x14ac:dyDescent="0.25">
      <c r="A235" s="2" t="s">
        <v>453</v>
      </c>
      <c r="B235" s="2" t="s">
        <v>919</v>
      </c>
      <c r="C235" s="20">
        <v>100000001</v>
      </c>
      <c r="D235" s="2" t="s">
        <v>455</v>
      </c>
      <c r="E235" s="22">
        <v>20</v>
      </c>
      <c r="F235" s="20" t="s">
        <v>397</v>
      </c>
      <c r="G235" s="23">
        <v>43769</v>
      </c>
      <c r="H235" s="20">
        <v>100000002</v>
      </c>
      <c r="I235" s="2" t="s">
        <v>456</v>
      </c>
      <c r="J235" s="2" t="s">
        <v>910</v>
      </c>
      <c r="K235" s="2" t="s">
        <v>458</v>
      </c>
      <c r="L235" s="2" t="s">
        <v>920</v>
      </c>
      <c r="M235" s="2" t="s">
        <v>459</v>
      </c>
      <c r="N235" s="2" t="s">
        <v>397</v>
      </c>
    </row>
    <row r="236" spans="1:14" x14ac:dyDescent="0.25">
      <c r="A236" s="2" t="s">
        <v>453</v>
      </c>
      <c r="B236" s="2" t="s">
        <v>921</v>
      </c>
      <c r="C236" s="20">
        <v>100000001</v>
      </c>
      <c r="D236" s="2" t="s">
        <v>455</v>
      </c>
      <c r="E236" s="22">
        <v>237</v>
      </c>
      <c r="F236" s="20" t="s">
        <v>397</v>
      </c>
      <c r="G236" s="23">
        <v>43236</v>
      </c>
      <c r="H236" s="20">
        <v>100000002</v>
      </c>
      <c r="I236" s="2" t="s">
        <v>456</v>
      </c>
      <c r="J236" s="2" t="s">
        <v>910</v>
      </c>
      <c r="K236" s="2" t="s">
        <v>458</v>
      </c>
      <c r="L236" s="2" t="s">
        <v>922</v>
      </c>
      <c r="M236" s="2" t="s">
        <v>459</v>
      </c>
      <c r="N236" s="2" t="s">
        <v>397</v>
      </c>
    </row>
    <row r="237" spans="1:14" x14ac:dyDescent="0.25">
      <c r="A237" s="2" t="s">
        <v>453</v>
      </c>
      <c r="B237" s="2" t="s">
        <v>923</v>
      </c>
      <c r="C237" s="20">
        <v>100000001</v>
      </c>
      <c r="D237" s="2" t="s">
        <v>455</v>
      </c>
      <c r="E237" s="22">
        <v>17</v>
      </c>
      <c r="F237" s="20" t="s">
        <v>397</v>
      </c>
      <c r="G237" s="23">
        <v>44314</v>
      </c>
      <c r="H237" s="20">
        <v>100000002</v>
      </c>
      <c r="I237" s="2" t="s">
        <v>456</v>
      </c>
      <c r="J237" s="2" t="s">
        <v>910</v>
      </c>
      <c r="K237" s="2" t="s">
        <v>458</v>
      </c>
      <c r="L237" s="2" t="s">
        <v>924</v>
      </c>
      <c r="M237" s="2" t="s">
        <v>459</v>
      </c>
      <c r="N237" s="2" t="s">
        <v>397</v>
      </c>
    </row>
    <row r="238" spans="1:14" x14ac:dyDescent="0.25">
      <c r="A238" s="2" t="s">
        <v>453</v>
      </c>
      <c r="B238" s="2" t="s">
        <v>925</v>
      </c>
      <c r="C238" s="20">
        <v>100000001</v>
      </c>
      <c r="D238" s="2" t="s">
        <v>455</v>
      </c>
      <c r="E238" s="22">
        <v>133</v>
      </c>
      <c r="F238" s="20" t="s">
        <v>397</v>
      </c>
      <c r="G238" s="23">
        <v>42443</v>
      </c>
      <c r="H238" s="20">
        <v>100000002</v>
      </c>
      <c r="I238" s="2" t="s">
        <v>456</v>
      </c>
      <c r="J238" s="2" t="s">
        <v>910</v>
      </c>
      <c r="K238" s="2" t="s">
        <v>458</v>
      </c>
      <c r="L238" s="2" t="s">
        <v>926</v>
      </c>
      <c r="M238" s="2" t="s">
        <v>459</v>
      </c>
      <c r="N238" s="2" t="s">
        <v>397</v>
      </c>
    </row>
    <row r="239" spans="1:14" x14ac:dyDescent="0.25">
      <c r="A239" s="2" t="s">
        <v>453</v>
      </c>
      <c r="B239" s="2" t="s">
        <v>927</v>
      </c>
      <c r="C239" s="20">
        <v>100000001</v>
      </c>
      <c r="D239" s="2" t="s">
        <v>455</v>
      </c>
      <c r="E239" s="22">
        <v>151</v>
      </c>
      <c r="F239" s="20" t="s">
        <v>397</v>
      </c>
      <c r="G239" s="23">
        <v>42389</v>
      </c>
      <c r="H239" s="20">
        <v>100000002</v>
      </c>
      <c r="I239" s="2" t="s">
        <v>456</v>
      </c>
      <c r="J239" s="2" t="s">
        <v>910</v>
      </c>
      <c r="K239" s="2" t="s">
        <v>458</v>
      </c>
      <c r="L239" s="2" t="s">
        <v>928</v>
      </c>
      <c r="M239" s="2" t="s">
        <v>459</v>
      </c>
      <c r="N239" s="2" t="s">
        <v>397</v>
      </c>
    </row>
    <row r="240" spans="1:14" x14ac:dyDescent="0.25">
      <c r="A240" s="2" t="s">
        <v>453</v>
      </c>
      <c r="B240" s="2" t="s">
        <v>929</v>
      </c>
      <c r="C240" s="20">
        <v>100000001</v>
      </c>
      <c r="D240" s="2" t="s">
        <v>455</v>
      </c>
      <c r="E240" s="22">
        <v>20</v>
      </c>
      <c r="F240" s="20" t="s">
        <v>397</v>
      </c>
      <c r="G240" s="23">
        <v>43529</v>
      </c>
      <c r="H240" s="20">
        <v>100000002</v>
      </c>
      <c r="I240" s="2" t="s">
        <v>456</v>
      </c>
      <c r="J240" s="2" t="s">
        <v>910</v>
      </c>
      <c r="K240" s="2" t="s">
        <v>458</v>
      </c>
      <c r="L240" s="2" t="s">
        <v>930</v>
      </c>
      <c r="M240" s="2" t="s">
        <v>459</v>
      </c>
      <c r="N240" s="2" t="s">
        <v>397</v>
      </c>
    </row>
    <row r="241" spans="1:14" x14ac:dyDescent="0.25">
      <c r="A241" s="2" t="s">
        <v>453</v>
      </c>
      <c r="B241" s="2" t="s">
        <v>931</v>
      </c>
      <c r="C241" s="20">
        <v>100000001</v>
      </c>
      <c r="D241" s="2" t="s">
        <v>455</v>
      </c>
      <c r="E241" s="22">
        <v>20</v>
      </c>
      <c r="F241" s="20" t="s">
        <v>397</v>
      </c>
      <c r="G241" s="23">
        <v>43727</v>
      </c>
      <c r="H241" s="20">
        <v>100000002</v>
      </c>
      <c r="I241" s="2" t="s">
        <v>456</v>
      </c>
      <c r="J241" s="2" t="s">
        <v>910</v>
      </c>
      <c r="K241" s="2" t="s">
        <v>458</v>
      </c>
      <c r="L241" s="2" t="s">
        <v>932</v>
      </c>
      <c r="M241" s="2" t="s">
        <v>459</v>
      </c>
      <c r="N241" s="2" t="s">
        <v>397</v>
      </c>
    </row>
    <row r="242" spans="1:14" x14ac:dyDescent="0.25">
      <c r="A242" s="2" t="s">
        <v>453</v>
      </c>
      <c r="B242" s="2" t="s">
        <v>933</v>
      </c>
      <c r="C242" s="20">
        <v>100000001</v>
      </c>
      <c r="D242" s="2" t="s">
        <v>455</v>
      </c>
      <c r="E242" s="22">
        <v>45</v>
      </c>
      <c r="F242" s="20" t="s">
        <v>397</v>
      </c>
      <c r="G242" s="23">
        <v>42387</v>
      </c>
      <c r="H242" s="20">
        <v>100000002</v>
      </c>
      <c r="I242" s="2" t="s">
        <v>456</v>
      </c>
      <c r="J242" s="2" t="s">
        <v>910</v>
      </c>
      <c r="K242" s="2" t="s">
        <v>458</v>
      </c>
      <c r="L242" s="2" t="s">
        <v>934</v>
      </c>
      <c r="M242" s="2" t="s">
        <v>459</v>
      </c>
      <c r="N242" s="2" t="s">
        <v>397</v>
      </c>
    </row>
    <row r="243" spans="1:14" x14ac:dyDescent="0.25">
      <c r="A243" s="2" t="s">
        <v>453</v>
      </c>
      <c r="B243" s="2" t="s">
        <v>935</v>
      </c>
      <c r="C243" s="20">
        <v>100000001</v>
      </c>
      <c r="D243" s="2" t="s">
        <v>455</v>
      </c>
      <c r="E243" s="22">
        <v>98</v>
      </c>
      <c r="F243" s="20" t="s">
        <v>397</v>
      </c>
      <c r="G243" s="23">
        <v>42997</v>
      </c>
      <c r="H243" s="20">
        <v>100000002</v>
      </c>
      <c r="I243" s="2" t="s">
        <v>456</v>
      </c>
      <c r="J243" s="2" t="s">
        <v>910</v>
      </c>
      <c r="K243" s="2" t="s">
        <v>458</v>
      </c>
      <c r="L243" s="2" t="s">
        <v>936</v>
      </c>
      <c r="M243" s="2" t="s">
        <v>459</v>
      </c>
      <c r="N243" s="2" t="s">
        <v>397</v>
      </c>
    </row>
    <row r="244" spans="1:14" x14ac:dyDescent="0.25">
      <c r="A244" s="2" t="s">
        <v>453</v>
      </c>
      <c r="B244" s="2" t="s">
        <v>937</v>
      </c>
      <c r="C244" s="20">
        <v>100000001</v>
      </c>
      <c r="D244" s="2" t="s">
        <v>455</v>
      </c>
      <c r="E244" s="22">
        <v>20</v>
      </c>
      <c r="F244" s="20" t="s">
        <v>397</v>
      </c>
      <c r="G244" s="23">
        <v>42934</v>
      </c>
      <c r="H244" s="20">
        <v>100000002</v>
      </c>
      <c r="I244" s="2" t="s">
        <v>456</v>
      </c>
      <c r="J244" s="2" t="s">
        <v>910</v>
      </c>
      <c r="K244" s="2" t="s">
        <v>458</v>
      </c>
      <c r="L244" s="2" t="s">
        <v>938</v>
      </c>
      <c r="M244" s="2" t="s">
        <v>459</v>
      </c>
      <c r="N244" s="2" t="s">
        <v>397</v>
      </c>
    </row>
    <row r="245" spans="1:14" x14ac:dyDescent="0.25">
      <c r="A245" s="2" t="s">
        <v>453</v>
      </c>
      <c r="B245" s="2" t="s">
        <v>939</v>
      </c>
      <c r="C245" s="20">
        <v>100000001</v>
      </c>
      <c r="D245" s="2" t="s">
        <v>455</v>
      </c>
      <c r="E245" s="22">
        <v>35</v>
      </c>
      <c r="F245" s="20" t="s">
        <v>397</v>
      </c>
      <c r="G245" s="23">
        <v>42704</v>
      </c>
      <c r="H245" s="20">
        <v>100000002</v>
      </c>
      <c r="I245" s="2" t="s">
        <v>456</v>
      </c>
      <c r="J245" s="2" t="s">
        <v>910</v>
      </c>
      <c r="K245" s="2" t="s">
        <v>458</v>
      </c>
      <c r="L245" s="2" t="s">
        <v>940</v>
      </c>
      <c r="M245" s="2" t="s">
        <v>459</v>
      </c>
      <c r="N245" s="2" t="s">
        <v>397</v>
      </c>
    </row>
    <row r="246" spans="1:14" x14ac:dyDescent="0.25">
      <c r="A246" s="2" t="s">
        <v>453</v>
      </c>
      <c r="B246" s="2" t="s">
        <v>941</v>
      </c>
      <c r="C246" s="20">
        <v>100000001</v>
      </c>
      <c r="D246" s="2" t="s">
        <v>455</v>
      </c>
      <c r="E246" s="22">
        <v>44</v>
      </c>
      <c r="F246" s="20" t="s">
        <v>397</v>
      </c>
      <c r="G246" s="23">
        <v>42398</v>
      </c>
      <c r="H246" s="20">
        <v>100000002</v>
      </c>
      <c r="I246" s="2" t="s">
        <v>456</v>
      </c>
      <c r="J246" s="2" t="s">
        <v>910</v>
      </c>
      <c r="K246" s="2" t="s">
        <v>458</v>
      </c>
      <c r="L246" s="2" t="s">
        <v>942</v>
      </c>
      <c r="M246" s="2" t="s">
        <v>459</v>
      </c>
      <c r="N246" s="2" t="s">
        <v>397</v>
      </c>
    </row>
    <row r="247" spans="1:14" x14ac:dyDescent="0.25">
      <c r="A247" s="2" t="s">
        <v>453</v>
      </c>
      <c r="B247" s="2" t="s">
        <v>943</v>
      </c>
      <c r="C247" s="20">
        <v>100000001</v>
      </c>
      <c r="D247" s="2" t="s">
        <v>455</v>
      </c>
      <c r="E247" s="22">
        <v>114</v>
      </c>
      <c r="F247" s="20" t="s">
        <v>397</v>
      </c>
      <c r="G247" s="23">
        <v>42912</v>
      </c>
      <c r="H247" s="20">
        <v>100000002</v>
      </c>
      <c r="I247" s="2" t="s">
        <v>456</v>
      </c>
      <c r="J247" s="2" t="s">
        <v>910</v>
      </c>
      <c r="K247" s="2" t="s">
        <v>458</v>
      </c>
      <c r="L247" s="2" t="s">
        <v>944</v>
      </c>
      <c r="M247" s="2" t="s">
        <v>459</v>
      </c>
      <c r="N247" s="2" t="s">
        <v>397</v>
      </c>
    </row>
    <row r="248" spans="1:14" x14ac:dyDescent="0.25">
      <c r="A248" s="2" t="s">
        <v>453</v>
      </c>
      <c r="B248" s="2" t="s">
        <v>945</v>
      </c>
      <c r="C248" s="20">
        <v>100000001</v>
      </c>
      <c r="D248" s="2" t="s">
        <v>455</v>
      </c>
      <c r="E248" s="22">
        <v>124</v>
      </c>
      <c r="F248" s="20" t="s">
        <v>397</v>
      </c>
      <c r="G248" s="23">
        <v>43159</v>
      </c>
      <c r="H248" s="20">
        <v>100000002</v>
      </c>
      <c r="I248" s="2" t="s">
        <v>456</v>
      </c>
      <c r="J248" s="2" t="s">
        <v>910</v>
      </c>
      <c r="K248" s="2" t="s">
        <v>458</v>
      </c>
      <c r="L248" s="2" t="s">
        <v>946</v>
      </c>
      <c r="M248" s="2" t="s">
        <v>459</v>
      </c>
      <c r="N248" s="2" t="s">
        <v>397</v>
      </c>
    </row>
    <row r="249" spans="1:14" x14ac:dyDescent="0.25">
      <c r="A249" s="2" t="s">
        <v>453</v>
      </c>
      <c r="B249" s="2" t="s">
        <v>947</v>
      </c>
      <c r="C249" s="20">
        <v>100000001</v>
      </c>
      <c r="D249" s="2" t="s">
        <v>455</v>
      </c>
      <c r="E249" s="22">
        <v>145</v>
      </c>
      <c r="F249" s="20" t="s">
        <v>397</v>
      </c>
      <c r="G249" s="23">
        <v>42235</v>
      </c>
      <c r="H249" s="20">
        <v>100000002</v>
      </c>
      <c r="I249" s="2" t="s">
        <v>456</v>
      </c>
      <c r="J249" s="2" t="s">
        <v>910</v>
      </c>
      <c r="K249" s="2" t="s">
        <v>458</v>
      </c>
      <c r="L249" s="2" t="s">
        <v>948</v>
      </c>
      <c r="M249" s="2" t="s">
        <v>459</v>
      </c>
      <c r="N249" s="2" t="s">
        <v>397</v>
      </c>
    </row>
    <row r="250" spans="1:14" x14ac:dyDescent="0.25">
      <c r="A250" s="2" t="s">
        <v>453</v>
      </c>
      <c r="B250" s="2" t="s">
        <v>949</v>
      </c>
      <c r="C250" s="20">
        <v>100000001</v>
      </c>
      <c r="D250" s="2" t="s">
        <v>455</v>
      </c>
      <c r="E250" s="22">
        <v>244</v>
      </c>
      <c r="F250" s="20" t="s">
        <v>397</v>
      </c>
      <c r="G250" s="23">
        <v>43172</v>
      </c>
      <c r="H250" s="20">
        <v>100000002</v>
      </c>
      <c r="I250" s="2" t="s">
        <v>456</v>
      </c>
      <c r="J250" s="2" t="s">
        <v>910</v>
      </c>
      <c r="K250" s="2" t="s">
        <v>458</v>
      </c>
      <c r="L250" s="2" t="s">
        <v>950</v>
      </c>
      <c r="M250" s="2" t="s">
        <v>459</v>
      </c>
      <c r="N250" s="2" t="s">
        <v>397</v>
      </c>
    </row>
    <row r="251" spans="1:14" x14ac:dyDescent="0.25">
      <c r="A251" s="2" t="s">
        <v>453</v>
      </c>
      <c r="B251" s="2" t="s">
        <v>951</v>
      </c>
      <c r="C251" s="20">
        <v>100000001</v>
      </c>
      <c r="D251" s="2" t="s">
        <v>455</v>
      </c>
      <c r="E251" s="22">
        <v>17</v>
      </c>
      <c r="F251" s="20" t="s">
        <v>397</v>
      </c>
      <c r="G251" s="23">
        <v>42851</v>
      </c>
      <c r="H251" s="20">
        <v>100000002</v>
      </c>
      <c r="I251" s="2" t="s">
        <v>456</v>
      </c>
      <c r="J251" s="2" t="s">
        <v>910</v>
      </c>
      <c r="K251" s="2" t="s">
        <v>458</v>
      </c>
      <c r="L251" s="2" t="s">
        <v>952</v>
      </c>
      <c r="M251" s="2" t="s">
        <v>459</v>
      </c>
      <c r="N251" s="2" t="s">
        <v>397</v>
      </c>
    </row>
    <row r="252" spans="1:14" x14ac:dyDescent="0.25">
      <c r="A252" s="2" t="s">
        <v>453</v>
      </c>
      <c r="B252" s="2" t="s">
        <v>953</v>
      </c>
      <c r="C252" s="20">
        <v>100000001</v>
      </c>
      <c r="D252" s="2" t="s">
        <v>455</v>
      </c>
      <c r="E252" s="22">
        <v>18</v>
      </c>
      <c r="F252" s="20" t="s">
        <v>397</v>
      </c>
      <c r="G252" s="23">
        <v>43109</v>
      </c>
      <c r="H252" s="20">
        <v>100000002</v>
      </c>
      <c r="I252" s="2" t="s">
        <v>456</v>
      </c>
      <c r="J252" s="2" t="s">
        <v>910</v>
      </c>
      <c r="K252" s="2" t="s">
        <v>458</v>
      </c>
      <c r="L252" s="2" t="s">
        <v>954</v>
      </c>
      <c r="M252" s="2" t="s">
        <v>459</v>
      </c>
      <c r="N252" s="2" t="s">
        <v>397</v>
      </c>
    </row>
    <row r="253" spans="1:14" x14ac:dyDescent="0.25">
      <c r="A253" s="2" t="s">
        <v>453</v>
      </c>
      <c r="B253" s="2" t="s">
        <v>955</v>
      </c>
      <c r="C253" s="20">
        <v>100000001</v>
      </c>
      <c r="D253" s="2" t="s">
        <v>455</v>
      </c>
      <c r="E253" s="22">
        <v>29</v>
      </c>
      <c r="F253" s="20" t="s">
        <v>397</v>
      </c>
      <c r="G253" s="23">
        <v>42859</v>
      </c>
      <c r="H253" s="20">
        <v>100000002</v>
      </c>
      <c r="I253" s="2" t="s">
        <v>456</v>
      </c>
      <c r="J253" s="2" t="s">
        <v>910</v>
      </c>
      <c r="K253" s="2" t="s">
        <v>458</v>
      </c>
      <c r="L253" s="2" t="s">
        <v>956</v>
      </c>
      <c r="M253" s="2" t="s">
        <v>459</v>
      </c>
      <c r="N253" s="2" t="s">
        <v>397</v>
      </c>
    </row>
    <row r="254" spans="1:14" x14ac:dyDescent="0.25">
      <c r="A254" s="2" t="s">
        <v>453</v>
      </c>
      <c r="B254" s="2" t="s">
        <v>957</v>
      </c>
      <c r="C254" s="20">
        <v>100000001</v>
      </c>
      <c r="D254" s="2" t="s">
        <v>455</v>
      </c>
      <c r="E254" s="22">
        <v>321</v>
      </c>
      <c r="F254" s="20" t="s">
        <v>397</v>
      </c>
      <c r="G254" s="23">
        <v>42769</v>
      </c>
      <c r="H254" s="20">
        <v>100000002</v>
      </c>
      <c r="I254" s="2" t="s">
        <v>456</v>
      </c>
      <c r="J254" s="2" t="s">
        <v>910</v>
      </c>
      <c r="K254" s="2" t="s">
        <v>458</v>
      </c>
      <c r="L254" s="2" t="s">
        <v>958</v>
      </c>
      <c r="M254" s="2" t="s">
        <v>459</v>
      </c>
      <c r="N254" s="2" t="s">
        <v>397</v>
      </c>
    </row>
    <row r="255" spans="1:14" x14ac:dyDescent="0.25">
      <c r="A255" s="2" t="s">
        <v>453</v>
      </c>
      <c r="B255" s="2" t="s">
        <v>959</v>
      </c>
      <c r="C255" s="20">
        <v>100000001</v>
      </c>
      <c r="D255" s="2" t="s">
        <v>455</v>
      </c>
      <c r="E255" s="22">
        <v>17</v>
      </c>
      <c r="F255" s="20" t="s">
        <v>397</v>
      </c>
      <c r="G255" s="23">
        <v>42970</v>
      </c>
      <c r="H255" s="20">
        <v>100000002</v>
      </c>
      <c r="I255" s="2" t="s">
        <v>456</v>
      </c>
      <c r="J255" s="2" t="s">
        <v>910</v>
      </c>
      <c r="K255" s="2" t="s">
        <v>458</v>
      </c>
      <c r="L255" s="2" t="s">
        <v>960</v>
      </c>
      <c r="M255" s="2" t="s">
        <v>459</v>
      </c>
      <c r="N255" s="2" t="s">
        <v>397</v>
      </c>
    </row>
    <row r="256" spans="1:14" x14ac:dyDescent="0.25">
      <c r="A256" s="2" t="s">
        <v>453</v>
      </c>
      <c r="B256" s="2" t="s">
        <v>961</v>
      </c>
      <c r="C256" s="20">
        <v>100000001</v>
      </c>
      <c r="D256" s="2" t="s">
        <v>455</v>
      </c>
      <c r="E256" s="22">
        <v>14</v>
      </c>
      <c r="F256" s="20" t="s">
        <v>397</v>
      </c>
      <c r="G256" s="23">
        <v>44316</v>
      </c>
      <c r="H256" s="20">
        <v>100000002</v>
      </c>
      <c r="I256" s="2" t="s">
        <v>456</v>
      </c>
      <c r="J256" s="2" t="s">
        <v>910</v>
      </c>
      <c r="K256" s="2" t="s">
        <v>458</v>
      </c>
      <c r="L256" s="2" t="s">
        <v>962</v>
      </c>
      <c r="M256" s="2" t="s">
        <v>459</v>
      </c>
      <c r="N256" s="2" t="s">
        <v>397</v>
      </c>
    </row>
    <row r="257" spans="1:14" x14ac:dyDescent="0.25">
      <c r="A257" s="2" t="s">
        <v>453</v>
      </c>
      <c r="B257" s="2" t="s">
        <v>963</v>
      </c>
      <c r="C257" s="20">
        <v>100000001</v>
      </c>
      <c r="D257" s="2" t="s">
        <v>455</v>
      </c>
      <c r="E257" s="22">
        <v>42</v>
      </c>
      <c r="F257" s="20" t="s">
        <v>397</v>
      </c>
      <c r="G257" s="23">
        <v>42437</v>
      </c>
      <c r="H257" s="20">
        <v>100000002</v>
      </c>
      <c r="I257" s="2" t="s">
        <v>456</v>
      </c>
      <c r="J257" s="2" t="s">
        <v>910</v>
      </c>
      <c r="K257" s="2" t="s">
        <v>458</v>
      </c>
      <c r="L257" s="2" t="s">
        <v>964</v>
      </c>
      <c r="M257" s="2" t="s">
        <v>459</v>
      </c>
      <c r="N257" s="2" t="s">
        <v>397</v>
      </c>
    </row>
    <row r="258" spans="1:14" x14ac:dyDescent="0.25">
      <c r="A258" s="2" t="s">
        <v>453</v>
      </c>
      <c r="B258" s="2" t="s">
        <v>965</v>
      </c>
      <c r="C258" s="20">
        <v>100000002</v>
      </c>
      <c r="D258" s="2" t="s">
        <v>467</v>
      </c>
      <c r="E258" s="22">
        <v>6</v>
      </c>
      <c r="F258" s="20" t="s">
        <v>397</v>
      </c>
      <c r="G258" s="23">
        <v>45331</v>
      </c>
      <c r="H258" s="20">
        <v>100000002</v>
      </c>
      <c r="I258" s="2" t="s">
        <v>456</v>
      </c>
      <c r="J258" s="2" t="s">
        <v>910</v>
      </c>
      <c r="K258" s="2" t="s">
        <v>458</v>
      </c>
      <c r="L258" s="2" t="s">
        <v>966</v>
      </c>
      <c r="M258" s="2" t="s">
        <v>459</v>
      </c>
      <c r="N258" s="2" t="s">
        <v>397</v>
      </c>
    </row>
    <row r="259" spans="1:14" x14ac:dyDescent="0.25">
      <c r="A259" s="2" t="s">
        <v>453</v>
      </c>
      <c r="B259" s="2" t="s">
        <v>967</v>
      </c>
      <c r="C259" s="20">
        <v>100000003</v>
      </c>
      <c r="D259" s="2" t="s">
        <v>524</v>
      </c>
      <c r="E259" s="22">
        <v>83</v>
      </c>
      <c r="F259" s="20" t="s">
        <v>397</v>
      </c>
      <c r="G259" s="23">
        <v>42214</v>
      </c>
      <c r="H259" s="20">
        <v>100000002</v>
      </c>
      <c r="I259" s="2" t="s">
        <v>456</v>
      </c>
      <c r="J259" s="2" t="s">
        <v>910</v>
      </c>
      <c r="K259" s="2" t="s">
        <v>458</v>
      </c>
      <c r="L259" s="2" t="s">
        <v>968</v>
      </c>
      <c r="M259" s="2" t="s">
        <v>459</v>
      </c>
      <c r="N259" s="2" t="s">
        <v>397</v>
      </c>
    </row>
    <row r="260" spans="1:14" x14ac:dyDescent="0.25">
      <c r="A260" s="2" t="s">
        <v>453</v>
      </c>
      <c r="B260" s="2" t="s">
        <v>969</v>
      </c>
      <c r="C260" s="20">
        <v>100000002</v>
      </c>
      <c r="D260" s="2" t="s">
        <v>467</v>
      </c>
      <c r="E260" s="22">
        <v>4</v>
      </c>
      <c r="F260" s="20" t="s">
        <v>397</v>
      </c>
      <c r="G260" s="23">
        <v>45251</v>
      </c>
      <c r="H260" s="20">
        <v>100000002</v>
      </c>
      <c r="I260" s="2" t="s">
        <v>456</v>
      </c>
      <c r="J260" s="2" t="s">
        <v>910</v>
      </c>
      <c r="K260" s="2" t="s">
        <v>458</v>
      </c>
      <c r="L260" s="2" t="s">
        <v>970</v>
      </c>
      <c r="M260" s="2" t="s">
        <v>459</v>
      </c>
      <c r="N260" s="2" t="s">
        <v>397</v>
      </c>
    </row>
    <row r="261" spans="1:14" x14ac:dyDescent="0.25">
      <c r="A261" s="2" t="s">
        <v>453</v>
      </c>
      <c r="B261" s="2" t="s">
        <v>971</v>
      </c>
      <c r="C261" s="20">
        <v>100000001</v>
      </c>
      <c r="D261" s="2" t="s">
        <v>455</v>
      </c>
      <c r="E261" s="22">
        <v>9</v>
      </c>
      <c r="F261" s="20" t="s">
        <v>397</v>
      </c>
      <c r="G261" s="23">
        <v>45573</v>
      </c>
      <c r="H261" s="20">
        <v>100000002</v>
      </c>
      <c r="I261" s="2" t="s">
        <v>456</v>
      </c>
      <c r="J261" s="2" t="s">
        <v>972</v>
      </c>
      <c r="K261" s="2" t="s">
        <v>458</v>
      </c>
      <c r="L261" s="2" t="s">
        <v>91</v>
      </c>
      <c r="M261" s="2" t="s">
        <v>459</v>
      </c>
      <c r="N261" s="2" t="s">
        <v>397</v>
      </c>
    </row>
    <row r="262" spans="1:14" x14ac:dyDescent="0.25">
      <c r="A262" s="2" t="s">
        <v>453</v>
      </c>
      <c r="B262" s="2" t="s">
        <v>973</v>
      </c>
      <c r="C262" s="20">
        <v>100000001</v>
      </c>
      <c r="D262" s="2" t="s">
        <v>455</v>
      </c>
      <c r="E262" s="22">
        <v>13</v>
      </c>
      <c r="F262" s="20" t="s">
        <v>397</v>
      </c>
      <c r="G262" s="23">
        <v>45573</v>
      </c>
      <c r="H262" s="20">
        <v>100000002</v>
      </c>
      <c r="I262" s="2" t="s">
        <v>456</v>
      </c>
      <c r="J262" s="2" t="s">
        <v>974</v>
      </c>
      <c r="K262" s="2" t="s">
        <v>458</v>
      </c>
      <c r="L262" s="2" t="s">
        <v>83</v>
      </c>
      <c r="M262" s="2" t="s">
        <v>459</v>
      </c>
      <c r="N262" s="2" t="s">
        <v>397</v>
      </c>
    </row>
    <row r="263" spans="1:14" x14ac:dyDescent="0.25">
      <c r="A263" s="2" t="s">
        <v>453</v>
      </c>
      <c r="B263" s="2" t="s">
        <v>1094</v>
      </c>
      <c r="C263" s="20">
        <v>100000001</v>
      </c>
      <c r="D263" s="2" t="s">
        <v>455</v>
      </c>
      <c r="E263" s="22">
        <v>11</v>
      </c>
      <c r="F263" s="20" t="s">
        <v>397</v>
      </c>
      <c r="G263" s="23">
        <v>45573</v>
      </c>
      <c r="H263" s="20">
        <v>100000002</v>
      </c>
      <c r="I263" s="2" t="s">
        <v>456</v>
      </c>
      <c r="J263" s="2" t="s">
        <v>975</v>
      </c>
      <c r="K263" s="2" t="s">
        <v>458</v>
      </c>
      <c r="L263" s="2" t="s">
        <v>75</v>
      </c>
      <c r="M263" s="2" t="s">
        <v>459</v>
      </c>
      <c r="N263" s="2" t="s">
        <v>397</v>
      </c>
    </row>
    <row r="264" spans="1:14" x14ac:dyDescent="0.25">
      <c r="A264" s="2" t="s">
        <v>453</v>
      </c>
      <c r="B264" s="2" t="s">
        <v>976</v>
      </c>
      <c r="C264" s="20">
        <v>100000001</v>
      </c>
      <c r="D264" s="2" t="s">
        <v>455</v>
      </c>
      <c r="E264" s="22">
        <v>34</v>
      </c>
      <c r="F264" s="20" t="s">
        <v>397</v>
      </c>
      <c r="G264" s="23">
        <v>42850</v>
      </c>
      <c r="H264" s="20">
        <v>100000002</v>
      </c>
      <c r="I264" s="2" t="s">
        <v>456</v>
      </c>
      <c r="J264" s="2" t="s">
        <v>975</v>
      </c>
      <c r="K264" s="2" t="s">
        <v>458</v>
      </c>
      <c r="L264" s="2" t="s">
        <v>977</v>
      </c>
      <c r="M264" s="2" t="s">
        <v>459</v>
      </c>
      <c r="N264" s="2" t="s">
        <v>397</v>
      </c>
    </row>
    <row r="265" spans="1:14" x14ac:dyDescent="0.25">
      <c r="A265" s="2" t="s">
        <v>453</v>
      </c>
      <c r="B265" s="2" t="s">
        <v>978</v>
      </c>
      <c r="C265" s="20">
        <v>100000001</v>
      </c>
      <c r="D265" s="2" t="s">
        <v>455</v>
      </c>
      <c r="E265" s="22">
        <v>301</v>
      </c>
      <c r="F265" s="20" t="s">
        <v>397</v>
      </c>
      <c r="G265" s="23">
        <v>42802</v>
      </c>
      <c r="H265" s="20">
        <v>100000002</v>
      </c>
      <c r="I265" s="2" t="s">
        <v>456</v>
      </c>
      <c r="J265" s="2" t="s">
        <v>979</v>
      </c>
      <c r="K265" s="2" t="s">
        <v>458</v>
      </c>
      <c r="L265" s="2" t="s">
        <v>980</v>
      </c>
      <c r="M265" s="2" t="s">
        <v>459</v>
      </c>
      <c r="N265" s="2" t="s">
        <v>397</v>
      </c>
    </row>
    <row r="266" spans="1:14" x14ac:dyDescent="0.25">
      <c r="A266" s="2" t="s">
        <v>453</v>
      </c>
      <c r="B266" s="2" t="s">
        <v>981</v>
      </c>
      <c r="C266" s="20">
        <v>100000001</v>
      </c>
      <c r="D266" s="2" t="s">
        <v>455</v>
      </c>
      <c r="E266" s="22">
        <v>24</v>
      </c>
      <c r="F266" s="20" t="s">
        <v>397</v>
      </c>
      <c r="G266" s="23">
        <v>45573</v>
      </c>
      <c r="H266" s="20">
        <v>100000002</v>
      </c>
      <c r="I266" s="2" t="s">
        <v>456</v>
      </c>
      <c r="J266" s="2" t="s">
        <v>979</v>
      </c>
      <c r="K266" s="2" t="s">
        <v>458</v>
      </c>
      <c r="L266" s="2" t="s">
        <v>67</v>
      </c>
      <c r="M266" s="2" t="s">
        <v>459</v>
      </c>
      <c r="N266" s="2" t="s">
        <v>397</v>
      </c>
    </row>
    <row r="267" spans="1:14" x14ac:dyDescent="0.25">
      <c r="A267" s="2" t="s">
        <v>453</v>
      </c>
      <c r="B267" s="2" t="s">
        <v>982</v>
      </c>
      <c r="C267" s="20">
        <v>100000001</v>
      </c>
      <c r="D267" s="2" t="s">
        <v>455</v>
      </c>
      <c r="E267" s="22">
        <v>24</v>
      </c>
      <c r="F267" s="20" t="s">
        <v>397</v>
      </c>
      <c r="G267" s="23">
        <v>45573</v>
      </c>
      <c r="H267" s="20">
        <v>100000002</v>
      </c>
      <c r="I267" s="2" t="s">
        <v>456</v>
      </c>
      <c r="J267" s="2" t="s">
        <v>983</v>
      </c>
      <c r="K267" s="2" t="s">
        <v>458</v>
      </c>
      <c r="L267" s="2" t="s">
        <v>59</v>
      </c>
      <c r="M267" s="2" t="s">
        <v>459</v>
      </c>
      <c r="N267" s="2" t="s">
        <v>397</v>
      </c>
    </row>
    <row r="268" spans="1:14" x14ac:dyDescent="0.25">
      <c r="A268" s="2" t="s">
        <v>453</v>
      </c>
      <c r="B268" s="2" t="s">
        <v>984</v>
      </c>
      <c r="C268" s="20">
        <v>100000001</v>
      </c>
      <c r="D268" s="2" t="s">
        <v>455</v>
      </c>
      <c r="E268" s="22">
        <v>68</v>
      </c>
      <c r="F268" s="20" t="s">
        <v>397</v>
      </c>
      <c r="G268" s="23">
        <v>42590</v>
      </c>
      <c r="H268" s="20">
        <v>100000002</v>
      </c>
      <c r="I268" s="2" t="s">
        <v>456</v>
      </c>
      <c r="J268" s="2" t="s">
        <v>983</v>
      </c>
      <c r="K268" s="2" t="s">
        <v>458</v>
      </c>
      <c r="L268" s="2" t="s">
        <v>985</v>
      </c>
      <c r="M268" s="2" t="s">
        <v>459</v>
      </c>
      <c r="N268" s="2" t="s">
        <v>397</v>
      </c>
    </row>
    <row r="269" spans="1:14" x14ac:dyDescent="0.25">
      <c r="A269" s="2" t="s">
        <v>453</v>
      </c>
      <c r="B269" s="2" t="s">
        <v>986</v>
      </c>
      <c r="C269" s="20">
        <v>100000001</v>
      </c>
      <c r="D269" s="2" t="s">
        <v>455</v>
      </c>
      <c r="E269" s="22">
        <v>56</v>
      </c>
      <c r="F269" s="20" t="s">
        <v>397</v>
      </c>
      <c r="G269" s="23">
        <v>42678</v>
      </c>
      <c r="H269" s="20">
        <v>100000002</v>
      </c>
      <c r="I269" s="2" t="s">
        <v>456</v>
      </c>
      <c r="J269" s="2" t="s">
        <v>983</v>
      </c>
      <c r="K269" s="2" t="s">
        <v>458</v>
      </c>
      <c r="L269" s="2" t="s">
        <v>987</v>
      </c>
      <c r="M269" s="2" t="s">
        <v>459</v>
      </c>
      <c r="N269" s="2" t="s">
        <v>397</v>
      </c>
    </row>
    <row r="270" spans="1:14" x14ac:dyDescent="0.25">
      <c r="A270" s="2" t="s">
        <v>453</v>
      </c>
      <c r="B270" s="2" t="s">
        <v>988</v>
      </c>
      <c r="C270" s="20">
        <v>100000001</v>
      </c>
      <c r="D270" s="2" t="s">
        <v>455</v>
      </c>
      <c r="E270" s="22">
        <v>37</v>
      </c>
      <c r="F270" s="20" t="s">
        <v>397</v>
      </c>
      <c r="G270" s="23">
        <v>42762</v>
      </c>
      <c r="H270" s="20">
        <v>100000002</v>
      </c>
      <c r="I270" s="2" t="s">
        <v>456</v>
      </c>
      <c r="J270" s="2" t="s">
        <v>989</v>
      </c>
      <c r="K270" s="2" t="s">
        <v>458</v>
      </c>
      <c r="L270" s="2" t="s">
        <v>990</v>
      </c>
      <c r="M270" s="2" t="s">
        <v>459</v>
      </c>
      <c r="N270" s="2" t="s">
        <v>397</v>
      </c>
    </row>
    <row r="271" spans="1:14" x14ac:dyDescent="0.25">
      <c r="A271" s="2" t="s">
        <v>453</v>
      </c>
      <c r="B271" s="2" t="s">
        <v>361</v>
      </c>
      <c r="C271" s="20">
        <v>100000000</v>
      </c>
      <c r="D271" s="2" t="s">
        <v>320</v>
      </c>
      <c r="E271" s="22">
        <v>1471</v>
      </c>
      <c r="F271" s="20" t="s">
        <v>397</v>
      </c>
      <c r="G271" s="23">
        <v>42762</v>
      </c>
      <c r="H271" s="20">
        <v>100000002</v>
      </c>
      <c r="I271" s="2" t="s">
        <v>456</v>
      </c>
      <c r="J271" s="2" t="s">
        <v>989</v>
      </c>
      <c r="K271" s="2" t="s">
        <v>458</v>
      </c>
      <c r="L271" s="2" t="s">
        <v>362</v>
      </c>
      <c r="M271" s="2" t="s">
        <v>459</v>
      </c>
      <c r="N271" s="2" t="s">
        <v>360</v>
      </c>
    </row>
    <row r="272" spans="1:14" x14ac:dyDescent="0.25">
      <c r="A272" s="2" t="s">
        <v>453</v>
      </c>
      <c r="B272" s="2" t="s">
        <v>360</v>
      </c>
      <c r="C272" s="20">
        <v>100000001</v>
      </c>
      <c r="D272" s="2" t="s">
        <v>455</v>
      </c>
      <c r="E272" s="22">
        <v>1490</v>
      </c>
      <c r="F272" s="20" t="s">
        <v>397</v>
      </c>
      <c r="G272" s="23">
        <v>45573</v>
      </c>
      <c r="H272" s="20">
        <v>100000002</v>
      </c>
      <c r="I272" s="2" t="s">
        <v>456</v>
      </c>
      <c r="J272" s="2" t="s">
        <v>989</v>
      </c>
      <c r="K272" s="2" t="s">
        <v>458</v>
      </c>
      <c r="L272" s="2" t="s">
        <v>50</v>
      </c>
      <c r="M272" s="2" t="s">
        <v>459</v>
      </c>
      <c r="N272" s="2" t="s">
        <v>397</v>
      </c>
    </row>
    <row r="273" spans="1:14" x14ac:dyDescent="0.25">
      <c r="A273" s="2" t="s">
        <v>453</v>
      </c>
      <c r="B273" s="2" t="s">
        <v>991</v>
      </c>
      <c r="C273" s="20">
        <v>100000001</v>
      </c>
      <c r="D273" s="2" t="s">
        <v>455</v>
      </c>
      <c r="E273" s="22">
        <v>14</v>
      </c>
      <c r="F273" s="20" t="s">
        <v>397</v>
      </c>
      <c r="G273" s="23">
        <v>43427</v>
      </c>
      <c r="H273" s="20">
        <v>100000002</v>
      </c>
      <c r="I273" s="2" t="s">
        <v>456</v>
      </c>
      <c r="J273" s="2" t="s">
        <v>989</v>
      </c>
      <c r="K273" s="2" t="s">
        <v>458</v>
      </c>
      <c r="L273" s="2" t="s">
        <v>992</v>
      </c>
      <c r="M273" s="2" t="s">
        <v>459</v>
      </c>
      <c r="N273" s="2" t="s">
        <v>397</v>
      </c>
    </row>
    <row r="274" spans="1:14" x14ac:dyDescent="0.25">
      <c r="A274" s="2" t="s">
        <v>453</v>
      </c>
      <c r="B274" s="2" t="s">
        <v>993</v>
      </c>
      <c r="C274" s="20">
        <v>100000002</v>
      </c>
      <c r="D274" s="2" t="s">
        <v>467</v>
      </c>
      <c r="E274" s="22">
        <v>2</v>
      </c>
      <c r="F274" s="20" t="s">
        <v>397</v>
      </c>
      <c r="G274" s="23">
        <v>45323</v>
      </c>
      <c r="H274" s="20">
        <v>100000002</v>
      </c>
      <c r="I274" s="2" t="s">
        <v>456</v>
      </c>
      <c r="J274" s="2" t="s">
        <v>989</v>
      </c>
      <c r="K274" s="2" t="s">
        <v>458</v>
      </c>
      <c r="L274" s="2" t="s">
        <v>994</v>
      </c>
      <c r="M274" s="2" t="s">
        <v>459</v>
      </c>
      <c r="N274" s="2" t="s">
        <v>397</v>
      </c>
    </row>
    <row r="275" spans="1:14" x14ac:dyDescent="0.25">
      <c r="A275" s="2" t="s">
        <v>453</v>
      </c>
      <c r="B275" s="2" t="s">
        <v>995</v>
      </c>
      <c r="C275" s="20">
        <v>100000002</v>
      </c>
      <c r="D275" s="2" t="s">
        <v>467</v>
      </c>
      <c r="E275" s="22">
        <v>1</v>
      </c>
      <c r="F275" s="20" t="s">
        <v>397</v>
      </c>
      <c r="G275" s="23">
        <v>45322</v>
      </c>
      <c r="H275" s="20">
        <v>100000002</v>
      </c>
      <c r="I275" s="2" t="s">
        <v>456</v>
      </c>
      <c r="J275" s="2" t="s">
        <v>996</v>
      </c>
      <c r="K275" s="2" t="s">
        <v>458</v>
      </c>
      <c r="L275" s="2" t="s">
        <v>997</v>
      </c>
      <c r="M275" s="2" t="s">
        <v>459</v>
      </c>
      <c r="N275" s="2" t="s">
        <v>397</v>
      </c>
    </row>
    <row r="276" spans="1:14" x14ac:dyDescent="0.25">
      <c r="A276" s="2" t="s">
        <v>453</v>
      </c>
      <c r="B276" s="2" t="s">
        <v>998</v>
      </c>
      <c r="C276" s="20">
        <v>100000002</v>
      </c>
      <c r="D276" s="2" t="s">
        <v>467</v>
      </c>
      <c r="E276" s="22">
        <v>1</v>
      </c>
      <c r="F276" s="20" t="s">
        <v>397</v>
      </c>
      <c r="G276" s="23">
        <v>45341</v>
      </c>
      <c r="H276" s="20">
        <v>100000002</v>
      </c>
      <c r="I276" s="2" t="s">
        <v>456</v>
      </c>
      <c r="J276" s="2" t="s">
        <v>996</v>
      </c>
      <c r="K276" s="2" t="s">
        <v>458</v>
      </c>
      <c r="L276" s="2" t="s">
        <v>999</v>
      </c>
      <c r="M276" s="2" t="s">
        <v>459</v>
      </c>
      <c r="N276" s="2" t="s">
        <v>397</v>
      </c>
    </row>
    <row r="277" spans="1:14" x14ac:dyDescent="0.25">
      <c r="A277" s="2" t="s">
        <v>453</v>
      </c>
      <c r="B277" s="2" t="s">
        <v>1000</v>
      </c>
      <c r="C277" s="20">
        <v>100000001</v>
      </c>
      <c r="D277" s="2" t="s">
        <v>455</v>
      </c>
      <c r="E277" s="22">
        <v>42</v>
      </c>
      <c r="F277" s="20" t="s">
        <v>397</v>
      </c>
      <c r="G277" s="23">
        <v>45573</v>
      </c>
      <c r="H277" s="20">
        <v>100000002</v>
      </c>
      <c r="I277" s="2" t="s">
        <v>456</v>
      </c>
      <c r="J277" s="2" t="s">
        <v>996</v>
      </c>
      <c r="K277" s="2" t="s">
        <v>458</v>
      </c>
      <c r="L277" s="2" t="s">
        <v>42</v>
      </c>
      <c r="M277" s="2" t="s">
        <v>459</v>
      </c>
      <c r="N277" s="2" t="s">
        <v>397</v>
      </c>
    </row>
    <row r="278" spans="1:14" x14ac:dyDescent="0.25">
      <c r="A278" s="2" t="s">
        <v>453</v>
      </c>
      <c r="B278" s="2" t="s">
        <v>1001</v>
      </c>
      <c r="C278" s="20">
        <v>100000001</v>
      </c>
      <c r="D278" s="2" t="s">
        <v>455</v>
      </c>
      <c r="E278" s="22">
        <v>204</v>
      </c>
      <c r="F278" s="20" t="s">
        <v>397</v>
      </c>
      <c r="G278" s="23">
        <v>42440</v>
      </c>
      <c r="H278" s="20">
        <v>100000002</v>
      </c>
      <c r="I278" s="2" t="s">
        <v>456</v>
      </c>
      <c r="J278" s="2" t="s">
        <v>996</v>
      </c>
      <c r="K278" s="2" t="s">
        <v>458</v>
      </c>
      <c r="L278" s="2" t="s">
        <v>1002</v>
      </c>
      <c r="M278" s="2" t="s">
        <v>459</v>
      </c>
      <c r="N278" s="2" t="s">
        <v>397</v>
      </c>
    </row>
    <row r="279" spans="1:14" x14ac:dyDescent="0.25">
      <c r="A279" s="2" t="s">
        <v>453</v>
      </c>
      <c r="B279" s="2" t="s">
        <v>1003</v>
      </c>
      <c r="C279" s="20">
        <v>100000002</v>
      </c>
      <c r="D279" s="2" t="s">
        <v>467</v>
      </c>
      <c r="E279" s="22">
        <v>2</v>
      </c>
      <c r="F279" s="20" t="s">
        <v>397</v>
      </c>
      <c r="G279" s="23">
        <v>45369</v>
      </c>
      <c r="H279" s="20">
        <v>100000002</v>
      </c>
      <c r="I279" s="2" t="s">
        <v>456</v>
      </c>
      <c r="J279" s="2" t="s">
        <v>996</v>
      </c>
      <c r="K279" s="2" t="s">
        <v>458</v>
      </c>
      <c r="L279" s="2" t="s">
        <v>1004</v>
      </c>
      <c r="M279" s="2" t="s">
        <v>459</v>
      </c>
      <c r="N279" s="2" t="s">
        <v>397</v>
      </c>
    </row>
    <row r="280" spans="1:14" x14ac:dyDescent="0.25">
      <c r="A280" s="2" t="s">
        <v>453</v>
      </c>
      <c r="B280" s="2" t="s">
        <v>1005</v>
      </c>
      <c r="C280" s="20">
        <v>100000001</v>
      </c>
      <c r="D280" s="2" t="s">
        <v>455</v>
      </c>
      <c r="E280" s="22">
        <v>41</v>
      </c>
      <c r="F280" s="20" t="s">
        <v>397</v>
      </c>
      <c r="G280" s="23">
        <v>45573</v>
      </c>
      <c r="H280" s="20">
        <v>100000002</v>
      </c>
      <c r="I280" s="2" t="s">
        <v>456</v>
      </c>
      <c r="J280" s="2" t="s">
        <v>1006</v>
      </c>
      <c r="K280" s="2" t="s">
        <v>458</v>
      </c>
      <c r="L280" s="2" t="s">
        <v>34</v>
      </c>
      <c r="M280" s="2" t="s">
        <v>459</v>
      </c>
      <c r="N280" s="2" t="s">
        <v>397</v>
      </c>
    </row>
    <row r="281" spans="1:14" x14ac:dyDescent="0.25">
      <c r="A281" s="2" t="s">
        <v>453</v>
      </c>
      <c r="B281" s="2" t="s">
        <v>1007</v>
      </c>
      <c r="C281" s="20">
        <v>100000001</v>
      </c>
      <c r="D281" s="2" t="s">
        <v>455</v>
      </c>
      <c r="E281" s="22">
        <v>93</v>
      </c>
      <c r="F281" s="20" t="s">
        <v>397</v>
      </c>
      <c r="G281" s="23">
        <v>43383</v>
      </c>
      <c r="H281" s="20">
        <v>100000002</v>
      </c>
      <c r="I281" s="2" t="s">
        <v>456</v>
      </c>
      <c r="J281" s="2" t="s">
        <v>1006</v>
      </c>
      <c r="K281" s="2" t="s">
        <v>458</v>
      </c>
      <c r="L281" s="2" t="s">
        <v>1008</v>
      </c>
      <c r="M281" s="2" t="s">
        <v>459</v>
      </c>
      <c r="N281" s="2" t="s">
        <v>397</v>
      </c>
    </row>
    <row r="282" spans="1:14" x14ac:dyDescent="0.25">
      <c r="A282" s="2" t="s">
        <v>453</v>
      </c>
      <c r="B282" s="2" t="s">
        <v>1009</v>
      </c>
      <c r="C282" s="20">
        <v>100000001</v>
      </c>
      <c r="D282" s="2" t="s">
        <v>455</v>
      </c>
      <c r="E282" s="22">
        <v>104</v>
      </c>
      <c r="F282" s="20" t="s">
        <v>397</v>
      </c>
      <c r="G282" s="23">
        <v>42655</v>
      </c>
      <c r="H282" s="20">
        <v>100000002</v>
      </c>
      <c r="I282" s="2" t="s">
        <v>456</v>
      </c>
      <c r="J282" s="2" t="s">
        <v>1006</v>
      </c>
      <c r="K282" s="2" t="s">
        <v>458</v>
      </c>
      <c r="L282" s="2" t="s">
        <v>1010</v>
      </c>
      <c r="M282" s="2" t="s">
        <v>459</v>
      </c>
      <c r="N282" s="2" t="s">
        <v>397</v>
      </c>
    </row>
    <row r="283" spans="1:14" x14ac:dyDescent="0.25">
      <c r="A283" s="2" t="s">
        <v>453</v>
      </c>
      <c r="B283" s="2" t="s">
        <v>1011</v>
      </c>
      <c r="C283" s="20">
        <v>100000001</v>
      </c>
      <c r="D283" s="2" t="s">
        <v>455</v>
      </c>
      <c r="E283" s="22">
        <v>18</v>
      </c>
      <c r="F283" s="20" t="s">
        <v>397</v>
      </c>
      <c r="G283" s="23">
        <v>43276</v>
      </c>
      <c r="H283" s="20">
        <v>100000002</v>
      </c>
      <c r="I283" s="2" t="s">
        <v>456</v>
      </c>
      <c r="J283" s="2" t="s">
        <v>1006</v>
      </c>
      <c r="K283" s="2" t="s">
        <v>458</v>
      </c>
      <c r="L283" s="2" t="s">
        <v>1012</v>
      </c>
      <c r="M283" s="2" t="s">
        <v>459</v>
      </c>
      <c r="N283" s="2" t="s">
        <v>397</v>
      </c>
    </row>
    <row r="284" spans="1:14" x14ac:dyDescent="0.25">
      <c r="A284" s="2" t="s">
        <v>453</v>
      </c>
      <c r="B284" s="2" t="s">
        <v>1013</v>
      </c>
      <c r="C284" s="20">
        <v>100000002</v>
      </c>
      <c r="D284" s="2" t="s">
        <v>467</v>
      </c>
      <c r="E284" s="22">
        <v>3</v>
      </c>
      <c r="F284" s="20" t="s">
        <v>397</v>
      </c>
      <c r="G284" s="23">
        <v>45259</v>
      </c>
      <c r="H284" s="20">
        <v>100000002</v>
      </c>
      <c r="I284" s="2" t="s">
        <v>456</v>
      </c>
      <c r="J284" s="2" t="s">
        <v>1006</v>
      </c>
      <c r="K284" s="2" t="s">
        <v>458</v>
      </c>
      <c r="L284" s="2" t="s">
        <v>1014</v>
      </c>
      <c r="M284" s="2" t="s">
        <v>459</v>
      </c>
      <c r="N284" s="2" t="s">
        <v>397</v>
      </c>
    </row>
    <row r="285" spans="1:14" x14ac:dyDescent="0.25">
      <c r="A285" s="2" t="s">
        <v>453</v>
      </c>
      <c r="B285" s="2" t="s">
        <v>1015</v>
      </c>
      <c r="C285" s="20">
        <v>100000001</v>
      </c>
      <c r="D285" s="2" t="s">
        <v>455</v>
      </c>
      <c r="E285" s="22">
        <v>91</v>
      </c>
      <c r="F285" s="20" t="s">
        <v>397</v>
      </c>
      <c r="G285" s="23">
        <v>43143</v>
      </c>
      <c r="H285" s="20">
        <v>100000002</v>
      </c>
      <c r="I285" s="2" t="s">
        <v>456</v>
      </c>
      <c r="J285" s="2" t="s">
        <v>1016</v>
      </c>
      <c r="K285" s="2" t="s">
        <v>458</v>
      </c>
      <c r="L285" s="2" t="s">
        <v>1017</v>
      </c>
      <c r="M285" s="2" t="s">
        <v>459</v>
      </c>
      <c r="N285" s="2" t="s">
        <v>397</v>
      </c>
    </row>
    <row r="286" spans="1:14" x14ac:dyDescent="0.25">
      <c r="A286" s="2" t="s">
        <v>453</v>
      </c>
      <c r="B286" s="2" t="s">
        <v>1018</v>
      </c>
      <c r="C286" s="20">
        <v>100000002</v>
      </c>
      <c r="D286" s="2" t="s">
        <v>467</v>
      </c>
      <c r="E286" s="22">
        <v>1</v>
      </c>
      <c r="F286" s="20" t="s">
        <v>397</v>
      </c>
      <c r="G286" s="23">
        <v>45243</v>
      </c>
      <c r="H286" s="20">
        <v>100000002</v>
      </c>
      <c r="I286" s="2" t="s">
        <v>456</v>
      </c>
      <c r="J286" s="2" t="s">
        <v>1016</v>
      </c>
      <c r="K286" s="2" t="s">
        <v>458</v>
      </c>
      <c r="L286" s="2" t="s">
        <v>1019</v>
      </c>
      <c r="M286" s="2" t="s">
        <v>459</v>
      </c>
      <c r="N286" s="2" t="s">
        <v>397</v>
      </c>
    </row>
    <row r="287" spans="1:14" x14ac:dyDescent="0.25">
      <c r="A287" s="2" t="s">
        <v>453</v>
      </c>
      <c r="B287" s="2" t="s">
        <v>1020</v>
      </c>
      <c r="C287" s="20">
        <v>100000002</v>
      </c>
      <c r="D287" s="2" t="s">
        <v>467</v>
      </c>
      <c r="E287" s="22">
        <v>1</v>
      </c>
      <c r="F287" s="20" t="s">
        <v>397</v>
      </c>
      <c r="G287" s="23">
        <v>45271</v>
      </c>
      <c r="H287" s="20">
        <v>100000002</v>
      </c>
      <c r="I287" s="2" t="s">
        <v>456</v>
      </c>
      <c r="J287" s="2" t="s">
        <v>1016</v>
      </c>
      <c r="K287" s="2" t="s">
        <v>458</v>
      </c>
      <c r="L287" s="2" t="s">
        <v>1021</v>
      </c>
      <c r="M287" s="2" t="s">
        <v>459</v>
      </c>
      <c r="N287" s="2" t="s">
        <v>397</v>
      </c>
    </row>
    <row r="288" spans="1:14" x14ac:dyDescent="0.25">
      <c r="A288" s="2" t="s">
        <v>453</v>
      </c>
      <c r="B288" s="2" t="s">
        <v>1022</v>
      </c>
      <c r="C288" s="20">
        <v>100000001</v>
      </c>
      <c r="D288" s="2" t="s">
        <v>455</v>
      </c>
      <c r="E288" s="22">
        <v>12</v>
      </c>
      <c r="F288" s="20" t="s">
        <v>397</v>
      </c>
      <c r="G288" s="23">
        <v>45573</v>
      </c>
      <c r="H288" s="20">
        <v>100000002</v>
      </c>
      <c r="I288" s="2" t="s">
        <v>456</v>
      </c>
      <c r="J288" s="2" t="s">
        <v>1016</v>
      </c>
      <c r="K288" s="2" t="s">
        <v>458</v>
      </c>
      <c r="L288" s="2" t="s">
        <v>26</v>
      </c>
      <c r="M288" s="2" t="s">
        <v>459</v>
      </c>
      <c r="N288" s="2" t="s">
        <v>397</v>
      </c>
    </row>
    <row r="289" spans="1:14" x14ac:dyDescent="0.25">
      <c r="A289" s="2" t="s">
        <v>453</v>
      </c>
      <c r="B289" s="2" t="s">
        <v>1023</v>
      </c>
      <c r="C289" s="20">
        <v>100000001</v>
      </c>
      <c r="D289" s="2" t="s">
        <v>455</v>
      </c>
      <c r="E289" s="22">
        <v>17</v>
      </c>
      <c r="F289" s="20" t="s">
        <v>397</v>
      </c>
      <c r="G289" s="23">
        <v>43028</v>
      </c>
      <c r="H289" s="20">
        <v>100000002</v>
      </c>
      <c r="I289" s="2" t="s">
        <v>456</v>
      </c>
      <c r="J289" s="2" t="s">
        <v>1016</v>
      </c>
      <c r="K289" s="2" t="s">
        <v>458</v>
      </c>
      <c r="L289" s="2" t="s">
        <v>1024</v>
      </c>
      <c r="M289" s="2" t="s">
        <v>459</v>
      </c>
      <c r="N289" s="2" t="s">
        <v>397</v>
      </c>
    </row>
    <row r="290" spans="1:14" x14ac:dyDescent="0.25">
      <c r="A290" s="2" t="s">
        <v>453</v>
      </c>
      <c r="B290" s="2" t="s">
        <v>1025</v>
      </c>
      <c r="C290" s="20">
        <v>100000001</v>
      </c>
      <c r="D290" s="2" t="s">
        <v>455</v>
      </c>
      <c r="E290" s="22">
        <v>25</v>
      </c>
      <c r="F290" s="20" t="s">
        <v>397</v>
      </c>
      <c r="G290" s="23">
        <v>43271</v>
      </c>
      <c r="H290" s="20">
        <v>100000002</v>
      </c>
      <c r="I290" s="2" t="s">
        <v>456</v>
      </c>
      <c r="J290" s="2" t="s">
        <v>1016</v>
      </c>
      <c r="K290" s="2" t="s">
        <v>458</v>
      </c>
      <c r="L290" s="2" t="s">
        <v>1026</v>
      </c>
      <c r="M290" s="2" t="s">
        <v>459</v>
      </c>
      <c r="N290" s="2" t="s">
        <v>397</v>
      </c>
    </row>
    <row r="291" spans="1:14" x14ac:dyDescent="0.25">
      <c r="A291" s="2" t="s">
        <v>453</v>
      </c>
      <c r="B291" s="2" t="s">
        <v>1023</v>
      </c>
      <c r="C291" s="20">
        <v>100000001</v>
      </c>
      <c r="D291" s="2" t="s">
        <v>455</v>
      </c>
      <c r="E291" s="22">
        <v>19</v>
      </c>
      <c r="F291" s="20" t="s">
        <v>397</v>
      </c>
      <c r="G291" s="23">
        <v>43273</v>
      </c>
      <c r="H291" s="20">
        <v>100000002</v>
      </c>
      <c r="I291" s="2" t="s">
        <v>456</v>
      </c>
      <c r="J291" s="2" t="s">
        <v>1016</v>
      </c>
      <c r="K291" s="2" t="s">
        <v>458</v>
      </c>
      <c r="L291" s="2" t="s">
        <v>1027</v>
      </c>
      <c r="M291" s="2" t="s">
        <v>459</v>
      </c>
      <c r="N291" s="2" t="s">
        <v>397</v>
      </c>
    </row>
    <row r="292" spans="1:14" x14ac:dyDescent="0.25">
      <c r="A292" s="2" t="s">
        <v>453</v>
      </c>
      <c r="B292" s="2" t="s">
        <v>1028</v>
      </c>
      <c r="C292" s="20">
        <v>100000001</v>
      </c>
      <c r="D292" s="2" t="s">
        <v>455</v>
      </c>
      <c r="E292" s="22">
        <v>55</v>
      </c>
      <c r="F292" s="20" t="s">
        <v>397</v>
      </c>
      <c r="G292" s="23">
        <v>42891</v>
      </c>
      <c r="H292" s="20">
        <v>100000002</v>
      </c>
      <c r="I292" s="2" t="s">
        <v>456</v>
      </c>
      <c r="J292" s="2" t="s">
        <v>1016</v>
      </c>
      <c r="K292" s="2" t="s">
        <v>458</v>
      </c>
      <c r="L292" s="2" t="s">
        <v>1029</v>
      </c>
      <c r="M292" s="2" t="s">
        <v>459</v>
      </c>
      <c r="N292" s="2" t="s">
        <v>397</v>
      </c>
    </row>
    <row r="293" spans="1:14" x14ac:dyDescent="0.25">
      <c r="A293" s="2" t="s">
        <v>453</v>
      </c>
      <c r="B293" s="2" t="s">
        <v>1030</v>
      </c>
      <c r="C293" s="20">
        <v>100000001</v>
      </c>
      <c r="D293" s="2" t="s">
        <v>455</v>
      </c>
      <c r="E293" s="22">
        <v>467</v>
      </c>
      <c r="F293" s="20" t="s">
        <v>397</v>
      </c>
      <c r="G293" s="23">
        <v>42938</v>
      </c>
      <c r="H293" s="20">
        <v>100000002</v>
      </c>
      <c r="I293" s="2" t="s">
        <v>456</v>
      </c>
      <c r="J293" s="2" t="s">
        <v>1016</v>
      </c>
      <c r="K293" s="2" t="s">
        <v>458</v>
      </c>
      <c r="L293" s="2" t="s">
        <v>1031</v>
      </c>
      <c r="M293" s="2" t="s">
        <v>459</v>
      </c>
      <c r="N293" s="2" t="s">
        <v>397</v>
      </c>
    </row>
    <row r="294" spans="1:14" x14ac:dyDescent="0.25">
      <c r="A294" s="2" t="s">
        <v>453</v>
      </c>
      <c r="B294" s="2" t="s">
        <v>1032</v>
      </c>
      <c r="C294" s="20">
        <v>100000001</v>
      </c>
      <c r="D294" s="2" t="s">
        <v>455</v>
      </c>
      <c r="E294" s="22">
        <v>15</v>
      </c>
      <c r="F294" s="20" t="s">
        <v>397</v>
      </c>
      <c r="G294" s="23">
        <v>43280</v>
      </c>
      <c r="H294" s="20">
        <v>100000002</v>
      </c>
      <c r="I294" s="2" t="s">
        <v>456</v>
      </c>
      <c r="J294" s="2" t="s">
        <v>1016</v>
      </c>
      <c r="K294" s="2" t="s">
        <v>458</v>
      </c>
      <c r="L294" s="2" t="s">
        <v>1033</v>
      </c>
      <c r="M294" s="2" t="s">
        <v>459</v>
      </c>
      <c r="N294" s="2" t="s">
        <v>397</v>
      </c>
    </row>
    <row r="295" spans="1:14" x14ac:dyDescent="0.25">
      <c r="A295" s="2" t="s">
        <v>453</v>
      </c>
      <c r="B295" s="2" t="s">
        <v>1034</v>
      </c>
      <c r="C295" s="20">
        <v>100000001</v>
      </c>
      <c r="D295" s="2" t="s">
        <v>455</v>
      </c>
      <c r="E295" s="22">
        <v>18</v>
      </c>
      <c r="F295" s="20" t="s">
        <v>397</v>
      </c>
      <c r="G295" s="23">
        <v>43634</v>
      </c>
      <c r="H295" s="20">
        <v>100000002</v>
      </c>
      <c r="I295" s="2" t="s">
        <v>456</v>
      </c>
      <c r="J295" s="2" t="s">
        <v>1016</v>
      </c>
      <c r="K295" s="2" t="s">
        <v>458</v>
      </c>
      <c r="L295" s="2" t="s">
        <v>1035</v>
      </c>
      <c r="M295" s="2" t="s">
        <v>459</v>
      </c>
      <c r="N295" s="2" t="s">
        <v>397</v>
      </c>
    </row>
    <row r="296" spans="1:14" x14ac:dyDescent="0.25">
      <c r="A296" s="2" t="s">
        <v>453</v>
      </c>
      <c r="B296" s="2" t="s">
        <v>1036</v>
      </c>
      <c r="C296" s="20">
        <v>100000001</v>
      </c>
      <c r="D296" s="2" t="s">
        <v>455</v>
      </c>
      <c r="E296" s="22">
        <v>84</v>
      </c>
      <c r="F296" s="20" t="s">
        <v>397</v>
      </c>
      <c r="G296" s="23">
        <v>42960</v>
      </c>
      <c r="H296" s="20">
        <v>100000002</v>
      </c>
      <c r="I296" s="2" t="s">
        <v>456</v>
      </c>
      <c r="J296" s="2" t="s">
        <v>1016</v>
      </c>
      <c r="K296" s="2" t="s">
        <v>458</v>
      </c>
      <c r="L296" s="2" t="s">
        <v>1037</v>
      </c>
      <c r="M296" s="2" t="s">
        <v>459</v>
      </c>
      <c r="N296" s="2" t="s">
        <v>397</v>
      </c>
    </row>
    <row r="297" spans="1:14" x14ac:dyDescent="0.25">
      <c r="A297" s="2" t="s">
        <v>453</v>
      </c>
      <c r="B297" s="2" t="s">
        <v>1038</v>
      </c>
      <c r="C297" s="20">
        <v>100000001</v>
      </c>
      <c r="D297" s="2" t="s">
        <v>455</v>
      </c>
      <c r="E297" s="22">
        <v>116</v>
      </c>
      <c r="F297" s="20" t="s">
        <v>397</v>
      </c>
      <c r="G297" s="23">
        <v>43244</v>
      </c>
      <c r="H297" s="20">
        <v>100000002</v>
      </c>
      <c r="I297" s="2" t="s">
        <v>456</v>
      </c>
      <c r="J297" s="2" t="s">
        <v>1016</v>
      </c>
      <c r="K297" s="2" t="s">
        <v>458</v>
      </c>
      <c r="L297" s="2" t="s">
        <v>1039</v>
      </c>
      <c r="M297" s="2" t="s">
        <v>459</v>
      </c>
      <c r="N297" s="2" t="s">
        <v>397</v>
      </c>
    </row>
    <row r="298" spans="1:14" x14ac:dyDescent="0.25">
      <c r="A298" s="2" t="s">
        <v>453</v>
      </c>
      <c r="B298" s="2" t="s">
        <v>1040</v>
      </c>
      <c r="C298" s="20">
        <v>100000001</v>
      </c>
      <c r="D298" s="2" t="s">
        <v>455</v>
      </c>
      <c r="E298" s="22">
        <v>16</v>
      </c>
      <c r="F298" s="20" t="s">
        <v>397</v>
      </c>
      <c r="G298" s="23">
        <v>43531</v>
      </c>
      <c r="H298" s="20">
        <v>100000002</v>
      </c>
      <c r="I298" s="2" t="s">
        <v>456</v>
      </c>
      <c r="J298" s="2" t="s">
        <v>1016</v>
      </c>
      <c r="K298" s="2" t="s">
        <v>458</v>
      </c>
      <c r="L298" s="2" t="s">
        <v>1041</v>
      </c>
      <c r="M298" s="2" t="s">
        <v>459</v>
      </c>
      <c r="N298" s="2" t="s">
        <v>397</v>
      </c>
    </row>
    <row r="299" spans="1:14" x14ac:dyDescent="0.25">
      <c r="A299" s="2" t="s">
        <v>453</v>
      </c>
      <c r="B299" s="2" t="s">
        <v>1042</v>
      </c>
      <c r="C299" s="20">
        <v>100000001</v>
      </c>
      <c r="D299" s="2" t="s">
        <v>455</v>
      </c>
      <c r="E299" s="22">
        <v>28</v>
      </c>
      <c r="F299" s="20" t="s">
        <v>397</v>
      </c>
      <c r="G299" s="23">
        <v>43265</v>
      </c>
      <c r="H299" s="20">
        <v>100000002</v>
      </c>
      <c r="I299" s="2" t="s">
        <v>456</v>
      </c>
      <c r="J299" s="2" t="s">
        <v>1016</v>
      </c>
      <c r="K299" s="2" t="s">
        <v>458</v>
      </c>
      <c r="L299" s="2" t="s">
        <v>1043</v>
      </c>
      <c r="M299" s="2" t="s">
        <v>459</v>
      </c>
      <c r="N299" s="2" t="s">
        <v>397</v>
      </c>
    </row>
    <row r="300" spans="1:14" x14ac:dyDescent="0.25">
      <c r="A300" s="2" t="s">
        <v>453</v>
      </c>
      <c r="B300" s="2" t="s">
        <v>1044</v>
      </c>
      <c r="C300" s="20">
        <v>100000001</v>
      </c>
      <c r="D300" s="2" t="s">
        <v>455</v>
      </c>
      <c r="E300" s="22">
        <v>190</v>
      </c>
      <c r="F300" s="20" t="s">
        <v>397</v>
      </c>
      <c r="G300" s="23">
        <v>43505</v>
      </c>
      <c r="H300" s="20">
        <v>100000002</v>
      </c>
      <c r="I300" s="2" t="s">
        <v>456</v>
      </c>
      <c r="J300" s="2" t="s">
        <v>1045</v>
      </c>
      <c r="K300" s="2" t="s">
        <v>458</v>
      </c>
      <c r="L300" s="2" t="s">
        <v>1046</v>
      </c>
      <c r="M300" s="2" t="s">
        <v>459</v>
      </c>
      <c r="N300" s="2" t="s">
        <v>397</v>
      </c>
    </row>
    <row r="301" spans="1:14" x14ac:dyDescent="0.25">
      <c r="A301" s="2" t="s">
        <v>453</v>
      </c>
      <c r="B301" s="2" t="s">
        <v>358</v>
      </c>
      <c r="C301" s="20">
        <v>100000004</v>
      </c>
      <c r="D301" s="2" t="s">
        <v>889</v>
      </c>
      <c r="E301" s="22">
        <v>717</v>
      </c>
      <c r="F301" s="20" t="s">
        <v>397</v>
      </c>
      <c r="G301" s="23">
        <v>42599</v>
      </c>
      <c r="H301" s="20">
        <v>100000002</v>
      </c>
      <c r="I301" s="2" t="s">
        <v>456</v>
      </c>
      <c r="J301" s="2" t="s">
        <v>1045</v>
      </c>
      <c r="K301" s="2" t="s">
        <v>458</v>
      </c>
      <c r="L301" s="2" t="s">
        <v>359</v>
      </c>
      <c r="M301" s="2" t="s">
        <v>459</v>
      </c>
      <c r="N301" s="2" t="s">
        <v>353</v>
      </c>
    </row>
    <row r="302" spans="1:14" x14ac:dyDescent="0.25">
      <c r="A302" s="2" t="s">
        <v>453</v>
      </c>
      <c r="B302" s="2" t="s">
        <v>356</v>
      </c>
      <c r="C302" s="20">
        <v>100000003</v>
      </c>
      <c r="D302" s="2" t="s">
        <v>524</v>
      </c>
      <c r="E302" s="22">
        <v>4205</v>
      </c>
      <c r="F302" s="20" t="s">
        <v>397</v>
      </c>
      <c r="G302" s="23">
        <v>42627</v>
      </c>
      <c r="H302" s="20">
        <v>100000002</v>
      </c>
      <c r="I302" s="2" t="s">
        <v>456</v>
      </c>
      <c r="J302" s="2" t="s">
        <v>1045</v>
      </c>
      <c r="K302" s="2" t="s">
        <v>458</v>
      </c>
      <c r="L302" s="2" t="s">
        <v>357</v>
      </c>
      <c r="M302" s="2" t="s">
        <v>459</v>
      </c>
      <c r="N302" s="2" t="s">
        <v>353</v>
      </c>
    </row>
    <row r="303" spans="1:14" x14ac:dyDescent="0.25">
      <c r="A303" s="2" t="s">
        <v>453</v>
      </c>
      <c r="B303" s="2" t="s">
        <v>353</v>
      </c>
      <c r="C303" s="20">
        <v>100000001</v>
      </c>
      <c r="D303" s="2" t="s">
        <v>455</v>
      </c>
      <c r="E303" s="22">
        <v>5162</v>
      </c>
      <c r="F303" s="20" t="s">
        <v>397</v>
      </c>
      <c r="G303" s="23">
        <v>45573</v>
      </c>
      <c r="H303" s="20">
        <v>100000002</v>
      </c>
      <c r="I303" s="2" t="s">
        <v>456</v>
      </c>
      <c r="J303" s="2" t="s">
        <v>1045</v>
      </c>
      <c r="K303" s="2" t="s">
        <v>458</v>
      </c>
      <c r="L303" s="2" t="s">
        <v>18</v>
      </c>
      <c r="M303" s="2" t="s">
        <v>459</v>
      </c>
      <c r="N303" s="2" t="s">
        <v>397</v>
      </c>
    </row>
    <row r="304" spans="1:14" x14ac:dyDescent="0.25">
      <c r="A304" s="2" t="s">
        <v>453</v>
      </c>
      <c r="B304" s="2" t="s">
        <v>1047</v>
      </c>
      <c r="C304" s="20">
        <v>100000001</v>
      </c>
      <c r="D304" s="2" t="s">
        <v>455</v>
      </c>
      <c r="E304" s="22">
        <v>34</v>
      </c>
      <c r="F304" s="20" t="s">
        <v>397</v>
      </c>
      <c r="G304" s="23">
        <v>43522</v>
      </c>
      <c r="H304" s="20">
        <v>100000002</v>
      </c>
      <c r="I304" s="2" t="s">
        <v>456</v>
      </c>
      <c r="J304" s="2" t="s">
        <v>1045</v>
      </c>
      <c r="K304" s="2" t="s">
        <v>458</v>
      </c>
      <c r="L304" s="2" t="s">
        <v>1048</v>
      </c>
      <c r="M304" s="2" t="s">
        <v>459</v>
      </c>
      <c r="N304" s="2" t="s">
        <v>397</v>
      </c>
    </row>
    <row r="305" spans="1:14" x14ac:dyDescent="0.25">
      <c r="A305" s="2" t="s">
        <v>453</v>
      </c>
      <c r="B305" s="2" t="s">
        <v>1049</v>
      </c>
      <c r="C305" s="20">
        <v>100000001</v>
      </c>
      <c r="D305" s="2" t="s">
        <v>455</v>
      </c>
      <c r="E305" s="22">
        <v>50</v>
      </c>
      <c r="F305" s="20" t="s">
        <v>397</v>
      </c>
      <c r="G305" s="23">
        <v>42207</v>
      </c>
      <c r="H305" s="20">
        <v>100000002</v>
      </c>
      <c r="I305" s="2" t="s">
        <v>456</v>
      </c>
      <c r="J305" s="2" t="s">
        <v>1045</v>
      </c>
      <c r="K305" s="2" t="s">
        <v>458</v>
      </c>
      <c r="L305" s="2" t="s">
        <v>1050</v>
      </c>
      <c r="M305" s="2" t="s">
        <v>459</v>
      </c>
      <c r="N305" s="2" t="s">
        <v>397</v>
      </c>
    </row>
    <row r="306" spans="1:14" x14ac:dyDescent="0.25">
      <c r="A306" s="2" t="s">
        <v>453</v>
      </c>
      <c r="B306" s="2" t="s">
        <v>1051</v>
      </c>
      <c r="C306" s="20">
        <v>100000001</v>
      </c>
      <c r="D306" s="2" t="s">
        <v>455</v>
      </c>
      <c r="E306" s="22">
        <v>52</v>
      </c>
      <c r="F306" s="20" t="s">
        <v>397</v>
      </c>
      <c r="G306" s="23">
        <v>42249</v>
      </c>
      <c r="H306" s="20">
        <v>100000002</v>
      </c>
      <c r="I306" s="2" t="s">
        <v>456</v>
      </c>
      <c r="J306" s="2" t="s">
        <v>1045</v>
      </c>
      <c r="K306" s="2" t="s">
        <v>458</v>
      </c>
      <c r="L306" s="2" t="s">
        <v>1052</v>
      </c>
      <c r="M306" s="2" t="s">
        <v>459</v>
      </c>
      <c r="N306" s="2" t="s">
        <v>397</v>
      </c>
    </row>
    <row r="307" spans="1:14" x14ac:dyDescent="0.25">
      <c r="A307" s="2" t="s">
        <v>453</v>
      </c>
      <c r="B307" s="2" t="s">
        <v>1053</v>
      </c>
      <c r="C307" s="20">
        <v>100000001</v>
      </c>
      <c r="D307" s="2" t="s">
        <v>455</v>
      </c>
      <c r="E307" s="22">
        <v>28</v>
      </c>
      <c r="F307" s="20" t="s">
        <v>397</v>
      </c>
      <c r="G307" s="23">
        <v>43290</v>
      </c>
      <c r="H307" s="20">
        <v>100000002</v>
      </c>
      <c r="I307" s="2" t="s">
        <v>456</v>
      </c>
      <c r="J307" s="2" t="s">
        <v>1045</v>
      </c>
      <c r="K307" s="2" t="s">
        <v>458</v>
      </c>
      <c r="L307" s="2" t="s">
        <v>1054</v>
      </c>
      <c r="M307" s="2" t="s">
        <v>459</v>
      </c>
      <c r="N307" s="2" t="s">
        <v>397</v>
      </c>
    </row>
    <row r="308" spans="1:14" x14ac:dyDescent="0.25">
      <c r="A308" s="2" t="s">
        <v>453</v>
      </c>
      <c r="B308" s="2" t="s">
        <v>1055</v>
      </c>
      <c r="C308" s="20">
        <v>100000001</v>
      </c>
      <c r="D308" s="2" t="s">
        <v>455</v>
      </c>
      <c r="E308" s="22">
        <v>37</v>
      </c>
      <c r="F308" s="20" t="s">
        <v>397</v>
      </c>
      <c r="G308" s="23">
        <v>43259</v>
      </c>
      <c r="H308" s="20">
        <v>100000002</v>
      </c>
      <c r="I308" s="2" t="s">
        <v>456</v>
      </c>
      <c r="J308" s="2" t="s">
        <v>1045</v>
      </c>
      <c r="K308" s="2" t="s">
        <v>458</v>
      </c>
      <c r="L308" s="2" t="s">
        <v>1056</v>
      </c>
      <c r="M308" s="2" t="s">
        <v>459</v>
      </c>
      <c r="N308" s="2" t="s">
        <v>397</v>
      </c>
    </row>
    <row r="309" spans="1:14" x14ac:dyDescent="0.25">
      <c r="A309" s="2" t="s">
        <v>453</v>
      </c>
      <c r="B309" s="2" t="s">
        <v>1057</v>
      </c>
      <c r="C309" s="20">
        <v>100000001</v>
      </c>
      <c r="D309" s="2" t="s">
        <v>455</v>
      </c>
      <c r="E309" s="22">
        <v>22</v>
      </c>
      <c r="F309" s="20" t="s">
        <v>397</v>
      </c>
      <c r="G309" s="23">
        <v>42849</v>
      </c>
      <c r="H309" s="20">
        <v>100000002</v>
      </c>
      <c r="I309" s="2" t="s">
        <v>456</v>
      </c>
      <c r="J309" s="2" t="s">
        <v>1045</v>
      </c>
      <c r="K309" s="2" t="s">
        <v>458</v>
      </c>
      <c r="L309" s="2" t="s">
        <v>1058</v>
      </c>
      <c r="M309" s="2" t="s">
        <v>459</v>
      </c>
      <c r="N309" s="2" t="s">
        <v>397</v>
      </c>
    </row>
    <row r="310" spans="1:14" x14ac:dyDescent="0.25">
      <c r="A310" s="2" t="s">
        <v>453</v>
      </c>
      <c r="B310" s="2" t="s">
        <v>1059</v>
      </c>
      <c r="C310" s="20">
        <v>100000001</v>
      </c>
      <c r="D310" s="2" t="s">
        <v>455</v>
      </c>
      <c r="E310" s="22">
        <v>23</v>
      </c>
      <c r="F310" s="20" t="s">
        <v>397</v>
      </c>
      <c r="G310" s="23">
        <v>42893</v>
      </c>
      <c r="H310" s="20">
        <v>100000002</v>
      </c>
      <c r="I310" s="2" t="s">
        <v>456</v>
      </c>
      <c r="J310" s="2" t="s">
        <v>1045</v>
      </c>
      <c r="K310" s="2" t="s">
        <v>458</v>
      </c>
      <c r="L310" s="2" t="s">
        <v>1060</v>
      </c>
      <c r="M310" s="2" t="s">
        <v>459</v>
      </c>
      <c r="N310" s="2" t="s">
        <v>397</v>
      </c>
    </row>
    <row r="311" spans="1:14" x14ac:dyDescent="0.25">
      <c r="A311" s="2" t="s">
        <v>453</v>
      </c>
      <c r="B311" s="2" t="s">
        <v>1061</v>
      </c>
      <c r="C311" s="20">
        <v>100000001</v>
      </c>
      <c r="D311" s="2" t="s">
        <v>455</v>
      </c>
      <c r="E311" s="22">
        <v>126</v>
      </c>
      <c r="F311" s="20" t="s">
        <v>397</v>
      </c>
      <c r="G311" s="23">
        <v>42322</v>
      </c>
      <c r="H311" s="20">
        <v>100000002</v>
      </c>
      <c r="I311" s="2" t="s">
        <v>456</v>
      </c>
      <c r="J311" s="2" t="s">
        <v>1045</v>
      </c>
      <c r="K311" s="2" t="s">
        <v>458</v>
      </c>
      <c r="L311" s="2" t="s">
        <v>1062</v>
      </c>
      <c r="M311" s="2" t="s">
        <v>459</v>
      </c>
      <c r="N311" s="2" t="s">
        <v>397</v>
      </c>
    </row>
    <row r="312" spans="1:14" x14ac:dyDescent="0.25">
      <c r="A312" s="2" t="s">
        <v>453</v>
      </c>
      <c r="B312" s="2" t="s">
        <v>1063</v>
      </c>
      <c r="C312" s="20">
        <v>100000001</v>
      </c>
      <c r="D312" s="2" t="s">
        <v>455</v>
      </c>
      <c r="E312" s="22">
        <v>28</v>
      </c>
      <c r="F312" s="20" t="s">
        <v>397</v>
      </c>
      <c r="G312" s="23">
        <v>43413</v>
      </c>
      <c r="H312" s="20">
        <v>100000002</v>
      </c>
      <c r="I312" s="2" t="s">
        <v>456</v>
      </c>
      <c r="J312" s="2" t="s">
        <v>1045</v>
      </c>
      <c r="K312" s="2" t="s">
        <v>458</v>
      </c>
      <c r="L312" s="2" t="s">
        <v>1064</v>
      </c>
      <c r="M312" s="2" t="s">
        <v>459</v>
      </c>
      <c r="N312" s="2" t="s">
        <v>397</v>
      </c>
    </row>
    <row r="313" spans="1:14" x14ac:dyDescent="0.25">
      <c r="A313" s="2" t="s">
        <v>453</v>
      </c>
      <c r="B313" s="2" t="s">
        <v>1065</v>
      </c>
      <c r="C313" s="20">
        <v>100000001</v>
      </c>
      <c r="D313" s="2" t="s">
        <v>455</v>
      </c>
      <c r="E313" s="22">
        <v>66</v>
      </c>
      <c r="F313" s="20" t="s">
        <v>397</v>
      </c>
      <c r="G313" s="23">
        <v>42765</v>
      </c>
      <c r="H313" s="20">
        <v>100000002</v>
      </c>
      <c r="I313" s="2" t="s">
        <v>456</v>
      </c>
      <c r="J313" s="2" t="s">
        <v>1045</v>
      </c>
      <c r="K313" s="2" t="s">
        <v>458</v>
      </c>
      <c r="L313" s="2" t="s">
        <v>1066</v>
      </c>
      <c r="M313" s="2" t="s">
        <v>459</v>
      </c>
      <c r="N313" s="2" t="s">
        <v>397</v>
      </c>
    </row>
    <row r="314" spans="1:14" x14ac:dyDescent="0.25">
      <c r="A314" s="2" t="s">
        <v>453</v>
      </c>
      <c r="B314" s="2" t="s">
        <v>354</v>
      </c>
      <c r="C314" s="20">
        <v>100000001</v>
      </c>
      <c r="D314" s="2" t="s">
        <v>455</v>
      </c>
      <c r="E314" s="22">
        <v>407</v>
      </c>
      <c r="F314" s="20" t="s">
        <v>397</v>
      </c>
      <c r="G314" s="23">
        <v>42653</v>
      </c>
      <c r="H314" s="20">
        <v>100000002</v>
      </c>
      <c r="I314" s="2" t="s">
        <v>456</v>
      </c>
      <c r="J314" s="2" t="s">
        <v>1045</v>
      </c>
      <c r="K314" s="2" t="s">
        <v>458</v>
      </c>
      <c r="L314" s="2" t="s">
        <v>355</v>
      </c>
      <c r="M314" s="2" t="s">
        <v>459</v>
      </c>
      <c r="N314" s="2" t="s">
        <v>353</v>
      </c>
    </row>
    <row r="315" spans="1:14" x14ac:dyDescent="0.25">
      <c r="A315" s="2" t="s">
        <v>453</v>
      </c>
      <c r="B315" s="2" t="s">
        <v>1067</v>
      </c>
      <c r="C315" s="20">
        <v>100000001</v>
      </c>
      <c r="D315" s="2" t="s">
        <v>455</v>
      </c>
      <c r="E315" s="22">
        <v>120</v>
      </c>
      <c r="F315" s="20" t="s">
        <v>397</v>
      </c>
      <c r="G315" s="23">
        <v>42836</v>
      </c>
      <c r="H315" s="20">
        <v>100000002</v>
      </c>
      <c r="I315" s="2" t="s">
        <v>456</v>
      </c>
      <c r="J315" s="2" t="s">
        <v>1045</v>
      </c>
      <c r="K315" s="2" t="s">
        <v>458</v>
      </c>
      <c r="L315" s="2" t="s">
        <v>1068</v>
      </c>
      <c r="M315" s="2" t="s">
        <v>459</v>
      </c>
      <c r="N315" s="2" t="s">
        <v>397</v>
      </c>
    </row>
    <row r="316" spans="1:14" x14ac:dyDescent="0.25">
      <c r="A316" s="2" t="s">
        <v>453</v>
      </c>
      <c r="B316" s="2" t="s">
        <v>1069</v>
      </c>
      <c r="C316" s="20">
        <v>100000001</v>
      </c>
      <c r="D316" s="2" t="s">
        <v>455</v>
      </c>
      <c r="E316" s="22">
        <v>194</v>
      </c>
      <c r="F316" s="20" t="s">
        <v>397</v>
      </c>
      <c r="G316" s="23">
        <v>43461</v>
      </c>
      <c r="H316" s="20">
        <v>100000002</v>
      </c>
      <c r="I316" s="2" t="s">
        <v>456</v>
      </c>
      <c r="J316" s="2" t="s">
        <v>1045</v>
      </c>
      <c r="K316" s="2" t="s">
        <v>458</v>
      </c>
      <c r="L316" s="2" t="s">
        <v>1070</v>
      </c>
      <c r="M316" s="2" t="s">
        <v>459</v>
      </c>
      <c r="N316" s="2" t="s">
        <v>397</v>
      </c>
    </row>
    <row r="317" spans="1:14" x14ac:dyDescent="0.25">
      <c r="A317" s="2" t="s">
        <v>453</v>
      </c>
      <c r="B317" s="2" t="s">
        <v>1071</v>
      </c>
      <c r="C317" s="20">
        <v>100000001</v>
      </c>
      <c r="D317" s="2" t="s">
        <v>455</v>
      </c>
      <c r="E317" s="22">
        <v>74</v>
      </c>
      <c r="F317" s="20" t="s">
        <v>397</v>
      </c>
      <c r="G317" s="23">
        <v>43154</v>
      </c>
      <c r="H317" s="20">
        <v>100000002</v>
      </c>
      <c r="I317" s="2" t="s">
        <v>456</v>
      </c>
      <c r="J317" s="2" t="s">
        <v>1045</v>
      </c>
      <c r="K317" s="2" t="s">
        <v>458</v>
      </c>
      <c r="L317" s="2" t="s">
        <v>1072</v>
      </c>
      <c r="M317" s="2" t="s">
        <v>459</v>
      </c>
      <c r="N317" s="2" t="s">
        <v>397</v>
      </c>
    </row>
    <row r="318" spans="1:14" x14ac:dyDescent="0.25">
      <c r="A318" s="2" t="s">
        <v>453</v>
      </c>
      <c r="B318" s="2" t="s">
        <v>1073</v>
      </c>
      <c r="C318" s="20">
        <v>100000001</v>
      </c>
      <c r="D318" s="2" t="s">
        <v>455</v>
      </c>
      <c r="E318" s="22">
        <v>15</v>
      </c>
      <c r="F318" s="20" t="s">
        <v>397</v>
      </c>
      <c r="G318" s="23">
        <v>44012</v>
      </c>
      <c r="H318" s="20">
        <v>100000002</v>
      </c>
      <c r="I318" s="2" t="s">
        <v>456</v>
      </c>
      <c r="J318" s="2" t="s">
        <v>1045</v>
      </c>
      <c r="K318" s="2" t="s">
        <v>458</v>
      </c>
      <c r="L318" s="2" t="s">
        <v>1074</v>
      </c>
      <c r="M318" s="2" t="s">
        <v>459</v>
      </c>
      <c r="N318" s="2" t="s">
        <v>397</v>
      </c>
    </row>
    <row r="319" spans="1:14" x14ac:dyDescent="0.25">
      <c r="A319" s="2" t="s">
        <v>453</v>
      </c>
      <c r="B319" s="2" t="s">
        <v>1075</v>
      </c>
      <c r="C319" s="20">
        <v>100000001</v>
      </c>
      <c r="D319" s="2" t="s">
        <v>455</v>
      </c>
      <c r="E319" s="22">
        <v>258</v>
      </c>
      <c r="F319" s="20" t="s">
        <v>397</v>
      </c>
      <c r="G319" s="23">
        <v>43665</v>
      </c>
      <c r="H319" s="20">
        <v>100000002</v>
      </c>
      <c r="I319" s="2" t="s">
        <v>456</v>
      </c>
      <c r="J319" s="2" t="s">
        <v>1045</v>
      </c>
      <c r="K319" s="2" t="s">
        <v>458</v>
      </c>
      <c r="L319" s="2" t="s">
        <v>1076</v>
      </c>
      <c r="M319" s="2" t="s">
        <v>459</v>
      </c>
      <c r="N319" s="2" t="s">
        <v>397</v>
      </c>
    </row>
    <row r="320" spans="1:14" x14ac:dyDescent="0.25">
      <c r="A320" s="2" t="s">
        <v>453</v>
      </c>
      <c r="B320" s="2" t="s">
        <v>1077</v>
      </c>
      <c r="C320" s="20">
        <v>100000001</v>
      </c>
      <c r="D320" s="2" t="s">
        <v>455</v>
      </c>
      <c r="E320" s="22">
        <v>16</v>
      </c>
      <c r="F320" s="20" t="s">
        <v>397</v>
      </c>
      <c r="G320" s="23">
        <v>44032</v>
      </c>
      <c r="H320" s="20">
        <v>100000002</v>
      </c>
      <c r="I320" s="2" t="s">
        <v>456</v>
      </c>
      <c r="J320" s="2" t="s">
        <v>1045</v>
      </c>
      <c r="K320" s="2" t="s">
        <v>458</v>
      </c>
      <c r="L320" s="2" t="s">
        <v>1078</v>
      </c>
      <c r="M320" s="2" t="s">
        <v>459</v>
      </c>
      <c r="N320" s="2" t="s">
        <v>397</v>
      </c>
    </row>
    <row r="321" spans="1:14" x14ac:dyDescent="0.25">
      <c r="A321" s="2" t="s">
        <v>453</v>
      </c>
      <c r="B321" s="2" t="s">
        <v>1079</v>
      </c>
      <c r="C321" s="20">
        <v>100000001</v>
      </c>
      <c r="D321" s="2" t="s">
        <v>455</v>
      </c>
      <c r="E321" s="22">
        <v>21</v>
      </c>
      <c r="F321" s="20" t="s">
        <v>397</v>
      </c>
      <c r="G321" s="23">
        <v>42615</v>
      </c>
      <c r="H321" s="20">
        <v>100000002</v>
      </c>
      <c r="I321" s="2" t="s">
        <v>456</v>
      </c>
      <c r="J321" s="2" t="s">
        <v>1045</v>
      </c>
      <c r="K321" s="2" t="s">
        <v>458</v>
      </c>
      <c r="L321" s="2" t="s">
        <v>1080</v>
      </c>
      <c r="M321" s="2" t="s">
        <v>459</v>
      </c>
      <c r="N321" s="2" t="s">
        <v>397</v>
      </c>
    </row>
    <row r="322" spans="1:14" x14ac:dyDescent="0.25">
      <c r="A322" s="2" t="s">
        <v>453</v>
      </c>
      <c r="B322" s="2" t="s">
        <v>1081</v>
      </c>
      <c r="C322" s="20">
        <v>100000001</v>
      </c>
      <c r="D322" s="2" t="s">
        <v>455</v>
      </c>
      <c r="E322" s="22">
        <v>56</v>
      </c>
      <c r="F322" s="20" t="s">
        <v>397</v>
      </c>
      <c r="G322" s="23">
        <v>43259</v>
      </c>
      <c r="H322" s="20">
        <v>100000002</v>
      </c>
      <c r="I322" s="2" t="s">
        <v>456</v>
      </c>
      <c r="J322" s="2" t="s">
        <v>1045</v>
      </c>
      <c r="K322" s="2" t="s">
        <v>458</v>
      </c>
      <c r="L322" s="2" t="s">
        <v>1082</v>
      </c>
      <c r="M322" s="2" t="s">
        <v>459</v>
      </c>
      <c r="N322" s="2" t="s">
        <v>397</v>
      </c>
    </row>
    <row r="323" spans="1:14" x14ac:dyDescent="0.25">
      <c r="A323" s="2" t="s">
        <v>453</v>
      </c>
      <c r="B323" s="2" t="s">
        <v>1083</v>
      </c>
      <c r="C323" s="20">
        <v>100000001</v>
      </c>
      <c r="D323" s="2" t="s">
        <v>455</v>
      </c>
      <c r="E323" s="22">
        <v>75</v>
      </c>
      <c r="F323" s="20" t="s">
        <v>397</v>
      </c>
      <c r="G323" s="23">
        <v>43395</v>
      </c>
      <c r="H323" s="20">
        <v>100000002</v>
      </c>
      <c r="I323" s="2" t="s">
        <v>456</v>
      </c>
      <c r="J323" s="2" t="s">
        <v>1045</v>
      </c>
      <c r="K323" s="2" t="s">
        <v>458</v>
      </c>
      <c r="L323" s="2" t="s">
        <v>1084</v>
      </c>
      <c r="M323" s="2" t="s">
        <v>459</v>
      </c>
      <c r="N323" s="2" t="s">
        <v>397</v>
      </c>
    </row>
    <row r="324" spans="1:14" x14ac:dyDescent="0.25">
      <c r="A324" s="2" t="s">
        <v>453</v>
      </c>
      <c r="B324" s="2" t="s">
        <v>1085</v>
      </c>
      <c r="C324" s="20">
        <v>100000001</v>
      </c>
      <c r="D324" s="2" t="s">
        <v>455</v>
      </c>
      <c r="E324" s="22">
        <v>24</v>
      </c>
      <c r="F324" s="20" t="s">
        <v>397</v>
      </c>
      <c r="G324" s="23">
        <v>44115</v>
      </c>
      <c r="H324" s="20">
        <v>100000002</v>
      </c>
      <c r="I324" s="2" t="s">
        <v>456</v>
      </c>
      <c r="J324" s="2" t="s">
        <v>1045</v>
      </c>
      <c r="K324" s="2" t="s">
        <v>458</v>
      </c>
      <c r="L324" s="2" t="s">
        <v>1086</v>
      </c>
      <c r="M324" s="2" t="s">
        <v>459</v>
      </c>
      <c r="N324" s="2" t="s">
        <v>397</v>
      </c>
    </row>
    <row r="325" spans="1:14" x14ac:dyDescent="0.25">
      <c r="A325" s="2" t="s">
        <v>453</v>
      </c>
      <c r="B325" s="2" t="s">
        <v>1087</v>
      </c>
      <c r="C325" s="20">
        <v>100000002</v>
      </c>
      <c r="D325" s="2" t="s">
        <v>467</v>
      </c>
      <c r="E325" s="22">
        <v>49</v>
      </c>
      <c r="F325" s="20" t="s">
        <v>397</v>
      </c>
      <c r="G325" s="23">
        <v>44537</v>
      </c>
      <c r="H325" s="20">
        <v>100000002</v>
      </c>
      <c r="I325" s="2" t="s">
        <v>456</v>
      </c>
      <c r="J325" s="2" t="s">
        <v>1045</v>
      </c>
      <c r="K325" s="2" t="s">
        <v>458</v>
      </c>
      <c r="L325" s="2" t="s">
        <v>1088</v>
      </c>
      <c r="M325" s="2" t="s">
        <v>459</v>
      </c>
      <c r="N325" s="2" t="s">
        <v>397</v>
      </c>
    </row>
    <row r="326" spans="1:14" x14ac:dyDescent="0.25">
      <c r="A326" s="2" t="s">
        <v>453</v>
      </c>
      <c r="B326" s="2" t="s">
        <v>1089</v>
      </c>
      <c r="C326" s="20">
        <v>100000002</v>
      </c>
      <c r="D326" s="2" t="s">
        <v>467</v>
      </c>
      <c r="E326" s="22">
        <v>2</v>
      </c>
      <c r="F326" s="20" t="s">
        <v>397</v>
      </c>
      <c r="G326" s="23">
        <v>45226</v>
      </c>
      <c r="H326" s="20">
        <v>100000002</v>
      </c>
      <c r="I326" s="2" t="s">
        <v>456</v>
      </c>
      <c r="J326" s="2" t="s">
        <v>1045</v>
      </c>
      <c r="K326" s="2" t="s">
        <v>458</v>
      </c>
      <c r="L326" s="2" t="s">
        <v>1090</v>
      </c>
      <c r="M326" s="2" t="s">
        <v>459</v>
      </c>
      <c r="N326" s="2" t="s">
        <v>397</v>
      </c>
    </row>
    <row r="327" spans="1:14" x14ac:dyDescent="0.25">
      <c r="A327" s="2" t="s">
        <v>453</v>
      </c>
      <c r="B327" s="2" t="s">
        <v>1091</v>
      </c>
      <c r="C327" s="20">
        <v>100000002</v>
      </c>
      <c r="D327" s="2" t="s">
        <v>467</v>
      </c>
      <c r="E327" s="22">
        <v>2</v>
      </c>
      <c r="F327" s="20" t="s">
        <v>397</v>
      </c>
      <c r="G327" s="23">
        <v>45309</v>
      </c>
      <c r="H327" s="20">
        <v>100000002</v>
      </c>
      <c r="I327" s="2" t="s">
        <v>456</v>
      </c>
      <c r="J327" s="2" t="s">
        <v>1045</v>
      </c>
      <c r="K327" s="2" t="s">
        <v>458</v>
      </c>
      <c r="L327" s="2" t="s">
        <v>1092</v>
      </c>
      <c r="M327" s="2" t="s">
        <v>459</v>
      </c>
      <c r="N327" s="2" t="s">
        <v>397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EC456-B4BE-4A17-9A09-4C66E66DB18B}">
  <dimension ref="A1:M91"/>
  <sheetViews>
    <sheetView topLeftCell="A37" zoomScale="85" zoomScaleNormal="85" workbookViewId="0">
      <selection activeCell="A80" sqref="A80:XFD92"/>
    </sheetView>
  </sheetViews>
  <sheetFormatPr defaultRowHeight="15" x14ac:dyDescent="0.25"/>
  <cols>
    <col min="1" max="1" width="21.85546875" customWidth="1"/>
    <col min="2" max="2" width="27.42578125" customWidth="1"/>
    <col min="3" max="3" width="8.7109375" customWidth="1"/>
    <col min="4" max="4" width="11.85546875" style="9" customWidth="1"/>
    <col min="5" max="5" width="17.140625" style="9" customWidth="1"/>
    <col min="6" max="6" width="54.42578125" style="5" customWidth="1"/>
    <col min="10" max="10" width="18.28515625" customWidth="1"/>
    <col min="11" max="11" width="57" customWidth="1"/>
    <col min="12" max="12" width="18.42578125" customWidth="1"/>
    <col min="13" max="13" width="23.28515625" bestFit="1" customWidth="1"/>
  </cols>
  <sheetData>
    <row r="1" spans="1:13" x14ac:dyDescent="0.25">
      <c r="A1" s="1" t="s">
        <v>0</v>
      </c>
      <c r="B1" s="1" t="s">
        <v>331</v>
      </c>
      <c r="C1" s="1" t="s">
        <v>332</v>
      </c>
      <c r="D1" s="8" t="s">
        <v>11</v>
      </c>
      <c r="E1" s="8" t="s">
        <v>313</v>
      </c>
      <c r="F1" s="4" t="s">
        <v>333</v>
      </c>
      <c r="J1" t="s">
        <v>11</v>
      </c>
      <c r="K1" t="s">
        <v>333</v>
      </c>
      <c r="L1" t="s">
        <v>313</v>
      </c>
      <c r="M1" t="s">
        <v>334</v>
      </c>
    </row>
    <row r="2" spans="1:13" x14ac:dyDescent="0.25">
      <c r="A2" s="2" t="s">
        <v>13</v>
      </c>
      <c r="B2" s="2" t="s">
        <v>13</v>
      </c>
      <c r="C2" s="2">
        <v>1</v>
      </c>
      <c r="D2" s="7">
        <v>7</v>
      </c>
      <c r="E2" s="7" t="str">
        <f>IFERROR(VLOOKUP(Dependencies[[#This Row],[Status]],Table4[#All],4,FALSE),"")</f>
        <v>Completed</v>
      </c>
      <c r="F2" s="3" t="str">
        <f>IFERROR(VLOOKUP(Dependencies[[#This Row],[Status]],Table4[#All],2,FALSE),"")</f>
        <v>https://imagizer.imageshack.com/img924/5117/VBG6DI.png</v>
      </c>
      <c r="J2" s="6">
        <v>1</v>
      </c>
      <c r="K2" s="13" t="s">
        <v>335</v>
      </c>
      <c r="L2" s="6" t="s">
        <v>336</v>
      </c>
      <c r="M2" s="6"/>
    </row>
    <row r="3" spans="1:13" x14ac:dyDescent="0.25">
      <c r="A3" s="2" t="s">
        <v>23</v>
      </c>
      <c r="B3" s="2" t="s">
        <v>13</v>
      </c>
      <c r="C3" s="2">
        <v>1</v>
      </c>
      <c r="D3" s="7">
        <v>3</v>
      </c>
      <c r="E3" s="7">
        <f>IFERROR(VLOOKUP(Dependencies[[#This Row],[Status]],Table4[#All],4,FALSE),"")</f>
        <v>0</v>
      </c>
      <c r="F3" s="3" t="str">
        <f>IFERROR(VLOOKUP(Dependencies[[#This Row],[Status]],Table4[#All],2,FALSE),"")</f>
        <v>https://imagizer.imageshack.com/img922/2636/YXpFKI.png</v>
      </c>
      <c r="J3" s="6">
        <v>2</v>
      </c>
      <c r="K3" s="13" t="s">
        <v>337</v>
      </c>
      <c r="L3" s="6" t="s">
        <v>338</v>
      </c>
      <c r="M3" s="6"/>
    </row>
    <row r="4" spans="1:13" x14ac:dyDescent="0.25">
      <c r="A4" s="2" t="s">
        <v>23</v>
      </c>
      <c r="B4" s="2" t="s">
        <v>96</v>
      </c>
      <c r="C4" s="2">
        <v>2</v>
      </c>
      <c r="D4" s="7">
        <v>3</v>
      </c>
      <c r="E4" s="7">
        <f>IFERROR(VLOOKUP(Dependencies[[#This Row],[Status]],Table4[#All],4,FALSE),"")</f>
        <v>0</v>
      </c>
      <c r="F4" s="3" t="str">
        <f>IFERROR(VLOOKUP(Dependencies[[#This Row],[Status]],Table4[#All],2,FALSE),"")</f>
        <v>https://imagizer.imageshack.com/img922/2636/YXpFKI.png</v>
      </c>
      <c r="J4" s="6">
        <v>3</v>
      </c>
      <c r="K4" s="15" t="s">
        <v>339</v>
      </c>
      <c r="L4" s="6" t="s">
        <v>340</v>
      </c>
      <c r="M4" s="6"/>
    </row>
    <row r="5" spans="1:13" x14ac:dyDescent="0.25">
      <c r="A5" s="2" t="s">
        <v>23</v>
      </c>
      <c r="B5" s="2" t="s">
        <v>23</v>
      </c>
      <c r="C5" s="2">
        <v>3</v>
      </c>
      <c r="D5" s="7">
        <v>7</v>
      </c>
      <c r="E5" s="7" t="str">
        <f>IFERROR(VLOOKUP(Dependencies[[#This Row],[Status]],Table4[#All],4,FALSE),"")</f>
        <v>Completed</v>
      </c>
      <c r="F5" s="3" t="str">
        <f>IFERROR(VLOOKUP(Dependencies[[#This Row],[Status]],Table4[#All],2,FALSE),"")</f>
        <v>https://imagizer.imageshack.com/img924/5117/VBG6DI.png</v>
      </c>
      <c r="J5" s="6">
        <v>4</v>
      </c>
      <c r="K5" s="13" t="s">
        <v>341</v>
      </c>
      <c r="L5" s="6" t="s">
        <v>342</v>
      </c>
      <c r="M5" s="6" t="s">
        <v>343</v>
      </c>
    </row>
    <row r="6" spans="1:13" x14ac:dyDescent="0.25">
      <c r="A6" s="2" t="s">
        <v>31</v>
      </c>
      <c r="B6" s="2" t="s">
        <v>23</v>
      </c>
      <c r="C6" s="2">
        <v>1</v>
      </c>
      <c r="D6" s="7">
        <v>3</v>
      </c>
      <c r="E6" s="7">
        <f>IFERROR(VLOOKUP(Dependencies[[#This Row],[Status]],Table4[#All],4,FALSE),"")</f>
        <v>0</v>
      </c>
      <c r="F6" s="3" t="str">
        <f>IFERROR(VLOOKUP(Dependencies[[#This Row],[Status]],Table4[#All],2,FALSE),"")</f>
        <v>https://imagizer.imageshack.com/img922/2636/YXpFKI.png</v>
      </c>
      <c r="J6" s="6">
        <v>5</v>
      </c>
      <c r="K6" s="13" t="s">
        <v>344</v>
      </c>
      <c r="L6" s="6" t="s">
        <v>345</v>
      </c>
      <c r="M6" s="6" t="s">
        <v>346</v>
      </c>
    </row>
    <row r="7" spans="1:13" x14ac:dyDescent="0.25">
      <c r="A7" s="2" t="s">
        <v>31</v>
      </c>
      <c r="B7" s="2" t="s">
        <v>309</v>
      </c>
      <c r="C7" s="2">
        <v>2</v>
      </c>
      <c r="D7" s="7">
        <v>1</v>
      </c>
      <c r="E7" s="7">
        <f>IFERROR(VLOOKUP(Dependencies[[#This Row],[Status]],Table4[#All],4,FALSE),"")</f>
        <v>0</v>
      </c>
      <c r="F7" s="3" t="str">
        <f>IFERROR(VLOOKUP(Dependencies[[#This Row],[Status]],Table4[#All],2,FALSE),"")</f>
        <v>https://imagizer.imageshack.com/img923/7849/kGCLSc.png</v>
      </c>
      <c r="J7" s="6">
        <v>6</v>
      </c>
      <c r="K7" s="13" t="s">
        <v>347</v>
      </c>
      <c r="L7" s="6" t="s">
        <v>348</v>
      </c>
      <c r="M7" s="6" t="s">
        <v>348</v>
      </c>
    </row>
    <row r="8" spans="1:13" x14ac:dyDescent="0.25">
      <c r="A8" s="2" t="s">
        <v>31</v>
      </c>
      <c r="B8" s="2" t="s">
        <v>31</v>
      </c>
      <c r="C8" s="2">
        <v>3</v>
      </c>
      <c r="D8" s="7">
        <v>4</v>
      </c>
      <c r="E8" s="7" t="str">
        <f>IFERROR(VLOOKUP(Dependencies[[#This Row],[Status]],Table4[#All],4,FALSE),"")</f>
        <v>Locked</v>
      </c>
      <c r="F8" s="3" t="str">
        <f>IFERROR(VLOOKUP(Dependencies[[#This Row],[Status]],Table4[#All],2,FALSE),"")</f>
        <v>https://imagizer.imageshack.com/img922/5103/Lj1Mob.png</v>
      </c>
      <c r="J8" s="6">
        <v>7</v>
      </c>
      <c r="K8" s="13" t="s">
        <v>349</v>
      </c>
      <c r="L8" s="6" t="s">
        <v>320</v>
      </c>
      <c r="M8" s="6" t="s">
        <v>320</v>
      </c>
    </row>
    <row r="9" spans="1:13" x14ac:dyDescent="0.25">
      <c r="A9" s="2" t="s">
        <v>39</v>
      </c>
      <c r="B9" s="2" t="s">
        <v>23</v>
      </c>
      <c r="C9" s="2">
        <v>1</v>
      </c>
      <c r="D9" s="7">
        <v>3</v>
      </c>
      <c r="E9" s="7">
        <f>IFERROR(VLOOKUP(Dependencies[[#This Row],[Status]],Table4[#All],4,FALSE),"")</f>
        <v>0</v>
      </c>
      <c r="F9" s="3" t="str">
        <f>IFERROR(VLOOKUP(Dependencies[[#This Row],[Status]],Table4[#All],2,FALSE),"")</f>
        <v>https://imagizer.imageshack.com/img922/2636/YXpFKI.png</v>
      </c>
      <c r="J9" s="6"/>
      <c r="K9" s="6"/>
      <c r="L9" s="6"/>
      <c r="M9" s="6"/>
    </row>
    <row r="10" spans="1:13" x14ac:dyDescent="0.25">
      <c r="A10" s="2" t="s">
        <v>39</v>
      </c>
      <c r="B10" s="2" t="s">
        <v>39</v>
      </c>
      <c r="C10" s="2">
        <v>2</v>
      </c>
      <c r="D10" s="7">
        <v>6</v>
      </c>
      <c r="E10" s="7" t="str">
        <f>IFERROR(VLOOKUP(Dependencies[[#This Row],[Status]],Table4[#All],4,FALSE),"")</f>
        <v>Under development</v>
      </c>
      <c r="F10" s="3" t="str">
        <f>IFERROR(VLOOKUP(Dependencies[[#This Row],[Status]],Table4[#All],2,FALSE),"")</f>
        <v>https://imagizer.imageshack.com/img923/2339/otMMn0.png</v>
      </c>
    </row>
    <row r="11" spans="1:13" x14ac:dyDescent="0.25">
      <c r="A11" s="2" t="s">
        <v>47</v>
      </c>
      <c r="B11" s="2" t="s">
        <v>23</v>
      </c>
      <c r="C11" s="2">
        <v>1</v>
      </c>
      <c r="D11" s="7">
        <v>3</v>
      </c>
      <c r="E11" s="7">
        <f>IFERROR(VLOOKUP(Dependencies[[#This Row],[Status]],Table4[#All],4,FALSE),"")</f>
        <v>0</v>
      </c>
      <c r="F11" s="3" t="str">
        <f>IFERROR(VLOOKUP(Dependencies[[#This Row],[Status]],Table4[#All],2,FALSE),"")</f>
        <v>https://imagizer.imageshack.com/img922/2636/YXpFKI.png</v>
      </c>
    </row>
    <row r="12" spans="1:13" x14ac:dyDescent="0.25">
      <c r="A12" s="2" t="s">
        <v>47</v>
      </c>
      <c r="B12" s="2" t="s">
        <v>47</v>
      </c>
      <c r="C12" s="2">
        <v>2</v>
      </c>
      <c r="D12" s="7">
        <v>6</v>
      </c>
      <c r="E12" s="7" t="str">
        <f>IFERROR(VLOOKUP(Dependencies[[#This Row],[Status]],Table4[#All],4,FALSE),"")</f>
        <v>Under development</v>
      </c>
      <c r="F12" s="3" t="str">
        <f>IFERROR(VLOOKUP(Dependencies[[#This Row],[Status]],Table4[#All],2,FALSE),"")</f>
        <v>https://imagizer.imageshack.com/img923/2339/otMMn0.png</v>
      </c>
    </row>
    <row r="13" spans="1:13" x14ac:dyDescent="0.25">
      <c r="A13" s="2" t="s">
        <v>55</v>
      </c>
      <c r="B13" s="2" t="s">
        <v>13</v>
      </c>
      <c r="C13" s="2">
        <v>1</v>
      </c>
      <c r="D13" s="7">
        <v>3</v>
      </c>
      <c r="E13" s="7">
        <f>IFERROR(VLOOKUP(Dependencies[[#This Row],[Status]],Table4[#All],4,FALSE),"")</f>
        <v>0</v>
      </c>
      <c r="F13" s="3" t="str">
        <f>IFERROR(VLOOKUP(Dependencies[[#This Row],[Status]],Table4[#All],2,FALSE),"")</f>
        <v>https://imagizer.imageshack.com/img922/2636/YXpFKI.png</v>
      </c>
    </row>
    <row r="14" spans="1:13" x14ac:dyDescent="0.25">
      <c r="A14" s="2" t="s">
        <v>55</v>
      </c>
      <c r="B14" s="2" t="s">
        <v>96</v>
      </c>
      <c r="C14" s="2">
        <v>2</v>
      </c>
      <c r="D14" s="7">
        <v>3</v>
      </c>
      <c r="E14" s="7">
        <f>IFERROR(VLOOKUP(Dependencies[[#This Row],[Status]],Table4[#All],4,FALSE),"")</f>
        <v>0</v>
      </c>
      <c r="F14" s="3" t="str">
        <f>IFERROR(VLOOKUP(Dependencies[[#This Row],[Status]],Table4[#All],2,FALSE),"")</f>
        <v>https://imagizer.imageshack.com/img922/2636/YXpFKI.png</v>
      </c>
    </row>
    <row r="15" spans="1:13" x14ac:dyDescent="0.25">
      <c r="A15" s="2" t="s">
        <v>55</v>
      </c>
      <c r="B15" s="2" t="s">
        <v>55</v>
      </c>
      <c r="C15" s="2">
        <v>3</v>
      </c>
      <c r="D15" s="7">
        <v>5</v>
      </c>
      <c r="E15" s="7" t="str">
        <f>IFERROR(VLOOKUP(Dependencies[[#This Row],[Status]],Table4[#All],4,FALSE),"")</f>
        <v>Available for development</v>
      </c>
      <c r="F15" s="3" t="str">
        <f>IFERROR(VLOOKUP(Dependencies[[#This Row],[Status]],Table4[#All],2,FALSE),"")</f>
        <v>https://imagizer.imageshack.com/img924/1982/VscG7V.png</v>
      </c>
    </row>
    <row r="16" spans="1:13" x14ac:dyDescent="0.25">
      <c r="A16" s="2" t="s">
        <v>64</v>
      </c>
      <c r="B16" s="2" t="s">
        <v>55</v>
      </c>
      <c r="C16" s="2">
        <v>1</v>
      </c>
      <c r="D16" s="7">
        <v>1</v>
      </c>
      <c r="E16" s="7">
        <f>IFERROR(VLOOKUP(Dependencies[[#This Row],[Status]],Table4[#All],4,FALSE),"")</f>
        <v>0</v>
      </c>
      <c r="F16" s="3" t="str">
        <f>IFERROR(VLOOKUP(Dependencies[[#This Row],[Status]],Table4[#All],2,FALSE),"")</f>
        <v>https://imagizer.imageshack.com/img923/7849/kGCLSc.png</v>
      </c>
    </row>
    <row r="17" spans="1:6" x14ac:dyDescent="0.25">
      <c r="A17" s="2" t="s">
        <v>64</v>
      </c>
      <c r="B17" s="2" t="s">
        <v>64</v>
      </c>
      <c r="C17" s="2">
        <v>2</v>
      </c>
      <c r="D17" s="7">
        <v>4</v>
      </c>
      <c r="E17" s="7" t="str">
        <f>IFERROR(VLOOKUP(Dependencies[[#This Row],[Status]],Table4[#All],4,FALSE),"")</f>
        <v>Locked</v>
      </c>
      <c r="F17" s="3" t="str">
        <f>IFERROR(VLOOKUP(Dependencies[[#This Row],[Status]],Table4[#All],2,FALSE),"")</f>
        <v>https://imagizer.imageshack.com/img922/5103/Lj1Mob.png</v>
      </c>
    </row>
    <row r="18" spans="1:6" x14ac:dyDescent="0.25">
      <c r="A18" s="2" t="s">
        <v>72</v>
      </c>
      <c r="B18" s="2" t="s">
        <v>55</v>
      </c>
      <c r="C18" s="2">
        <v>1</v>
      </c>
      <c r="D18" s="7">
        <v>1</v>
      </c>
      <c r="E18" s="7">
        <f>IFERROR(VLOOKUP(Dependencies[[#This Row],[Status]],Table4[#All],4,FALSE),"")</f>
        <v>0</v>
      </c>
      <c r="F18" s="3" t="str">
        <f>IFERROR(VLOOKUP(Dependencies[[#This Row],[Status]],Table4[#All],2,FALSE),"")</f>
        <v>https://imagizer.imageshack.com/img923/7849/kGCLSc.png</v>
      </c>
    </row>
    <row r="19" spans="1:6" x14ac:dyDescent="0.25">
      <c r="A19" s="2" t="s">
        <v>72</v>
      </c>
      <c r="B19" s="2" t="s">
        <v>72</v>
      </c>
      <c r="C19" s="2">
        <v>2</v>
      </c>
      <c r="D19" s="7">
        <v>4</v>
      </c>
      <c r="E19" s="7" t="str">
        <f>IFERROR(VLOOKUP(Dependencies[[#This Row],[Status]],Table4[#All],4,FALSE),"")</f>
        <v>Locked</v>
      </c>
      <c r="F19" s="3" t="str">
        <f>IFERROR(VLOOKUP(Dependencies[[#This Row],[Status]],Table4[#All],2,FALSE),"")</f>
        <v>https://imagizer.imageshack.com/img922/5103/Lj1Mob.png</v>
      </c>
    </row>
    <row r="20" spans="1:6" x14ac:dyDescent="0.25">
      <c r="A20" s="2" t="s">
        <v>80</v>
      </c>
      <c r="B20" s="2" t="s">
        <v>55</v>
      </c>
      <c r="C20" s="2">
        <v>1</v>
      </c>
      <c r="D20" s="7">
        <v>1</v>
      </c>
      <c r="E20" s="7">
        <f>IFERROR(VLOOKUP(Dependencies[[#This Row],[Status]],Table4[#All],4,FALSE),"")</f>
        <v>0</v>
      </c>
      <c r="F20" s="3" t="str">
        <f>IFERROR(VLOOKUP(Dependencies[[#This Row],[Status]],Table4[#All],2,FALSE),"")</f>
        <v>https://imagizer.imageshack.com/img923/7849/kGCLSc.png</v>
      </c>
    </row>
    <row r="21" spans="1:6" x14ac:dyDescent="0.25">
      <c r="A21" s="2" t="s">
        <v>80</v>
      </c>
      <c r="B21" s="2" t="s">
        <v>179</v>
      </c>
      <c r="C21" s="2">
        <v>2</v>
      </c>
      <c r="D21" s="7">
        <v>1</v>
      </c>
      <c r="E21" s="7">
        <f>IFERROR(VLOOKUP(Dependencies[[#This Row],[Status]],Table4[#All],4,FALSE),"")</f>
        <v>0</v>
      </c>
      <c r="F21" s="3" t="str">
        <f>IFERROR(VLOOKUP(Dependencies[[#This Row],[Status]],Table4[#All],2,FALSE),"")</f>
        <v>https://imagizer.imageshack.com/img923/7849/kGCLSc.png</v>
      </c>
    </row>
    <row r="22" spans="1:6" x14ac:dyDescent="0.25">
      <c r="A22" s="2" t="s">
        <v>80</v>
      </c>
      <c r="B22" s="2" t="s">
        <v>80</v>
      </c>
      <c r="C22" s="2">
        <v>3</v>
      </c>
      <c r="D22" s="7">
        <v>4</v>
      </c>
      <c r="E22" s="7" t="str">
        <f>IFERROR(VLOOKUP(Dependencies[[#This Row],[Status]],Table4[#All],4,FALSE),"")</f>
        <v>Locked</v>
      </c>
      <c r="F22" s="3" t="str">
        <f>IFERROR(VLOOKUP(Dependencies[[#This Row],[Status]],Table4[#All],2,FALSE),"")</f>
        <v>https://imagizer.imageshack.com/img922/5103/Lj1Mob.png</v>
      </c>
    </row>
    <row r="23" spans="1:6" x14ac:dyDescent="0.25">
      <c r="A23" s="2" t="s">
        <v>88</v>
      </c>
      <c r="B23" s="2" t="s">
        <v>47</v>
      </c>
      <c r="C23" s="2">
        <v>1</v>
      </c>
      <c r="D23" s="7">
        <v>2</v>
      </c>
      <c r="E23" s="7">
        <f>IFERROR(VLOOKUP(Dependencies[[#This Row],[Status]],Table4[#All],4,FALSE),"")</f>
        <v>0</v>
      </c>
      <c r="F23" s="3" t="str">
        <f>IFERROR(VLOOKUP(Dependencies[[#This Row],[Status]],Table4[#All],2,FALSE),"")</f>
        <v>https://imagizer.imageshack.com/img923/8038/5Ll8x8.png</v>
      </c>
    </row>
    <row r="24" spans="1:6" x14ac:dyDescent="0.25">
      <c r="A24" s="2" t="s">
        <v>88</v>
      </c>
      <c r="B24" s="2" t="s">
        <v>55</v>
      </c>
      <c r="C24" s="2">
        <v>2</v>
      </c>
      <c r="D24" s="7">
        <v>1</v>
      </c>
      <c r="E24" s="7">
        <f>IFERROR(VLOOKUP(Dependencies[[#This Row],[Status]],Table4[#All],4,FALSE),"")</f>
        <v>0</v>
      </c>
      <c r="F24" s="3" t="str">
        <f>IFERROR(VLOOKUP(Dependencies[[#This Row],[Status]],Table4[#All],2,FALSE),"")</f>
        <v>https://imagizer.imageshack.com/img923/7849/kGCLSc.png</v>
      </c>
    </row>
    <row r="25" spans="1:6" x14ac:dyDescent="0.25">
      <c r="A25" s="2" t="s">
        <v>88</v>
      </c>
      <c r="B25" s="2" t="s">
        <v>88</v>
      </c>
      <c r="C25" s="2">
        <v>3</v>
      </c>
      <c r="D25" s="7">
        <v>4</v>
      </c>
      <c r="E25" s="7" t="str">
        <f>IFERROR(VLOOKUP(Dependencies[[#This Row],[Status]],Table4[#All],4,FALSE),"")</f>
        <v>Locked</v>
      </c>
      <c r="F25" s="3" t="str">
        <f>IFERROR(VLOOKUP(Dependencies[[#This Row],[Status]],Table4[#All],2,FALSE),"")</f>
        <v>https://imagizer.imageshack.com/img922/5103/Lj1Mob.png</v>
      </c>
    </row>
    <row r="26" spans="1:6" x14ac:dyDescent="0.25">
      <c r="A26" s="2" t="s">
        <v>96</v>
      </c>
      <c r="B26" s="2" t="s">
        <v>96</v>
      </c>
      <c r="C26" s="2">
        <v>1</v>
      </c>
      <c r="D26" s="7">
        <v>7</v>
      </c>
      <c r="E26" s="7" t="str">
        <f>IFERROR(VLOOKUP(Dependencies[[#This Row],[Status]],Table4[#All],4,FALSE),"")</f>
        <v>Completed</v>
      </c>
      <c r="F26" s="3" t="str">
        <f>IFERROR(VLOOKUP(Dependencies[[#This Row],[Status]],Table4[#All],2,FALSE),"")</f>
        <v>https://imagizer.imageshack.com/img924/5117/VBG6DI.png</v>
      </c>
    </row>
    <row r="27" spans="1:6" x14ac:dyDescent="0.25">
      <c r="A27" s="2" t="s">
        <v>106</v>
      </c>
      <c r="B27" s="2" t="s">
        <v>96</v>
      </c>
      <c r="C27" s="2">
        <v>1</v>
      </c>
      <c r="D27" s="7">
        <v>3</v>
      </c>
      <c r="E27" s="7">
        <f>IFERROR(VLOOKUP(Dependencies[[#This Row],[Status]],Table4[#All],4,FALSE),"")</f>
        <v>0</v>
      </c>
      <c r="F27" s="3" t="str">
        <f>IFERROR(VLOOKUP(Dependencies[[#This Row],[Status]],Table4[#All],2,FALSE),"")</f>
        <v>https://imagizer.imageshack.com/img922/2636/YXpFKI.png</v>
      </c>
    </row>
    <row r="28" spans="1:6" x14ac:dyDescent="0.25">
      <c r="A28" s="2" t="s">
        <v>106</v>
      </c>
      <c r="B28" s="2" t="s">
        <v>106</v>
      </c>
      <c r="C28" s="2">
        <v>2</v>
      </c>
      <c r="D28" s="7">
        <v>5</v>
      </c>
      <c r="E28" s="7" t="str">
        <f>IFERROR(VLOOKUP(Dependencies[[#This Row],[Status]],Table4[#All],4,FALSE),"")</f>
        <v>Available for development</v>
      </c>
      <c r="F28" s="3" t="str">
        <f>IFERROR(VLOOKUP(Dependencies[[#This Row],[Status]],Table4[#All],2,FALSE),"")</f>
        <v>https://imagizer.imageshack.com/img924/1982/VscG7V.png</v>
      </c>
    </row>
    <row r="29" spans="1:6" x14ac:dyDescent="0.25">
      <c r="A29" s="2" t="s">
        <v>114</v>
      </c>
      <c r="B29" s="2" t="s">
        <v>306</v>
      </c>
      <c r="C29" s="2">
        <v>1</v>
      </c>
      <c r="D29" s="7">
        <v>2</v>
      </c>
      <c r="E29" s="7">
        <f>IFERROR(VLOOKUP(Dependencies[[#This Row],[Status]],Table4[#All],4,FALSE),"")</f>
        <v>0</v>
      </c>
      <c r="F29" s="3" t="str">
        <f>IFERROR(VLOOKUP(Dependencies[[#This Row],[Status]],Table4[#All],2,FALSE),"")</f>
        <v>https://imagizer.imageshack.com/img923/8038/5Ll8x8.png</v>
      </c>
    </row>
    <row r="30" spans="1:6" x14ac:dyDescent="0.25">
      <c r="A30" s="2" t="s">
        <v>114</v>
      </c>
      <c r="B30" s="2" t="s">
        <v>114</v>
      </c>
      <c r="C30" s="2">
        <v>2</v>
      </c>
      <c r="D30" s="7">
        <v>4</v>
      </c>
      <c r="E30" s="7" t="str">
        <f>IFERROR(VLOOKUP(Dependencies[[#This Row],[Status]],Table4[#All],4,FALSE),"")</f>
        <v>Locked</v>
      </c>
      <c r="F30" s="3" t="str">
        <f>IFERROR(VLOOKUP(Dependencies[[#This Row],[Status]],Table4[#All],2,FALSE),"")</f>
        <v>https://imagizer.imageshack.com/img922/5103/Lj1Mob.png</v>
      </c>
    </row>
    <row r="31" spans="1:6" x14ac:dyDescent="0.25">
      <c r="A31" s="2" t="s">
        <v>122</v>
      </c>
      <c r="B31" s="2" t="s">
        <v>96</v>
      </c>
      <c r="C31" s="2">
        <v>1</v>
      </c>
      <c r="D31" s="7">
        <v>3</v>
      </c>
      <c r="E31" s="7">
        <f>IFERROR(VLOOKUP(Dependencies[[#This Row],[Status]],Table4[#All],4,FALSE),"")</f>
        <v>0</v>
      </c>
      <c r="F31" s="3" t="str">
        <f>IFERROR(VLOOKUP(Dependencies[[#This Row],[Status]],Table4[#All],2,FALSE),"")</f>
        <v>https://imagizer.imageshack.com/img922/2636/YXpFKI.png</v>
      </c>
    </row>
    <row r="32" spans="1:6" x14ac:dyDescent="0.25">
      <c r="A32" s="2" t="s">
        <v>122</v>
      </c>
      <c r="B32" s="2" t="s">
        <v>122</v>
      </c>
      <c r="C32" s="2">
        <v>2</v>
      </c>
      <c r="D32" s="7">
        <v>5</v>
      </c>
      <c r="E32" s="7" t="str">
        <f>IFERROR(VLOOKUP(Dependencies[[#This Row],[Status]],Table4[#All],4,FALSE),"")</f>
        <v>Available for development</v>
      </c>
      <c r="F32" s="3" t="str">
        <f>IFERROR(VLOOKUP(Dependencies[[#This Row],[Status]],Table4[#All],2,FALSE),"")</f>
        <v>https://imagizer.imageshack.com/img924/1982/VscG7V.png</v>
      </c>
    </row>
    <row r="33" spans="1:6" x14ac:dyDescent="0.25">
      <c r="A33" s="2" t="s">
        <v>130</v>
      </c>
      <c r="B33" s="2" t="s">
        <v>23</v>
      </c>
      <c r="C33" s="2">
        <v>1</v>
      </c>
      <c r="D33" s="7">
        <v>3</v>
      </c>
      <c r="E33" s="7">
        <f>IFERROR(VLOOKUP(Dependencies[[#This Row],[Status]],Table4[#All],4,FALSE),"")</f>
        <v>0</v>
      </c>
      <c r="F33" s="3" t="str">
        <f>IFERROR(VLOOKUP(Dependencies[[#This Row],[Status]],Table4[#All],2,FALSE),"")</f>
        <v>https://imagizer.imageshack.com/img922/2636/YXpFKI.png</v>
      </c>
    </row>
    <row r="34" spans="1:6" x14ac:dyDescent="0.25">
      <c r="A34" s="2" t="s">
        <v>130</v>
      </c>
      <c r="B34" s="2" t="s">
        <v>130</v>
      </c>
      <c r="C34" s="2">
        <v>2</v>
      </c>
      <c r="D34" s="7">
        <v>5</v>
      </c>
      <c r="E34" s="7" t="str">
        <f>IFERROR(VLOOKUP(Dependencies[[#This Row],[Status]],Table4[#All],4,FALSE),"")</f>
        <v>Available for development</v>
      </c>
      <c r="F34" s="3" t="str">
        <f>IFERROR(VLOOKUP(Dependencies[[#This Row],[Status]],Table4[#All],2,FALSE),"")</f>
        <v>https://imagizer.imageshack.com/img924/1982/VscG7V.png</v>
      </c>
    </row>
    <row r="35" spans="1:6" x14ac:dyDescent="0.25">
      <c r="A35" s="2" t="s">
        <v>138</v>
      </c>
      <c r="B35" s="2" t="s">
        <v>221</v>
      </c>
      <c r="C35" s="2">
        <v>1</v>
      </c>
      <c r="D35" s="7">
        <v>2</v>
      </c>
      <c r="E35" s="7">
        <f>IFERROR(VLOOKUP(Dependencies[[#This Row],[Status]],Table4[#All],4,FALSE),"")</f>
        <v>0</v>
      </c>
      <c r="F35" s="3" t="str">
        <f>IFERROR(VLOOKUP(Dependencies[[#This Row],[Status]],Table4[#All],2,FALSE),"")</f>
        <v>https://imagizer.imageshack.com/img923/8038/5Ll8x8.png</v>
      </c>
    </row>
    <row r="36" spans="1:6" x14ac:dyDescent="0.25">
      <c r="A36" s="2" t="s">
        <v>138</v>
      </c>
      <c r="B36" s="2" t="s">
        <v>262</v>
      </c>
      <c r="C36" s="2">
        <v>2</v>
      </c>
      <c r="D36" s="7">
        <v>1</v>
      </c>
      <c r="E36" s="7">
        <f>IFERROR(VLOOKUP(Dependencies[[#This Row],[Status]],Table4[#All],4,FALSE),"")</f>
        <v>0</v>
      </c>
      <c r="F36" s="3" t="str">
        <f>IFERROR(VLOOKUP(Dependencies[[#This Row],[Status]],Table4[#All],2,FALSE),"")</f>
        <v>https://imagizer.imageshack.com/img923/7849/kGCLSc.png</v>
      </c>
    </row>
    <row r="37" spans="1:6" x14ac:dyDescent="0.25">
      <c r="A37" s="2" t="s">
        <v>138</v>
      </c>
      <c r="B37" s="2" t="s">
        <v>138</v>
      </c>
      <c r="C37" s="2">
        <v>3</v>
      </c>
      <c r="D37" s="7">
        <v>4</v>
      </c>
      <c r="E37" s="7" t="str">
        <f>IFERROR(VLOOKUP(Dependencies[[#This Row],[Status]],Table4[#All],4,FALSE),"")</f>
        <v>Locked</v>
      </c>
      <c r="F37" s="3" t="str">
        <f>IFERROR(VLOOKUP(Dependencies[[#This Row],[Status]],Table4[#All],2,FALSE),"")</f>
        <v>https://imagizer.imageshack.com/img922/5103/Lj1Mob.png</v>
      </c>
    </row>
    <row r="38" spans="1:6" x14ac:dyDescent="0.25">
      <c r="A38" s="2" t="s">
        <v>147</v>
      </c>
      <c r="B38" s="2" t="s">
        <v>138</v>
      </c>
      <c r="C38" s="2">
        <v>1</v>
      </c>
      <c r="D38" s="7">
        <v>1</v>
      </c>
      <c r="E38" s="7">
        <f>IFERROR(VLOOKUP(Dependencies[[#This Row],[Status]],Table4[#All],4,FALSE),"")</f>
        <v>0</v>
      </c>
      <c r="F38" s="3" t="str">
        <f>IFERROR(VLOOKUP(Dependencies[[#This Row],[Status]],Table4[#All],2,FALSE),"")</f>
        <v>https://imagizer.imageshack.com/img923/7849/kGCLSc.png</v>
      </c>
    </row>
    <row r="39" spans="1:6" x14ac:dyDescent="0.25">
      <c r="A39" s="2" t="s">
        <v>147</v>
      </c>
      <c r="B39" s="2" t="s">
        <v>147</v>
      </c>
      <c r="C39" s="2">
        <v>2</v>
      </c>
      <c r="D39" s="7">
        <v>4</v>
      </c>
      <c r="E39" s="7" t="str">
        <f>IFERROR(VLOOKUP(Dependencies[[#This Row],[Status]],Table4[#All],4,FALSE),"")</f>
        <v>Locked</v>
      </c>
      <c r="F39" s="3" t="str">
        <f>IFERROR(VLOOKUP(Dependencies[[#This Row],[Status]],Table4[#All],2,FALSE),"")</f>
        <v>https://imagizer.imageshack.com/img922/5103/Lj1Mob.png</v>
      </c>
    </row>
    <row r="40" spans="1:6" x14ac:dyDescent="0.25">
      <c r="A40" s="2" t="s">
        <v>155</v>
      </c>
      <c r="B40" s="2" t="s">
        <v>221</v>
      </c>
      <c r="C40" s="2">
        <v>1</v>
      </c>
      <c r="D40" s="7">
        <v>2</v>
      </c>
      <c r="E40" s="7">
        <f>IFERROR(VLOOKUP(Dependencies[[#This Row],[Status]],Table4[#All],4,FALSE),"")</f>
        <v>0</v>
      </c>
      <c r="F40" s="3" t="str">
        <f>IFERROR(VLOOKUP(Dependencies[[#This Row],[Status]],Table4[#All],2,FALSE),"")</f>
        <v>https://imagizer.imageshack.com/img923/8038/5Ll8x8.png</v>
      </c>
    </row>
    <row r="41" spans="1:6" x14ac:dyDescent="0.25">
      <c r="A41" s="2" t="s">
        <v>155</v>
      </c>
      <c r="B41" s="2" t="s">
        <v>155</v>
      </c>
      <c r="C41" s="2">
        <v>2</v>
      </c>
      <c r="D41" s="7">
        <v>4</v>
      </c>
      <c r="E41" s="7" t="str">
        <f>IFERROR(VLOOKUP(Dependencies[[#This Row],[Status]],Table4[#All],4,FALSE),"")</f>
        <v>Locked</v>
      </c>
      <c r="F41" s="3" t="str">
        <f>IFERROR(VLOOKUP(Dependencies[[#This Row],[Status]],Table4[#All],2,FALSE),"")</f>
        <v>https://imagizer.imageshack.com/img922/5103/Lj1Mob.png</v>
      </c>
    </row>
    <row r="42" spans="1:6" x14ac:dyDescent="0.25">
      <c r="A42" s="2" t="s">
        <v>163</v>
      </c>
      <c r="B42" s="2" t="s">
        <v>138</v>
      </c>
      <c r="C42" s="2">
        <v>1</v>
      </c>
      <c r="D42" s="7">
        <v>1</v>
      </c>
      <c r="E42" s="7">
        <f>IFERROR(VLOOKUP(Dependencies[[#This Row],[Status]],Table4[#All],4,FALSE),"")</f>
        <v>0</v>
      </c>
      <c r="F42" s="3" t="str">
        <f>IFERROR(VLOOKUP(Dependencies[[#This Row],[Status]],Table4[#All],2,FALSE),"")</f>
        <v>https://imagizer.imageshack.com/img923/7849/kGCLSc.png</v>
      </c>
    </row>
    <row r="43" spans="1:6" x14ac:dyDescent="0.25">
      <c r="A43" s="2" t="s">
        <v>163</v>
      </c>
      <c r="B43" s="2" t="s">
        <v>307</v>
      </c>
      <c r="C43" s="2">
        <v>2</v>
      </c>
      <c r="D43" s="7">
        <v>1</v>
      </c>
      <c r="E43" s="7">
        <f>IFERROR(VLOOKUP(Dependencies[[#This Row],[Status]],Table4[#All],4,FALSE),"")</f>
        <v>0</v>
      </c>
      <c r="F43" s="3" t="str">
        <f>IFERROR(VLOOKUP(Dependencies[[#This Row],[Status]],Table4[#All],2,FALSE),"")</f>
        <v>https://imagizer.imageshack.com/img923/7849/kGCLSc.png</v>
      </c>
    </row>
    <row r="44" spans="1:6" x14ac:dyDescent="0.25">
      <c r="A44" s="2" t="s">
        <v>163</v>
      </c>
      <c r="B44" s="2" t="s">
        <v>163</v>
      </c>
      <c r="C44" s="2">
        <v>3</v>
      </c>
      <c r="D44" s="7">
        <v>4</v>
      </c>
      <c r="E44" s="7" t="str">
        <f>IFERROR(VLOOKUP(Dependencies[[#This Row],[Status]],Table4[#All],4,FALSE),"")</f>
        <v>Locked</v>
      </c>
      <c r="F44" s="3" t="str">
        <f>IFERROR(VLOOKUP(Dependencies[[#This Row],[Status]],Table4[#All],2,FALSE),"")</f>
        <v>https://imagizer.imageshack.com/img922/5103/Lj1Mob.png</v>
      </c>
    </row>
    <row r="45" spans="1:6" x14ac:dyDescent="0.25">
      <c r="A45" s="2" t="s">
        <v>171</v>
      </c>
      <c r="B45" s="2" t="s">
        <v>130</v>
      </c>
      <c r="C45" s="2">
        <v>1</v>
      </c>
      <c r="D45" s="7">
        <v>1</v>
      </c>
      <c r="E45" s="7">
        <f>IFERROR(VLOOKUP(Dependencies[[#This Row],[Status]],Table4[#All],4,FALSE),"")</f>
        <v>0</v>
      </c>
      <c r="F45" s="3" t="str">
        <f>IFERROR(VLOOKUP(Dependencies[[#This Row],[Status]],Table4[#All],2,FALSE),"")</f>
        <v>https://imagizer.imageshack.com/img923/7849/kGCLSc.png</v>
      </c>
    </row>
    <row r="46" spans="1:6" x14ac:dyDescent="0.25">
      <c r="A46" s="2" t="s">
        <v>171</v>
      </c>
      <c r="B46" s="2" t="s">
        <v>147</v>
      </c>
      <c r="C46" s="2">
        <v>2</v>
      </c>
      <c r="D46" s="7">
        <v>1</v>
      </c>
      <c r="E46" s="7">
        <f>IFERROR(VLOOKUP(Dependencies[[#This Row],[Status]],Table4[#All],4,FALSE),"")</f>
        <v>0</v>
      </c>
      <c r="F46" s="3" t="str">
        <f>IFERROR(VLOOKUP(Dependencies[[#This Row],[Status]],Table4[#All],2,FALSE),"")</f>
        <v>https://imagizer.imageshack.com/img923/7849/kGCLSc.png</v>
      </c>
    </row>
    <row r="47" spans="1:6" x14ac:dyDescent="0.25">
      <c r="A47" s="2" t="s">
        <v>171</v>
      </c>
      <c r="B47" s="2" t="s">
        <v>171</v>
      </c>
      <c r="C47" s="2">
        <v>3</v>
      </c>
      <c r="D47" s="7">
        <v>4</v>
      </c>
      <c r="E47" s="7" t="str">
        <f>IFERROR(VLOOKUP(Dependencies[[#This Row],[Status]],Table4[#All],4,FALSE),"")</f>
        <v>Locked</v>
      </c>
      <c r="F47" s="3" t="str">
        <f>IFERROR(VLOOKUP(Dependencies[[#This Row],[Status]],Table4[#All],2,FALSE),"")</f>
        <v>https://imagizer.imageshack.com/img922/5103/Lj1Mob.png</v>
      </c>
    </row>
    <row r="48" spans="1:6" x14ac:dyDescent="0.25">
      <c r="A48" s="2" t="s">
        <v>179</v>
      </c>
      <c r="B48" s="2" t="s">
        <v>96</v>
      </c>
      <c r="C48" s="2">
        <v>1</v>
      </c>
      <c r="D48" s="7">
        <v>3</v>
      </c>
      <c r="E48" s="7">
        <f>IFERROR(VLOOKUP(Dependencies[[#This Row],[Status]],Table4[#All],4,FALSE),"")</f>
        <v>0</v>
      </c>
      <c r="F48" s="3" t="str">
        <f>IFERROR(VLOOKUP(Dependencies[[#This Row],[Status]],Table4[#All],2,FALSE),"")</f>
        <v>https://imagizer.imageshack.com/img922/2636/YXpFKI.png</v>
      </c>
    </row>
    <row r="49" spans="1:6" x14ac:dyDescent="0.25">
      <c r="A49" s="2" t="s">
        <v>179</v>
      </c>
      <c r="B49" s="2" t="s">
        <v>221</v>
      </c>
      <c r="C49" s="2">
        <v>2</v>
      </c>
      <c r="D49" s="7">
        <v>2</v>
      </c>
      <c r="E49" s="7">
        <f>IFERROR(VLOOKUP(Dependencies[[#This Row],[Status]],Table4[#All],4,FALSE),"")</f>
        <v>0</v>
      </c>
      <c r="F49" s="3" t="str">
        <f>IFERROR(VLOOKUP(Dependencies[[#This Row],[Status]],Table4[#All],2,FALSE),"")</f>
        <v>https://imagizer.imageshack.com/img923/8038/5Ll8x8.png</v>
      </c>
    </row>
    <row r="50" spans="1:6" x14ac:dyDescent="0.25">
      <c r="A50" s="2" t="s">
        <v>179</v>
      </c>
      <c r="B50" s="2" t="s">
        <v>179</v>
      </c>
      <c r="C50" s="2">
        <v>3</v>
      </c>
      <c r="D50" s="7">
        <v>4</v>
      </c>
      <c r="E50" s="7" t="str">
        <f>IFERROR(VLOOKUP(Dependencies[[#This Row],[Status]],Table4[#All],4,FALSE),"")</f>
        <v>Locked</v>
      </c>
      <c r="F50" s="3" t="str">
        <f>IFERROR(VLOOKUP(Dependencies[[#This Row],[Status]],Table4[#All],2,FALSE),"")</f>
        <v>https://imagizer.imageshack.com/img922/5103/Lj1Mob.png</v>
      </c>
    </row>
    <row r="51" spans="1:6" x14ac:dyDescent="0.25">
      <c r="A51" s="2" t="s">
        <v>188</v>
      </c>
      <c r="B51" s="2" t="s">
        <v>138</v>
      </c>
      <c r="C51" s="2">
        <v>1</v>
      </c>
      <c r="D51" s="7">
        <v>1</v>
      </c>
      <c r="E51" s="7">
        <f>IFERROR(VLOOKUP(Dependencies[[#This Row],[Status]],Table4[#All],4,FALSE),"")</f>
        <v>0</v>
      </c>
      <c r="F51" s="3" t="str">
        <f>IFERROR(VLOOKUP(Dependencies[[#This Row],[Status]],Table4[#All],2,FALSE),"")</f>
        <v>https://imagizer.imageshack.com/img923/7849/kGCLSc.png</v>
      </c>
    </row>
    <row r="52" spans="1:6" x14ac:dyDescent="0.25">
      <c r="A52" s="2" t="s">
        <v>188</v>
      </c>
      <c r="B52" s="2" t="s">
        <v>179</v>
      </c>
      <c r="C52" s="2">
        <v>2</v>
      </c>
      <c r="D52" s="7">
        <v>1</v>
      </c>
      <c r="E52" s="7">
        <f>IFERROR(VLOOKUP(Dependencies[[#This Row],[Status]],Table4[#All],4,FALSE),"")</f>
        <v>0</v>
      </c>
      <c r="F52" s="3" t="str">
        <f>IFERROR(VLOOKUP(Dependencies[[#This Row],[Status]],Table4[#All],2,FALSE),"")</f>
        <v>https://imagizer.imageshack.com/img923/7849/kGCLSc.png</v>
      </c>
    </row>
    <row r="53" spans="1:6" x14ac:dyDescent="0.25">
      <c r="A53" s="2" t="s">
        <v>188</v>
      </c>
      <c r="B53" s="2" t="s">
        <v>188</v>
      </c>
      <c r="C53" s="2">
        <v>3</v>
      </c>
      <c r="D53" s="7">
        <v>4</v>
      </c>
      <c r="E53" s="7" t="str">
        <f>IFERROR(VLOOKUP(Dependencies[[#This Row],[Status]],Table4[#All],4,FALSE),"")</f>
        <v>Locked</v>
      </c>
      <c r="F53" s="3" t="str">
        <f>IFERROR(VLOOKUP(Dependencies[[#This Row],[Status]],Table4[#All],2,FALSE),"")</f>
        <v>https://imagizer.imageshack.com/img922/5103/Lj1Mob.png</v>
      </c>
    </row>
    <row r="54" spans="1:6" x14ac:dyDescent="0.25">
      <c r="A54" s="2" t="s">
        <v>196</v>
      </c>
      <c r="B54" s="2" t="s">
        <v>306</v>
      </c>
      <c r="C54" s="2">
        <v>1</v>
      </c>
      <c r="D54" s="7">
        <v>2</v>
      </c>
      <c r="E54" s="7">
        <f>IFERROR(VLOOKUP(Dependencies[[#This Row],[Status]],Table4[#All],4,FALSE),"")</f>
        <v>0</v>
      </c>
      <c r="F54" s="3" t="str">
        <f>IFERROR(VLOOKUP(Dependencies[[#This Row],[Status]],Table4[#All],2,FALSE),"")</f>
        <v>https://imagizer.imageshack.com/img923/8038/5Ll8x8.png</v>
      </c>
    </row>
    <row r="55" spans="1:6" x14ac:dyDescent="0.25">
      <c r="A55" s="2" t="s">
        <v>196</v>
      </c>
      <c r="B55" s="2" t="s">
        <v>221</v>
      </c>
      <c r="C55" s="2">
        <v>2</v>
      </c>
      <c r="D55" s="7">
        <v>2</v>
      </c>
      <c r="E55" s="7">
        <f>IFERROR(VLOOKUP(Dependencies[[#This Row],[Status]],Table4[#All],4,FALSE),"")</f>
        <v>0</v>
      </c>
      <c r="F55" s="3" t="str">
        <f>IFERROR(VLOOKUP(Dependencies[[#This Row],[Status]],Table4[#All],2,FALSE),"")</f>
        <v>https://imagizer.imageshack.com/img923/8038/5Ll8x8.png</v>
      </c>
    </row>
    <row r="56" spans="1:6" x14ac:dyDescent="0.25">
      <c r="A56" s="2" t="s">
        <v>196</v>
      </c>
      <c r="B56" s="2" t="s">
        <v>196</v>
      </c>
      <c r="C56" s="2">
        <v>3</v>
      </c>
      <c r="D56" s="7">
        <v>4</v>
      </c>
      <c r="E56" s="7" t="str">
        <f>IFERROR(VLOOKUP(Dependencies[[#This Row],[Status]],Table4[#All],4,FALSE),"")</f>
        <v>Locked</v>
      </c>
      <c r="F56" s="3" t="str">
        <f>IFERROR(VLOOKUP(Dependencies[[#This Row],[Status]],Table4[#All],2,FALSE),"")</f>
        <v>https://imagizer.imageshack.com/img922/5103/Lj1Mob.png</v>
      </c>
    </row>
    <row r="57" spans="1:6" x14ac:dyDescent="0.25">
      <c r="A57" s="2" t="s">
        <v>204</v>
      </c>
      <c r="B57" s="2" t="s">
        <v>204</v>
      </c>
      <c r="C57" s="2">
        <v>1</v>
      </c>
      <c r="D57" s="7">
        <v>5</v>
      </c>
      <c r="E57" s="7" t="str">
        <f>IFERROR(VLOOKUP(Dependencies[[#This Row],[Status]],Table4[#All],4,FALSE),"")</f>
        <v>Available for development</v>
      </c>
      <c r="F57" s="3" t="str">
        <f>IFERROR(VLOOKUP(Dependencies[[#This Row],[Status]],Table4[#All],2,FALSE),"")</f>
        <v>https://imagizer.imageshack.com/img924/1982/VscG7V.png</v>
      </c>
    </row>
    <row r="58" spans="1:6" x14ac:dyDescent="0.25">
      <c r="A58" s="2" t="s">
        <v>212</v>
      </c>
      <c r="B58" s="2" t="s">
        <v>308</v>
      </c>
      <c r="C58" s="2">
        <v>1</v>
      </c>
      <c r="D58" s="7">
        <v>1</v>
      </c>
      <c r="E58" s="7">
        <f>IFERROR(VLOOKUP(Dependencies[[#This Row],[Status]],Table4[#All],4,FALSE),"")</f>
        <v>0</v>
      </c>
      <c r="F58" s="3" t="str">
        <f>IFERROR(VLOOKUP(Dependencies[[#This Row],[Status]],Table4[#All],2,FALSE),"")</f>
        <v>https://imagizer.imageshack.com/img923/7849/kGCLSc.png</v>
      </c>
    </row>
    <row r="59" spans="1:6" x14ac:dyDescent="0.25">
      <c r="A59" s="2" t="s">
        <v>212</v>
      </c>
      <c r="B59" s="2" t="s">
        <v>212</v>
      </c>
      <c r="C59" s="2">
        <v>2</v>
      </c>
      <c r="D59" s="7">
        <v>4</v>
      </c>
      <c r="E59" s="7" t="str">
        <f>IFERROR(VLOOKUP(Dependencies[[#This Row],[Status]],Table4[#All],4,FALSE),"")</f>
        <v>Locked</v>
      </c>
      <c r="F59" s="3" t="str">
        <f>IFERROR(VLOOKUP(Dependencies[[#This Row],[Status]],Table4[#All],2,FALSE),"")</f>
        <v>https://imagizer.imageshack.com/img922/5103/Lj1Mob.png</v>
      </c>
    </row>
    <row r="60" spans="1:6" x14ac:dyDescent="0.25">
      <c r="A60" s="2" t="s">
        <v>221</v>
      </c>
      <c r="B60" s="2" t="s">
        <v>221</v>
      </c>
      <c r="C60" s="2">
        <v>1</v>
      </c>
      <c r="D60" s="7">
        <v>6</v>
      </c>
      <c r="E60" s="7" t="str">
        <f>IFERROR(VLOOKUP(Dependencies[[#This Row],[Status]],Table4[#All],4,FALSE),"")</f>
        <v>Under development</v>
      </c>
      <c r="F60" s="3" t="str">
        <f>IFERROR(VLOOKUP(Dependencies[[#This Row],[Status]],Table4[#All],2,FALSE),"")</f>
        <v>https://imagizer.imageshack.com/img923/2339/otMMn0.png</v>
      </c>
    </row>
    <row r="61" spans="1:6" x14ac:dyDescent="0.25">
      <c r="A61" s="2" t="s">
        <v>230</v>
      </c>
      <c r="B61" s="2" t="s">
        <v>306</v>
      </c>
      <c r="C61" s="2">
        <v>1</v>
      </c>
      <c r="D61" s="7">
        <v>2</v>
      </c>
      <c r="E61" s="7">
        <f>IFERROR(VLOOKUP(Dependencies[[#This Row],[Status]],Table4[#All],4,FALSE),"")</f>
        <v>0</v>
      </c>
      <c r="F61" s="3" t="str">
        <f>IFERROR(VLOOKUP(Dependencies[[#This Row],[Status]],Table4[#All],2,FALSE),"")</f>
        <v>https://imagizer.imageshack.com/img923/8038/5Ll8x8.png</v>
      </c>
    </row>
    <row r="62" spans="1:6" x14ac:dyDescent="0.25">
      <c r="A62" s="2" t="s">
        <v>230</v>
      </c>
      <c r="B62" s="2" t="s">
        <v>221</v>
      </c>
      <c r="C62" s="2">
        <v>2</v>
      </c>
      <c r="D62" s="7">
        <v>2</v>
      </c>
      <c r="E62" s="7">
        <f>IFERROR(VLOOKUP(Dependencies[[#This Row],[Status]],Table4[#All],4,FALSE),"")</f>
        <v>0</v>
      </c>
      <c r="F62" s="3" t="str">
        <f>IFERROR(VLOOKUP(Dependencies[[#This Row],[Status]],Table4[#All],2,FALSE),"")</f>
        <v>https://imagizer.imageshack.com/img923/8038/5Ll8x8.png</v>
      </c>
    </row>
    <row r="63" spans="1:6" x14ac:dyDescent="0.25">
      <c r="A63" s="2" t="s">
        <v>230</v>
      </c>
      <c r="B63" s="2" t="s">
        <v>230</v>
      </c>
      <c r="C63" s="2">
        <v>3</v>
      </c>
      <c r="D63" s="7">
        <v>4</v>
      </c>
      <c r="E63" s="7" t="str">
        <f>IFERROR(VLOOKUP(Dependencies[[#This Row],[Status]],Table4[#All],4,FALSE),"")</f>
        <v>Locked</v>
      </c>
      <c r="F63" s="3" t="str">
        <f>IFERROR(VLOOKUP(Dependencies[[#This Row],[Status]],Table4[#All],2,FALSE),"")</f>
        <v>https://imagizer.imageshack.com/img922/5103/Lj1Mob.png</v>
      </c>
    </row>
    <row r="64" spans="1:6" x14ac:dyDescent="0.25">
      <c r="A64" s="2" t="s">
        <v>238</v>
      </c>
      <c r="B64" s="2" t="s">
        <v>221</v>
      </c>
      <c r="C64" s="2">
        <v>1</v>
      </c>
      <c r="D64" s="7">
        <v>2</v>
      </c>
      <c r="E64" s="7">
        <f>IFERROR(VLOOKUP(Dependencies[[#This Row],[Status]],Table4[#All],4,FALSE),"")</f>
        <v>0</v>
      </c>
      <c r="F64" s="3" t="str">
        <f>IFERROR(VLOOKUP(Dependencies[[#This Row],[Status]],Table4[#All],2,FALSE),"")</f>
        <v>https://imagizer.imageshack.com/img923/8038/5Ll8x8.png</v>
      </c>
    </row>
    <row r="65" spans="1:6" x14ac:dyDescent="0.25">
      <c r="A65" s="2" t="s">
        <v>238</v>
      </c>
      <c r="B65" s="2" t="s">
        <v>238</v>
      </c>
      <c r="C65" s="2">
        <v>2</v>
      </c>
      <c r="D65" s="7">
        <v>4</v>
      </c>
      <c r="E65" s="7" t="str">
        <f>IFERROR(VLOOKUP(Dependencies[[#This Row],[Status]],Table4[#All],4,FALSE),"")</f>
        <v>Locked</v>
      </c>
      <c r="F65" s="3" t="str">
        <f>IFERROR(VLOOKUP(Dependencies[[#This Row],[Status]],Table4[#All],2,FALSE),"")</f>
        <v>https://imagizer.imageshack.com/img922/5103/Lj1Mob.png</v>
      </c>
    </row>
    <row r="66" spans="1:6" x14ac:dyDescent="0.25">
      <c r="A66" s="2" t="s">
        <v>246</v>
      </c>
      <c r="B66" s="2" t="s">
        <v>221</v>
      </c>
      <c r="C66" s="2">
        <v>1</v>
      </c>
      <c r="D66" s="7">
        <v>2</v>
      </c>
      <c r="E66" s="7">
        <f>IFERROR(VLOOKUP(Dependencies[[#This Row],[Status]],Table4[#All],4,FALSE),"")</f>
        <v>0</v>
      </c>
      <c r="F66" s="3" t="str">
        <f>IFERROR(VLOOKUP(Dependencies[[#This Row],[Status]],Table4[#All],2,FALSE),"")</f>
        <v>https://imagizer.imageshack.com/img923/8038/5Ll8x8.png</v>
      </c>
    </row>
    <row r="67" spans="1:6" x14ac:dyDescent="0.25">
      <c r="A67" s="2" t="s">
        <v>246</v>
      </c>
      <c r="B67" s="2" t="s">
        <v>212</v>
      </c>
      <c r="C67" s="2">
        <v>2</v>
      </c>
      <c r="D67" s="7">
        <v>1</v>
      </c>
      <c r="E67" s="7">
        <f>IFERROR(VLOOKUP(Dependencies[[#This Row],[Status]],Table4[#All],4,FALSE),"")</f>
        <v>0</v>
      </c>
      <c r="F67" s="3" t="str">
        <f>IFERROR(VLOOKUP(Dependencies[[#This Row],[Status]],Table4[#All],2,FALSE),"")</f>
        <v>https://imagizer.imageshack.com/img923/7849/kGCLSc.png</v>
      </c>
    </row>
    <row r="68" spans="1:6" x14ac:dyDescent="0.25">
      <c r="A68" s="2" t="s">
        <v>246</v>
      </c>
      <c r="B68" s="2" t="s">
        <v>246</v>
      </c>
      <c r="C68" s="2">
        <v>3</v>
      </c>
      <c r="D68" s="7">
        <v>4</v>
      </c>
      <c r="E68" s="7" t="str">
        <f>IFERROR(VLOOKUP(Dependencies[[#This Row],[Status]],Table4[#All],4,FALSE),"")</f>
        <v>Locked</v>
      </c>
      <c r="F68" s="3" t="str">
        <f>IFERROR(VLOOKUP(Dependencies[[#This Row],[Status]],Table4[#All],2,FALSE),"")</f>
        <v>https://imagizer.imageshack.com/img922/5103/Lj1Mob.png</v>
      </c>
    </row>
    <row r="69" spans="1:6" x14ac:dyDescent="0.25">
      <c r="A69" s="2" t="s">
        <v>254</v>
      </c>
      <c r="B69" s="2" t="s">
        <v>221</v>
      </c>
      <c r="C69" s="2">
        <v>1</v>
      </c>
      <c r="D69" s="7">
        <v>2</v>
      </c>
      <c r="E69" s="7">
        <f>IFERROR(VLOOKUP(Dependencies[[#This Row],[Status]],Table4[#All],4,FALSE),"")</f>
        <v>0</v>
      </c>
      <c r="F69" s="3" t="str">
        <f>IFERROR(VLOOKUP(Dependencies[[#This Row],[Status]],Table4[#All],2,FALSE),"")</f>
        <v>https://imagizer.imageshack.com/img923/8038/5Ll8x8.png</v>
      </c>
    </row>
    <row r="70" spans="1:6" x14ac:dyDescent="0.25">
      <c r="A70" s="2" t="s">
        <v>254</v>
      </c>
      <c r="B70" s="2" t="s">
        <v>254</v>
      </c>
      <c r="C70" s="2">
        <v>2</v>
      </c>
      <c r="D70" s="7">
        <v>4</v>
      </c>
      <c r="E70" s="7" t="str">
        <f>IFERROR(VLOOKUP(Dependencies[[#This Row],[Status]],Table4[#All],4,FALSE),"")</f>
        <v>Locked</v>
      </c>
      <c r="F70" s="3" t="str">
        <f>IFERROR(VLOOKUP(Dependencies[[#This Row],[Status]],Table4[#All],2,FALSE),"")</f>
        <v>https://imagizer.imageshack.com/img922/5103/Lj1Mob.png</v>
      </c>
    </row>
    <row r="71" spans="1:6" x14ac:dyDescent="0.25">
      <c r="A71" s="2" t="s">
        <v>262</v>
      </c>
      <c r="B71" s="2" t="s">
        <v>262</v>
      </c>
      <c r="C71" s="2">
        <v>1</v>
      </c>
      <c r="D71" s="7">
        <v>5</v>
      </c>
      <c r="E71" s="7" t="str">
        <f>IFERROR(VLOOKUP(Dependencies[[#This Row],[Status]],Table4[#All],4,FALSE),"")</f>
        <v>Available for development</v>
      </c>
      <c r="F71" s="3" t="str">
        <f>IFERROR(VLOOKUP(Dependencies[[#This Row],[Status]],Table4[#All],2,FALSE),"")</f>
        <v>https://imagizer.imageshack.com/img924/1982/VscG7V.png</v>
      </c>
    </row>
    <row r="72" spans="1:6" x14ac:dyDescent="0.25">
      <c r="A72" s="2" t="s">
        <v>272</v>
      </c>
      <c r="B72" s="2" t="s">
        <v>47</v>
      </c>
      <c r="C72" s="2">
        <v>1</v>
      </c>
      <c r="D72" s="7">
        <v>2</v>
      </c>
      <c r="E72" s="7">
        <f>IFERROR(VLOOKUP(Dependencies[[#This Row],[Status]],Table4[#All],4,FALSE),"")</f>
        <v>0</v>
      </c>
      <c r="F72" s="3" t="str">
        <f>IFERROR(VLOOKUP(Dependencies[[#This Row],[Status]],Table4[#All],2,FALSE),"")</f>
        <v>https://imagizer.imageshack.com/img923/8038/5Ll8x8.png</v>
      </c>
    </row>
    <row r="73" spans="1:6" x14ac:dyDescent="0.25">
      <c r="A73" s="2" t="s">
        <v>272</v>
      </c>
      <c r="B73" s="2" t="s">
        <v>272</v>
      </c>
      <c r="C73" s="2">
        <v>2</v>
      </c>
      <c r="D73" s="7">
        <v>4</v>
      </c>
      <c r="E73" s="7" t="str">
        <f>IFERROR(VLOOKUP(Dependencies[[#This Row],[Status]],Table4[#All],4,FALSE),"")</f>
        <v>Locked</v>
      </c>
      <c r="F73" s="3" t="str">
        <f>IFERROR(VLOOKUP(Dependencies[[#This Row],[Status]],Table4[#All],2,FALSE),"")</f>
        <v>https://imagizer.imageshack.com/img922/5103/Lj1Mob.png</v>
      </c>
    </row>
    <row r="74" spans="1:6" x14ac:dyDescent="0.25">
      <c r="A74" s="2" t="s">
        <v>281</v>
      </c>
      <c r="B74" s="2" t="s">
        <v>96</v>
      </c>
      <c r="C74" s="2">
        <v>1</v>
      </c>
      <c r="D74" s="7">
        <v>3</v>
      </c>
      <c r="E74" s="7">
        <f>IFERROR(VLOOKUP(Dependencies[[#This Row],[Status]],Table4[#All],4,FALSE),"")</f>
        <v>0</v>
      </c>
      <c r="F74" s="3" t="str">
        <f>IFERROR(VLOOKUP(Dependencies[[#This Row],[Status]],Table4[#All],2,FALSE),"")</f>
        <v>https://imagizer.imageshack.com/img922/2636/YXpFKI.png</v>
      </c>
    </row>
    <row r="75" spans="1:6" x14ac:dyDescent="0.25">
      <c r="A75" s="2" t="s">
        <v>281</v>
      </c>
      <c r="B75" s="2" t="s">
        <v>221</v>
      </c>
      <c r="C75" s="2">
        <v>2</v>
      </c>
      <c r="D75" s="7">
        <v>2</v>
      </c>
      <c r="E75" s="7">
        <f>IFERROR(VLOOKUP(Dependencies[[#This Row],[Status]],Table4[#All],4,FALSE),"")</f>
        <v>0</v>
      </c>
      <c r="F75" s="3" t="str">
        <f>IFERROR(VLOOKUP(Dependencies[[#This Row],[Status]],Table4[#All],2,FALSE),"")</f>
        <v>https://imagizer.imageshack.com/img923/8038/5Ll8x8.png</v>
      </c>
    </row>
    <row r="76" spans="1:6" x14ac:dyDescent="0.25">
      <c r="A76" s="2" t="s">
        <v>281</v>
      </c>
      <c r="B76" s="2" t="s">
        <v>281</v>
      </c>
      <c r="C76" s="2">
        <v>3</v>
      </c>
      <c r="D76" s="7">
        <v>4</v>
      </c>
      <c r="E76" s="7" t="str">
        <f>IFERROR(VLOOKUP(Dependencies[[#This Row],[Status]],Table4[#All],4,FALSE),"")</f>
        <v>Locked</v>
      </c>
      <c r="F76" s="3" t="str">
        <f>IFERROR(VLOOKUP(Dependencies[[#This Row],[Status]],Table4[#All],2,FALSE),"")</f>
        <v>https://imagizer.imageshack.com/img922/5103/Lj1Mob.png</v>
      </c>
    </row>
    <row r="77" spans="1:6" x14ac:dyDescent="0.25">
      <c r="A77" s="2" t="s">
        <v>289</v>
      </c>
      <c r="B77" s="2" t="s">
        <v>281</v>
      </c>
      <c r="C77" s="2">
        <v>1</v>
      </c>
      <c r="D77" s="7">
        <v>1</v>
      </c>
      <c r="E77" s="7">
        <f>IFERROR(VLOOKUP(Dependencies[[#This Row],[Status]],Table4[#All],4,FALSE),"")</f>
        <v>0</v>
      </c>
      <c r="F77" s="3" t="str">
        <f>IFERROR(VLOOKUP(Dependencies[[#This Row],[Status]],Table4[#All],2,FALSE),"")</f>
        <v>https://imagizer.imageshack.com/img923/7849/kGCLSc.png</v>
      </c>
    </row>
    <row r="78" spans="1:6" x14ac:dyDescent="0.25">
      <c r="A78" s="2" t="s">
        <v>289</v>
      </c>
      <c r="B78" s="2" t="s">
        <v>289</v>
      </c>
      <c r="C78" s="2">
        <v>2</v>
      </c>
      <c r="D78" s="7">
        <v>4</v>
      </c>
      <c r="E78" s="7" t="str">
        <f>IFERROR(VLOOKUP(Dependencies[[#This Row],[Status]],Table4[#All],4,FALSE),"")</f>
        <v>Locked</v>
      </c>
      <c r="F78" s="3" t="str">
        <f>IFERROR(VLOOKUP(Dependencies[[#This Row],[Status]],Table4[#All],2,FALSE),"")</f>
        <v>https://imagizer.imageshack.com/img922/5103/Lj1Mob.png</v>
      </c>
    </row>
    <row r="79" spans="1:6" x14ac:dyDescent="0.25">
      <c r="A79" s="2" t="s">
        <v>297</v>
      </c>
      <c r="B79" s="2" t="s">
        <v>297</v>
      </c>
      <c r="C79" s="2">
        <v>1</v>
      </c>
      <c r="D79" s="7">
        <v>4</v>
      </c>
      <c r="E79" s="7" t="str">
        <f>IFERROR(VLOOKUP(Dependencies[[#This Row],[Status]],Table4[#All],4,FALSE),"")</f>
        <v>Locked</v>
      </c>
      <c r="F79" s="3" t="str">
        <f>IFERROR(VLOOKUP(Dependencies[[#This Row],[Status]],Table4[#All],2,FALSE),"")</f>
        <v>https://imagizer.imageshack.com/img922/5103/Lj1Mob.png</v>
      </c>
    </row>
    <row r="80" spans="1:6" x14ac:dyDescent="0.25">
      <c r="A80" s="2"/>
      <c r="B80" s="2"/>
      <c r="C80" s="2"/>
      <c r="D80" s="7"/>
      <c r="E80" s="7"/>
      <c r="F80" s="3"/>
    </row>
    <row r="81" spans="1:6" x14ac:dyDescent="0.25">
      <c r="A81" s="2"/>
      <c r="B81" s="2"/>
      <c r="C81" s="2"/>
      <c r="D81" s="7"/>
      <c r="E81" s="7"/>
      <c r="F81" s="3"/>
    </row>
    <row r="82" spans="1:6" x14ac:dyDescent="0.25">
      <c r="A82" s="2"/>
      <c r="B82" s="2"/>
      <c r="C82" s="2"/>
      <c r="D82" s="7"/>
      <c r="E82" s="7"/>
      <c r="F82" s="3"/>
    </row>
    <row r="83" spans="1:6" x14ac:dyDescent="0.25">
      <c r="A83" s="2"/>
      <c r="B83" s="2"/>
      <c r="C83" s="2"/>
      <c r="D83" s="7"/>
      <c r="E83" s="7"/>
      <c r="F83" s="3"/>
    </row>
    <row r="84" spans="1:6" x14ac:dyDescent="0.25">
      <c r="A84" s="2"/>
      <c r="B84" s="2"/>
      <c r="C84" s="2"/>
      <c r="D84" s="7"/>
      <c r="E84" s="7"/>
      <c r="F84" s="3"/>
    </row>
    <row r="85" spans="1:6" x14ac:dyDescent="0.25">
      <c r="A85" s="2"/>
      <c r="B85" s="2"/>
      <c r="C85" s="2"/>
      <c r="D85" s="7"/>
      <c r="E85" s="7"/>
      <c r="F85" s="3"/>
    </row>
    <row r="86" spans="1:6" x14ac:dyDescent="0.25">
      <c r="A86" s="2"/>
      <c r="B86" s="2"/>
      <c r="C86" s="2"/>
      <c r="D86" s="7"/>
      <c r="E86" s="7"/>
      <c r="F86" s="3"/>
    </row>
    <row r="87" spans="1:6" x14ac:dyDescent="0.25">
      <c r="A87" s="2"/>
      <c r="B87" s="2"/>
      <c r="C87" s="2"/>
      <c r="D87" s="7"/>
      <c r="E87" s="7"/>
      <c r="F87" s="3"/>
    </row>
    <row r="88" spans="1:6" x14ac:dyDescent="0.25">
      <c r="A88" s="2"/>
      <c r="B88" s="2"/>
      <c r="C88" s="2"/>
      <c r="D88" s="7"/>
      <c r="E88" s="7"/>
      <c r="F88" s="3"/>
    </row>
    <row r="89" spans="1:6" x14ac:dyDescent="0.25">
      <c r="A89" s="2"/>
      <c r="B89" s="2"/>
      <c r="C89" s="2"/>
      <c r="D89" s="7"/>
      <c r="E89" s="7"/>
      <c r="F89" s="3"/>
    </row>
    <row r="90" spans="1:6" x14ac:dyDescent="0.25">
      <c r="A90" s="2"/>
      <c r="B90" s="2"/>
      <c r="C90" s="2"/>
      <c r="D90" s="7"/>
      <c r="E90" s="7"/>
      <c r="F90" s="3"/>
    </row>
    <row r="91" spans="1:6" x14ac:dyDescent="0.25">
      <c r="A91" s="2"/>
      <c r="B91" s="2"/>
      <c r="C91" s="2"/>
      <c r="D91" s="7"/>
      <c r="E91" s="7"/>
      <c r="F91" s="3"/>
    </row>
  </sheetData>
  <phoneticPr fontId="4" type="noConversion"/>
  <hyperlinks>
    <hyperlink ref="K3" r:id="rId1" xr:uid="{AFCBF578-5BBA-4DAB-9C19-26A8B4F3B2DD}"/>
    <hyperlink ref="K2" r:id="rId2" xr:uid="{2E66066A-A961-438E-BC4D-9A0A1E50BC67}"/>
    <hyperlink ref="K4" r:id="rId3" xr:uid="{76D7FBC1-6EC4-4C49-899C-8DBD5CE54A80}"/>
    <hyperlink ref="K5" r:id="rId4" xr:uid="{14FA115C-FB41-42F8-84DE-71FAB8FED34F}"/>
    <hyperlink ref="K6" r:id="rId5" xr:uid="{15CADCB4-8BB0-403B-BB44-0278C9B9A8D8}"/>
    <hyperlink ref="K7" r:id="rId6" xr:uid="{16FEB038-3896-424E-A409-7CDA47EA0BFF}"/>
    <hyperlink ref="K8" r:id="rId7" xr:uid="{B0D15CD5-9E6A-47BF-ADE8-7391AA676DCC}"/>
  </hyperlinks>
  <pageMargins left="0.7" right="0.7" top="0.75" bottom="0.75" header="0.3" footer="0.3"/>
  <tableParts count="2">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0E75-0231-4239-8C4E-1795E18AB753}">
  <dimension ref="A1:C16"/>
  <sheetViews>
    <sheetView workbookViewId="0">
      <selection activeCell="A6" sqref="A6"/>
    </sheetView>
  </sheetViews>
  <sheetFormatPr defaultRowHeight="15" x14ac:dyDescent="0.25"/>
  <cols>
    <col min="1" max="1" width="67.28515625" bestFit="1" customWidth="1"/>
    <col min="2" max="2" width="49.85546875" bestFit="1" customWidth="1"/>
    <col min="3" max="3" width="85.28515625" bestFit="1" customWidth="1"/>
  </cols>
  <sheetData>
    <row r="1" spans="1:3" x14ac:dyDescent="0.25">
      <c r="A1" t="s">
        <v>350</v>
      </c>
      <c r="B1" t="s">
        <v>351</v>
      </c>
      <c r="C1" t="s">
        <v>352</v>
      </c>
    </row>
    <row r="2" spans="1:3" x14ac:dyDescent="0.25">
      <c r="A2" t="s">
        <v>353</v>
      </c>
      <c r="B2" t="s">
        <v>354</v>
      </c>
      <c r="C2" s="13" t="s">
        <v>355</v>
      </c>
    </row>
    <row r="3" spans="1:3" x14ac:dyDescent="0.25">
      <c r="A3" t="s">
        <v>353</v>
      </c>
      <c r="B3" t="s">
        <v>356</v>
      </c>
      <c r="C3" s="13" t="s">
        <v>357</v>
      </c>
    </row>
    <row r="4" spans="1:3" x14ac:dyDescent="0.25">
      <c r="A4" t="s">
        <v>353</v>
      </c>
      <c r="B4" t="s">
        <v>358</v>
      </c>
      <c r="C4" s="13" t="s">
        <v>359</v>
      </c>
    </row>
    <row r="5" spans="1:3" x14ac:dyDescent="0.25">
      <c r="A5" t="s">
        <v>360</v>
      </c>
      <c r="B5" t="s">
        <v>361</v>
      </c>
      <c r="C5" s="13" t="s">
        <v>362</v>
      </c>
    </row>
    <row r="6" spans="1:3" x14ac:dyDescent="0.25">
      <c r="A6" t="s">
        <v>363</v>
      </c>
      <c r="B6" t="s">
        <v>364</v>
      </c>
      <c r="C6" s="13" t="s">
        <v>365</v>
      </c>
    </row>
    <row r="7" spans="1:3" x14ac:dyDescent="0.25">
      <c r="A7" t="s">
        <v>366</v>
      </c>
      <c r="B7" t="s">
        <v>367</v>
      </c>
      <c r="C7" s="13" t="s">
        <v>368</v>
      </c>
    </row>
    <row r="8" spans="1:3" x14ac:dyDescent="0.25">
      <c r="A8" t="s">
        <v>369</v>
      </c>
      <c r="B8" t="s">
        <v>370</v>
      </c>
      <c r="C8" s="13" t="s">
        <v>371</v>
      </c>
    </row>
    <row r="9" spans="1:3" x14ac:dyDescent="0.25">
      <c r="A9" t="s">
        <v>372</v>
      </c>
      <c r="B9" t="s">
        <v>373</v>
      </c>
      <c r="C9" s="13" t="s">
        <v>374</v>
      </c>
    </row>
    <row r="10" spans="1:3" x14ac:dyDescent="0.25">
      <c r="A10" t="s">
        <v>372</v>
      </c>
      <c r="B10" t="s">
        <v>373</v>
      </c>
      <c r="C10" s="13" t="s">
        <v>375</v>
      </c>
    </row>
    <row r="11" spans="1:3" x14ac:dyDescent="0.25">
      <c r="A11" t="s">
        <v>376</v>
      </c>
      <c r="B11" t="s">
        <v>377</v>
      </c>
      <c r="C11" s="13" t="s">
        <v>378</v>
      </c>
    </row>
    <row r="12" spans="1:3" x14ac:dyDescent="0.25">
      <c r="A12" t="s">
        <v>379</v>
      </c>
      <c r="B12" t="s">
        <v>380</v>
      </c>
      <c r="C12" s="13" t="s">
        <v>381</v>
      </c>
    </row>
    <row r="13" spans="1:3" x14ac:dyDescent="0.25">
      <c r="A13" t="s">
        <v>382</v>
      </c>
      <c r="B13" t="s">
        <v>383</v>
      </c>
      <c r="C13" s="13" t="s">
        <v>384</v>
      </c>
    </row>
    <row r="14" spans="1:3" x14ac:dyDescent="0.25">
      <c r="A14" t="s">
        <v>385</v>
      </c>
      <c r="B14" t="s">
        <v>386</v>
      </c>
      <c r="C14" s="13" t="s">
        <v>387</v>
      </c>
    </row>
    <row r="15" spans="1:3" x14ac:dyDescent="0.25">
      <c r="A15" t="s">
        <v>388</v>
      </c>
      <c r="B15" t="s">
        <v>389</v>
      </c>
      <c r="C15" s="13" t="s">
        <v>390</v>
      </c>
    </row>
    <row r="16" spans="1:3" x14ac:dyDescent="0.25">
      <c r="A16" t="s">
        <v>391</v>
      </c>
      <c r="B16" t="s">
        <v>392</v>
      </c>
      <c r="C16" s="13" t="s">
        <v>393</v>
      </c>
    </row>
  </sheetData>
  <hyperlinks>
    <hyperlink ref="C2" r:id="rId1" xr:uid="{27AF22FD-BDA9-407F-A7C8-0B05FF7578DE}"/>
    <hyperlink ref="C3" r:id="rId2" xr:uid="{E6586087-BB1B-4B16-B15C-EC31E66ADA70}"/>
    <hyperlink ref="C4" r:id="rId3" xr:uid="{A8BDEE56-765D-4764-BAC3-86162399EFEF}"/>
    <hyperlink ref="C5" r:id="rId4" xr:uid="{BB967884-9605-4DDE-B583-1A1241B6C355}"/>
    <hyperlink ref="C6" r:id="rId5" xr:uid="{463A7840-B6B6-47CD-900A-A3D64F8EE6CD}"/>
    <hyperlink ref="C7" r:id="rId6" xr:uid="{5301C163-B058-45D9-ACE9-9EEA06AE2994}"/>
    <hyperlink ref="C8" r:id="rId7" xr:uid="{4A9DA924-B0D6-464A-BFD9-4F955A2AAEF2}"/>
    <hyperlink ref="C9" r:id="rId8" xr:uid="{A196E5CB-AEE3-4606-A9AE-AF45E5AD7BB6}"/>
    <hyperlink ref="C10" r:id="rId9" xr:uid="{4EA34EE1-93DD-4CA5-BDA0-F3F329907118}"/>
    <hyperlink ref="C11" r:id="rId10" xr:uid="{F8898C29-2AC9-4EEC-A390-F2B6C708CF93}"/>
    <hyperlink ref="C12" r:id="rId11" xr:uid="{B216E871-191A-47A7-9D25-C6FA2E7E0B80}"/>
    <hyperlink ref="C13" r:id="rId12" xr:uid="{4DFC8FA9-85C7-43A8-AE31-F68F4BA61650}"/>
    <hyperlink ref="C14" r:id="rId13" xr:uid="{656189CF-6274-4892-85D7-8C090FFD83C6}"/>
    <hyperlink ref="C16" r:id="rId14" xr:uid="{5F7C12C6-8868-4D59-B597-C404ADD1820E}"/>
    <hyperlink ref="C15" r:id="rId15" xr:uid="{FFEF5A00-258B-4939-8D35-4BAFCCFB4B89}"/>
  </hyperlinks>
  <pageMargins left="0.7" right="0.7" top="0.75" bottom="0.75" header="0.3" footer="0.3"/>
  <tableParts count="1">
    <tablePart r:id="rId16"/>
  </tableParts>
</worksheet>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MilestonesInfo</vt:lpstr>
      <vt:lpstr>UserStories</vt:lpstr>
      <vt:lpstr>Milestones</vt:lpstr>
      <vt:lpstr>Ideas</vt:lpstr>
      <vt:lpstr>Dependencies</vt:lpstr>
      <vt:lpstr>MergedIdeas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Abundio (ENTREPRISE ADECCO SOCIEDAD ANO)</dc:creator>
  <cp:keywords/>
  <dc:description/>
  <cp:lastModifiedBy>Miguel Myers</cp:lastModifiedBy>
  <cp:revision/>
  <dcterms:created xsi:type="dcterms:W3CDTF">2024-06-05T19:23:30Z</dcterms:created>
  <dcterms:modified xsi:type="dcterms:W3CDTF">2024-11-26T05:12:17Z</dcterms:modified>
  <cp:category/>
  <cp:contentStatus/>
</cp:coreProperties>
</file>