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rsonales\Bibliotecas\Descargas\POO\E1\"/>
    </mc:Choice>
  </mc:AlternateContent>
  <xr:revisionPtr revIDLastSave="0" documentId="13_ncr:1_{3EAD1331-1EC2-45AA-A1FD-9D9102880057}" xr6:coauthVersionLast="47" xr6:coauthVersionMax="47" xr10:uidLastSave="{00000000-0000-0000-0000-000000000000}"/>
  <workbookProtection workbookAlgorithmName="SHA-512" workbookHashValue="9V0TDXV65jPw5z3aomloQL99VM0itSP1cFEbd7lTzqrCoWDPBKx7voDkOCTMKhvdhJoZy+Q+Lofnywa0G1Dpwg==" workbookSaltValue="LVKPh2fD5mJ0FEYw2vemnw==" workbookSpinCount="100000" lockStructure="1"/>
  <bookViews>
    <workbookView xWindow="-120" yWindow="-120" windowWidth="20730" windowHeight="11160" xr2:uid="{87EC3802-D5F9-42D0-B023-C151489E6613}"/>
  </bookViews>
  <sheets>
    <sheet name="Inicio" sheetId="4" r:id="rId1"/>
    <sheet name="Clase 1" sheetId="1" state="hidden" r:id="rId2"/>
    <sheet name="Clase 7" sheetId="3" state="hidden" r:id="rId3"/>
  </sheets>
  <definedNames>
    <definedName name="no">Inicio!$C$3</definedName>
    <definedName name="nombre">Inicio!$C$4</definedName>
    <definedName name="nota">Inicio!$C$5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5" i="4"/>
  <c r="C4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<sst xmlns="http://schemas.openxmlformats.org/spreadsheetml/2006/main" count="75" uniqueCount="62">
  <si>
    <t>Edgar Alfonso Navarro Perez</t>
  </si>
  <si>
    <t>Cristian Alexis Cubides Leguizamo</t>
  </si>
  <si>
    <t>Breyner Alberto Barbosa Delgado</t>
  </si>
  <si>
    <t>Andrés Felipe Gómez Mojica</t>
  </si>
  <si>
    <t>Carlos Miguel Palma Granja</t>
  </si>
  <si>
    <t>Daniel Alexander Palma Granja</t>
  </si>
  <si>
    <t>Daniel Steven Baquero Rodriguez</t>
  </si>
  <si>
    <t>Anderson Tobo</t>
  </si>
  <si>
    <t>Laura Alejandra Valencia Uribe</t>
  </si>
  <si>
    <t>Andres Felipe Rosada Mosquera</t>
  </si>
  <si>
    <t>Adrian Alexander Benavides Caguasango</t>
  </si>
  <si>
    <t>Michael Andres Ortiz Bernal</t>
  </si>
  <si>
    <t>Nicolas Rozo Cardenas</t>
  </si>
  <si>
    <t>Juan David Loaiza Reyes</t>
  </si>
  <si>
    <t>Juan José Rincón Monsalve</t>
  </si>
  <si>
    <t>Edwin Andrés Marin Vanegas</t>
  </si>
  <si>
    <t>Juan José González Oviedo</t>
  </si>
  <si>
    <t>Herless Stifh Barragan Leon</t>
  </si>
  <si>
    <t>Jhon Edison Prieto Artunduaga</t>
  </si>
  <si>
    <t>Laura Fernanda Pabón Soler</t>
  </si>
  <si>
    <t>Samuel Santiago Gutiérrez Mateus</t>
  </si>
  <si>
    <t>Uzanny Villamarin Arias</t>
  </si>
  <si>
    <t>sustentación</t>
  </si>
  <si>
    <t>Andres Felipe Gamba Algarra</t>
  </si>
  <si>
    <t>Juan David Vasquez Pinzón</t>
  </si>
  <si>
    <t>Maicol Steven Leiton Pava</t>
  </si>
  <si>
    <t>Daniel Alejandro Pinzón Patiño</t>
  </si>
  <si>
    <t>David Santiago Ramírez Sánchez</t>
  </si>
  <si>
    <t>Daniel Mauricio López Silva</t>
  </si>
  <si>
    <t>Freddy Esteban Niño Serrato</t>
  </si>
  <si>
    <t>Jhon Bairon Eraso Muñoz</t>
  </si>
  <si>
    <t>Michael Parra Rojas</t>
  </si>
  <si>
    <t>Joshua Cardona Toro</t>
  </si>
  <si>
    <t>Alejandro David Guacaneme Avella</t>
  </si>
  <si>
    <t>Cristian Leonardo Castañeda</t>
  </si>
  <si>
    <t>Miguel Andrés Ochoa Marín</t>
  </si>
  <si>
    <t>José Leonardo Guavita Hernandez</t>
  </si>
  <si>
    <t>Daniel Santiago Delgado Pinilla</t>
  </si>
  <si>
    <t>Cristian Alexis Colmenares Acevedo</t>
  </si>
  <si>
    <t>Cristian Felipe Vargas Hernández</t>
  </si>
  <si>
    <t>Edwarth Orlando García tovar</t>
  </si>
  <si>
    <t>Santiago serrano sanabria</t>
  </si>
  <si>
    <t>Juan Sebastian Villarreal Angarita</t>
  </si>
  <si>
    <t>Sergio Tovar Vasquez</t>
  </si>
  <si>
    <t>Jaime Javier Andres Quiñones Segura</t>
  </si>
  <si>
    <t>Omar Andres Quiñones Mejia</t>
  </si>
  <si>
    <t>Yainer Andres Preciado Orobio</t>
  </si>
  <si>
    <t>Alex Fernando Soler Reina</t>
  </si>
  <si>
    <t>Andres Camilo Gamboa Arias</t>
  </si>
  <si>
    <t>Andres Felipe Infante Hernandez</t>
  </si>
  <si>
    <t>Modulo materias</t>
  </si>
  <si>
    <t>Modulo estudiantes</t>
  </si>
  <si>
    <t>Modulo historia</t>
  </si>
  <si>
    <t>Modulo clasificación</t>
  </si>
  <si>
    <t>Grupo</t>
  </si>
  <si>
    <t>Nombre</t>
  </si>
  <si>
    <t>Definitiva</t>
  </si>
  <si>
    <t>CC</t>
  </si>
  <si>
    <t>Nota</t>
  </si>
  <si>
    <t>Primer Entrega</t>
  </si>
  <si>
    <t>No. Cedula</t>
  </si>
  <si>
    <t>&lt;&lt;&lt;&lt; Doble click y escriba su número de cédula aquí por favor (Sin puntos ni espacios)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</si>
</sst>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49" fontId="2" fillId="0" borderId="0" xfId="1" applyNumberFormat="1"/>
    <xf numFmtId="0" fontId="3" fillId="0" borderId="1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8" xfId="0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0" fontId="0" fillId="3" borderId="0" xfId="0" applyFill="1"/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D15C0614-9DCF-4810-8515-B8DD1CFC2E0C}"/>
  </cellStyles>
  <dxfs count="24">
    <dxf>
      <numFmt numFmtId="164" formatCode="0.0"/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numFmt numFmtId="164" formatCode="0.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DB308C14-825B-4435-9A42-EBD37E42CF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34539-8982-47D4-8511-E8824E8E400C}" name="TablaG1" displayName="TablaG1" ref="B2:F25" totalsRowShown="0" headerRowDxfId="23">
  <autoFilter ref="B2:F25" xr:uid="{E5634539-8982-47D4-8511-E8824E8E400C}"/>
  <tableColumns count="5">
    <tableColumn id="5" xr3:uid="{76AAC0EA-E8CC-4F8B-81BA-50C268F1D414}" name="CC" dataDxfId="22"/>
    <tableColumn id="1" xr3:uid="{60BE9775-65A0-40D7-A861-8D74CA45BF18}" name="Grupo" dataDxfId="21"/>
    <tableColumn id="2" xr3:uid="{5D22ABED-3CE3-4577-970E-51DCD27D7BAF}" name="Nombre" dataDxfId="20"/>
    <tableColumn id="3" xr3:uid="{8546E41A-45C4-4E51-A358-A817685A96B9}" name="sustentación" dataDxfId="19"/>
    <tableColumn id="4" xr3:uid="{9CC4A522-6C21-4E68-B421-D63A94F8E9EE}" name="Definitiva" dataDxfId="18">
      <calculatedColumnFormula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AE36EA-B9FC-47FF-B245-D6B0B97485EF}" name="Tabla2" displayName="Tabla2" ref="H2:L9" totalsRowShown="0" headerRowDxfId="17">
  <autoFilter ref="H2:L9" xr:uid="{44AE36EA-B9FC-47FF-B245-D6B0B97485EF}"/>
  <tableColumns count="5">
    <tableColumn id="1" xr3:uid="{A8BDC5B0-2AE4-4CFD-9C6A-3255F3EE5FEA}" name="Grupo" dataDxfId="16"/>
    <tableColumn id="2" xr3:uid="{93939FEA-086D-46F2-81F0-EC76EDFAAFCC}" name="Modulo materias" dataDxfId="15"/>
    <tableColumn id="3" xr3:uid="{3AC0B46A-F1B6-4397-BB98-9C26537135B3}" name="Modulo estudiantes" dataDxfId="14"/>
    <tableColumn id="4" xr3:uid="{F2777A8E-11B5-4A20-B163-A38A14708190}" name="Modulo historia" dataDxfId="13"/>
    <tableColumn id="5" xr3:uid="{C305EFEE-175B-4C1E-9DCF-53739E7962B4}" name="Modulo clasificació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FA9DE6-1B46-40C8-821C-D010AE40827B}" name="TablaG7" displayName="TablaG7" ref="B2:F28" totalsRowShown="0" headerRowDxfId="11">
  <autoFilter ref="B2:F28" xr:uid="{E5634539-8982-47D4-8511-E8824E8E400C}"/>
  <tableColumns count="5">
    <tableColumn id="5" xr3:uid="{5F7E2B7C-70CA-4F66-9733-537D6085104F}" name="CC" dataDxfId="10"/>
    <tableColumn id="1" xr3:uid="{E06A8677-FF67-4158-B627-8384D52B8252}" name="Grupo" dataDxfId="9"/>
    <tableColumn id="2" xr3:uid="{D37F8DD8-8ABB-476C-A9A0-8D93C925CB4E}" name="Nombre" dataDxfId="8"/>
    <tableColumn id="3" xr3:uid="{FEAD44C0-C23C-4EE5-B714-F568B6D90018}" name="sustentación" dataDxfId="7"/>
    <tableColumn id="4" xr3:uid="{D7E90B5F-36A5-44CC-AA6B-14FF6B8E090A}" name="Definitiva" dataDxfId="6">
      <calculatedColumnFormula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7CAB60-6EAE-463E-BB69-6BD0586EF309}" name="Tabla25" displayName="Tabla25" ref="H2:L10" totalsRowShown="0" headerRowDxfId="5">
  <autoFilter ref="H2:L10" xr:uid="{44AE36EA-B9FC-47FF-B245-D6B0B97485EF}"/>
  <tableColumns count="5">
    <tableColumn id="1" xr3:uid="{F03603BD-EEDE-441F-9C62-0962EF2B4A75}" name="Grupo" dataDxfId="4"/>
    <tableColumn id="2" xr3:uid="{303511EE-C6F4-4BBA-8AA3-EA79BCE671F7}" name="Modulo materias" dataDxfId="3"/>
    <tableColumn id="3" xr3:uid="{4AF2904C-4AE2-4FAB-AA10-E332828CAFC1}" name="Modulo estudiantes" dataDxfId="2"/>
    <tableColumn id="4" xr3:uid="{7CD555EA-EF2F-42C5-AF4E-F2C9E32193B1}" name="Modulo historia" dataDxfId="1"/>
    <tableColumn id="5" xr3:uid="{A2BEE92F-8926-4106-A2B1-EA28B4AF48DC}" name="Modulo clas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0E43-2C4B-4AE4-A885-0651AB6E855A}">
  <sheetPr codeName="Hoja1"/>
  <dimension ref="B1:D8"/>
  <sheetViews>
    <sheetView tabSelected="1" workbookViewId="0">
      <selection activeCell="C3" sqref="C3"/>
    </sheetView>
  </sheetViews>
  <sheetFormatPr baseColWidth="10" defaultRowHeight="15" x14ac:dyDescent="0.25"/>
  <cols>
    <col min="2" max="2" width="14.140625" bestFit="1" customWidth="1"/>
    <col min="3" max="3" width="40" customWidth="1"/>
    <col min="4" max="4" width="77.42578125" customWidth="1"/>
  </cols>
  <sheetData>
    <row r="1" spans="2:4" ht="15.75" thickBot="1" x14ac:dyDescent="0.3"/>
    <row r="2" spans="2:4" ht="19.5" thickBot="1" x14ac:dyDescent="0.3">
      <c r="B2" s="18" t="s">
        <v>59</v>
      </c>
      <c r="C2" s="19"/>
    </row>
    <row r="3" spans="2:4" ht="15.75" thickBot="1" x14ac:dyDescent="0.3">
      <c r="B3" s="9" t="s">
        <v>60</v>
      </c>
      <c r="C3" s="17"/>
      <c r="D3" s="15" t="s">
        <v>61</v>
      </c>
    </row>
    <row r="4" spans="2:4" x14ac:dyDescent="0.25">
      <c r="B4" s="10" t="s">
        <v>55</v>
      </c>
      <c r="C4" s="11" t="str">
        <f>IFERROR(IFERROR(VLOOKUP(no,TablaG1[],3,FALSE), VLOOKUP(no,TablaG7[],3,FALSE)), "Not Found in DB")</f>
        <v>Not Found in DB</v>
      </c>
    </row>
    <row r="5" spans="2:4" x14ac:dyDescent="0.25">
      <c r="B5" s="13" t="s">
        <v>54</v>
      </c>
      <c r="C5" s="14" t="str">
        <f>IFERROR(IFERROR(VLOOKUP(no,TablaG1[],2,FALSE), VLOOKUP(no,TablaG7[],2,FALSE)),"Not Found in DB")</f>
        <v>Not Found in DB</v>
      </c>
    </row>
    <row r="6" spans="2:4" ht="15.75" thickBot="1" x14ac:dyDescent="0.3">
      <c r="B6" s="12" t="s">
        <v>58</v>
      </c>
      <c r="C6" s="16" t="str">
        <f>IFERROR(IFERROR(VLOOKUP(no,TablaG1[],5,FALSE), VLOOKUP(no,TablaG7[],5,FALSE)),"Not Found in DB")</f>
        <v>Not Found in DB</v>
      </c>
    </row>
    <row r="8" spans="2:4" x14ac:dyDescent="0.25">
      <c r="D8" s="1"/>
    </row>
  </sheetData>
  <sheetProtection algorithmName="SHA-512" hashValue="la9IciFhe0fsxV530tRbSdXoBudK6MZKpPSbS58Yms1Pc5q50wAgws1AdpjKBV6meSDzwuQyepykzhUrdi/OtA==" saltValue="I2mcJpT2t0VDwqYRuXrG7A==" spinCount="100000" sheet="1" objects="1" scenarios="1" selectLockedCells="1"/>
  <protectedRanges>
    <protectedRange sqref="C3" name="user"/>
  </protectedRanges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1B6C-52DB-4CA2-93A5-58987AFD92C4}">
  <sheetPr codeName="Hoja2"/>
  <dimension ref="B2:L26"/>
  <sheetViews>
    <sheetView workbookViewId="0">
      <selection activeCell="B3" sqref="B3"/>
    </sheetView>
  </sheetViews>
  <sheetFormatPr baseColWidth="10" defaultRowHeight="15" x14ac:dyDescent="0.25"/>
  <cols>
    <col min="2" max="2" width="11" customWidth="1"/>
    <col min="3" max="3" width="11.140625" bestFit="1" customWidth="1"/>
    <col min="4" max="4" width="37.5703125" bestFit="1" customWidth="1"/>
    <col min="5" max="7" width="14.7109375" customWidth="1"/>
    <col min="8" max="8" width="11.140625" bestFit="1" customWidth="1"/>
    <col min="9" max="9" width="20.85546875" bestFit="1" customWidth="1"/>
    <col min="10" max="10" width="23.5703125" bestFit="1" customWidth="1"/>
    <col min="11" max="11" width="17.140625" customWidth="1"/>
    <col min="12" max="12" width="23.85546875" bestFit="1" customWidth="1"/>
  </cols>
  <sheetData>
    <row r="2" spans="2:12" x14ac:dyDescent="0.25">
      <c r="B2" s="1" t="s">
        <v>57</v>
      </c>
      <c r="C2" s="1" t="s">
        <v>54</v>
      </c>
      <c r="D2" s="1" t="s">
        <v>55</v>
      </c>
      <c r="E2" s="1" t="s">
        <v>22</v>
      </c>
      <c r="F2" s="1" t="s">
        <v>56</v>
      </c>
      <c r="H2" s="1" t="s">
        <v>54</v>
      </c>
      <c r="I2" s="1" t="s">
        <v>50</v>
      </c>
      <c r="J2" s="1" t="s">
        <v>51</v>
      </c>
      <c r="K2" s="2" t="s">
        <v>52</v>
      </c>
      <c r="L2" s="2" t="s">
        <v>53</v>
      </c>
    </row>
    <row r="3" spans="2:12" ht="14.25" customHeight="1" x14ac:dyDescent="0.25">
      <c r="B3" s="2">
        <v>1007961784</v>
      </c>
      <c r="C3" s="2">
        <v>1</v>
      </c>
      <c r="D3" s="2" t="s">
        <v>0</v>
      </c>
      <c r="E3" s="2">
        <v>4.5</v>
      </c>
      <c r="F3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4.04</v>
      </c>
      <c r="H3" s="2">
        <v>1</v>
      </c>
      <c r="I3" s="3">
        <v>4.4000000000000004</v>
      </c>
      <c r="J3" s="3">
        <v>4.3</v>
      </c>
      <c r="K3" s="3">
        <v>3.5</v>
      </c>
      <c r="L3" s="3">
        <v>3.5</v>
      </c>
    </row>
    <row r="4" spans="2:12" ht="14.25" customHeight="1" x14ac:dyDescent="0.25">
      <c r="B4" s="2">
        <v>1006460773</v>
      </c>
      <c r="C4" s="2">
        <v>1</v>
      </c>
      <c r="D4" s="2" t="s">
        <v>1</v>
      </c>
      <c r="E4" s="2">
        <v>4</v>
      </c>
      <c r="F4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3.94</v>
      </c>
      <c r="H4" s="2">
        <v>2</v>
      </c>
      <c r="I4" s="3">
        <v>4.2</v>
      </c>
      <c r="J4" s="3">
        <v>3.7</v>
      </c>
      <c r="K4" s="5">
        <v>3</v>
      </c>
      <c r="L4" s="5">
        <v>2</v>
      </c>
    </row>
    <row r="5" spans="2:12" ht="14.25" customHeight="1" x14ac:dyDescent="0.25">
      <c r="B5" s="2">
        <v>1125477736</v>
      </c>
      <c r="C5" s="2">
        <v>1</v>
      </c>
      <c r="D5" s="2" t="s">
        <v>2</v>
      </c>
      <c r="E5" s="2">
        <v>0</v>
      </c>
      <c r="F5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3.1399999999999997</v>
      </c>
      <c r="H5" s="2">
        <v>3</v>
      </c>
      <c r="I5" s="3">
        <v>4.8</v>
      </c>
      <c r="J5" s="3">
        <v>4.5</v>
      </c>
      <c r="K5" s="3">
        <v>4.8</v>
      </c>
      <c r="L5" s="3">
        <v>3</v>
      </c>
    </row>
    <row r="6" spans="2:12" ht="14.25" customHeight="1" x14ac:dyDescent="0.25">
      <c r="B6" s="2">
        <v>1193075317</v>
      </c>
      <c r="C6" s="2">
        <v>1</v>
      </c>
      <c r="D6" s="2" t="s">
        <v>3</v>
      </c>
      <c r="E6" s="2">
        <v>4</v>
      </c>
      <c r="F6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3.94</v>
      </c>
      <c r="H6" s="2">
        <v>4</v>
      </c>
      <c r="I6" s="3">
        <v>3.5</v>
      </c>
      <c r="J6" s="3">
        <v>3.3</v>
      </c>
      <c r="K6" s="3">
        <v>3</v>
      </c>
      <c r="L6" s="3">
        <v>2</v>
      </c>
    </row>
    <row r="7" spans="2:12" ht="14.25" customHeight="1" x14ac:dyDescent="0.25">
      <c r="B7" s="2">
        <v>1144088802</v>
      </c>
      <c r="C7" s="2">
        <v>2</v>
      </c>
      <c r="D7" s="2" t="s">
        <v>4</v>
      </c>
      <c r="E7" s="2">
        <v>3.3</v>
      </c>
      <c r="F7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3.2399999999999998</v>
      </c>
      <c r="H7" s="2">
        <v>5</v>
      </c>
      <c r="I7" s="3">
        <v>4.5</v>
      </c>
      <c r="J7" s="3">
        <v>4.7</v>
      </c>
      <c r="K7" s="3">
        <v>4.5</v>
      </c>
      <c r="L7" s="3">
        <v>3.5</v>
      </c>
    </row>
    <row r="8" spans="2:12" ht="14.25" customHeight="1" x14ac:dyDescent="0.25">
      <c r="B8" s="2">
        <v>1004575437</v>
      </c>
      <c r="C8" s="2">
        <v>2</v>
      </c>
      <c r="D8" s="2" t="s">
        <v>5</v>
      </c>
      <c r="E8" s="2">
        <v>3.5</v>
      </c>
      <c r="F8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3.28</v>
      </c>
      <c r="H8" s="2">
        <v>6</v>
      </c>
      <c r="I8" s="3">
        <v>4.5</v>
      </c>
      <c r="J8" s="3">
        <v>4.5</v>
      </c>
      <c r="K8" s="3">
        <v>4.5</v>
      </c>
      <c r="L8" s="3">
        <v>4.5</v>
      </c>
    </row>
    <row r="9" spans="2:12" ht="14.25" customHeight="1" x14ac:dyDescent="0.25">
      <c r="B9" s="2">
        <v>1007413430</v>
      </c>
      <c r="C9" s="2">
        <v>2</v>
      </c>
      <c r="D9" s="2" t="s">
        <v>6</v>
      </c>
      <c r="E9" s="2">
        <v>3</v>
      </c>
      <c r="F9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3.18</v>
      </c>
      <c r="H9" s="2">
        <v>7</v>
      </c>
      <c r="I9" s="3">
        <v>4.5</v>
      </c>
      <c r="J9" s="3">
        <v>4</v>
      </c>
      <c r="K9" s="7">
        <v>4.5</v>
      </c>
      <c r="L9" s="3">
        <v>4.5</v>
      </c>
    </row>
    <row r="10" spans="2:12" ht="14.25" customHeight="1" x14ac:dyDescent="0.25">
      <c r="B10" s="2">
        <v>1116772076</v>
      </c>
      <c r="C10" s="2">
        <v>2</v>
      </c>
      <c r="D10" s="2" t="s">
        <v>7</v>
      </c>
      <c r="E10" s="2">
        <v>4</v>
      </c>
      <c r="F10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3.38</v>
      </c>
    </row>
    <row r="11" spans="2:12" ht="14.25" customHeight="1" x14ac:dyDescent="0.25">
      <c r="B11" s="2">
        <v>1003712506</v>
      </c>
      <c r="C11" s="2">
        <v>3</v>
      </c>
      <c r="D11" s="2" t="s">
        <v>8</v>
      </c>
      <c r="E11" s="2">
        <v>5</v>
      </c>
      <c r="F11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4.42</v>
      </c>
    </row>
    <row r="12" spans="2:12" ht="14.25" customHeight="1" x14ac:dyDescent="0.25">
      <c r="B12" s="2">
        <v>1006454635</v>
      </c>
      <c r="C12" s="2">
        <v>3</v>
      </c>
      <c r="D12" s="2" t="s">
        <v>49</v>
      </c>
      <c r="E12" s="2">
        <v>5</v>
      </c>
      <c r="F12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4.42</v>
      </c>
    </row>
    <row r="13" spans="2:12" ht="14.25" customHeight="1" x14ac:dyDescent="0.25">
      <c r="B13" s="2">
        <v>1002962160</v>
      </c>
      <c r="C13" s="2">
        <v>4</v>
      </c>
      <c r="D13" s="2" t="s">
        <v>9</v>
      </c>
      <c r="E13" s="2">
        <v>4</v>
      </c>
      <c r="F13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3.16</v>
      </c>
    </row>
    <row r="14" spans="2:12" ht="14.25" customHeight="1" x14ac:dyDescent="0.25">
      <c r="B14" s="2">
        <v>1085896729</v>
      </c>
      <c r="C14" s="2">
        <v>4</v>
      </c>
      <c r="D14" s="2" t="s">
        <v>10</v>
      </c>
      <c r="E14" s="2">
        <v>3.7</v>
      </c>
      <c r="F14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3.1</v>
      </c>
    </row>
    <row r="15" spans="2:12" ht="14.25" customHeight="1" x14ac:dyDescent="0.25">
      <c r="B15" s="2">
        <v>1123306642</v>
      </c>
      <c r="C15" s="2">
        <v>4</v>
      </c>
      <c r="D15" s="2" t="s">
        <v>11</v>
      </c>
      <c r="E15" s="2">
        <v>3.5</v>
      </c>
      <c r="F15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3.06</v>
      </c>
    </row>
    <row r="16" spans="2:12" ht="14.25" customHeight="1" x14ac:dyDescent="0.25">
      <c r="B16" s="2">
        <v>1014977270</v>
      </c>
      <c r="C16" s="2">
        <v>5</v>
      </c>
      <c r="D16" s="2" t="s">
        <v>12</v>
      </c>
      <c r="E16" s="2">
        <v>4.5999999999999996</v>
      </c>
      <c r="F16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4.3599999999999994</v>
      </c>
    </row>
    <row r="17" spans="2:8" ht="14.25" customHeight="1" x14ac:dyDescent="0.25">
      <c r="B17" s="2">
        <v>1055358258</v>
      </c>
      <c r="C17" s="2">
        <v>5</v>
      </c>
      <c r="D17" s="2" t="s">
        <v>13</v>
      </c>
      <c r="E17" s="2">
        <v>4.5999999999999996</v>
      </c>
      <c r="F17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4.3599999999999994</v>
      </c>
    </row>
    <row r="18" spans="2:8" ht="14.25" customHeight="1" x14ac:dyDescent="0.25">
      <c r="B18" s="2">
        <v>1053442496</v>
      </c>
      <c r="C18" s="2">
        <v>5</v>
      </c>
      <c r="D18" s="2" t="s">
        <v>14</v>
      </c>
      <c r="E18" s="2">
        <v>4</v>
      </c>
      <c r="F18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4.24</v>
      </c>
      <c r="H18" s="6"/>
    </row>
    <row r="19" spans="2:8" ht="14.25" customHeight="1" x14ac:dyDescent="0.25">
      <c r="B19" s="2">
        <v>1001201324</v>
      </c>
      <c r="C19" s="2">
        <v>5</v>
      </c>
      <c r="D19" s="2" t="s">
        <v>15</v>
      </c>
      <c r="E19" s="2">
        <v>5</v>
      </c>
      <c r="F19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4.4399999999999995</v>
      </c>
    </row>
    <row r="20" spans="2:8" ht="14.25" customHeight="1" x14ac:dyDescent="0.25">
      <c r="B20" s="2">
        <v>1005712842</v>
      </c>
      <c r="C20" s="2">
        <v>6</v>
      </c>
      <c r="D20" s="2" t="s">
        <v>16</v>
      </c>
      <c r="E20" s="2">
        <v>3.8</v>
      </c>
      <c r="F20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4.3600000000000003</v>
      </c>
    </row>
    <row r="21" spans="2:8" ht="14.25" customHeight="1" x14ac:dyDescent="0.25">
      <c r="B21" s="2">
        <v>1007168284</v>
      </c>
      <c r="C21" s="2">
        <v>6</v>
      </c>
      <c r="D21" s="2" t="s">
        <v>17</v>
      </c>
      <c r="E21" s="2">
        <v>4.2</v>
      </c>
      <c r="F21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4.4399999999999995</v>
      </c>
    </row>
    <row r="22" spans="2:8" ht="14.25" customHeight="1" x14ac:dyDescent="0.25">
      <c r="B22" s="2">
        <v>1007163058</v>
      </c>
      <c r="C22" s="2">
        <v>6</v>
      </c>
      <c r="D22" s="2" t="s">
        <v>18</v>
      </c>
      <c r="E22" s="2">
        <v>3.8</v>
      </c>
      <c r="F22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4.3600000000000003</v>
      </c>
    </row>
    <row r="23" spans="2:8" ht="14.25" customHeight="1" x14ac:dyDescent="0.25">
      <c r="B23" s="2">
        <v>1006414022</v>
      </c>
      <c r="C23" s="2">
        <v>7</v>
      </c>
      <c r="D23" s="2" t="s">
        <v>19</v>
      </c>
      <c r="E23" s="2">
        <v>4.5</v>
      </c>
      <c r="F23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4.4000000000000004</v>
      </c>
    </row>
    <row r="24" spans="2:8" ht="14.25" customHeight="1" x14ac:dyDescent="0.25">
      <c r="B24" s="2">
        <v>1001091445</v>
      </c>
      <c r="C24" s="2">
        <v>7</v>
      </c>
      <c r="D24" s="2" t="s">
        <v>20</v>
      </c>
      <c r="E24" s="2">
        <v>4.7</v>
      </c>
      <c r="F24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4.4399999999999995</v>
      </c>
    </row>
    <row r="25" spans="2:8" ht="14.25" customHeight="1" x14ac:dyDescent="0.25">
      <c r="B25" s="2">
        <v>1007414098</v>
      </c>
      <c r="C25" s="2">
        <v>7</v>
      </c>
      <c r="D25" s="2" t="s">
        <v>21</v>
      </c>
      <c r="E25" s="2">
        <v>4.7</v>
      </c>
      <c r="F25" s="4">
        <f>AVERAGE(VLOOKUP(TablaG1[[#This Row],[Grupo]],Tabla2[#All],2,TRUE),VLOOKUP(TablaG1[[#This Row],[Grupo]],Tabla2[#All],3,TRUE),VLOOKUP(TablaG1[[#This Row],[Grupo]],Tabla2[#All],4,TRUE),VLOOKUP(TablaG1[[#This Row],[Grupo]],Tabla2[#All],5,TRUE),TablaG1[[#This Row],[sustentación]])</f>
        <v>4.4399999999999995</v>
      </c>
    </row>
    <row r="26" spans="2:8" x14ac:dyDescent="0.25">
      <c r="B26" s="2"/>
      <c r="C26" s="2"/>
      <c r="D26" s="2"/>
      <c r="E26" s="2"/>
      <c r="F26" s="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4F60-F774-4371-80FB-62B341888014}">
  <sheetPr codeName="Hoja3"/>
  <dimension ref="B2:L48"/>
  <sheetViews>
    <sheetView topLeftCell="A7" workbookViewId="0">
      <selection activeCell="C31" sqref="C30:C31"/>
    </sheetView>
  </sheetViews>
  <sheetFormatPr baseColWidth="10" defaultRowHeight="15" x14ac:dyDescent="0.25"/>
  <cols>
    <col min="2" max="2" width="11" bestFit="1" customWidth="1"/>
    <col min="3" max="3" width="11.140625" bestFit="1" customWidth="1"/>
    <col min="4" max="4" width="34.42578125" bestFit="1" customWidth="1"/>
    <col min="5" max="7" width="14.7109375" customWidth="1"/>
    <col min="8" max="8" width="11.140625" bestFit="1" customWidth="1"/>
    <col min="9" max="9" width="20.85546875" bestFit="1" customWidth="1"/>
    <col min="10" max="10" width="23.5703125" bestFit="1" customWidth="1"/>
    <col min="11" max="11" width="34.42578125" customWidth="1"/>
    <col min="12" max="12" width="23.85546875" bestFit="1" customWidth="1"/>
  </cols>
  <sheetData>
    <row r="2" spans="2:12" x14ac:dyDescent="0.25">
      <c r="B2" s="1" t="s">
        <v>57</v>
      </c>
      <c r="C2" s="1" t="s">
        <v>54</v>
      </c>
      <c r="D2" s="1" t="s">
        <v>55</v>
      </c>
      <c r="E2" s="1" t="s">
        <v>22</v>
      </c>
      <c r="F2" s="1" t="s">
        <v>56</v>
      </c>
      <c r="H2" s="1" t="s">
        <v>54</v>
      </c>
      <c r="I2" s="1" t="s">
        <v>50</v>
      </c>
      <c r="J2" s="1" t="s">
        <v>51</v>
      </c>
      <c r="K2" s="2" t="s">
        <v>52</v>
      </c>
      <c r="L2" s="2" t="s">
        <v>53</v>
      </c>
    </row>
    <row r="3" spans="2:12" ht="14.25" customHeight="1" x14ac:dyDescent="0.25">
      <c r="B3" s="2">
        <v>1032506569</v>
      </c>
      <c r="C3" s="2">
        <v>1</v>
      </c>
      <c r="D3" s="2" t="s">
        <v>23</v>
      </c>
      <c r="E3" s="2">
        <v>4.7</v>
      </c>
      <c r="F3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4.16</v>
      </c>
      <c r="H3" s="2">
        <v>1</v>
      </c>
      <c r="I3" s="5">
        <v>4.5</v>
      </c>
      <c r="J3" s="5">
        <v>3.8</v>
      </c>
      <c r="K3" s="5">
        <v>4</v>
      </c>
      <c r="L3" s="5">
        <v>3.8</v>
      </c>
    </row>
    <row r="4" spans="2:12" ht="14.25" customHeight="1" x14ac:dyDescent="0.25">
      <c r="B4" s="2">
        <v>1002459526</v>
      </c>
      <c r="C4" s="2">
        <v>1</v>
      </c>
      <c r="D4" s="2" t="s">
        <v>24</v>
      </c>
      <c r="E4" s="2">
        <v>4.7</v>
      </c>
      <c r="F4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4.16</v>
      </c>
      <c r="H4" s="2">
        <v>2</v>
      </c>
      <c r="I4" s="5">
        <v>3.8</v>
      </c>
      <c r="J4" s="5">
        <v>3.3</v>
      </c>
      <c r="K4" s="5">
        <v>3</v>
      </c>
      <c r="L4" s="5">
        <v>2</v>
      </c>
    </row>
    <row r="5" spans="2:12" ht="14.25" customHeight="1" x14ac:dyDescent="0.25">
      <c r="B5" s="2">
        <v>1000731433</v>
      </c>
      <c r="C5" s="2">
        <v>2</v>
      </c>
      <c r="D5" s="2" t="s">
        <v>25</v>
      </c>
      <c r="E5" s="2">
        <v>3.5</v>
      </c>
      <c r="F5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3.12</v>
      </c>
      <c r="H5" s="2">
        <v>3</v>
      </c>
      <c r="I5" s="5">
        <v>4.2</v>
      </c>
      <c r="J5" s="5">
        <v>3.8</v>
      </c>
      <c r="K5" s="5">
        <v>3.8</v>
      </c>
      <c r="L5" s="5">
        <v>3</v>
      </c>
    </row>
    <row r="6" spans="2:12" ht="14.25" customHeight="1" x14ac:dyDescent="0.25">
      <c r="B6" s="2">
        <v>1022410446</v>
      </c>
      <c r="C6" s="2">
        <v>2</v>
      </c>
      <c r="D6" s="2" t="s">
        <v>26</v>
      </c>
      <c r="E6" s="2">
        <v>4.3</v>
      </c>
      <c r="F6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3.28</v>
      </c>
      <c r="H6" s="2">
        <v>4</v>
      </c>
      <c r="I6" s="5">
        <v>4.8</v>
      </c>
      <c r="J6" s="5">
        <v>4.8</v>
      </c>
      <c r="K6" s="5">
        <v>4.8</v>
      </c>
      <c r="L6" s="5">
        <v>4.8</v>
      </c>
    </row>
    <row r="7" spans="2:12" ht="14.25" customHeight="1" x14ac:dyDescent="0.25">
      <c r="B7" s="2">
        <v>1021632956</v>
      </c>
      <c r="C7" s="2">
        <v>2</v>
      </c>
      <c r="D7" s="2" t="s">
        <v>27</v>
      </c>
      <c r="E7" s="2">
        <v>4.5</v>
      </c>
      <c r="F7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3.3200000000000003</v>
      </c>
      <c r="H7" s="2">
        <v>5</v>
      </c>
      <c r="I7" s="5">
        <v>4.5</v>
      </c>
      <c r="J7" s="5">
        <v>4</v>
      </c>
      <c r="K7" s="5">
        <v>3.5</v>
      </c>
      <c r="L7" s="5">
        <v>3</v>
      </c>
    </row>
    <row r="8" spans="2:12" ht="14.25" customHeight="1" x14ac:dyDescent="0.25">
      <c r="B8" s="2">
        <v>1004446477</v>
      </c>
      <c r="C8" s="2">
        <v>3</v>
      </c>
      <c r="D8" s="2" t="s">
        <v>28</v>
      </c>
      <c r="E8" s="2">
        <v>4</v>
      </c>
      <c r="F8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3.7600000000000002</v>
      </c>
      <c r="H8" s="2">
        <v>6</v>
      </c>
      <c r="I8" s="5">
        <v>4</v>
      </c>
      <c r="J8" s="5">
        <v>4</v>
      </c>
      <c r="K8" s="5">
        <v>3.5</v>
      </c>
      <c r="L8" s="5">
        <v>3</v>
      </c>
    </row>
    <row r="9" spans="2:12" ht="14.25" customHeight="1" x14ac:dyDescent="0.25">
      <c r="B9" s="2">
        <v>1000287452</v>
      </c>
      <c r="C9" s="2">
        <v>3</v>
      </c>
      <c r="D9" s="2" t="s">
        <v>29</v>
      </c>
      <c r="E9" s="2">
        <v>3.5</v>
      </c>
      <c r="F9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3.66</v>
      </c>
      <c r="H9" s="2">
        <v>7</v>
      </c>
      <c r="I9" s="5">
        <v>4</v>
      </c>
      <c r="J9" s="5">
        <v>3.5</v>
      </c>
      <c r="K9" s="5">
        <v>3.5</v>
      </c>
      <c r="L9" s="5">
        <v>1</v>
      </c>
    </row>
    <row r="10" spans="2:12" ht="14.25" customHeight="1" x14ac:dyDescent="0.25">
      <c r="B10" s="2">
        <v>1006997760</v>
      </c>
      <c r="C10" s="2">
        <v>3</v>
      </c>
      <c r="D10" s="2" t="s">
        <v>30</v>
      </c>
      <c r="E10" s="2">
        <v>3.5</v>
      </c>
      <c r="F10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3.66</v>
      </c>
      <c r="H10" s="2">
        <v>8</v>
      </c>
      <c r="I10" s="5">
        <v>3</v>
      </c>
      <c r="J10" s="5">
        <v>3.7</v>
      </c>
      <c r="K10" s="5">
        <v>3.5</v>
      </c>
      <c r="L10" s="5">
        <v>3</v>
      </c>
    </row>
    <row r="11" spans="2:12" ht="14.25" customHeight="1" x14ac:dyDescent="0.25">
      <c r="B11" s="2">
        <v>1006501436</v>
      </c>
      <c r="C11" s="2">
        <v>3</v>
      </c>
      <c r="D11" s="2" t="s">
        <v>31</v>
      </c>
      <c r="E11" s="2">
        <v>4</v>
      </c>
      <c r="F11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3.7600000000000002</v>
      </c>
      <c r="L11" s="6"/>
    </row>
    <row r="12" spans="2:12" ht="14.25" customHeight="1" x14ac:dyDescent="0.25">
      <c r="B12" s="2">
        <v>1000588631</v>
      </c>
      <c r="C12" s="2">
        <v>4</v>
      </c>
      <c r="D12" s="2" t="s">
        <v>32</v>
      </c>
      <c r="E12" s="2">
        <v>4.8</v>
      </c>
      <c r="F12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4.8</v>
      </c>
    </row>
    <row r="13" spans="2:12" ht="14.25" customHeight="1" x14ac:dyDescent="0.25">
      <c r="B13" s="2">
        <v>1014310022</v>
      </c>
      <c r="C13" s="2">
        <v>4</v>
      </c>
      <c r="D13" s="2" t="s">
        <v>33</v>
      </c>
      <c r="E13" s="2">
        <v>4.8</v>
      </c>
      <c r="F13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4.8</v>
      </c>
    </row>
    <row r="14" spans="2:12" ht="14.25" customHeight="1" x14ac:dyDescent="0.25">
      <c r="B14" s="2">
        <v>1078366418</v>
      </c>
      <c r="C14" s="2">
        <v>4</v>
      </c>
      <c r="D14" s="2" t="s">
        <v>34</v>
      </c>
      <c r="E14" s="2">
        <v>4.9000000000000004</v>
      </c>
      <c r="F14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4.82</v>
      </c>
      <c r="G14" s="6"/>
    </row>
    <row r="15" spans="2:12" ht="14.25" customHeight="1" x14ac:dyDescent="0.25">
      <c r="B15" s="2">
        <v>1000833970</v>
      </c>
      <c r="C15" s="2">
        <v>4</v>
      </c>
      <c r="D15" s="2" t="s">
        <v>35</v>
      </c>
      <c r="E15" s="2">
        <v>4.9000000000000004</v>
      </c>
      <c r="F15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4.82</v>
      </c>
    </row>
    <row r="16" spans="2:12" ht="14.25" customHeight="1" x14ac:dyDescent="0.25">
      <c r="B16" s="2">
        <v>1001188511</v>
      </c>
      <c r="C16" s="2">
        <v>5</v>
      </c>
      <c r="D16" s="2" t="s">
        <v>36</v>
      </c>
      <c r="E16" s="2">
        <v>3.7</v>
      </c>
      <c r="F16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3.7399999999999998</v>
      </c>
    </row>
    <row r="17" spans="2:12" ht="14.25" customHeight="1" x14ac:dyDescent="0.25">
      <c r="B17" s="2">
        <v>1025521116</v>
      </c>
      <c r="C17" s="2">
        <v>5</v>
      </c>
      <c r="D17" s="2" t="s">
        <v>37</v>
      </c>
      <c r="E17" s="2">
        <v>3.7</v>
      </c>
      <c r="F17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3.7399999999999998</v>
      </c>
    </row>
    <row r="18" spans="2:12" ht="14.25" customHeight="1" x14ac:dyDescent="0.25">
      <c r="B18" s="2">
        <v>1005328943</v>
      </c>
      <c r="C18" s="2">
        <v>5</v>
      </c>
      <c r="D18" s="2" t="s">
        <v>38</v>
      </c>
      <c r="E18" s="2">
        <v>3.1</v>
      </c>
      <c r="F18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3.62</v>
      </c>
      <c r="L18" s="8"/>
    </row>
    <row r="19" spans="2:12" ht="14.25" customHeight="1" x14ac:dyDescent="0.25">
      <c r="B19" s="2">
        <v>1006555323</v>
      </c>
      <c r="C19" s="2">
        <v>5</v>
      </c>
      <c r="D19" s="2" t="s">
        <v>39</v>
      </c>
      <c r="E19" s="2">
        <v>3.2</v>
      </c>
      <c r="F19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3.6399999999999997</v>
      </c>
      <c r="L19" s="8"/>
    </row>
    <row r="20" spans="2:12" ht="14.25" customHeight="1" x14ac:dyDescent="0.25">
      <c r="B20" s="2">
        <v>1022401963</v>
      </c>
      <c r="C20" s="2">
        <v>6</v>
      </c>
      <c r="D20" s="2" t="s">
        <v>40</v>
      </c>
      <c r="E20" s="2">
        <v>5</v>
      </c>
      <c r="F20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3.9</v>
      </c>
      <c r="L20" s="8"/>
    </row>
    <row r="21" spans="2:12" ht="14.25" customHeight="1" x14ac:dyDescent="0.25">
      <c r="B21" s="2">
        <v>1003533060</v>
      </c>
      <c r="C21" s="2">
        <v>6</v>
      </c>
      <c r="D21" s="2" t="s">
        <v>41</v>
      </c>
      <c r="E21" s="2">
        <v>4.5999999999999996</v>
      </c>
      <c r="F21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3.8200000000000003</v>
      </c>
      <c r="L21" s="8"/>
    </row>
    <row r="22" spans="2:12" ht="14.25" customHeight="1" x14ac:dyDescent="0.25">
      <c r="B22" s="2">
        <v>1075208141</v>
      </c>
      <c r="C22" s="2">
        <v>6</v>
      </c>
      <c r="D22" s="2" t="s">
        <v>42</v>
      </c>
      <c r="E22" s="2">
        <v>4</v>
      </c>
      <c r="F22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3.7</v>
      </c>
      <c r="L22" s="8"/>
    </row>
    <row r="23" spans="2:12" ht="14.25" customHeight="1" x14ac:dyDescent="0.25">
      <c r="B23" s="2">
        <v>1027280991</v>
      </c>
      <c r="C23" s="2">
        <v>6</v>
      </c>
      <c r="D23" s="2" t="s">
        <v>43</v>
      </c>
      <c r="E23" s="2">
        <v>4</v>
      </c>
      <c r="F23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3.7</v>
      </c>
      <c r="L23" s="8"/>
    </row>
    <row r="24" spans="2:12" ht="14.25" customHeight="1" x14ac:dyDescent="0.25">
      <c r="B24" s="2">
        <v>1004612494</v>
      </c>
      <c r="C24" s="2">
        <v>7</v>
      </c>
      <c r="D24" s="2" t="s">
        <v>44</v>
      </c>
      <c r="E24" s="2">
        <v>3.2</v>
      </c>
      <c r="F24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3.04</v>
      </c>
      <c r="L24" s="8"/>
    </row>
    <row r="25" spans="2:12" ht="14.25" customHeight="1" x14ac:dyDescent="0.25">
      <c r="B25" s="2">
        <v>1004606832</v>
      </c>
      <c r="C25" s="2">
        <v>7</v>
      </c>
      <c r="D25" s="2" t="s">
        <v>45</v>
      </c>
      <c r="E25" s="2">
        <v>3.1</v>
      </c>
      <c r="F25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3.02</v>
      </c>
      <c r="L25" s="8"/>
    </row>
    <row r="26" spans="2:12" x14ac:dyDescent="0.25">
      <c r="B26" s="2">
        <v>1193098309</v>
      </c>
      <c r="C26" s="2">
        <v>7</v>
      </c>
      <c r="D26" s="2" t="s">
        <v>46</v>
      </c>
      <c r="E26" s="2">
        <v>3.5</v>
      </c>
      <c r="F26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3.1</v>
      </c>
      <c r="L26" s="8"/>
    </row>
    <row r="27" spans="2:12" x14ac:dyDescent="0.25">
      <c r="B27" s="2">
        <v>1032477786</v>
      </c>
      <c r="C27" s="2">
        <v>8</v>
      </c>
      <c r="D27" s="2" t="s">
        <v>47</v>
      </c>
      <c r="E27" s="2">
        <v>3.5</v>
      </c>
      <c r="F27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3.34</v>
      </c>
      <c r="L27" s="8"/>
    </row>
    <row r="28" spans="2:12" x14ac:dyDescent="0.25">
      <c r="B28" s="2">
        <v>1013670123</v>
      </c>
      <c r="C28" s="2">
        <v>8</v>
      </c>
      <c r="D28" s="2" t="s">
        <v>48</v>
      </c>
      <c r="E28" s="2">
        <v>3.5</v>
      </c>
      <c r="F28" s="4">
        <f>AVERAGE(VLOOKUP(TablaG7[[#This Row],[Grupo]],Tabla25[#All],2,TRUE),VLOOKUP(TablaG7[[#This Row],[Grupo]],Tabla25[#All],3,TRUE),VLOOKUP(TablaG7[[#This Row],[Grupo]],Tabla25[#All],4,TRUE),VLOOKUP(TablaG7[[#This Row],[Grupo]],Tabla25[#All],5,TRUE),TablaG7[[#This Row],[sustentación]])</f>
        <v>3.34</v>
      </c>
      <c r="L28" s="8"/>
    </row>
    <row r="29" spans="2:12" x14ac:dyDescent="0.25">
      <c r="L29" s="8"/>
    </row>
    <row r="30" spans="2:12" x14ac:dyDescent="0.25">
      <c r="L30" s="8"/>
    </row>
    <row r="31" spans="2:12" x14ac:dyDescent="0.25">
      <c r="L31" s="8"/>
    </row>
    <row r="32" spans="2:12" x14ac:dyDescent="0.25">
      <c r="L32" s="8"/>
    </row>
    <row r="33" spans="12:12" x14ac:dyDescent="0.25">
      <c r="L33" s="8"/>
    </row>
    <row r="34" spans="12:12" x14ac:dyDescent="0.25">
      <c r="L34" s="8"/>
    </row>
    <row r="35" spans="12:12" x14ac:dyDescent="0.25">
      <c r="L35" s="8"/>
    </row>
    <row r="36" spans="12:12" x14ac:dyDescent="0.25">
      <c r="L36" s="8"/>
    </row>
    <row r="37" spans="12:12" x14ac:dyDescent="0.25">
      <c r="L37" s="8"/>
    </row>
    <row r="38" spans="12:12" x14ac:dyDescent="0.25">
      <c r="L38" s="8"/>
    </row>
    <row r="39" spans="12:12" x14ac:dyDescent="0.25">
      <c r="L39" s="8"/>
    </row>
    <row r="40" spans="12:12" x14ac:dyDescent="0.25">
      <c r="L40" s="8"/>
    </row>
    <row r="41" spans="12:12" x14ac:dyDescent="0.25">
      <c r="L41" s="8"/>
    </row>
    <row r="42" spans="12:12" x14ac:dyDescent="0.25">
      <c r="L42" s="8"/>
    </row>
    <row r="43" spans="12:12" x14ac:dyDescent="0.25">
      <c r="L43" s="8"/>
    </row>
    <row r="44" spans="12:12" x14ac:dyDescent="0.25">
      <c r="L44" s="8"/>
    </row>
    <row r="45" spans="12:12" x14ac:dyDescent="0.25">
      <c r="L45" s="8"/>
    </row>
    <row r="46" spans="12:12" x14ac:dyDescent="0.25">
      <c r="L46" s="8"/>
    </row>
    <row r="47" spans="12:12" x14ac:dyDescent="0.25">
      <c r="L47" s="8"/>
    </row>
    <row r="48" spans="12:12" x14ac:dyDescent="0.25">
      <c r="L48" s="8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Inicio</vt:lpstr>
      <vt:lpstr>Clase 1</vt:lpstr>
      <vt:lpstr>Clase 7</vt:lpstr>
      <vt:lpstr>no</vt:lpstr>
      <vt:lpstr>nombre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Afilmecánica</dc:creator>
  <cp:lastModifiedBy>Afilmecánica</cp:lastModifiedBy>
  <dcterms:created xsi:type="dcterms:W3CDTF">2022-11-09T19:44:19Z</dcterms:created>
  <dcterms:modified xsi:type="dcterms:W3CDTF">2022-11-20T06:28:45Z</dcterms:modified>
</cp:coreProperties>
</file>