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rodri\Desktop\CODE\UA\SIO\2nd-project-group_19\analysis\"/>
    </mc:Choice>
  </mc:AlternateContent>
  <xr:revisionPtr revIDLastSave="0" documentId="13_ncr:1_{88153F4E-36B9-4CCC-B7BC-8613C2D61B1E}" xr6:coauthVersionLast="47" xr6:coauthVersionMax="47" xr10:uidLastSave="{00000000-0000-0000-0000-000000000000}"/>
  <bookViews>
    <workbookView xWindow="-120" yWindow="-120" windowWidth="29040" windowHeight="15720" tabRatio="500" firstSheet="10" activeTab="14" xr2:uid="{00000000-000D-0000-FFFF-FFFF00000000}"/>
  </bookViews>
  <sheets>
    <sheet name="Architecture" sheetId="1" r:id="rId1"/>
    <sheet name="ASVS Results" sheetId="2" r:id="rId2"/>
    <sheet name="Authentication" sheetId="3" r:id="rId3"/>
    <sheet name="Session Management" sheetId="4" r:id="rId4"/>
    <sheet name="Access Control" sheetId="5" r:id="rId5"/>
    <sheet name="Input Validation" sheetId="6" r:id="rId6"/>
    <sheet name="Cryptography at Rest" sheetId="7" r:id="rId7"/>
    <sheet name="Error Handling and Logging" sheetId="8" r:id="rId8"/>
    <sheet name="Data Protection" sheetId="9" r:id="rId9"/>
    <sheet name="Communication Security" sheetId="10" r:id="rId10"/>
    <sheet name="Malicious Code" sheetId="11" r:id="rId11"/>
    <sheet name="Business Logic" sheetId="12" r:id="rId12"/>
    <sheet name="Files and Resources" sheetId="13" r:id="rId13"/>
    <sheet name="Web Services" sheetId="14" r:id="rId14"/>
    <sheet name="Configuration" sheetId="15" r:id="rId1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2" l="1"/>
  <c r="B15" i="2"/>
  <c r="D15" i="2" s="1"/>
  <c r="C14" i="2"/>
  <c r="B14" i="2"/>
  <c r="D14" i="2" s="1"/>
  <c r="C13" i="2"/>
  <c r="B13" i="2"/>
  <c r="D13" i="2" s="1"/>
  <c r="C12" i="2"/>
  <c r="B12" i="2"/>
  <c r="D12" i="2" s="1"/>
  <c r="C11" i="2"/>
  <c r="B11" i="2"/>
  <c r="D11" i="2" s="1"/>
  <c r="C10" i="2"/>
  <c r="B10" i="2"/>
  <c r="D10" i="2" s="1"/>
  <c r="C9" i="2"/>
  <c r="B9" i="2"/>
  <c r="D9" i="2" s="1"/>
  <c r="C8" i="2"/>
  <c r="B8" i="2"/>
  <c r="D8" i="2" s="1"/>
  <c r="C7" i="2"/>
  <c r="B7" i="2"/>
  <c r="D7" i="2" s="1"/>
  <c r="C6" i="2"/>
  <c r="B6" i="2"/>
  <c r="D6" i="2" s="1"/>
  <c r="C5" i="2"/>
  <c r="B5" i="2"/>
  <c r="D5" i="2" s="1"/>
  <c r="C4" i="2"/>
  <c r="B4" i="2"/>
  <c r="D4" i="2" s="1"/>
  <c r="C3" i="2"/>
  <c r="B3" i="2"/>
  <c r="D3" i="2" s="1"/>
  <c r="C2" i="2"/>
  <c r="B2" i="2"/>
  <c r="B16" i="2" l="1"/>
  <c r="D16" i="2" s="1"/>
  <c r="C16" i="2"/>
  <c r="D2" i="2"/>
</calcChain>
</file>

<file path=xl/sharedStrings.xml><?xml version="1.0" encoding="utf-8"?>
<sst xmlns="http://schemas.openxmlformats.org/spreadsheetml/2006/main" count="1259" uniqueCount="766">
  <si>
    <t>Area</t>
  </si>
  <si>
    <t>#</t>
  </si>
  <si>
    <t>ASVS Level</t>
  </si>
  <si>
    <t>CWE</t>
  </si>
  <si>
    <t>NIST</t>
  </si>
  <si>
    <t>Verification Requirement</t>
  </si>
  <si>
    <t>Valid</t>
  </si>
  <si>
    <t>Source Code Reference</t>
  </si>
  <si>
    <t>Comment</t>
  </si>
  <si>
    <t>Tool Used</t>
  </si>
  <si>
    <t>Secure Software Development Lifecycle Requirements</t>
  </si>
  <si>
    <t>1.1.1</t>
  </si>
  <si>
    <t>Verify the use of a secure software development lifecycle that addresses security in all stages of development. ([C1](https://owasp.org/www-project-proactive-controls/#div-numbering))</t>
  </si>
  <si>
    <t>Not Applicable</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</si>
  <si>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</si>
  <si>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</si>
  <si>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</si>
  <si>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</si>
  <si>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</si>
  <si>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</si>
  <si>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</si>
  <si>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</si>
  <si>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</si>
  <si>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</si>
  <si>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</si>
  <si>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</si>
  <si>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Architectural Requirements</t>
  </si>
  <si>
    <t>1.2.1</t>
  </si>
  <si>
    <t>Verify the use of unique or special low-privilege operating system accounts for all application components, services, and servers. ([C3](https://owasp.org/www-project-proactive-controls/#div-numbering))</t>
  </si>
  <si>
    <t>1.2.2</t>
  </si>
  <si>
    <t>Verify that communications between application components, including APIs, middleware and data layers, are authenticated. Components should have the least necessary privileges needed. ([C3](https://owasp.org/www-project-proactive-controls/#div-numbering))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</si>
  <si>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</si>
  <si>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</si>
  <si>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</si>
  <si>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</si>
  <si>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Access Control Architectural Requirements</t>
  </si>
  <si>
    <t>1.4.1</t>
  </si>
  <si>
    <t>Verify that trusted enforcement points such as at access control gateways, servers, and serverless functions enforce access controls. Never enforce access controls on the client.</t>
  </si>
  <si>
    <t>1.4.2</t>
  </si>
  <si>
    <t>Verify that the chosen access control solution is flexible enough to meet the application's needs.</t>
  </si>
  <si>
    <t>1.4.3</t>
  </si>
  <si>
    <t>Verify enforcement of the principle of least privilege in functions, data files, URLs, controllers, services, and other resources. This implies protection against spoofing and elevation of privilege.</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</si>
  <si>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</si>
  <si>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</si>
  <si>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</si>
  <si>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</si>
  <si>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Input and Output Architectural Requirements</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</si>
  <si>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</si>
  <si>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</si>
  <si>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</si>
  <si>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</si>
  <si>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</si>
  <si>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</si>
  <si>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1.5.4</t>
  </si>
  <si>
    <t>Verify that output encoding occurs close to or by the interpreter for which it is intended. ([C4](https://www.owasp.org/index.php/OWASP_Proactive_Controls#tab=Formal_Numbering))</t>
  </si>
  <si>
    <t>Cryptographic Architectural Requirements</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</si>
  <si>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</si>
  <si>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</si>
  <si>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</si>
  <si>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</si>
  <si>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</si>
  <si>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</si>
  <si>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</si>
  <si>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</si>
  <si>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Architectural Requirements</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</si>
  <si>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</si>
  <si>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</si>
  <si>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</si>
  <si>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</si>
  <si>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Architectural Requirements</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</si>
  <si>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</si>
  <si>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</si>
  <si>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</si>
  <si>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</si>
  <si>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Architectural Requirements</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</si>
  <si>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</si>
  <si>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</si>
  <si>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</si>
  <si>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</si>
  <si>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Architectural Requirements</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</si>
  <si>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</si>
  <si>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</si>
  <si>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Architectural Requirements</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</si>
  <si>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</si>
  <si>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</si>
  <si>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</si>
  <si>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</si>
  <si>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</si>
  <si>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</si>
  <si>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Architectural Requirements</t>
  </si>
  <si>
    <t>1.12.1</t>
  </si>
  <si>
    <t>Verify that user-uploaded files are stored outside of the web root.</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</si>
  <si>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</si>
  <si>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</si>
  <si>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Configuration Architectural Requirements</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</si>
  <si>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</si>
  <si>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</si>
  <si>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</si>
  <si>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</si>
  <si>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</si>
  <si>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</si>
  <si>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</si>
  <si>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</si>
  <si>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</si>
  <si>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</si>
  <si>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</si>
  <si>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</si>
  <si>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Security Category</t>
  </si>
  <si>
    <t>Valid criteria</t>
  </si>
  <si>
    <t>Total criteria</t>
  </si>
  <si>
    <t>Validity Percentage</t>
  </si>
  <si>
    <t>ASVS Level Acquired</t>
  </si>
  <si>
    <t>Architecture</t>
  </si>
  <si>
    <t>Authentication</t>
  </si>
  <si>
    <t>Session Management</t>
  </si>
  <si>
    <t>Access Control</t>
  </si>
  <si>
    <t>Input Validation</t>
  </si>
  <si>
    <t>Cryptography at rest</t>
  </si>
  <si>
    <t>Error Handling and Logging</t>
  </si>
  <si>
    <t>Data Protection</t>
  </si>
  <si>
    <t>Communication Security</t>
  </si>
  <si>
    <t>Malicious Code</t>
  </si>
  <si>
    <t>Business Logic</t>
  </si>
  <si>
    <t>Files and Resources</t>
  </si>
  <si>
    <t>Web Service</t>
  </si>
  <si>
    <t>Configuration</t>
  </si>
  <si>
    <t>Total</t>
  </si>
  <si>
    <t>Password Security Credentials</t>
  </si>
  <si>
    <t>2.1.1</t>
  </si>
  <si>
    <t>5.1.1.2</t>
  </si>
  <si>
    <t>Verify that user set passwords are at least 12 characters in length (after multiple spaces are combined). ([C6](https://owasp.org/www-project-proactive-controls/#div-numbering))</t>
  </si>
  <si>
    <t>2.1.2</t>
  </si>
  <si>
    <t>Verify that passwords 64 characters or longer are permitted but may be no longer than 128 characters.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</si>
  <si>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</si>
  <si>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</si>
  <si>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</si>
  <si>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</si>
  <si>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</si>
  <si>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</si>
  <si>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</si>
  <si>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</si>
  <si>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</si>
  <si>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</si>
  <si>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</si>
  <si>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</si>
  <si>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</si>
  <si>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</si>
  <si>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</si>
  <si>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</si>
  <si>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</si>
  <si>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</si>
  <si>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</si>
  <si>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</si>
  <si>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</si>
  <si>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Non-valid</t>
  </si>
  <si>
    <t>General Authenticator Requirements</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</si>
  <si>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</si>
  <si>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</si>
  <si>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</si>
  <si>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</si>
  <si>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</si>
  <si>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</si>
  <si>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</si>
  <si>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</si>
  <si>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</si>
  <si>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</si>
  <si>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</si>
  <si>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</si>
  <si>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</si>
  <si>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</si>
  <si>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</si>
  <si>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</si>
  <si>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</si>
  <si>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</si>
  <si>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</si>
  <si>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</si>
  <si>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 Requirements</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</si>
  <si>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</si>
  <si>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</si>
  <si>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</si>
  <si>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</si>
  <si>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</si>
  <si>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subscriber-provided authentication devices are supported, such as a U2F or FIDO tokens.</t>
  </si>
  <si>
    <t>2.3.3</t>
  </si>
  <si>
    <t>6.1.4</t>
  </si>
  <si>
    <t>Verify that renewal instructions are sent with sufficient time to renew time bound authenticators.</t>
  </si>
  <si>
    <t>Credentials Storage Credentials</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</si>
  <si>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</si>
  <si>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</si>
  <si>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</si>
  <si>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</si>
  <si>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</si>
  <si>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</si>
  <si>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</si>
  <si>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typically at least 13.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</si>
  <si>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</si>
  <si>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</si>
  <si>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Credential Recovery Requirements</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</si>
  <si>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</si>
  <si>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</si>
  <si>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</si>
  <si>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</si>
  <si>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</si>
  <si>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</si>
  <si>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não temos</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</si>
  <si>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</si>
  <si>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</si>
  <si>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</si>
  <si>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</si>
  <si>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</si>
  <si>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</si>
  <si>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</si>
  <si>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</si>
  <si>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</si>
  <si>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Look-up Secret Verifier Requirements</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</si>
  <si>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</si>
  <si>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</si>
  <si>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</si>
  <si>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</si>
  <si>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</si>
  <si>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</si>
  <si>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</si>
  <si>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 Requirements</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</si>
  <si>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</si>
  <si>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</si>
  <si>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</si>
  <si>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</si>
  <si>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</si>
  <si>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</si>
  <si>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</si>
  <si>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</si>
  <si>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</si>
  <si>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</si>
  <si>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</si>
  <si>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</si>
  <si>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</si>
  <si>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Single or Multi Factor One Time Verifier Requirements</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</si>
  <si>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</si>
  <si>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</si>
  <si>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</si>
  <si>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</si>
  <si>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</si>
  <si>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</si>
  <si>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</si>
  <si>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</si>
  <si>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</si>
  <si>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</si>
  <si>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</si>
  <si>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</si>
  <si>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</si>
  <si>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</si>
  <si>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</si>
  <si>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</si>
  <si>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</si>
  <si>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</si>
  <si>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Software and Devices Verifier Requirements</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</si>
  <si>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</si>
  <si>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</si>
  <si>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</si>
  <si>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</si>
  <si>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</si>
  <si>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</si>
  <si>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</si>
  <si>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Service Authentication Requirements</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</si>
  <si>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</si>
  <si>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</si>
  <si>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</si>
  <si>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</si>
  <si>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</si>
  <si>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</si>
  <si>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</si>
  <si>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</si>
  <si>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</si>
  <si>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</si>
  <si>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Requirements</t>
  </si>
  <si>
    <t>3.1.1</t>
  </si>
  <si>
    <t>Verify the application never reveals session tokens in URL parameters or error messages.</t>
  </si>
  <si>
    <t>Tokens are never passed as URL parameters, neither error messages are displayed with that information</t>
  </si>
  <si>
    <t>Session Binding Requirements</t>
  </si>
  <si>
    <t>3.2.1</t>
  </si>
  <si>
    <t>Verify the application generates a new session token on user authentication. ([C6](https://www.owasp.org/index.php/OWASP_Proactive_Controls#tab=Formal_Numbering))</t>
  </si>
  <si>
    <t>```login_user(user)``` line 44, auth.py</t>
  </si>
  <si>
    <t>Using LoginManager from flask_login, the calling of the function login_user() generates a new session token</t>
  </si>
  <si>
    <t>3.2.2</t>
  </si>
  <si>
    <t>Verify that session tokens possess at least 64 bits of entropy. ([C6](https://www.owasp.org/index.php/OWASP_Proactive_Controls#tab=Formal_Numbering))</t>
  </si>
  <si>
    <t>Can be implemented with “secrets” or  “flask, session”</t>
  </si>
  <si>
    <t>3.2.3</t>
  </si>
  <si>
    <t>Verify the application only stores session tokens in the browser using secure methods such as appropriately secured cookies (see section 3.4) or HTML 5 session storage.</t>
  </si>
  <si>
    <t>Can be implemented with Flask’s built-in session management capabilities, also solves 3.4 section</t>
  </si>
  <si>
    <t>3.2.4</t>
  </si>
  <si>
    <t>Verify that session token are generated using approved cryptographic algorithms. ([C6](https://www.owasp.org/index.php/OWASP_Proactive_Controls#tab=Formal_Numbering))</t>
  </si>
  <si>
    <t>Can be implemented with “secrets” when defining ‘secret key’</t>
  </si>
  <si>
    <t>Session Logout and Timeout Requirements</t>
  </si>
  <si>
    <t>3.3.1</t>
  </si>
  <si>
    <t>Verify that logout and expiration invalidate the session token, such that the back button or a downstream relying party does not resume an authenticated session, including across relying parties. ([C6](https://owasp.org/www-project-proactive-controls/#div-numbering))</t>
  </si>
  <si>
    <t>```login_user(user)``` line 50, auth.py</t>
  </si>
  <si>
    <t>Using LoginManager from flask_login, the calling of the function logout_user() ivalidates the session token</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</si>
  <si>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</si>
  <si>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</si>
  <si>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Can be implemented through session timeouts and re-authentication methods.</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</si>
  <si>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</si>
  <si>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</si>
  <si>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</si>
  <si>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</si>
  <si>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</si>
  <si>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</si>
  <si>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</si>
  <si>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</si>
  <si>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init.py</t>
  </si>
  <si>
    <t>Implemented with ```app.config['SESSION_COOKIE_SECURE'] = True ```</t>
  </si>
  <si>
    <t>←*</t>
  </si>
  <si>
    <t>3.4.2</t>
  </si>
  <si>
    <t>Verify that cookie-based session tokens have the 'HttpOnly' attribute set. ([C6](https://owasp.org/www-project-proactive-controls/#div-numbering))</t>
  </si>
  <si>
    <t>Implemented with ```app.config['SESSION_COOKIE_HTTPONLY'] = True ```</t>
  </si>
  <si>
    <t>3.4.3</t>
  </si>
  <si>
    <t>Verify that cookie-based session tokens utilize the 'SameSite' attribute to limit exposure to cross-site request forgery attacks. ([C6](https://owasp.org/www-project-proactive-controls/#div-numbering))</t>
  </si>
  <si>
    <t>Implemented with ```app.config['SESSION_COOKIE_Samesite’] = ‘Strict’</t>
  </si>
  <si>
    <t>3.4.4</t>
  </si>
  <si>
    <t>Verify that cookie-based session tokens use "__Host-" prefix (see references) to provide session cookie confidentiality.</t>
  </si>
  <si>
    <t>app.config['SESSION_COOKIE_NAME'] = '__Host …” requires app to be served on HTTPS server</t>
  </si>
  <si>
    <t>3.4.5</t>
  </si>
  <si>
    <t>Verify that if the application is published under a domain name with other applications that set or use session cookies that might override or disclose the session cookies, set the path attribute in cookie-based session tokens using the most precise path possible. ([C6](https://owasp.org/www-project-proactive-controls/#div-numbering))</t>
  </si>
  <si>
    <t xml:space="preserve">app.config['SESSION_COOKIE_PATH'] =’’path’ Can help prevent potential conflicts or disclosure of session cookies with other applications published under the same domain. </t>
  </si>
  <si>
    <t>Token-based Session Management</t>
  </si>
  <si>
    <t>3.5.1</t>
  </si>
  <si>
    <t>7.1.2</t>
  </si>
  <si>
    <t>Verify the application allows users to revoke OAuth tokens that form trust relationships with linked applications.</t>
  </si>
  <si>
    <t>No Oauth tokens implemented</t>
  </si>
  <si>
    <t>3.5.2</t>
  </si>
  <si>
    <t>Verify the application uses session tokens rather than static API secrets and keys, except with legacy implementations.</t>
  </si>
  <si>
    <t>UserMixin can be used</t>
  </si>
  <si>
    <t>3.5.3</t>
  </si>
  <si>
    <t>Verify that stateless session tokens use digital signatures, encryption, and other countermeasures to protect against tampering, enveloping, replay, null cipher, and key substitution attacks.</t>
  </si>
  <si>
    <t>Re-authentication from a Federation or Assertion</t>
  </si>
  <si>
    <t>3.6.1</t>
  </si>
  <si>
    <t>7.2.1</t>
  </si>
  <si>
    <t>Verify that relying parties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</si>
  <si>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</si>
  <si>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</si>
  <si>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</si>
  <si>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</si>
  <si>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</si>
  <si>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r>
      <rPr>
        <sz val="10"/>
        <color rgb="FF000000"/>
        <rFont val="Arial"/>
        <charset val="1"/>
      </rPr>
      <t>```</t>
    </r>
    <r>
      <rPr>
        <sz val="12"/>
        <color rgb="FF102A43"/>
        <rFont val="Calibri"/>
        <family val="2"/>
        <charset val="1"/>
      </rPr>
      <t xml:space="preserve">  if not check_password_hash(user.password, old_password):
            flash('Please check your password and try again.')
            return redirect(url_for('profile.edit_profile'))``` line 47, profile.py</t>
    </r>
  </si>
  <si>
    <t>Only allows profile changes giving the current password.</t>
  </si>
  <si>
    <t>General Access Control Design</t>
  </si>
  <si>
    <t>4.1.1</t>
  </si>
  <si>
    <t>Verify that the application enforces access control rules on a trusted service layer, especially if client-side access control is present and could be bypassed.</t>
  </si>
  <si>
    <t>sistema de permissoes
resolve o problema</t>
  </si>
  <si>
    <t>4.1.2</t>
  </si>
  <si>
    <t>Verify that all user and data attributes and policy information used by access controls cannot be manipulated by end users unless specifically authorized.</t>
  </si>
  <si>
    <t>o user comum nao 
tem acesso para tal</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</si>
  <si>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</si>
  <si>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</si>
  <si>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</si>
  <si>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Verify that the principle of deny by default exists whereby new users/roles start with minimal or no permissions and users/roles do not receive access to new features until access is explicitly assigned. ([C7](https://owasp.org/www-project-proactive-controls/#div-numbering))</t>
  </si>
  <si>
    <t>o nosso programa não
faz bem o que esta descrito</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</si>
  <si>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</si>
  <si>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</si>
  <si>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</si>
  <si>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</si>
  <si>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</si>
  <si>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</si>
  <si>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</si>
  <si>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Implemented with ```app.config['SESSION_COOKIE_Samesite’] = ‘Strict’ and CSRF tokens</t>
  </si>
  <si>
    <t>*</t>
  </si>
  <si>
    <t>Other Access Control Considerations</t>
  </si>
  <si>
    <t>4.3.1</t>
  </si>
  <si>
    <t>Verify administrative interfaces use appropriate multi-factor authentication to prevent unauthorized use.</t>
  </si>
  <si>
    <t>por aplicar</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</si>
  <si>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</si>
  <si>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</si>
  <si>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</si>
  <si>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</si>
  <si>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Input Validation Requirements</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</si>
  <si>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</si>
  <si>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</si>
  <si>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</si>
  <si>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</si>
  <si>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</si>
  <si>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</si>
  <si>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</si>
  <si>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</si>
  <si>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</si>
  <si>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</si>
  <si>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Sanitization and Sandboxing Requirements</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</si>
  <si>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</si>
  <si>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</si>
  <si>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</si>
  <si>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</si>
  <si>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</si>
  <si>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</si>
  <si>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</si>
  <si>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</si>
  <si>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</si>
  <si>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</si>
  <si>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</si>
  <si>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Output encoding and Injection Prevention Requirements</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</si>
  <si>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</si>
  <si>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</si>
  <si>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</si>
  <si>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</si>
  <si>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</si>
  <si>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</si>
  <si>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</si>
  <si>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</si>
  <si>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</si>
  <si>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</si>
  <si>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</si>
  <si>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JavaScript or JSON injection attacks, including for eval attacks, remote JavaScript includes, Content Security Policy (CSP) bypasses, DOM XSS, and JavaScript expression evaluation. ([C4](https://owasp.org/www-project-proactive-controls/#div-numbering))</t>
  </si>
  <si>
    <t xml:space="preserve">    let html = "";
    var userInput = $("#search").val();
    var sanitizedUserInput = $("&lt;div&gt;").text(userInput).html();
    $("#search_result").html(
      "Search results for: &lt;strong&gt;" + sanitizedUserInput + "&lt;/strong&gt;"
    );</t>
  </si>
  <si>
    <t>In this case we sanitize user input that is then displayed.</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</si>
  <si>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</si>
  <si>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</si>
  <si>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</si>
  <si>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</si>
  <si>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</si>
  <si>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</si>
  <si>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</si>
  <si>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</si>
  <si>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Memory, String and Unmanaged Code Requirements</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</si>
  <si>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</si>
  <si>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</si>
  <si>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</si>
  <si>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</si>
  <si>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</si>
  <si>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</si>
  <si>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Deserialization Prevention Requirements</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</si>
  <si>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</si>
  <si>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</si>
  <si>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</si>
  <si>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</si>
  <si>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</si>
  <si>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</si>
  <si>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</si>
  <si>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</si>
  <si>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</si>
  <si>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</si>
  <si>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</si>
  <si>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</si>
  <si>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</si>
  <si>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</si>
  <si>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</si>
  <si>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</si>
  <si>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</si>
  <si>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The werkzeug.security library in Flask is commonly used for handling password hashing and verification. When using generate_password_hash to hash passwords, it utilizes a secure one-way hashing algorithm. However, it's important to note that this library is primarily designed for password hashing rather than encryption.</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</si>
  <si>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</si>
  <si>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</si>
  <si>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</si>
  <si>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</si>
  <si>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</si>
  <si>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</si>
  <si>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</si>
  <si>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</si>
  <si>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</si>
  <si>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</si>
  <si>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</si>
  <si>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</si>
  <si>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</si>
  <si>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</si>
  <si>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</si>
  <si>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</si>
  <si>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</si>
  <si>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</si>
  <si>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</si>
  <si>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</si>
  <si>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</si>
  <si>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</si>
  <si>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</si>
  <si>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</si>
  <si>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</si>
  <si>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</si>
  <si>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Log Content Requirements</t>
  </si>
  <si>
    <t>Verify that the application does not log credentials or payment details. Session tokens should only be stored in logs in an irreversible, hashed form. ([C9, C10](https://owasp.org/www-project-proactive-controls/#div-numbering))</t>
  </si>
  <si>
    <t>password=generate_password_hash(password, method='sha256') line 75, auth.py</t>
  </si>
  <si>
    <t>The application stores the credentials in an irreversible way through hashing using werkzeug.security’s library generate_password_hash and check_password_hash</t>
  </si>
  <si>
    <t>Verify that the application does not log other sensitive data as defined under local privacy laws or relevant security policy. ([C9](https://owasp.org/www-project-proactive-controls/#div-numbering))</t>
  </si>
  <si>
    <t>Must comply with EU GDPR regulation in order to store user information as phone number, adress, etc. asking for their consent and allow them to erase that data at anytime</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</si>
  <si>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</si>
  <si>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</si>
  <si>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</si>
  <si>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</si>
  <si>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 Requirements</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</si>
  <si>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</si>
  <si>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</si>
  <si>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</si>
  <si>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 Requirements</t>
  </si>
  <si>
    <t>7.3.1</t>
  </si>
  <si>
    <t>Verify that the application appropriately encodes user-supplied data to prevent log injection. ([C9](https://owasp.org/www-project-proactive-controls/#div-numbering))</t>
  </si>
  <si>
    <t>7.3.2</t>
  </si>
  <si>
    <t>Verify that all events are protected from injection when viewed in log viewing software. ([C9](https://owasp.org/www-project-proactive-controls/#div-numbering))</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</si>
  <si>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</si>
  <si>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</si>
  <si>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</si>
  <si>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</si>
  <si>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</si>
  <si>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</si>
  <si>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</si>
  <si>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Only error page is displayed but not  with an unique ID, not sure if it is valid or not</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</si>
  <si>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</si>
  <si>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</si>
  <si>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</si>
  <si>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</si>
  <si>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</si>
  <si>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</si>
  <si>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</si>
  <si>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</si>
  <si>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</si>
  <si>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</si>
  <si>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</si>
  <si>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</si>
  <si>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</si>
  <si>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</si>
  <si>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</si>
  <si>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</si>
  <si>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</si>
  <si>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</si>
  <si>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</si>
  <si>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</si>
  <si>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biblioteca do flask</t>
  </si>
  <si>
    <t>biblioteca que não deixa dados sensiveis à vista das pessoas</t>
  </si>
  <si>
    <t>8.2.2</t>
  </si>
  <si>
    <t xml:space="preserve"> Verify that data stored in browser storage (such as HTML5 local storage, session storage, IndexedDB, or cookies) does not contain sensitive data or PII.</t>
  </si>
  <si>
    <t>ficheiro __init__.py</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</si>
  <si>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</si>
  <si>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</si>
  <si>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</si>
  <si>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</si>
  <si>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</si>
  <si>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</si>
  <si>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</si>
  <si>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</si>
  <si>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</si>
  <si>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não pedimos autorizaçao para guardar os dados dos users</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</si>
  <si>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</si>
  <si>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</si>
  <si>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</si>
  <si>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</si>
  <si>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</si>
  <si>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</si>
  <si>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</si>
  <si>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</si>
  <si>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</si>
  <si>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</si>
  <si>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Communications Security Requirements</t>
  </si>
  <si>
    <t>9.1.1</t>
  </si>
  <si>
    <t>Verify that secured TLS is used for all client connectivity, and does not fall back to insecure or unencrypted protocols. ([C8](https://owasp.org/www-project-proactive-controls/#div-numbering))</t>
  </si>
  <si>
    <t>O site não usa https</t>
  </si>
  <si>
    <t>9.1.2</t>
  </si>
  <si>
    <t>Verify using online or up to date TLS testing tools that only strong algorithms, ciphers, and protocols are enabled, with the strongest algorithms and ciphers set as preferred.</t>
  </si>
  <si>
    <t>9.1.3</t>
  </si>
  <si>
    <t>Verify that old versions of SSL and TLS protocols, algorithms, ciphers, and configuration are disabled, such as SSLv2, SSLv3, or TLS 1.0 and TLS 1.1. The latest version of TLS should be the preferred cipher suite.</t>
  </si>
  <si>
    <t>Server Communications Security Requirements</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</si>
  <si>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</si>
  <si>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</si>
  <si>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</si>
  <si>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</si>
  <si>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</si>
  <si>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</si>
  <si>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</si>
  <si>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</si>
  <si>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</si>
  <si>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</si>
  <si>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 Controls</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</si>
  <si>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</si>
  <si>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</si>
  <si>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</si>
  <si>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</si>
  <si>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</si>
  <si>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</si>
  <si>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</si>
  <si>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</si>
  <si>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</si>
  <si>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</si>
  <si>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</si>
  <si>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</si>
  <si>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</si>
  <si>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</si>
  <si>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</si>
  <si>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Deployed Application Integrity Controls</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</si>
  <si>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</si>
  <si>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</si>
  <si>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</si>
  <si>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</si>
  <si>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</si>
  <si>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</si>
  <si>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</si>
  <si>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</si>
  <si>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the application will only process business logic flows for the same user in sequential step order and without skipping steps.</t>
  </si>
  <si>
    <t>11.1.2</t>
  </si>
  <si>
    <t>Verify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</si>
  <si>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</si>
  <si>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</si>
  <si>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os usuarios não podem realizar atividades que possam exceder os limites estabelecidos pelo servidor</t>
  </si>
  <si>
    <t>11.1.4</t>
  </si>
  <si>
    <t>Verify the application has sufficient anti-automation controls to detect and protect against data exfiltration, excessive business logic requests, excessive file uploads or denial of service attacks.</t>
  </si>
  <si>
    <t>adicionar captcha para verificar se são humanos e não robos e prevenção de ddos para evitar ataques</t>
  </si>
  <si>
    <t>11.1.5</t>
  </si>
  <si>
    <t>Verify the application has business logic limits or validation to protect against likely business risks or threats, identified using threat modeling or similar methodologies.</t>
  </si>
  <si>
    <t>11.1.6</t>
  </si>
  <si>
    <t>Verify the application does not suffer from "Time Of Check to Time Of Use" (TOCTOU) issues or other race conditions for sensitive operations.</t>
  </si>
  <si>
    <t>11.1.7</t>
  </si>
  <si>
    <t>Verify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</si>
  <si>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</si>
  <si>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the application has configurable alerting when automated attacks or unusual activity is detected.</t>
  </si>
  <si>
    <t>File Upload Requirements</t>
  </si>
  <si>
    <t>12.1.1</t>
  </si>
  <si>
    <t>Verify that the application will not accept large files that could fill up storage or cause a denial of service.</t>
  </si>
  <si>
    <t>12.1.2</t>
  </si>
  <si>
    <t>Verify that compressed files are checked for "zip bombs" - small input files that will decompress into huge files thus exhausting file storage limits.</t>
  </si>
  <si>
    <t>12.1.3</t>
  </si>
  <si>
    <t>Verify that a file size quota and maximum number of files per user is enforced to ensure that a single user cannot fill up the storage with too many files, or excessively large files.</t>
  </si>
  <si>
    <t>File Integrity Requirements</t>
  </si>
  <si>
    <t>12.2.1</t>
  </si>
  <si>
    <t>Verify that files obtained from untrusted sources are validated to be of expected type based on the file's content.</t>
  </si>
  <si>
    <t>File Execution Requirements</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</si>
  <si>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</si>
  <si>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</si>
  <si>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</si>
  <si>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</si>
  <si>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</si>
  <si>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</si>
  <si>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</si>
  <si>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</si>
  <si>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</si>
  <si>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</si>
  <si>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</si>
  <si>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</si>
  <si>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 Requirements</t>
  </si>
  <si>
    <t>12.4.1</t>
  </si>
  <si>
    <t>Verify that files obtained from untrusted sources are stored outside the web root, with limited permissions, preferably with strong validation.</t>
  </si>
  <si>
    <t>12.4.2</t>
  </si>
  <si>
    <t>Verify that files obtained from untrusted sources are scanned by antivirus scanners to prevent upload of known malicious content.</t>
  </si>
  <si>
    <t>File Download Requirements</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</si>
  <si>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</si>
  <si>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</si>
  <si>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</si>
  <si>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</si>
  <si>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 Requirements</t>
  </si>
  <si>
    <t>12.6.1</t>
  </si>
  <si>
    <t>Verify that the web or application server is configured with an allow list of resources or systems to which the server can send requests or load data/files from.</t>
  </si>
  <si>
    <t>Generic Web Service Security Verification Requirements</t>
  </si>
  <si>
    <t>13.1.1</t>
  </si>
  <si>
    <t>Verify that all application components use the same encodings and parsers to avoid parsing attacks that exploit different URI or file parsing behavior that could be used in SSRF and RFI attacks.</t>
  </si>
  <si>
    <t>13.1.2</t>
  </si>
  <si>
    <t>Verify that access to administration and management functions is limited to authorized administrators.</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</si>
  <si>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</si>
  <si>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</si>
  <si>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</si>
  <si>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</si>
  <si>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</si>
  <si>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</si>
  <si>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 Verification Requirements</t>
  </si>
  <si>
    <t>13.2.1</t>
  </si>
  <si>
    <t>Verify that enabled RESTful HTTP methods are a valid choice for the user or action, such as preventing normal users using DELETE or PUT on protected API or resources.</t>
  </si>
  <si>
    <t>Não existe diferença de roles nos requests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</si>
  <si>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</si>
  <si>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</si>
  <si>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</si>
  <si>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</si>
  <si>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csrf tokens</t>
  </si>
  <si>
    <t>13.2.4</t>
  </si>
  <si>
    <t>Verify that REST services have anti-automation controls to protect against excessive calls, especially if the API is unauthenticated.</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</si>
  <si>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</si>
  <si>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</si>
  <si>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</si>
  <si>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</si>
  <si>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 Verification Requirements</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</si>
  <si>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</si>
  <si>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</si>
  <si>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</si>
  <si>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</si>
  <si>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 and other Web Service Data Layer Security Requirements</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</si>
  <si>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</si>
  <si>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</si>
  <si>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</si>
  <si>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</si>
  <si>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</si>
  <si>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</si>
  <si>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</si>
  <si>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</si>
  <si>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</si>
  <si>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</si>
  <si>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</si>
  <si>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</si>
  <si>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</si>
  <si>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</si>
  <si>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</si>
  <si>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</si>
  <si>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</si>
  <si>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</si>
  <si>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Must be a constant evaluation, we can list the dependencies with newer versions available with the command “pip list –outdated”, and can check for known vulnerabilities with the tool “safety”</t>
  </si>
  <si>
    <t>14.2.2</t>
  </si>
  <si>
    <t>Verify that all unneeded features, documentation, samples, configurations are removed, such as sample applications, platform documentation, and default or example users.</t>
  </si>
  <si>
    <t>We are using default users and products in our app</t>
  </si>
  <si>
    <t>14.2.3</t>
  </si>
  <si>
    <t>Verify that if application assets, such as JavaScript libraries, CSS stylesheets or web fonts, are hosted externally on a content delivery network (CDN) or external provider, Subresource Integrity (SRI) is used to validate the integrity of the asset.</t>
  </si>
  <si>
    <t>Found in the integrity field of link or script elements. Example:             ```integrity="sha384-rbsA2VBKQhggwzxH7pPCaAqO46MgnOM80zW1RWuH61DGLwZJEdK2Kadq2F9CUG65" crossorigin="anonymous" /&gt;</t>
  </si>
  <si>
    <t>Has been implemented in all links that refer to external resources</t>
  </si>
  <si>
    <t>SRI Hash Generator</t>
  </si>
  <si>
    <t>14.2.4</t>
  </si>
  <si>
    <t>Verify that third party components come from pre-defined, trusted and continually maintained repositories. ([C2](https://owasp.org/www-project-proactive-controls/#div-numbering))</t>
  </si>
  <si>
    <t>14.2.5</t>
  </si>
  <si>
    <t>Verify that an inventory catalog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</si>
  <si>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</si>
  <si>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</si>
  <si>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 Requirements</t>
  </si>
  <si>
    <t>14.3.1</t>
  </si>
  <si>
    <t>Verify that web or application server and framework error messages are configured to deliver user actionable, customized responses to eliminate any unintended security disclosures.</t>
  </si>
  <si>
    <t>Error message displayed is always the same</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</si>
  <si>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</si>
  <si>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</si>
  <si>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</si>
  <si>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</si>
  <si>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 Requirements</t>
  </si>
  <si>
    <t>14.4.1</t>
  </si>
  <si>
    <t>Verify that every HTTP response contains a Content-Type header. text/*, */*+xml and application/xml content types should also specify a safe character set (e.g., UTF-8, ISO-8859-1).</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</si>
  <si>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</si>
  <si>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</si>
  <si>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</si>
  <si>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</si>
  <si>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Use csp_directives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</si>
  <si>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</si>
  <si>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</si>
  <si>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</si>
  <si>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</si>
  <si>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App not running on HTTPS</t>
  </si>
  <si>
    <t>14.4.6</t>
  </si>
  <si>
    <t>Verify that a suitable "Referrer-Policy" header is included, such as "no-referrer" or "same-origin".</t>
  </si>
  <si>
    <t>```Referrer Policystrict-origin-when-cross-origin```header</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</si>
  <si>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</si>
  <si>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</si>
  <si>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“Content-Security-Policy” and “X-Frame-Options” headers</t>
  </si>
  <si>
    <t>Validate HTTP Request Header Requirements</t>
  </si>
  <si>
    <t>14.5.1</t>
  </si>
  <si>
    <t>Verify that the application server only accepts the HTTP methods in use by the application/API, including pre-flight OPTIONS, and logs/alerts on any requests that are not valid for the application context.</t>
  </si>
  <si>
    <t>Implemented by only allowing valid_methods</t>
  </si>
  <si>
    <t>14.5.2</t>
  </si>
  <si>
    <t>Verify that the supplied Origin header is not used for authentication or access control decisions, as the Origin header can easily be changed by an attacker.</t>
  </si>
  <si>
    <t>CORS-headers</t>
  </si>
  <si>
    <t>14.5.3</t>
  </si>
  <si>
    <t>Verify that the Cross-Origin Resource Sharing (CORS) Access-Control-Allow-Origin header uses a strict allow list of trusted domains and subdomains to match against and does not support the "null" origin.</t>
  </si>
  <si>
    <t xml:space="preserve">ALLOWED_ORIGINS </t>
  </si>
  <si>
    <t>14.5.4</t>
  </si>
  <si>
    <t>Verify that HTTP headers added by a trusted proxy or SSO devices, such as a bearer token, are authenticated by the application.</t>
  </si>
  <si>
    <t>if check_password_hash(user.password, password) and totp.verify(facode):
            if user.failed_login_attempts &gt;= 2:
                if user.last_login_attempt and user.last_login_attempt &gt; datetime.now():
                    flash(f'Please wait until {user.last_login_attempt.strftime("%H:%M:%S")} before trying again.')
                    return redirect(url_for('auth.login'))
                elif user.last_login_attempt and user.last_login_attempt &lt;= datetime.now():
                    flash('Your account is now unlocked.')
                    user.reset_failed_login_attempts()
                    db.session.commit()
                    time.sleep(0.1)
            else:
                user.reset_failed_login_attempts()
                user.last_login_attempt = datetime.now()
                db.session.commit()
                login_user(user, remember=True)
                return redirect(url_for('main.index'))
        elif not check_password_hash(user.password, password) and not totp.verify(facode):
            flash('Please check your login details and try again.')
            user.increment_failed_login_attempts()
            if user.failed_login_attempts &gt;= 2:
                user.last_login_attempt = datetime.now() + timedelta(seconds=30)
                flash(f'Please wait until {user.last_login_attempt.strftime("%H:%M:%S")} before trying again.')
            db.session.commit()
            return redirect(url_for('auth.login'))</t>
  </si>
  <si>
    <t>biblioteca flask não deixa dados sensiveis à vista das pessoas</t>
  </si>
  <si>
    <t>Password não pode ter menos de 12 caracteres</t>
  </si>
  <si>
    <t>Password não pode exceder os 128 caracteres</t>
  </si>
  <si>
    <t>if len(password) &lt; 12:
            flash('Password must have at least 12 characters.')
            return redirect(url_for('auth.register'))</t>
  </si>
  <si>
    <t>elif len(password) &gt; 128:
            flash('Password must have at most 128 characters.')
            return redirect(url_for('auth.register'))</t>
  </si>
  <si>
    <t>Não truncamos espaços</t>
  </si>
  <si>
    <t>Utilizadores podem escrever qualquer Unicode que quiserem</t>
  </si>
  <si>
    <t>Consegue mudar a password quando edita o perfile</t>
  </si>
  <si>
    <t>&lt;br&gt;
        &lt;div class="more-info"&gt;
            &lt;h2&gt;Change Your Password&lt;/h2&gt;
            &lt;div class="textfield"&gt; 
                &lt;label for="psw"&gt;&lt;b&gt;New Password&lt;/b&gt;&lt;/label&gt;
                &lt;input id="password" type="password" placeholder="New Password" name="new_password" oninput="checkPasswordStrength(this.value)"&gt;
                &lt;div id="password-strength"&gt;&lt;/div&gt;
            &lt;/div&gt;
            &lt;div class="textfield"&gt; 
                &lt;label for="psw"&gt;&lt;b&gt;Confirm New Password&lt;/b&gt;&lt;/label&gt;
                &lt;input id="cpassword" type="password" placeholder="Confirm New Password" name="confirm_new_password"&gt;
            &lt;/div&gt;
            &lt;button class="btn-save"&gt;Save Changes&lt;/button&gt;
        &lt;br&gt;</t>
  </si>
  <si>
    <t>É necessário meter a password currente antes de a mudar</t>
  </si>
  <si>
    <t xml:space="preserve">for line in common_passwords:
            common = []
            if password == line.strip():
                common.append(password)
                flash('Password has been found in data breaches. Please choose a different password.')
                return redirect(url_for('auth.register')) </t>
  </si>
  <si>
    <t xml:space="preserve">Feito para verificar se a password  já foi </t>
  </si>
  <si>
    <t>function checkPasswordStrength(password) {
        var hasUpperCase = /[A-Z]/.test(password);
        var hasLowerCase = /[a-z]/.test(password);
        var hasDigit = /\d/.test(password);
        var hasSpecialChar = /[!@#$%^&amp;*()_+{}|:"&lt;&gt;?]/.test(password);
        var strength = 0;
        if (password.length &gt;= 12 &amp;&amp; hasUpperCase &amp;&amp; hasLowerCase &amp;&amp; hasDigit &amp;&amp; hasSpecialChar) {
            strength = 2; // Strong
        } else if (password.length &gt;= 8 &amp;&amp; hasUpperCase &amp;&amp; hasLowerCase) {
            strength = 1; // Moderate
        } else {
            strength = 0; // Weak
        }
        displayStrength(strength);
    }
        function displayStrength(strength) {
            var strengthMeter = document.getElementById("password-strength");
            var strengthText;
            if (strength === 0) {
                strengthText = "Weak";
            } else if (strength === 1) {
                strengthText = "Moderate";
            } else if (strength === 2){
                strengthText = "Strong";
            }
            strengthMeter.textContent = "Password Strength: " + strengthText;
        }</t>
  </si>
  <si>
    <t>Feito no register.html, ajudando, assim, o utilizador a verificar se a Password é forte ou não</t>
  </si>
  <si>
    <t xml:space="preserve">O utilizador consegue criar qualquer tipo de password desde que o tamanho seja entre 12 a 128 caracteres </t>
  </si>
  <si>
    <t>O+J9 I15</t>
  </si>
  <si>
    <t xml:space="preserve">Não implementámos a mudança de password </t>
  </si>
  <si>
    <t>Podem ser utilizádos sem qualquer problema</t>
  </si>
  <si>
    <t>Não implementámos</t>
  </si>
  <si>
    <t>Bloqueia a conta por um determinado periodo de tempo quando a password é intruduzida incorretamente</t>
  </si>
  <si>
    <t>Não implementado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</si>
</sst>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
  </numFmts>
  <fonts count="14">
    <font>
      <sz val="10"/>
      <name val="Arial"/>
      <family val="2"/>
      <charset val="1"/>
    </font>
    <font>
      <sz val="16"/>
      <name val="Calibri"/>
      <family val="2"/>
      <charset val="1"/>
    </font>
    <font>
      <sz val="12"/>
      <name val="Calibri"/>
      <family val="2"/>
      <charset val="1"/>
    </font>
    <font>
      <sz val="16"/>
      <color rgb="FFFFFFFF"/>
      <name val="Calibri"/>
      <family val="2"/>
      <charset val="1"/>
    </font>
    <font>
      <sz val="16"/>
      <color rgb="FF102A43"/>
      <name val="Calibri"/>
      <family val="2"/>
      <charset val="1"/>
    </font>
    <font>
      <sz val="12"/>
      <color rgb="FF102A43"/>
      <name val="Calibri"/>
      <family val="2"/>
      <charset val="1"/>
    </font>
    <font>
      <sz val="10"/>
      <name val="Calibri"/>
      <family val="2"/>
      <charset val="1"/>
    </font>
    <font>
      <b/>
      <sz val="16"/>
      <color rgb="FFE12D39"/>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0"/>
      <color rgb="FF000000"/>
      <name val="Arial"/>
      <charset val="1"/>
    </font>
    <font>
      <sz val="10"/>
      <color rgb="FFFFFFFF"/>
      <name val="Calibri"/>
      <family val="2"/>
      <charset val="1"/>
    </font>
    <font>
      <sz val="12"/>
      <color rgb="FF102A43"/>
      <name val="Noto Sans CJK SC"/>
      <family val="2"/>
      <charset val="1"/>
    </font>
  </fonts>
  <fills count="8">
    <fill>
      <patternFill patternType="none"/>
    </fill>
    <fill>
      <patternFill patternType="gray125"/>
    </fill>
    <fill>
      <patternFill patternType="solid">
        <fgColor rgb="FF486581"/>
        <bgColor rgb="FF334E68"/>
      </patternFill>
    </fill>
    <fill>
      <patternFill patternType="solid">
        <fgColor rgb="FF9FB3C8"/>
        <bgColor rgb="FFA4C1FF"/>
      </patternFill>
    </fill>
    <fill>
      <patternFill patternType="solid">
        <fgColor rgb="FFC7EA8F"/>
        <bgColor rgb="FFD9D9D9"/>
      </patternFill>
    </fill>
    <fill>
      <patternFill patternType="solid">
        <fgColor rgb="FFF0F4F8"/>
        <bgColor rgb="FFFFFFFF"/>
      </patternFill>
    </fill>
    <fill>
      <patternFill patternType="solid">
        <fgColor rgb="FFFAFA6A"/>
        <bgColor rgb="FFC7EA8F"/>
      </patternFill>
    </fill>
    <fill>
      <patternFill patternType="solid">
        <fgColor rgb="FF87EAF2"/>
        <bgColor rgb="FF99CCFF"/>
      </patternFill>
    </fill>
  </fills>
  <borders count="47">
    <border>
      <left/>
      <right/>
      <top/>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top style="thin">
        <color rgb="FF334E68"/>
      </top>
      <bottom style="thin">
        <color rgb="FF334E68"/>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1">
    <xf numFmtId="0" fontId="0" fillId="0" borderId="0"/>
  </cellStyleXfs>
  <cellXfs count="150">
    <xf numFmtId="0" fontId="0" fillId="0" borderId="0" xfId="0"/>
    <xf numFmtId="0" fontId="4" fillId="3" borderId="19" xfId="0" applyFont="1" applyFill="1" applyBorder="1" applyAlignment="1">
      <alignment horizontal="center" wrapText="1"/>
    </xf>
    <xf numFmtId="0" fontId="4" fillId="3" borderId="19" xfId="0" applyFont="1" applyFill="1" applyBorder="1" applyAlignment="1">
      <alignment horizontal="center" vertical="center" wrapText="1"/>
    </xf>
    <xf numFmtId="0" fontId="4" fillId="3" borderId="3"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2" xfId="0" applyFont="1" applyFill="1" applyBorder="1" applyAlignment="1">
      <alignment horizontal="center" vertical="center" wrapText="1"/>
    </xf>
    <xf numFmtId="0" fontId="5" fillId="3" borderId="4" xfId="0" applyFont="1" applyFill="1" applyBorder="1" applyAlignment="1">
      <alignment horizontal="center" vertical="center"/>
    </xf>
    <xf numFmtId="0" fontId="5" fillId="4" borderId="5" xfId="0" applyFont="1" applyFill="1" applyBorder="1" applyAlignment="1">
      <alignment horizontal="center" vertical="center"/>
    </xf>
    <xf numFmtId="0" fontId="5" fillId="0" borderId="6" xfId="0" applyFont="1" applyBorder="1" applyAlignment="1">
      <alignment horizontal="center" vertical="center" wrapText="1"/>
    </xf>
    <xf numFmtId="0" fontId="5" fillId="0" borderId="6" xfId="0" applyFont="1" applyBorder="1"/>
    <xf numFmtId="0" fontId="5" fillId="0" borderId="6" xfId="0" applyFont="1" applyBorder="1" applyAlignment="1">
      <alignment horizontal="left" vertical="center" wrapText="1"/>
    </xf>
    <xf numFmtId="0" fontId="5" fillId="0" borderId="6" xfId="0" applyFont="1" applyBorder="1" applyAlignment="1">
      <alignment wrapText="1"/>
    </xf>
    <xf numFmtId="0" fontId="5" fillId="0" borderId="7" xfId="0" applyFont="1" applyBorder="1" applyAlignment="1">
      <alignment wrapText="1"/>
    </xf>
    <xf numFmtId="0" fontId="5" fillId="0" borderId="0" xfId="0" applyFont="1"/>
    <xf numFmtId="0" fontId="5" fillId="4" borderId="8" xfId="0" applyFont="1" applyFill="1" applyBorder="1" applyAlignment="1">
      <alignment horizontal="center" vertical="center"/>
    </xf>
    <xf numFmtId="0" fontId="5" fillId="0" borderId="9" xfId="0" applyFont="1" applyBorder="1" applyAlignment="1">
      <alignment horizontal="center" vertical="center" wrapText="1"/>
    </xf>
    <xf numFmtId="0" fontId="5" fillId="0" borderId="9" xfId="0" applyFont="1" applyBorder="1"/>
    <xf numFmtId="0" fontId="5" fillId="0" borderId="9" xfId="0" applyFont="1" applyBorder="1" applyAlignment="1">
      <alignment horizontal="left" vertical="center" wrapText="1"/>
    </xf>
    <xf numFmtId="0" fontId="5" fillId="0" borderId="9" xfId="0" applyFont="1" applyBorder="1" applyAlignment="1">
      <alignment wrapText="1"/>
    </xf>
    <xf numFmtId="0" fontId="5" fillId="0" borderId="10" xfId="0" applyFont="1" applyBorder="1" applyAlignment="1">
      <alignment wrapText="1"/>
    </xf>
    <xf numFmtId="0" fontId="5" fillId="0" borderId="10" xfId="0" applyFont="1" applyBorder="1"/>
    <xf numFmtId="0" fontId="5" fillId="4" borderId="11" xfId="0" applyFont="1" applyFill="1" applyBorder="1" applyAlignment="1">
      <alignment horizontal="center" vertical="center"/>
    </xf>
    <xf numFmtId="0" fontId="5" fillId="0" borderId="12" xfId="0" applyFont="1" applyBorder="1" applyAlignment="1">
      <alignment horizontal="center" vertical="center" wrapText="1"/>
    </xf>
    <xf numFmtId="0" fontId="5" fillId="0" borderId="12" xfId="0" applyFont="1" applyBorder="1"/>
    <xf numFmtId="0" fontId="5" fillId="0" borderId="12" xfId="0" applyFont="1" applyBorder="1" applyAlignment="1">
      <alignment horizontal="left" vertical="center" wrapText="1"/>
    </xf>
    <xf numFmtId="0" fontId="5" fillId="0" borderId="13" xfId="0" applyFont="1" applyBorder="1"/>
    <xf numFmtId="0" fontId="6" fillId="0" borderId="0" xfId="0" applyFont="1"/>
    <xf numFmtId="0" fontId="7" fillId="3" borderId="14" xfId="0" applyFont="1" applyFill="1" applyBorder="1" applyAlignment="1">
      <alignment horizontal="center" wrapText="1"/>
    </xf>
    <xf numFmtId="0" fontId="4" fillId="3" borderId="6" xfId="0" applyFont="1" applyFill="1" applyBorder="1" applyAlignment="1">
      <alignment horizontal="center" wrapText="1"/>
    </xf>
    <xf numFmtId="0" fontId="3" fillId="0" borderId="0" xfId="0" applyFont="1" applyAlignment="1">
      <alignment horizontal="center" wrapText="1"/>
    </xf>
    <xf numFmtId="0" fontId="3" fillId="2" borderId="15" xfId="0" applyFont="1" applyFill="1" applyBorder="1"/>
    <xf numFmtId="0" fontId="5" fillId="5" borderId="16" xfId="0" applyFont="1" applyFill="1" applyBorder="1" applyAlignment="1">
      <alignment horizontal="center" wrapText="1"/>
    </xf>
    <xf numFmtId="0" fontId="5" fillId="5" borderId="9" xfId="0" applyFont="1" applyFill="1" applyBorder="1" applyAlignment="1">
      <alignment horizontal="center" wrapText="1"/>
    </xf>
    <xf numFmtId="164" fontId="5" fillId="5" borderId="9" xfId="0" applyNumberFormat="1" applyFont="1" applyFill="1" applyBorder="1" applyAlignment="1">
      <alignment horizontal="center" wrapText="1"/>
    </xf>
    <xf numFmtId="0" fontId="8" fillId="5" borderId="9" xfId="0" applyFont="1" applyFill="1" applyBorder="1"/>
    <xf numFmtId="0" fontId="9" fillId="0" borderId="0" xfId="0" applyFont="1" applyAlignment="1">
      <alignment horizontal="center" wrapText="1"/>
    </xf>
    <xf numFmtId="0" fontId="10" fillId="0" borderId="0" xfId="0" applyFont="1"/>
    <xf numFmtId="0" fontId="2" fillId="0" borderId="0" xfId="0" applyFont="1" applyAlignment="1">
      <alignment wrapText="1"/>
    </xf>
    <xf numFmtId="0" fontId="2" fillId="0" borderId="0" xfId="0" applyFont="1" applyAlignment="1">
      <alignment horizontal="center" wrapText="1"/>
    </xf>
    <xf numFmtId="0" fontId="3" fillId="2" borderId="17" xfId="0" applyFont="1" applyFill="1" applyBorder="1" applyAlignment="1">
      <alignment horizontal="center" vertical="center"/>
    </xf>
    <xf numFmtId="0" fontId="3" fillId="2" borderId="18" xfId="0" applyFont="1" applyFill="1" applyBorder="1" applyAlignment="1">
      <alignment horizontal="center" vertical="center" wrapText="1"/>
    </xf>
    <xf numFmtId="0" fontId="3" fillId="2" borderId="18" xfId="0" applyFont="1" applyFill="1" applyBorder="1" applyAlignment="1">
      <alignment horizontal="center" vertical="center"/>
    </xf>
    <xf numFmtId="0" fontId="3" fillId="0" borderId="0" xfId="0" applyFont="1" applyAlignment="1">
      <alignment horizontal="center" vertical="center"/>
    </xf>
    <xf numFmtId="0" fontId="5" fillId="3" borderId="20" xfId="0" applyFont="1" applyFill="1" applyBorder="1" applyAlignment="1">
      <alignment horizontal="center" vertical="center" wrapText="1"/>
    </xf>
    <xf numFmtId="0" fontId="5" fillId="6" borderId="21" xfId="0" applyFont="1" applyFill="1" applyBorder="1" applyAlignment="1">
      <alignment horizontal="center" vertical="center" wrapText="1"/>
    </xf>
    <xf numFmtId="0" fontId="5" fillId="0" borderId="22" xfId="0" applyFont="1" applyBorder="1" applyAlignment="1">
      <alignment horizontal="center" vertical="center" wrapText="1"/>
    </xf>
    <xf numFmtId="0" fontId="5" fillId="0" borderId="23" xfId="0" applyFont="1" applyBorder="1" applyAlignment="1">
      <alignment horizontal="center" vertical="center" wrapText="1"/>
    </xf>
    <xf numFmtId="0" fontId="5" fillId="0" borderId="23" xfId="0" applyFont="1" applyBorder="1" applyAlignment="1">
      <alignment horizontal="left" vertical="center" wrapText="1"/>
    </xf>
    <xf numFmtId="0" fontId="5" fillId="0" borderId="23" xfId="0" applyFont="1" applyBorder="1"/>
    <xf numFmtId="0" fontId="5" fillId="0" borderId="23" xfId="0" applyFont="1" applyBorder="1" applyAlignment="1">
      <alignment wrapText="1"/>
    </xf>
    <xf numFmtId="0" fontId="5" fillId="0" borderId="24" xfId="0" applyFont="1" applyBorder="1" applyAlignment="1">
      <alignment wrapText="1"/>
    </xf>
    <xf numFmtId="0" fontId="5" fillId="6" borderId="25" xfId="0" applyFont="1" applyFill="1" applyBorder="1" applyAlignment="1">
      <alignment horizontal="center" vertical="center" wrapText="1"/>
    </xf>
    <xf numFmtId="0" fontId="5" fillId="0" borderId="8" xfId="0" applyFont="1" applyBorder="1" applyAlignment="1">
      <alignment horizontal="center" vertical="center" wrapText="1"/>
    </xf>
    <xf numFmtId="0" fontId="5" fillId="7" borderId="25" xfId="0" applyFont="1" applyFill="1" applyBorder="1" applyAlignment="1">
      <alignment horizontal="center" vertical="center" wrapText="1"/>
    </xf>
    <xf numFmtId="0" fontId="5" fillId="4" borderId="25" xfId="0" applyFont="1" applyFill="1" applyBorder="1" applyAlignment="1">
      <alignment horizontal="center" vertical="center" wrapText="1"/>
    </xf>
    <xf numFmtId="0" fontId="5" fillId="4" borderId="26" xfId="0" applyFont="1" applyFill="1" applyBorder="1" applyAlignment="1">
      <alignment horizontal="center" vertical="center" wrapText="1"/>
    </xf>
    <xf numFmtId="0" fontId="5" fillId="0" borderId="11" xfId="0" applyFont="1" applyBorder="1" applyAlignment="1">
      <alignment horizontal="center" vertical="center" wrapText="1"/>
    </xf>
    <xf numFmtId="0" fontId="4" fillId="0" borderId="0" xfId="0" applyFont="1" applyAlignment="1">
      <alignment vertical="center" wrapText="1"/>
    </xf>
    <xf numFmtId="0" fontId="5" fillId="0" borderId="0" xfId="0" applyFont="1" applyAlignment="1">
      <alignment horizontal="center" wrapText="1"/>
    </xf>
    <xf numFmtId="0" fontId="5" fillId="0" borderId="0" xfId="0" applyFont="1" applyAlignment="1">
      <alignment horizontal="left" vertical="top" wrapText="1"/>
    </xf>
    <xf numFmtId="0" fontId="3" fillId="2" borderId="27" xfId="0" applyFont="1" applyFill="1" applyBorder="1" applyAlignment="1">
      <alignment horizontal="center" wrapText="1"/>
    </xf>
    <xf numFmtId="0" fontId="3" fillId="2" borderId="27" xfId="0" applyFont="1" applyFill="1" applyBorder="1" applyAlignment="1">
      <alignment horizontal="left" wrapText="1"/>
    </xf>
    <xf numFmtId="0" fontId="5" fillId="3" borderId="20" xfId="0" applyFont="1" applyFill="1" applyBorder="1" applyAlignment="1">
      <alignment horizontal="center" wrapText="1"/>
    </xf>
    <xf numFmtId="0" fontId="5" fillId="6" borderId="21" xfId="0" applyFont="1" applyFill="1" applyBorder="1" applyAlignment="1">
      <alignment horizontal="center" wrapText="1"/>
    </xf>
    <xf numFmtId="0" fontId="5" fillId="0" borderId="22" xfId="0" applyFont="1" applyBorder="1" applyAlignment="1">
      <alignment horizontal="center" wrapText="1"/>
    </xf>
    <xf numFmtId="0" fontId="5" fillId="0" borderId="23" xfId="0" applyFont="1" applyBorder="1" applyAlignment="1">
      <alignment horizontal="center" wrapText="1"/>
    </xf>
    <xf numFmtId="0" fontId="5" fillId="0" borderId="23" xfId="0" applyFont="1" applyBorder="1" applyAlignment="1">
      <alignment horizontal="left" wrapText="1"/>
    </xf>
    <xf numFmtId="0" fontId="11" fillId="0" borderId="23" xfId="0" applyFont="1" applyBorder="1" applyAlignment="1">
      <alignment wrapText="1"/>
    </xf>
    <xf numFmtId="0" fontId="11" fillId="0" borderId="23" xfId="0" applyFont="1" applyBorder="1" applyAlignment="1">
      <alignment horizontal="left" wrapText="1"/>
    </xf>
    <xf numFmtId="0" fontId="5" fillId="6" borderId="25" xfId="0" applyFont="1" applyFill="1" applyBorder="1" applyAlignment="1">
      <alignment horizontal="center" wrapText="1"/>
    </xf>
    <xf numFmtId="0" fontId="5" fillId="0" borderId="8" xfId="0" applyFont="1" applyBorder="1" applyAlignment="1">
      <alignment horizontal="center" wrapText="1"/>
    </xf>
    <xf numFmtId="0" fontId="5" fillId="0" borderId="9" xfId="0" applyFont="1" applyBorder="1" applyAlignment="1">
      <alignment horizontal="center" wrapText="1"/>
    </xf>
    <xf numFmtId="0" fontId="5" fillId="0" borderId="9" xfId="0" applyFont="1" applyBorder="1" applyAlignment="1">
      <alignment horizontal="left" wrapText="1"/>
    </xf>
    <xf numFmtId="0" fontId="11" fillId="0" borderId="9" xfId="0" applyFont="1" applyBorder="1" applyAlignment="1">
      <alignment wrapText="1"/>
    </xf>
    <xf numFmtId="0" fontId="11" fillId="0" borderId="9" xfId="0" applyFont="1" applyBorder="1" applyAlignment="1">
      <alignment horizontal="left" wrapText="1"/>
    </xf>
    <xf numFmtId="0" fontId="5" fillId="4" borderId="25" xfId="0" applyFont="1" applyFill="1" applyBorder="1" applyAlignment="1">
      <alignment horizontal="center" wrapText="1"/>
    </xf>
    <xf numFmtId="0" fontId="5" fillId="7" borderId="25" xfId="0" applyFont="1" applyFill="1" applyBorder="1" applyAlignment="1">
      <alignment horizontal="center" wrapText="1"/>
    </xf>
    <xf numFmtId="0" fontId="5" fillId="6" borderId="26" xfId="0" applyFont="1" applyFill="1" applyBorder="1" applyAlignment="1">
      <alignment horizontal="center" wrapText="1"/>
    </xf>
    <xf numFmtId="0" fontId="5" fillId="0" borderId="11" xfId="0" applyFont="1" applyBorder="1" applyAlignment="1">
      <alignment horizontal="center" wrapText="1"/>
    </xf>
    <xf numFmtId="0" fontId="5" fillId="0" borderId="12" xfId="0" applyFont="1" applyBorder="1" applyAlignment="1">
      <alignment horizontal="center" wrapText="1"/>
    </xf>
    <xf numFmtId="0" fontId="5" fillId="0" borderId="12" xfId="0" applyFont="1" applyBorder="1" applyAlignment="1">
      <alignment horizontal="left" wrapText="1"/>
    </xf>
    <xf numFmtId="0" fontId="5" fillId="0" borderId="12" xfId="0" applyFont="1" applyBorder="1" applyAlignment="1">
      <alignment wrapText="1"/>
    </xf>
    <xf numFmtId="0" fontId="11" fillId="0" borderId="12" xfId="0" applyFont="1" applyBorder="1" applyAlignment="1">
      <alignment wrapText="1"/>
    </xf>
    <xf numFmtId="0" fontId="11" fillId="0" borderId="12" xfId="0" applyFont="1" applyBorder="1" applyAlignment="1">
      <alignment horizontal="left" wrapText="1"/>
    </xf>
    <xf numFmtId="0" fontId="5" fillId="0" borderId="13" xfId="0" applyFont="1" applyBorder="1" applyAlignment="1">
      <alignment wrapText="1"/>
    </xf>
    <xf numFmtId="0" fontId="4" fillId="0" borderId="0" xfId="0" applyFont="1"/>
    <xf numFmtId="0" fontId="8" fillId="0" borderId="0" xfId="0" applyFont="1"/>
    <xf numFmtId="0" fontId="5" fillId="0" borderId="0" xfId="0" applyFont="1" applyAlignment="1">
      <alignment wrapText="1"/>
    </xf>
    <xf numFmtId="0" fontId="9" fillId="2" borderId="27" xfId="0" applyFont="1" applyFill="1" applyBorder="1" applyAlignment="1">
      <alignment horizontal="center" vertical="center"/>
    </xf>
    <xf numFmtId="0" fontId="9" fillId="2" borderId="27" xfId="0" applyFont="1" applyFill="1" applyBorder="1" applyAlignment="1">
      <alignment horizontal="center" vertical="center" wrapText="1"/>
    </xf>
    <xf numFmtId="0" fontId="12" fillId="0" borderId="0" xfId="0" applyFont="1" applyAlignment="1">
      <alignment horizontal="center" vertical="center"/>
    </xf>
    <xf numFmtId="0" fontId="8" fillId="3" borderId="20" xfId="0" applyFont="1" applyFill="1" applyBorder="1" applyAlignment="1">
      <alignment horizontal="center" vertical="center"/>
    </xf>
    <xf numFmtId="0" fontId="5" fillId="6" borderId="21" xfId="0" applyFont="1" applyFill="1" applyBorder="1" applyAlignment="1">
      <alignment horizontal="center" vertical="center"/>
    </xf>
    <xf numFmtId="0" fontId="5" fillId="0" borderId="24" xfId="0" applyFont="1" applyBorder="1"/>
    <xf numFmtId="0" fontId="5" fillId="6" borderId="25" xfId="0" applyFont="1" applyFill="1" applyBorder="1" applyAlignment="1">
      <alignment horizontal="center" vertical="center"/>
    </xf>
    <xf numFmtId="0" fontId="5" fillId="4" borderId="26" xfId="0" applyFont="1" applyFill="1" applyBorder="1" applyAlignment="1">
      <alignment horizontal="center" vertical="center"/>
    </xf>
    <xf numFmtId="0" fontId="3" fillId="2" borderId="17" xfId="0" applyFont="1" applyFill="1" applyBorder="1" applyAlignment="1">
      <alignment horizontal="center" vertical="center" wrapText="1"/>
    </xf>
    <xf numFmtId="0" fontId="3" fillId="2" borderId="27" xfId="0" applyFont="1" applyFill="1" applyBorder="1" applyAlignment="1">
      <alignment horizontal="center" vertical="center" wrapText="1"/>
    </xf>
    <xf numFmtId="0" fontId="5" fillId="0" borderId="24" xfId="0" applyFont="1" applyBorder="1" applyAlignment="1">
      <alignment horizontal="left" wrapText="1"/>
    </xf>
    <xf numFmtId="0" fontId="5" fillId="0" borderId="10" xfId="0" applyFont="1" applyBorder="1" applyAlignment="1">
      <alignment horizontal="left" wrapText="1"/>
    </xf>
    <xf numFmtId="0" fontId="5" fillId="6" borderId="26" xfId="0" applyFont="1" applyFill="1" applyBorder="1" applyAlignment="1">
      <alignment horizontal="center" vertical="center" wrapText="1"/>
    </xf>
    <xf numFmtId="0" fontId="5" fillId="0" borderId="13" xfId="0" applyFont="1" applyBorder="1" applyAlignment="1">
      <alignment horizontal="left" wrapText="1"/>
    </xf>
    <xf numFmtId="0" fontId="3" fillId="2" borderId="27" xfId="0" applyFont="1" applyFill="1" applyBorder="1" applyAlignment="1">
      <alignment horizontal="center" vertical="center"/>
    </xf>
    <xf numFmtId="0" fontId="5" fillId="3" borderId="20" xfId="0" applyFont="1" applyFill="1" applyBorder="1" applyAlignment="1">
      <alignment horizontal="center" vertical="center"/>
    </xf>
    <xf numFmtId="0" fontId="5" fillId="4" borderId="21" xfId="0" applyFont="1" applyFill="1" applyBorder="1" applyAlignment="1">
      <alignment horizontal="center" vertical="center"/>
    </xf>
    <xf numFmtId="0" fontId="5" fillId="0" borderId="23" xfId="0" applyFont="1" applyBorder="1" applyAlignment="1">
      <alignment horizontal="center" vertical="center"/>
    </xf>
    <xf numFmtId="0" fontId="5" fillId="4" borderId="25" xfId="0" applyFont="1" applyFill="1" applyBorder="1" applyAlignment="1">
      <alignment horizontal="center" vertical="center"/>
    </xf>
    <xf numFmtId="0" fontId="5" fillId="0" borderId="9" xfId="0" applyFont="1" applyBorder="1" applyAlignment="1">
      <alignment horizontal="center" vertical="center"/>
    </xf>
    <xf numFmtId="0" fontId="5" fillId="7" borderId="25" xfId="0" applyFont="1" applyFill="1" applyBorder="1" applyAlignment="1">
      <alignment horizontal="center" vertical="center"/>
    </xf>
    <xf numFmtId="0" fontId="3" fillId="2" borderId="28" xfId="0" applyFont="1" applyFill="1" applyBorder="1" applyAlignment="1">
      <alignment horizontal="center" vertical="center" wrapText="1"/>
    </xf>
    <xf numFmtId="0" fontId="3" fillId="2" borderId="29" xfId="0" applyFont="1" applyFill="1" applyBorder="1" applyAlignment="1">
      <alignment horizontal="center" vertical="center" wrapText="1"/>
    </xf>
    <xf numFmtId="0" fontId="3" fillId="2" borderId="30" xfId="0" applyFont="1" applyFill="1" applyBorder="1" applyAlignment="1">
      <alignment horizontal="center" vertical="center" wrapText="1"/>
    </xf>
    <xf numFmtId="0" fontId="5" fillId="6" borderId="31" xfId="0" applyFont="1" applyFill="1" applyBorder="1" applyAlignment="1">
      <alignment horizontal="center" vertical="center" wrapText="1"/>
    </xf>
    <xf numFmtId="0" fontId="5" fillId="0" borderId="32" xfId="0" applyFont="1" applyBorder="1" applyAlignment="1">
      <alignment horizontal="center" vertical="center" wrapText="1"/>
    </xf>
    <xf numFmtId="0" fontId="5" fillId="0" borderId="32" xfId="0" applyFont="1" applyBorder="1" applyAlignment="1">
      <alignment horizontal="left" wrapText="1"/>
    </xf>
    <xf numFmtId="0" fontId="5" fillId="0" borderId="32" xfId="0" applyFont="1" applyBorder="1" applyAlignment="1">
      <alignment wrapText="1"/>
    </xf>
    <xf numFmtId="0" fontId="11" fillId="0" borderId="32" xfId="0" applyFont="1" applyBorder="1" applyAlignment="1">
      <alignment wrapText="1"/>
    </xf>
    <xf numFmtId="0" fontId="5" fillId="0" borderId="33" xfId="0" applyFont="1" applyBorder="1" applyAlignment="1">
      <alignment wrapText="1"/>
    </xf>
    <xf numFmtId="0" fontId="5" fillId="7" borderId="26" xfId="0" applyFont="1" applyFill="1" applyBorder="1" applyAlignment="1">
      <alignment horizontal="center" vertical="center"/>
    </xf>
    <xf numFmtId="0" fontId="5" fillId="0" borderId="12" xfId="0" applyFont="1" applyBorder="1" applyAlignment="1">
      <alignment horizontal="center" vertical="center"/>
    </xf>
    <xf numFmtId="0" fontId="3" fillId="2" borderId="34" xfId="0" applyFont="1" applyFill="1" applyBorder="1" applyAlignment="1">
      <alignment horizontal="center" vertical="center" wrapText="1"/>
    </xf>
    <xf numFmtId="0" fontId="4" fillId="3" borderId="19" xfId="0" applyFont="1" applyFill="1" applyBorder="1" applyAlignment="1">
      <alignment vertical="center" wrapText="1"/>
    </xf>
    <xf numFmtId="0" fontId="5" fillId="7" borderId="21" xfId="0" applyFont="1" applyFill="1" applyBorder="1" applyAlignment="1">
      <alignment horizontal="center" vertical="center"/>
    </xf>
    <xf numFmtId="0" fontId="5" fillId="6" borderId="26" xfId="0" applyFont="1" applyFill="1" applyBorder="1" applyAlignment="1">
      <alignment horizontal="center" vertical="center"/>
    </xf>
    <xf numFmtId="0" fontId="3" fillId="2" borderId="35" xfId="0" applyFont="1" applyFill="1" applyBorder="1" applyAlignment="1">
      <alignment horizontal="center" vertical="center" wrapText="1"/>
    </xf>
    <xf numFmtId="0" fontId="5" fillId="3" borderId="37" xfId="0" applyFont="1" applyFill="1" applyBorder="1" applyAlignment="1">
      <alignment horizontal="center" vertical="center" wrapText="1"/>
    </xf>
    <xf numFmtId="0" fontId="5" fillId="4" borderId="38" xfId="0" applyFont="1" applyFill="1" applyBorder="1" applyAlignment="1">
      <alignment horizontal="center" vertical="center" wrapText="1"/>
    </xf>
    <xf numFmtId="0" fontId="5" fillId="0" borderId="39" xfId="0" applyFont="1" applyBorder="1" applyAlignment="1">
      <alignment horizontal="center" vertical="center" wrapText="1"/>
    </xf>
    <xf numFmtId="0" fontId="5" fillId="0" borderId="39" xfId="0" applyFont="1" applyBorder="1" applyAlignment="1">
      <alignment horizontal="left" wrapText="1"/>
    </xf>
    <xf numFmtId="0" fontId="5" fillId="0" borderId="39" xfId="0" applyFont="1" applyBorder="1" applyAlignment="1">
      <alignment wrapText="1"/>
    </xf>
    <xf numFmtId="0" fontId="5" fillId="0" borderId="40" xfId="0" applyFont="1" applyBorder="1" applyAlignment="1">
      <alignment wrapText="1"/>
    </xf>
    <xf numFmtId="0" fontId="5" fillId="4" borderId="41" xfId="0" applyFont="1" applyFill="1" applyBorder="1" applyAlignment="1">
      <alignment horizontal="center" vertical="center" wrapText="1"/>
    </xf>
    <xf numFmtId="0" fontId="5" fillId="0" borderId="42" xfId="0" applyFont="1" applyBorder="1" applyAlignment="1">
      <alignment horizontal="center" vertical="center" wrapText="1"/>
    </xf>
    <xf numFmtId="0" fontId="5" fillId="0" borderId="42" xfId="0" applyFont="1" applyBorder="1" applyAlignment="1">
      <alignment horizontal="left" wrapText="1"/>
    </xf>
    <xf numFmtId="0" fontId="5" fillId="0" borderId="42" xfId="0" applyFont="1" applyBorder="1" applyAlignment="1">
      <alignment wrapText="1"/>
    </xf>
    <xf numFmtId="0" fontId="5" fillId="0" borderId="43" xfId="0" applyFont="1" applyBorder="1" applyAlignment="1">
      <alignment wrapText="1"/>
    </xf>
    <xf numFmtId="0" fontId="5" fillId="7" borderId="41" xfId="0" applyFont="1" applyFill="1" applyBorder="1" applyAlignment="1">
      <alignment horizontal="center" vertical="center" wrapText="1"/>
    </xf>
    <xf numFmtId="0" fontId="5" fillId="6" borderId="41" xfId="0" applyFont="1" applyFill="1" applyBorder="1" applyAlignment="1">
      <alignment horizontal="center" vertical="center" wrapText="1"/>
    </xf>
    <xf numFmtId="0" fontId="5" fillId="4" borderId="44" xfId="0" applyFont="1" applyFill="1" applyBorder="1" applyAlignment="1">
      <alignment horizontal="center" vertical="center" wrapText="1"/>
    </xf>
    <xf numFmtId="0" fontId="5" fillId="0" borderId="45" xfId="0" applyFont="1" applyBorder="1" applyAlignment="1">
      <alignment horizontal="center" vertical="center" wrapText="1"/>
    </xf>
    <xf numFmtId="0" fontId="5" fillId="0" borderId="45" xfId="0" applyFont="1" applyBorder="1" applyAlignment="1">
      <alignment horizontal="left" wrapText="1"/>
    </xf>
    <xf numFmtId="0" fontId="5" fillId="0" borderId="45" xfId="0" applyFont="1" applyBorder="1" applyAlignment="1">
      <alignment wrapText="1"/>
    </xf>
    <xf numFmtId="0" fontId="5" fillId="0" borderId="46" xfId="0" applyFont="1" applyBorder="1" applyAlignment="1">
      <alignment wrapText="1"/>
    </xf>
    <xf numFmtId="0" fontId="4" fillId="3" borderId="3" xfId="0" applyFont="1" applyFill="1" applyBorder="1" applyAlignment="1">
      <alignment vertical="center" wrapText="1"/>
    </xf>
    <xf numFmtId="0" fontId="4" fillId="3" borderId="19" xfId="0" applyFont="1" applyFill="1" applyBorder="1" applyAlignment="1">
      <alignment horizontal="center" vertical="center" wrapText="1"/>
    </xf>
    <xf numFmtId="0" fontId="4" fillId="3" borderId="19" xfId="0" applyFont="1" applyFill="1" applyBorder="1" applyAlignment="1">
      <alignment horizontal="center" wrapText="1"/>
    </xf>
    <xf numFmtId="0" fontId="4" fillId="3" borderId="3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title>
      <c:tx>
        <c:rich>
          <a:bodyPr rot="0"/>
          <a:lstStyle/>
          <a:p>
            <a:pPr>
              <a:defRPr lang="pt-PT" sz="1800" b="1" strike="noStrike" spc="-1">
                <a:solidFill>
                  <a:srgbClr val="000000"/>
                </a:solidFill>
                <a:latin typeface="Calibri"/>
                <a:ea typeface="DejaVu Sans"/>
              </a:defRPr>
            </a:pPr>
            <a:r>
              <a:rPr lang="pt-PT" sz="1800" b="1" strike="noStrike" spc="-1">
                <a:solidFill>
                  <a:srgbClr val="000000"/>
                </a:solidFill>
                <a:latin typeface="Calibri"/>
                <a:ea typeface="DejaVu Sans"/>
              </a:rPr>
              <a:t>Validity Percentage</a:t>
            </a:r>
          </a:p>
        </c:rich>
      </c:tx>
      <c:overlay val="0"/>
      <c:spPr>
        <a:noFill/>
        <a:ln w="0">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spPr>
              <a:noFill/>
              <a:ln>
                <a:noFill/>
              </a:ln>
              <a:effectLst/>
            </c:spPr>
            <c:txPr>
              <a:bodyPr wrap="square"/>
              <a:lstStyle/>
              <a:p>
                <a:pPr>
                  <a:defRPr sz="1000" b="0" strike="noStrike" spc="-1">
                    <a:solidFill>
                      <a:srgbClr val="000000"/>
                    </a:solidFill>
                    <a:latin typeface="Calibri"/>
                    <a:ea typeface="DejaVu Sans"/>
                  </a:defRPr>
                </a:pPr>
                <a:endParaRPr lang="pt-PT"/>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'ASVS Results'!$A$2:$A$16</c:f>
              <c:strCache>
                <c:ptCount val="15"/>
                <c:pt idx="0">
                  <c:v>Architecture</c:v>
                </c:pt>
                <c:pt idx="1">
                  <c:v>Authentication</c:v>
                </c:pt>
                <c:pt idx="2">
                  <c:v>Session Management</c:v>
                </c:pt>
                <c:pt idx="3">
                  <c:v>Access Control</c:v>
                </c:pt>
                <c:pt idx="4">
                  <c:v>Input Validation</c:v>
                </c:pt>
                <c:pt idx="5">
                  <c:v>Cryptography at rest</c:v>
                </c:pt>
                <c:pt idx="6">
                  <c:v>Error Handling and Logging</c:v>
                </c:pt>
                <c:pt idx="7">
                  <c:v>Data Protection</c:v>
                </c:pt>
                <c:pt idx="8">
                  <c:v>Communication Security</c:v>
                </c:pt>
                <c:pt idx="9">
                  <c:v>Malicious Code</c:v>
                </c:pt>
                <c:pt idx="10">
                  <c:v>Business Logic</c:v>
                </c:pt>
                <c:pt idx="11">
                  <c:v>Files and Resources</c:v>
                </c:pt>
                <c:pt idx="12">
                  <c:v>Web Service</c:v>
                </c:pt>
                <c:pt idx="13">
                  <c:v>Configuration</c:v>
                </c:pt>
                <c:pt idx="14">
                  <c:v>Total</c:v>
                </c:pt>
              </c:strCache>
            </c:strRef>
          </c:cat>
          <c:val>
            <c:numRef>
              <c:f>'ASVS Results'!$D$2:$D$16</c:f>
              <c:numCache>
                <c:formatCode>#\ ##0.00_);\(#\ ##0.00\)</c:formatCode>
                <c:ptCount val="15"/>
                <c:pt idx="0">
                  <c:v>0</c:v>
                </c:pt>
                <c:pt idx="1">
                  <c:v>82.35294117647058</c:v>
                </c:pt>
                <c:pt idx="2">
                  <c:v>33.333333333333329</c:v>
                </c:pt>
                <c:pt idx="3">
                  <c:v>62.5</c:v>
                </c:pt>
                <c:pt idx="4">
                  <c:v>72.222222222222214</c:v>
                </c:pt>
                <c:pt idx="5">
                  <c:v>100</c:v>
                </c:pt>
                <c:pt idx="6">
                  <c:v>33.333333333333329</c:v>
                </c:pt>
                <c:pt idx="7">
                  <c:v>57.142857142857139</c:v>
                </c:pt>
                <c:pt idx="8">
                  <c:v>0</c:v>
                </c:pt>
                <c:pt idx="9">
                  <c:v>0</c:v>
                </c:pt>
                <c:pt idx="10">
                  <c:v>80</c:v>
                </c:pt>
                <c:pt idx="11">
                  <c:v>0</c:v>
                </c:pt>
                <c:pt idx="12">
                  <c:v>50</c:v>
                </c:pt>
                <c:pt idx="13">
                  <c:v>38.461538461538467</c:v>
                </c:pt>
                <c:pt idx="14">
                  <c:v>58.241758241758248</c:v>
                </c:pt>
              </c:numCache>
            </c:numRef>
          </c:val>
          <c:extLst>
            <c:ext xmlns:c16="http://schemas.microsoft.com/office/drawing/2014/chart" uri="{C3380CC4-5D6E-409C-BE32-E72D297353CC}">
              <c16:uniqueId val="{00000000-C4C1-47E8-A5E9-F7B53CF40094}"/>
            </c:ext>
          </c:extLst>
        </c:ser>
        <c:dLbls>
          <c:showLegendKey val="0"/>
          <c:showVal val="0"/>
          <c:showCatName val="0"/>
          <c:showSerName val="0"/>
          <c:showPercent val="0"/>
          <c:showBubbleSize val="0"/>
        </c:dLbls>
        <c:axId val="14882486"/>
        <c:axId val="36329381"/>
      </c:radarChart>
      <c:catAx>
        <c:axId val="14882486"/>
        <c:scaling>
          <c:orientation val="maxMin"/>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sz="1000" b="0" strike="noStrike" spc="-1">
                <a:solidFill>
                  <a:srgbClr val="000000"/>
                </a:solidFill>
                <a:latin typeface="Calibri"/>
                <a:ea typeface="DejaVu Sans"/>
              </a:defRPr>
            </a:pPr>
            <a:endParaRPr lang="pt-PT"/>
          </a:p>
        </c:txPr>
        <c:crossAx val="36329381"/>
        <c:crosses val="autoZero"/>
        <c:auto val="1"/>
        <c:lblAlgn val="ctr"/>
        <c:lblOffset val="100"/>
        <c:noMultiLvlLbl val="0"/>
      </c:catAx>
      <c:valAx>
        <c:axId val="36329381"/>
        <c:scaling>
          <c:orientation val="minMax"/>
        </c:scaling>
        <c:delete val="0"/>
        <c:axPos val="l"/>
        <c:majorGridlines>
          <c:spPr>
            <a:ln w="9360">
              <a:solidFill>
                <a:srgbClr val="878787"/>
              </a:solidFill>
              <a:round/>
            </a:ln>
          </c:spPr>
        </c:majorGridlines>
        <c:numFmt formatCode="#,##0.00_);\(#,##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ea typeface="DejaVu Sans"/>
              </a:defRPr>
            </a:pPr>
            <a:endParaRPr lang="pt-PT"/>
          </a:p>
        </c:txPr>
        <c:crossAx val="14882486"/>
        <c:crosses val="autoZero"/>
        <c:crossBetween val="midCat"/>
      </c:valAx>
      <c:spPr>
        <a:noFill/>
        <a:ln w="0">
          <a:noFill/>
        </a:ln>
      </c:spPr>
    </c:plotArea>
    <c:legend>
      <c:legendPos val="r"/>
      <c:overlay val="0"/>
      <c:spPr>
        <a:noFill/>
        <a:ln w="0">
          <a:noFill/>
        </a:ln>
      </c:spPr>
      <c:txPr>
        <a:bodyPr/>
        <a:lstStyle/>
        <a:p>
          <a:pPr>
            <a:defRPr sz="1000" b="0" strike="noStrike" spc="-1">
              <a:solidFill>
                <a:srgbClr val="000000"/>
              </a:solidFill>
              <a:latin typeface="Calibri"/>
              <a:ea typeface="DejaVu Sans"/>
            </a:defRPr>
          </a:pPr>
          <a:endParaRPr lang="pt-PT"/>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13680</xdr:colOff>
      <xdr:row>16</xdr:row>
      <xdr:rowOff>38880</xdr:rowOff>
    </xdr:from>
    <xdr:to>
      <xdr:col>5</xdr:col>
      <xdr:colOff>14400</xdr:colOff>
      <xdr:row>51</xdr:row>
      <xdr:rowOff>35640</xdr:rowOff>
    </xdr:to>
    <xdr:graphicFrame macro="">
      <xdr:nvGraphicFramePr>
        <xdr:cNvPr id="2" name="Chart 2">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43"/>
  <sheetViews>
    <sheetView zoomScale="75" zoomScaleNormal="75" workbookViewId="0">
      <selection activeCell="C42" sqref="C42"/>
    </sheetView>
  </sheetViews>
  <sheetFormatPr defaultColWidth="8.85546875" defaultRowHeight="21"/>
  <cols>
    <col min="1" max="1" width="19.85546875" style="4" customWidth="1"/>
    <col min="2" max="5" width="8.85546875" style="5"/>
    <col min="6" max="6" width="60.85546875" style="5" customWidth="1"/>
    <col min="7" max="7" width="19.140625" style="5" customWidth="1"/>
    <col min="8" max="8" width="30.85546875" style="5" customWidth="1"/>
    <col min="9" max="9" width="31.7109375" style="5" customWidth="1"/>
    <col min="10" max="10" width="41.7109375" style="5" customWidth="1"/>
    <col min="11" max="1024" width="8.85546875" style="5"/>
  </cols>
  <sheetData>
    <row r="1" spans="1:10" s="4" customFormat="1" ht="42">
      <c r="A1" s="6" t="s">
        <v>0</v>
      </c>
      <c r="B1" s="7" t="s">
        <v>1</v>
      </c>
      <c r="C1" s="8" t="s">
        <v>2</v>
      </c>
      <c r="D1" s="8" t="s">
        <v>3</v>
      </c>
      <c r="E1" s="8" t="s">
        <v>4</v>
      </c>
      <c r="F1" s="7" t="s">
        <v>5</v>
      </c>
      <c r="G1" s="7" t="s">
        <v>6</v>
      </c>
      <c r="H1" s="7" t="s">
        <v>7</v>
      </c>
      <c r="I1" s="7" t="s">
        <v>8</v>
      </c>
      <c r="J1" s="7" t="s">
        <v>9</v>
      </c>
    </row>
    <row r="2" spans="1:10" s="16" customFormat="1" ht="63.75" customHeight="1">
      <c r="A2" s="146" t="s">
        <v>10</v>
      </c>
      <c r="B2" s="9" t="s">
        <v>11</v>
      </c>
      <c r="C2" s="10">
        <v>2</v>
      </c>
      <c r="D2" s="11"/>
      <c r="E2" s="12"/>
      <c r="F2" s="13" t="s">
        <v>12</v>
      </c>
      <c r="G2" s="12" t="s">
        <v>13</v>
      </c>
      <c r="H2" s="14"/>
      <c r="I2" s="14"/>
      <c r="J2" s="15"/>
    </row>
    <row r="3" spans="1:10" s="16" customFormat="1" ht="63">
      <c r="A3" s="146"/>
      <c r="B3" s="9" t="s">
        <v>14</v>
      </c>
      <c r="C3" s="17">
        <v>2</v>
      </c>
      <c r="D3" s="18">
        <v>1053</v>
      </c>
      <c r="E3" s="19"/>
      <c r="F3" s="20" t="s">
        <v>15</v>
      </c>
      <c r="G3" s="12" t="s">
        <v>13</v>
      </c>
      <c r="H3" s="21"/>
      <c r="I3" s="21"/>
      <c r="J3" s="22"/>
    </row>
    <row r="4" spans="1:10" s="16" customFormat="1" ht="63">
      <c r="A4" s="146"/>
      <c r="B4" s="9" t="s">
        <v>16</v>
      </c>
      <c r="C4" s="17">
        <v>2</v>
      </c>
      <c r="D4" s="18">
        <v>1110</v>
      </c>
      <c r="E4" s="19"/>
      <c r="F4" s="20" t="s">
        <v>17</v>
      </c>
      <c r="G4" s="12" t="s">
        <v>13</v>
      </c>
      <c r="H4" s="21"/>
      <c r="I4" s="21"/>
      <c r="J4" s="22"/>
    </row>
    <row r="5" spans="1:10" s="16" customFormat="1" ht="31.5">
      <c r="A5" s="146"/>
      <c r="B5" s="9" t="s">
        <v>18</v>
      </c>
      <c r="C5" s="17">
        <v>2</v>
      </c>
      <c r="D5" s="18">
        <v>1059</v>
      </c>
      <c r="E5" s="19"/>
      <c r="F5" s="20" t="s">
        <v>19</v>
      </c>
      <c r="G5" s="12" t="s">
        <v>13</v>
      </c>
      <c r="H5" s="21"/>
      <c r="I5" s="21"/>
      <c r="J5" s="22"/>
    </row>
    <row r="6" spans="1:10" s="16" customFormat="1" ht="63">
      <c r="A6" s="146"/>
      <c r="B6" s="9" t="s">
        <v>20</v>
      </c>
      <c r="C6" s="17">
        <v>2</v>
      </c>
      <c r="D6" s="18">
        <v>1059</v>
      </c>
      <c r="E6" s="19"/>
      <c r="F6" s="20" t="s">
        <v>21</v>
      </c>
      <c r="G6" s="12" t="s">
        <v>13</v>
      </c>
      <c r="H6" s="21"/>
      <c r="I6" s="21"/>
      <c r="J6" s="22"/>
    </row>
    <row r="7" spans="1:10" s="16" customFormat="1" ht="78.75">
      <c r="A7" s="146"/>
      <c r="B7" s="9" t="s">
        <v>22</v>
      </c>
      <c r="C7" s="17">
        <v>2</v>
      </c>
      <c r="D7" s="18">
        <v>637</v>
      </c>
      <c r="E7" s="19"/>
      <c r="F7" s="20" t="s">
        <v>23</v>
      </c>
      <c r="G7" s="12" t="s">
        <v>13</v>
      </c>
      <c r="H7" s="21"/>
      <c r="I7" s="21"/>
      <c r="J7" s="22"/>
    </row>
    <row r="8" spans="1:10" s="16" customFormat="1" ht="47.25">
      <c r="A8" s="146"/>
      <c r="B8" s="9" t="s">
        <v>24</v>
      </c>
      <c r="C8" s="17">
        <v>2</v>
      </c>
      <c r="D8" s="18">
        <v>637</v>
      </c>
      <c r="E8" s="19"/>
      <c r="F8" s="20" t="s">
        <v>25</v>
      </c>
      <c r="G8" s="12" t="s">
        <v>13</v>
      </c>
      <c r="H8" s="21"/>
      <c r="I8" s="21"/>
      <c r="J8" s="22"/>
    </row>
    <row r="9" spans="1:10" s="16" customFormat="1" ht="63.75" customHeight="1">
      <c r="A9" s="146" t="s">
        <v>26</v>
      </c>
      <c r="B9" s="9" t="s">
        <v>27</v>
      </c>
      <c r="C9" s="17">
        <v>2</v>
      </c>
      <c r="D9" s="18">
        <v>250</v>
      </c>
      <c r="E9" s="19"/>
      <c r="F9" s="20" t="s">
        <v>28</v>
      </c>
      <c r="G9" s="12" t="s">
        <v>13</v>
      </c>
      <c r="H9" s="21"/>
      <c r="I9" s="21"/>
      <c r="J9" s="22"/>
    </row>
    <row r="10" spans="1:10" s="16" customFormat="1" ht="78.75">
      <c r="A10" s="146"/>
      <c r="B10" s="9" t="s">
        <v>29</v>
      </c>
      <c r="C10" s="17">
        <v>2</v>
      </c>
      <c r="D10" s="18">
        <v>306</v>
      </c>
      <c r="E10" s="19"/>
      <c r="F10" s="20" t="s">
        <v>30</v>
      </c>
      <c r="G10" s="12" t="s">
        <v>13</v>
      </c>
      <c r="H10" s="21"/>
      <c r="I10" s="21"/>
      <c r="J10" s="22"/>
    </row>
    <row r="11" spans="1:10" s="16" customFormat="1" ht="63">
      <c r="A11" s="146"/>
      <c r="B11" s="9" t="s">
        <v>31</v>
      </c>
      <c r="C11" s="17">
        <v>2</v>
      </c>
      <c r="D11" s="18">
        <v>306</v>
      </c>
      <c r="E11" s="19"/>
      <c r="F11" s="20" t="s">
        <v>32</v>
      </c>
      <c r="G11" s="12" t="s">
        <v>13</v>
      </c>
      <c r="H11" s="21"/>
      <c r="I11" s="21"/>
      <c r="J11" s="22"/>
    </row>
    <row r="12" spans="1:10" s="16" customFormat="1" ht="63">
      <c r="A12" s="146"/>
      <c r="B12" s="9" t="s">
        <v>33</v>
      </c>
      <c r="C12" s="17">
        <v>2</v>
      </c>
      <c r="D12" s="18">
        <v>306</v>
      </c>
      <c r="E12" s="19"/>
      <c r="F12" s="20" t="s">
        <v>34</v>
      </c>
      <c r="G12" s="12" t="s">
        <v>13</v>
      </c>
      <c r="H12" s="21"/>
      <c r="I12" s="21"/>
      <c r="J12" s="22"/>
    </row>
    <row r="13" spans="1:10" s="16" customFormat="1" ht="48" customHeight="1">
      <c r="A13" s="146" t="s">
        <v>35</v>
      </c>
      <c r="B13" s="9" t="s">
        <v>36</v>
      </c>
      <c r="C13" s="17">
        <v>2</v>
      </c>
      <c r="D13" s="18">
        <v>602</v>
      </c>
      <c r="E13" s="19"/>
      <c r="F13" s="20" t="s">
        <v>37</v>
      </c>
      <c r="G13" s="12" t="s">
        <v>13</v>
      </c>
      <c r="H13" s="19"/>
      <c r="I13" s="19"/>
      <c r="J13" s="23"/>
    </row>
    <row r="14" spans="1:10" s="16" customFormat="1" ht="31.5">
      <c r="A14" s="146"/>
      <c r="B14" s="9" t="s">
        <v>38</v>
      </c>
      <c r="C14" s="17">
        <v>2</v>
      </c>
      <c r="D14" s="18">
        <v>284</v>
      </c>
      <c r="E14" s="19"/>
      <c r="F14" s="20" t="s">
        <v>39</v>
      </c>
      <c r="G14" s="12" t="s">
        <v>13</v>
      </c>
      <c r="H14" s="19"/>
      <c r="I14" s="19"/>
      <c r="J14" s="23"/>
    </row>
    <row r="15" spans="1:10" s="16" customFormat="1" ht="63">
      <c r="A15" s="146"/>
      <c r="B15" s="9" t="s">
        <v>40</v>
      </c>
      <c r="C15" s="17">
        <v>2</v>
      </c>
      <c r="D15" s="18">
        <v>272</v>
      </c>
      <c r="E15" s="19"/>
      <c r="F15" s="20" t="s">
        <v>41</v>
      </c>
      <c r="G15" s="12" t="s">
        <v>13</v>
      </c>
      <c r="H15" s="19"/>
      <c r="I15" s="19"/>
      <c r="J15" s="23"/>
    </row>
    <row r="16" spans="1:10" s="16" customFormat="1" ht="94.5">
      <c r="A16" s="146"/>
      <c r="B16" s="9" t="s">
        <v>42</v>
      </c>
      <c r="C16" s="17">
        <v>2</v>
      </c>
      <c r="D16" s="18">
        <v>284</v>
      </c>
      <c r="E16" s="19"/>
      <c r="F16" s="20" t="s">
        <v>43</v>
      </c>
      <c r="G16" s="12" t="s">
        <v>13</v>
      </c>
      <c r="H16" s="19"/>
      <c r="I16" s="19"/>
      <c r="J16" s="23"/>
    </row>
    <row r="17" spans="1:10" s="16" customFormat="1" ht="94.5">
      <c r="A17" s="146"/>
      <c r="B17" s="9" t="s">
        <v>44</v>
      </c>
      <c r="C17" s="17">
        <v>2</v>
      </c>
      <c r="D17" s="18">
        <v>275</v>
      </c>
      <c r="E17" s="19"/>
      <c r="F17" s="20" t="s">
        <v>45</v>
      </c>
      <c r="G17" s="12" t="s">
        <v>13</v>
      </c>
      <c r="H17" s="19"/>
      <c r="I17" s="19"/>
      <c r="J17" s="23"/>
    </row>
    <row r="18" spans="1:10" s="16" customFormat="1" ht="48" customHeight="1">
      <c r="A18" s="146" t="s">
        <v>46</v>
      </c>
      <c r="B18" s="9" t="s">
        <v>47</v>
      </c>
      <c r="C18" s="17">
        <v>2</v>
      </c>
      <c r="D18" s="18">
        <v>1029</v>
      </c>
      <c r="E18" s="19"/>
      <c r="F18" s="20" t="s">
        <v>48</v>
      </c>
      <c r="G18" s="12" t="s">
        <v>13</v>
      </c>
      <c r="H18" s="19"/>
      <c r="I18" s="19"/>
      <c r="J18" s="23"/>
    </row>
    <row r="19" spans="1:10" s="16" customFormat="1" ht="78.75">
      <c r="A19" s="146"/>
      <c r="B19" s="9" t="s">
        <v>49</v>
      </c>
      <c r="C19" s="17">
        <v>2</v>
      </c>
      <c r="D19" s="18">
        <v>502</v>
      </c>
      <c r="E19" s="19"/>
      <c r="F19" s="20" t="s">
        <v>50</v>
      </c>
      <c r="G19" s="12" t="s">
        <v>13</v>
      </c>
      <c r="H19" s="19"/>
      <c r="I19" s="19"/>
      <c r="J19" s="23"/>
    </row>
    <row r="20" spans="1:10" s="16" customFormat="1" ht="47.25">
      <c r="A20" s="146"/>
      <c r="B20" s="9" t="s">
        <v>51</v>
      </c>
      <c r="C20" s="17">
        <v>2</v>
      </c>
      <c r="D20" s="18">
        <v>602</v>
      </c>
      <c r="E20" s="19"/>
      <c r="F20" s="20" t="s">
        <v>52</v>
      </c>
      <c r="G20" s="12" t="s">
        <v>13</v>
      </c>
      <c r="H20" s="19"/>
      <c r="I20" s="19"/>
      <c r="J20" s="23"/>
    </row>
    <row r="21" spans="1:10" s="16" customFormat="1" ht="63">
      <c r="A21" s="146"/>
      <c r="B21" s="9" t="s">
        <v>53</v>
      </c>
      <c r="C21" s="17">
        <v>2</v>
      </c>
      <c r="D21" s="18">
        <v>116</v>
      </c>
      <c r="E21" s="19"/>
      <c r="F21" s="20" t="s">
        <v>54</v>
      </c>
      <c r="G21" s="12" t="s">
        <v>13</v>
      </c>
      <c r="H21" s="19"/>
      <c r="I21" s="19"/>
      <c r="J21" s="23"/>
    </row>
    <row r="22" spans="1:10" s="16" customFormat="1" ht="48" customHeight="1">
      <c r="A22" s="146" t="s">
        <v>55</v>
      </c>
      <c r="B22" s="9" t="s">
        <v>56</v>
      </c>
      <c r="C22" s="17">
        <v>2</v>
      </c>
      <c r="D22" s="18">
        <v>320</v>
      </c>
      <c r="E22" s="19"/>
      <c r="F22" s="20" t="s">
        <v>57</v>
      </c>
      <c r="G22" s="12" t="s">
        <v>13</v>
      </c>
      <c r="H22" s="19"/>
      <c r="I22" s="19"/>
      <c r="J22" s="23"/>
    </row>
    <row r="23" spans="1:10" s="16" customFormat="1" ht="47.25">
      <c r="A23" s="146"/>
      <c r="B23" s="9" t="s">
        <v>58</v>
      </c>
      <c r="C23" s="17">
        <v>2</v>
      </c>
      <c r="D23" s="18">
        <v>320</v>
      </c>
      <c r="E23" s="19"/>
      <c r="F23" s="20" t="s">
        <v>59</v>
      </c>
      <c r="G23" s="12" t="s">
        <v>13</v>
      </c>
      <c r="H23" s="19"/>
      <c r="I23" s="19"/>
      <c r="J23" s="23"/>
    </row>
    <row r="24" spans="1:10" s="16" customFormat="1" ht="31.5">
      <c r="A24" s="146"/>
      <c r="B24" s="9" t="s">
        <v>60</v>
      </c>
      <c r="C24" s="17">
        <v>2</v>
      </c>
      <c r="D24" s="18">
        <v>320</v>
      </c>
      <c r="E24" s="19"/>
      <c r="F24" s="20" t="s">
        <v>61</v>
      </c>
      <c r="G24" s="12" t="s">
        <v>13</v>
      </c>
      <c r="H24" s="19"/>
      <c r="I24" s="19"/>
      <c r="J24" s="23"/>
    </row>
    <row r="25" spans="1:10" s="16" customFormat="1" ht="47.25">
      <c r="A25" s="146"/>
      <c r="B25" s="9" t="s">
        <v>62</v>
      </c>
      <c r="C25" s="17">
        <v>2</v>
      </c>
      <c r="D25" s="18">
        <v>320</v>
      </c>
      <c r="E25" s="19"/>
      <c r="F25" s="21" t="s">
        <v>63</v>
      </c>
      <c r="G25" s="12" t="s">
        <v>13</v>
      </c>
      <c r="H25" s="19"/>
      <c r="I25" s="19"/>
      <c r="J25" s="23"/>
    </row>
    <row r="26" spans="1:10" s="16" customFormat="1" ht="48" customHeight="1">
      <c r="A26" s="146" t="s">
        <v>64</v>
      </c>
      <c r="B26" s="9" t="s">
        <v>65</v>
      </c>
      <c r="C26" s="17">
        <v>2</v>
      </c>
      <c r="D26" s="18">
        <v>1009</v>
      </c>
      <c r="E26" s="19"/>
      <c r="F26" s="20" t="s">
        <v>66</v>
      </c>
      <c r="G26" s="12" t="s">
        <v>13</v>
      </c>
      <c r="H26" s="19"/>
      <c r="I26" s="19"/>
      <c r="J26" s="23"/>
    </row>
    <row r="27" spans="1:10" s="16" customFormat="1" ht="63">
      <c r="A27" s="146"/>
      <c r="B27" s="9" t="s">
        <v>67</v>
      </c>
      <c r="C27" s="17">
        <v>2</v>
      </c>
      <c r="D27" s="18"/>
      <c r="E27" s="19"/>
      <c r="F27" s="20" t="s">
        <v>68</v>
      </c>
      <c r="G27" s="12" t="s">
        <v>13</v>
      </c>
      <c r="H27" s="19"/>
      <c r="I27" s="19"/>
      <c r="J27" s="23"/>
    </row>
    <row r="28" spans="1:10" s="16" customFormat="1" ht="32.25" customHeight="1">
      <c r="A28" s="146" t="s">
        <v>69</v>
      </c>
      <c r="B28" s="9" t="s">
        <v>70</v>
      </c>
      <c r="C28" s="17">
        <v>2</v>
      </c>
      <c r="D28" s="18"/>
      <c r="E28" s="19"/>
      <c r="F28" s="20" t="s">
        <v>71</v>
      </c>
      <c r="G28" s="12" t="s">
        <v>13</v>
      </c>
      <c r="H28" s="19"/>
      <c r="I28" s="19"/>
      <c r="J28" s="23"/>
    </row>
    <row r="29" spans="1:10" s="16" customFormat="1" ht="78.75">
      <c r="A29" s="146"/>
      <c r="B29" s="9" t="s">
        <v>72</v>
      </c>
      <c r="C29" s="17">
        <v>2</v>
      </c>
      <c r="D29" s="18"/>
      <c r="E29" s="19"/>
      <c r="F29" s="20" t="s">
        <v>73</v>
      </c>
      <c r="G29" s="12" t="s">
        <v>13</v>
      </c>
      <c r="H29" s="19"/>
      <c r="I29" s="19"/>
      <c r="J29" s="23"/>
    </row>
    <row r="30" spans="1:10" s="16" customFormat="1" ht="79.5" customHeight="1">
      <c r="A30" s="146" t="s">
        <v>74</v>
      </c>
      <c r="B30" s="9" t="s">
        <v>75</v>
      </c>
      <c r="C30" s="17">
        <v>2</v>
      </c>
      <c r="D30" s="18">
        <v>319</v>
      </c>
      <c r="E30" s="19"/>
      <c r="F30" s="20" t="s">
        <v>76</v>
      </c>
      <c r="G30" s="12" t="s">
        <v>13</v>
      </c>
      <c r="H30" s="19"/>
      <c r="I30" s="19"/>
      <c r="J30" s="23"/>
    </row>
    <row r="31" spans="1:10" s="16" customFormat="1" ht="63">
      <c r="A31" s="146"/>
      <c r="B31" s="9" t="s">
        <v>77</v>
      </c>
      <c r="C31" s="17">
        <v>2</v>
      </c>
      <c r="D31" s="18">
        <v>295</v>
      </c>
      <c r="E31" s="19"/>
      <c r="F31" s="20" t="s">
        <v>78</v>
      </c>
      <c r="G31" s="12" t="s">
        <v>13</v>
      </c>
      <c r="H31" s="19"/>
      <c r="I31" s="19"/>
      <c r="J31" s="23"/>
    </row>
    <row r="32" spans="1:10" s="16" customFormat="1" ht="84">
      <c r="A32" s="3" t="s">
        <v>79</v>
      </c>
      <c r="B32" s="9" t="s">
        <v>80</v>
      </c>
      <c r="C32" s="17">
        <v>2</v>
      </c>
      <c r="D32" s="18">
        <v>284</v>
      </c>
      <c r="E32" s="19"/>
      <c r="F32" s="20" t="s">
        <v>81</v>
      </c>
      <c r="G32" s="12" t="s">
        <v>13</v>
      </c>
      <c r="H32" s="19"/>
      <c r="I32" s="19"/>
      <c r="J32" s="23"/>
    </row>
    <row r="33" spans="1:1024" s="16" customFormat="1" ht="48" customHeight="1">
      <c r="A33" s="146" t="s">
        <v>82</v>
      </c>
      <c r="B33" s="9" t="s">
        <v>83</v>
      </c>
      <c r="C33" s="17">
        <v>2</v>
      </c>
      <c r="D33" s="18">
        <v>1059</v>
      </c>
      <c r="E33" s="19"/>
      <c r="F33" s="20" t="s">
        <v>84</v>
      </c>
      <c r="G33" s="12" t="s">
        <v>13</v>
      </c>
      <c r="H33" s="19"/>
      <c r="I33" s="19"/>
      <c r="J33" s="23"/>
    </row>
    <row r="34" spans="1:1024" s="16" customFormat="1" ht="47.25">
      <c r="A34" s="146"/>
      <c r="B34" s="9" t="s">
        <v>85</v>
      </c>
      <c r="C34" s="17">
        <v>2</v>
      </c>
      <c r="D34" s="18">
        <v>362</v>
      </c>
      <c r="E34" s="19"/>
      <c r="F34" s="20" t="s">
        <v>86</v>
      </c>
      <c r="G34" s="12" t="s">
        <v>13</v>
      </c>
      <c r="H34" s="19"/>
      <c r="I34" s="19"/>
      <c r="J34" s="23"/>
    </row>
    <row r="35" spans="1:1024" s="16" customFormat="1" ht="63">
      <c r="A35" s="146"/>
      <c r="B35" s="9" t="s">
        <v>87</v>
      </c>
      <c r="C35" s="17">
        <v>2</v>
      </c>
      <c r="D35" s="18">
        <v>367</v>
      </c>
      <c r="E35" s="19"/>
      <c r="F35" s="20" t="s">
        <v>88</v>
      </c>
      <c r="G35" s="12" t="s">
        <v>13</v>
      </c>
      <c r="H35" s="19"/>
      <c r="I35" s="19"/>
      <c r="J35" s="23"/>
    </row>
    <row r="36" spans="1:1024" s="16" customFormat="1" ht="32.25" customHeight="1">
      <c r="A36" s="146" t="s">
        <v>89</v>
      </c>
      <c r="B36" s="9" t="s">
        <v>90</v>
      </c>
      <c r="C36" s="17">
        <v>2</v>
      </c>
      <c r="D36" s="18">
        <v>552</v>
      </c>
      <c r="E36" s="19"/>
      <c r="F36" s="20" t="s">
        <v>91</v>
      </c>
      <c r="G36" s="12" t="s">
        <v>13</v>
      </c>
      <c r="H36" s="19"/>
      <c r="I36" s="19"/>
      <c r="J36" s="23"/>
    </row>
    <row r="37" spans="1:1024" s="16" customFormat="1" ht="94.5">
      <c r="A37" s="146"/>
      <c r="B37" s="9" t="s">
        <v>92</v>
      </c>
      <c r="C37" s="17">
        <v>2</v>
      </c>
      <c r="D37" s="18">
        <v>646</v>
      </c>
      <c r="E37" s="19"/>
      <c r="F37" s="20" t="s">
        <v>93</v>
      </c>
      <c r="G37" s="12" t="s">
        <v>13</v>
      </c>
      <c r="H37" s="19"/>
      <c r="I37" s="19"/>
      <c r="J37" s="23"/>
    </row>
    <row r="38" spans="1:1024" s="16" customFormat="1" ht="63.75" customHeight="1">
      <c r="A38" s="146" t="s">
        <v>94</v>
      </c>
      <c r="B38" s="9" t="s">
        <v>95</v>
      </c>
      <c r="C38" s="17">
        <v>2</v>
      </c>
      <c r="D38" s="18">
        <v>923</v>
      </c>
      <c r="E38" s="19"/>
      <c r="F38" s="20" t="s">
        <v>96</v>
      </c>
      <c r="G38" s="12" t="s">
        <v>13</v>
      </c>
      <c r="H38" s="19"/>
      <c r="I38" s="19"/>
      <c r="J38" s="23"/>
    </row>
    <row r="39" spans="1:1024" s="16" customFormat="1" ht="31.5">
      <c r="A39" s="146"/>
      <c r="B39" s="9" t="s">
        <v>97</v>
      </c>
      <c r="C39" s="17">
        <v>2</v>
      </c>
      <c r="D39" s="18">
        <v>494</v>
      </c>
      <c r="E39" s="19"/>
      <c r="F39" s="20" t="s">
        <v>98</v>
      </c>
      <c r="G39" s="12" t="s">
        <v>13</v>
      </c>
      <c r="H39" s="19"/>
      <c r="I39" s="19"/>
      <c r="J39" s="23"/>
    </row>
    <row r="40" spans="1:1024" s="16" customFormat="1" ht="31.5">
      <c r="A40" s="146"/>
      <c r="B40" s="9" t="s">
        <v>99</v>
      </c>
      <c r="C40" s="17">
        <v>2</v>
      </c>
      <c r="D40" s="18">
        <v>1104</v>
      </c>
      <c r="E40" s="19"/>
      <c r="F40" s="20" t="s">
        <v>100</v>
      </c>
      <c r="G40" s="12" t="s">
        <v>13</v>
      </c>
      <c r="H40" s="19"/>
      <c r="I40" s="19"/>
      <c r="J40" s="23"/>
    </row>
    <row r="41" spans="1:1024" s="16" customFormat="1" ht="63">
      <c r="A41" s="146"/>
      <c r="B41" s="9" t="s">
        <v>101</v>
      </c>
      <c r="C41" s="17">
        <v>2</v>
      </c>
      <c r="D41" s="18"/>
      <c r="E41" s="19"/>
      <c r="F41" s="20" t="s">
        <v>102</v>
      </c>
      <c r="G41" s="12" t="s">
        <v>13</v>
      </c>
      <c r="H41" s="19"/>
      <c r="I41" s="19"/>
      <c r="J41" s="23"/>
    </row>
    <row r="42" spans="1:1024" s="16" customFormat="1" ht="94.5">
      <c r="A42" s="146"/>
      <c r="B42" s="9" t="s">
        <v>103</v>
      </c>
      <c r="C42" s="17">
        <v>2</v>
      </c>
      <c r="D42" s="18">
        <v>265</v>
      </c>
      <c r="E42" s="19"/>
      <c r="F42" s="20" t="s">
        <v>104</v>
      </c>
      <c r="G42" s="12" t="s">
        <v>13</v>
      </c>
      <c r="H42" s="19"/>
      <c r="I42" s="19"/>
      <c r="J42" s="23"/>
    </row>
    <row r="43" spans="1:1024" ht="63">
      <c r="A43" s="146"/>
      <c r="B43" s="9" t="s">
        <v>105</v>
      </c>
      <c r="C43" s="24">
        <v>2</v>
      </c>
      <c r="D43" s="25">
        <v>477</v>
      </c>
      <c r="E43" s="26"/>
      <c r="F43" s="27" t="s">
        <v>106</v>
      </c>
      <c r="G43" s="12" t="s">
        <v>13</v>
      </c>
      <c r="H43" s="26"/>
      <c r="I43" s="26"/>
      <c r="J43" s="28"/>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c r="EM43" s="16"/>
      <c r="EN43" s="16"/>
      <c r="EO43" s="16"/>
      <c r="EP43" s="16"/>
      <c r="EQ43" s="16"/>
      <c r="ER43" s="16"/>
      <c r="ES43" s="16"/>
      <c r="ET43" s="16"/>
      <c r="EU43" s="16"/>
      <c r="EV43" s="16"/>
      <c r="EW43" s="16"/>
      <c r="EX43" s="16"/>
      <c r="EY43" s="16"/>
      <c r="EZ43" s="16"/>
      <c r="FA43" s="16"/>
      <c r="FB43" s="16"/>
      <c r="FC43" s="16"/>
      <c r="FD43" s="16"/>
      <c r="FE43" s="16"/>
      <c r="FF43" s="16"/>
      <c r="FG43" s="16"/>
      <c r="FH43" s="16"/>
      <c r="FI43" s="16"/>
      <c r="FJ43" s="16"/>
      <c r="FK43" s="16"/>
      <c r="FL43" s="16"/>
      <c r="FM43" s="16"/>
      <c r="FN43" s="16"/>
      <c r="FO43" s="16"/>
      <c r="FP43" s="16"/>
      <c r="FQ43" s="16"/>
      <c r="FR43" s="16"/>
      <c r="FS43" s="16"/>
      <c r="FT43" s="16"/>
      <c r="FU43" s="16"/>
      <c r="FV43" s="16"/>
      <c r="FW43" s="16"/>
      <c r="FX43" s="16"/>
      <c r="FY43" s="16"/>
      <c r="FZ43" s="16"/>
      <c r="GA43" s="16"/>
      <c r="GB43" s="16"/>
      <c r="GC43" s="16"/>
      <c r="GD43" s="16"/>
      <c r="GE43" s="16"/>
      <c r="GF43" s="16"/>
      <c r="GG43" s="16"/>
      <c r="GH43" s="16"/>
      <c r="GI43" s="16"/>
      <c r="GJ43" s="16"/>
      <c r="GK43" s="16"/>
      <c r="GL43" s="16"/>
      <c r="GM43" s="16"/>
      <c r="GN43" s="16"/>
      <c r="GO43" s="16"/>
      <c r="GP43" s="16"/>
      <c r="GQ43" s="16"/>
      <c r="GR43" s="16"/>
      <c r="GS43" s="16"/>
      <c r="GT43" s="16"/>
      <c r="GU43" s="16"/>
      <c r="GV43" s="16"/>
      <c r="GW43" s="16"/>
      <c r="GX43" s="16"/>
      <c r="GY43" s="16"/>
      <c r="GZ43" s="16"/>
      <c r="HA43" s="16"/>
      <c r="HB43" s="16"/>
      <c r="HC43" s="16"/>
      <c r="HD43" s="16"/>
      <c r="HE43" s="16"/>
      <c r="HF43" s="16"/>
      <c r="HG43" s="16"/>
      <c r="HH43" s="16"/>
      <c r="HI43" s="16"/>
      <c r="HJ43" s="16"/>
      <c r="HK43" s="16"/>
      <c r="HL43" s="16"/>
      <c r="HM43" s="16"/>
      <c r="HN43" s="16"/>
      <c r="HO43" s="16"/>
      <c r="HP43" s="16"/>
      <c r="HQ43" s="16"/>
      <c r="HR43" s="16"/>
      <c r="HS43" s="16"/>
      <c r="HT43" s="16"/>
      <c r="HU43" s="16"/>
      <c r="HV43" s="16"/>
      <c r="HW43" s="16"/>
      <c r="HX43" s="16"/>
      <c r="HY43" s="16"/>
      <c r="HZ43" s="16"/>
      <c r="IA43" s="16"/>
      <c r="IB43" s="16"/>
      <c r="IC43" s="16"/>
      <c r="ID43" s="16"/>
      <c r="IE43" s="16"/>
      <c r="IF43" s="16"/>
      <c r="IG43" s="16"/>
      <c r="IH43" s="16"/>
      <c r="II43" s="16"/>
      <c r="IJ43" s="16"/>
      <c r="IK43" s="16"/>
      <c r="IL43" s="16"/>
      <c r="IM43" s="16"/>
      <c r="IN43" s="16"/>
      <c r="IO43" s="16"/>
      <c r="IP43" s="16"/>
      <c r="IQ43" s="16"/>
      <c r="IR43" s="16"/>
      <c r="IS43" s="16"/>
      <c r="IT43" s="16"/>
      <c r="IU43" s="16"/>
      <c r="IV43" s="16"/>
      <c r="IW43" s="16"/>
      <c r="IX43" s="16"/>
      <c r="IY43" s="16"/>
      <c r="IZ43" s="16"/>
      <c r="JA43" s="16"/>
      <c r="JB43" s="16"/>
      <c r="JC43" s="16"/>
      <c r="JD43" s="16"/>
      <c r="JE43" s="16"/>
      <c r="JF43" s="16"/>
      <c r="JG43" s="16"/>
      <c r="JH43" s="16"/>
      <c r="JI43" s="16"/>
      <c r="JJ43" s="16"/>
      <c r="JK43" s="16"/>
      <c r="JL43" s="16"/>
      <c r="JM43" s="16"/>
      <c r="JN43" s="16"/>
      <c r="JO43" s="16"/>
      <c r="JP43" s="16"/>
      <c r="JQ43" s="16"/>
      <c r="JR43" s="16"/>
      <c r="JS43" s="16"/>
      <c r="JT43" s="16"/>
      <c r="JU43" s="16"/>
      <c r="JV43" s="16"/>
      <c r="JW43" s="16"/>
      <c r="JX43" s="16"/>
      <c r="JY43" s="16"/>
      <c r="JZ43" s="16"/>
      <c r="KA43" s="16"/>
      <c r="KB43" s="16"/>
      <c r="KC43" s="16"/>
      <c r="KD43" s="16"/>
      <c r="KE43" s="16"/>
      <c r="KF43" s="16"/>
      <c r="KG43" s="16"/>
      <c r="KH43" s="16"/>
      <c r="KI43" s="16"/>
      <c r="KJ43" s="16"/>
      <c r="KK43" s="16"/>
      <c r="KL43" s="16"/>
      <c r="KM43" s="16"/>
      <c r="KN43" s="16"/>
      <c r="KO43" s="16"/>
      <c r="KP43" s="16"/>
      <c r="KQ43" s="16"/>
      <c r="KR43" s="16"/>
      <c r="KS43" s="16"/>
      <c r="KT43" s="16"/>
      <c r="KU43" s="16"/>
      <c r="KV43" s="16"/>
      <c r="KW43" s="16"/>
      <c r="KX43" s="16"/>
      <c r="KY43" s="16"/>
      <c r="KZ43" s="16"/>
      <c r="LA43" s="16"/>
      <c r="LB43" s="16"/>
      <c r="LC43" s="16"/>
      <c r="LD43" s="16"/>
      <c r="LE43" s="16"/>
      <c r="LF43" s="16"/>
      <c r="LG43" s="16"/>
      <c r="LH43" s="16"/>
      <c r="LI43" s="16"/>
      <c r="LJ43" s="16"/>
      <c r="LK43" s="16"/>
      <c r="LL43" s="16"/>
      <c r="LM43" s="16"/>
      <c r="LN43" s="16"/>
      <c r="LO43" s="16"/>
      <c r="LP43" s="16"/>
      <c r="LQ43" s="16"/>
      <c r="LR43" s="16"/>
      <c r="LS43" s="16"/>
      <c r="LT43" s="16"/>
      <c r="LU43" s="16"/>
      <c r="LV43" s="16"/>
      <c r="LW43" s="16"/>
      <c r="LX43" s="16"/>
      <c r="LY43" s="16"/>
      <c r="LZ43" s="16"/>
      <c r="MA43" s="16"/>
      <c r="MB43" s="16"/>
      <c r="MC43" s="16"/>
      <c r="MD43" s="16"/>
      <c r="ME43" s="16"/>
      <c r="MF43" s="16"/>
      <c r="MG43" s="16"/>
      <c r="MH43" s="16"/>
      <c r="MI43" s="16"/>
      <c r="MJ43" s="16"/>
      <c r="MK43" s="16"/>
      <c r="ML43" s="16"/>
      <c r="MM43" s="16"/>
      <c r="MN43" s="16"/>
      <c r="MO43" s="16"/>
      <c r="MP43" s="16"/>
      <c r="MQ43" s="16"/>
      <c r="MR43" s="16"/>
      <c r="MS43" s="16"/>
      <c r="MT43" s="16"/>
      <c r="MU43" s="16"/>
      <c r="MV43" s="16"/>
      <c r="MW43" s="16"/>
      <c r="MX43" s="16"/>
      <c r="MY43" s="16"/>
      <c r="MZ43" s="16"/>
      <c r="NA43" s="16"/>
      <c r="NB43" s="16"/>
      <c r="NC43" s="16"/>
      <c r="ND43" s="16"/>
      <c r="NE43" s="16"/>
      <c r="NF43" s="16"/>
      <c r="NG43" s="16"/>
      <c r="NH43" s="16"/>
      <c r="NI43" s="16"/>
      <c r="NJ43" s="16"/>
      <c r="NK43" s="16"/>
      <c r="NL43" s="16"/>
      <c r="NM43" s="16"/>
      <c r="NN43" s="16"/>
      <c r="NO43" s="16"/>
      <c r="NP43" s="16"/>
      <c r="NQ43" s="16"/>
      <c r="NR43" s="16"/>
      <c r="NS43" s="16"/>
      <c r="NT43" s="16"/>
      <c r="NU43" s="16"/>
      <c r="NV43" s="16"/>
      <c r="NW43" s="16"/>
      <c r="NX43" s="16"/>
      <c r="NY43" s="16"/>
      <c r="NZ43" s="16"/>
      <c r="OA43" s="16"/>
      <c r="OB43" s="16"/>
      <c r="OC43" s="16"/>
      <c r="OD43" s="16"/>
      <c r="OE43" s="16"/>
      <c r="OF43" s="16"/>
      <c r="OG43" s="16"/>
      <c r="OH43" s="16"/>
      <c r="OI43" s="16"/>
      <c r="OJ43" s="16"/>
      <c r="OK43" s="16"/>
      <c r="OL43" s="16"/>
      <c r="OM43" s="16"/>
      <c r="ON43" s="16"/>
      <c r="OO43" s="16"/>
      <c r="OP43" s="16"/>
      <c r="OQ43" s="16"/>
      <c r="OR43" s="16"/>
      <c r="OS43" s="16"/>
      <c r="OT43" s="16"/>
      <c r="OU43" s="16"/>
      <c r="OV43" s="16"/>
      <c r="OW43" s="16"/>
      <c r="OX43" s="16"/>
      <c r="OY43" s="16"/>
      <c r="OZ43" s="16"/>
      <c r="PA43" s="16"/>
      <c r="PB43" s="16"/>
      <c r="PC43" s="16"/>
      <c r="PD43" s="16"/>
      <c r="PE43" s="16"/>
      <c r="PF43" s="16"/>
      <c r="PG43" s="16"/>
      <c r="PH43" s="16"/>
      <c r="PI43" s="16"/>
      <c r="PJ43" s="16"/>
      <c r="PK43" s="16"/>
      <c r="PL43" s="16"/>
      <c r="PM43" s="16"/>
      <c r="PN43" s="16"/>
      <c r="PO43" s="16"/>
      <c r="PP43" s="16"/>
      <c r="PQ43" s="16"/>
      <c r="PR43" s="16"/>
      <c r="PS43" s="16"/>
      <c r="PT43" s="16"/>
      <c r="PU43" s="16"/>
      <c r="PV43" s="16"/>
      <c r="PW43" s="16"/>
      <c r="PX43" s="16"/>
      <c r="PY43" s="16"/>
      <c r="PZ43" s="16"/>
      <c r="QA43" s="16"/>
      <c r="QB43" s="16"/>
      <c r="QC43" s="16"/>
      <c r="QD43" s="16"/>
      <c r="QE43" s="16"/>
      <c r="QF43" s="16"/>
      <c r="QG43" s="16"/>
      <c r="QH43" s="16"/>
      <c r="QI43" s="16"/>
      <c r="QJ43" s="16"/>
      <c r="QK43" s="16"/>
      <c r="QL43" s="16"/>
      <c r="QM43" s="16"/>
      <c r="QN43" s="16"/>
      <c r="QO43" s="16"/>
      <c r="QP43" s="16"/>
      <c r="QQ43" s="16"/>
      <c r="QR43" s="16"/>
      <c r="QS43" s="16"/>
      <c r="QT43" s="16"/>
      <c r="QU43" s="16"/>
      <c r="QV43" s="16"/>
      <c r="QW43" s="16"/>
      <c r="QX43" s="16"/>
      <c r="QY43" s="16"/>
      <c r="QZ43" s="16"/>
      <c r="RA43" s="16"/>
      <c r="RB43" s="16"/>
      <c r="RC43" s="16"/>
      <c r="RD43" s="16"/>
      <c r="RE43" s="16"/>
      <c r="RF43" s="16"/>
      <c r="RG43" s="16"/>
      <c r="RH43" s="16"/>
      <c r="RI43" s="16"/>
      <c r="RJ43" s="16"/>
      <c r="RK43" s="16"/>
      <c r="RL43" s="16"/>
      <c r="RM43" s="16"/>
      <c r="RN43" s="16"/>
      <c r="RO43" s="16"/>
      <c r="RP43" s="16"/>
      <c r="RQ43" s="16"/>
      <c r="RR43" s="16"/>
      <c r="RS43" s="16"/>
      <c r="RT43" s="16"/>
      <c r="RU43" s="16"/>
      <c r="RV43" s="16"/>
      <c r="RW43" s="16"/>
      <c r="RX43" s="16"/>
      <c r="RY43" s="16"/>
      <c r="RZ43" s="16"/>
      <c r="SA43" s="16"/>
      <c r="SB43" s="16"/>
      <c r="SC43" s="16"/>
      <c r="SD43" s="16"/>
      <c r="SE43" s="16"/>
      <c r="SF43" s="16"/>
      <c r="SG43" s="16"/>
      <c r="SH43" s="16"/>
      <c r="SI43" s="16"/>
      <c r="SJ43" s="16"/>
      <c r="SK43" s="16"/>
      <c r="SL43" s="16"/>
      <c r="SM43" s="16"/>
      <c r="SN43" s="16"/>
      <c r="SO43" s="16"/>
      <c r="SP43" s="16"/>
      <c r="SQ43" s="16"/>
      <c r="SR43" s="16"/>
      <c r="SS43" s="16"/>
      <c r="ST43" s="16"/>
      <c r="SU43" s="16"/>
      <c r="SV43" s="16"/>
      <c r="SW43" s="16"/>
      <c r="SX43" s="16"/>
      <c r="SY43" s="16"/>
      <c r="SZ43" s="16"/>
      <c r="TA43" s="16"/>
      <c r="TB43" s="16"/>
      <c r="TC43" s="16"/>
      <c r="TD43" s="16"/>
      <c r="TE43" s="16"/>
      <c r="TF43" s="16"/>
      <c r="TG43" s="16"/>
      <c r="TH43" s="16"/>
      <c r="TI43" s="16"/>
      <c r="TJ43" s="16"/>
      <c r="TK43" s="16"/>
      <c r="TL43" s="16"/>
      <c r="TM43" s="16"/>
      <c r="TN43" s="16"/>
      <c r="TO43" s="16"/>
      <c r="TP43" s="16"/>
      <c r="TQ43" s="16"/>
      <c r="TR43" s="16"/>
      <c r="TS43" s="16"/>
      <c r="TT43" s="16"/>
      <c r="TU43" s="16"/>
      <c r="TV43" s="16"/>
      <c r="TW43" s="16"/>
      <c r="TX43" s="16"/>
      <c r="TY43" s="16"/>
      <c r="TZ43" s="16"/>
      <c r="UA43" s="16"/>
      <c r="UB43" s="16"/>
      <c r="UC43" s="16"/>
      <c r="UD43" s="16"/>
      <c r="UE43" s="16"/>
      <c r="UF43" s="16"/>
      <c r="UG43" s="16"/>
      <c r="UH43" s="16"/>
      <c r="UI43" s="16"/>
      <c r="UJ43" s="16"/>
      <c r="UK43" s="16"/>
      <c r="UL43" s="16"/>
      <c r="UM43" s="16"/>
      <c r="UN43" s="16"/>
      <c r="UO43" s="16"/>
      <c r="UP43" s="16"/>
      <c r="UQ43" s="16"/>
      <c r="UR43" s="16"/>
      <c r="US43" s="16"/>
      <c r="UT43" s="16"/>
      <c r="UU43" s="16"/>
      <c r="UV43" s="16"/>
      <c r="UW43" s="16"/>
      <c r="UX43" s="16"/>
      <c r="UY43" s="16"/>
      <c r="UZ43" s="16"/>
      <c r="VA43" s="16"/>
      <c r="VB43" s="16"/>
      <c r="VC43" s="16"/>
      <c r="VD43" s="16"/>
      <c r="VE43" s="16"/>
      <c r="VF43" s="16"/>
      <c r="VG43" s="16"/>
      <c r="VH43" s="16"/>
      <c r="VI43" s="16"/>
      <c r="VJ43" s="16"/>
      <c r="VK43" s="16"/>
      <c r="VL43" s="16"/>
      <c r="VM43" s="16"/>
      <c r="VN43" s="16"/>
      <c r="VO43" s="16"/>
      <c r="VP43" s="16"/>
      <c r="VQ43" s="16"/>
      <c r="VR43" s="16"/>
      <c r="VS43" s="16"/>
      <c r="VT43" s="16"/>
      <c r="VU43" s="16"/>
      <c r="VV43" s="16"/>
      <c r="VW43" s="16"/>
      <c r="VX43" s="16"/>
      <c r="VY43" s="16"/>
      <c r="VZ43" s="16"/>
      <c r="WA43" s="16"/>
      <c r="WB43" s="16"/>
      <c r="WC43" s="16"/>
      <c r="WD43" s="16"/>
      <c r="WE43" s="16"/>
      <c r="WF43" s="16"/>
      <c r="WG43" s="16"/>
      <c r="WH43" s="16"/>
      <c r="WI43" s="16"/>
      <c r="WJ43" s="16"/>
      <c r="WK43" s="16"/>
      <c r="WL43" s="16"/>
      <c r="WM43" s="16"/>
      <c r="WN43" s="16"/>
      <c r="WO43" s="16"/>
      <c r="WP43" s="16"/>
      <c r="WQ43" s="16"/>
      <c r="WR43" s="16"/>
      <c r="WS43" s="16"/>
      <c r="WT43" s="16"/>
      <c r="WU43" s="16"/>
      <c r="WV43" s="16"/>
      <c r="WW43" s="16"/>
      <c r="WX43" s="16"/>
      <c r="WY43" s="16"/>
      <c r="WZ43" s="16"/>
      <c r="XA43" s="16"/>
      <c r="XB43" s="16"/>
      <c r="XC43" s="16"/>
      <c r="XD43" s="16"/>
      <c r="XE43" s="16"/>
      <c r="XF43" s="16"/>
      <c r="XG43" s="16"/>
      <c r="XH43" s="16"/>
      <c r="XI43" s="16"/>
      <c r="XJ43" s="16"/>
      <c r="XK43" s="16"/>
      <c r="XL43" s="16"/>
      <c r="XM43" s="16"/>
      <c r="XN43" s="16"/>
      <c r="XO43" s="16"/>
      <c r="XP43" s="16"/>
      <c r="XQ43" s="16"/>
      <c r="XR43" s="16"/>
      <c r="XS43" s="16"/>
      <c r="XT43" s="16"/>
      <c r="XU43" s="16"/>
      <c r="XV43" s="16"/>
      <c r="XW43" s="16"/>
      <c r="XX43" s="16"/>
      <c r="XY43" s="16"/>
      <c r="XZ43" s="16"/>
      <c r="YA43" s="16"/>
      <c r="YB43" s="16"/>
      <c r="YC43" s="16"/>
      <c r="YD43" s="16"/>
      <c r="YE43" s="16"/>
      <c r="YF43" s="16"/>
      <c r="YG43" s="16"/>
      <c r="YH43" s="16"/>
      <c r="YI43" s="16"/>
      <c r="YJ43" s="16"/>
      <c r="YK43" s="16"/>
      <c r="YL43" s="16"/>
      <c r="YM43" s="16"/>
      <c r="YN43" s="16"/>
      <c r="YO43" s="16"/>
      <c r="YP43" s="16"/>
      <c r="YQ43" s="16"/>
      <c r="YR43" s="16"/>
      <c r="YS43" s="16"/>
      <c r="YT43" s="16"/>
      <c r="YU43" s="16"/>
      <c r="YV43" s="16"/>
      <c r="YW43" s="16"/>
      <c r="YX43" s="16"/>
      <c r="YY43" s="16"/>
      <c r="YZ43" s="16"/>
      <c r="ZA43" s="16"/>
      <c r="ZB43" s="16"/>
      <c r="ZC43" s="16"/>
      <c r="ZD43" s="16"/>
      <c r="ZE43" s="16"/>
      <c r="ZF43" s="16"/>
      <c r="ZG43" s="16"/>
      <c r="ZH43" s="16"/>
      <c r="ZI43" s="16"/>
      <c r="ZJ43" s="16"/>
      <c r="ZK43" s="16"/>
      <c r="ZL43" s="16"/>
      <c r="ZM43" s="16"/>
      <c r="ZN43" s="16"/>
      <c r="ZO43" s="16"/>
      <c r="ZP43" s="16"/>
      <c r="ZQ43" s="16"/>
      <c r="ZR43" s="16"/>
      <c r="ZS43" s="16"/>
      <c r="ZT43" s="16"/>
      <c r="ZU43" s="16"/>
      <c r="ZV43" s="16"/>
      <c r="ZW43" s="16"/>
      <c r="ZX43" s="16"/>
      <c r="ZY43" s="16"/>
      <c r="ZZ43" s="16"/>
      <c r="AAA43" s="16"/>
      <c r="AAB43" s="16"/>
      <c r="AAC43" s="16"/>
      <c r="AAD43" s="16"/>
      <c r="AAE43" s="16"/>
      <c r="AAF43" s="16"/>
      <c r="AAG43" s="16"/>
      <c r="AAH43" s="16"/>
      <c r="AAI43" s="16"/>
      <c r="AAJ43" s="16"/>
      <c r="AAK43" s="16"/>
      <c r="AAL43" s="16"/>
      <c r="AAM43" s="16"/>
      <c r="AAN43" s="16"/>
      <c r="AAO43" s="16"/>
      <c r="AAP43" s="16"/>
      <c r="AAQ43" s="16"/>
      <c r="AAR43" s="16"/>
      <c r="AAS43" s="16"/>
      <c r="AAT43" s="16"/>
      <c r="AAU43" s="16"/>
      <c r="AAV43" s="16"/>
      <c r="AAW43" s="16"/>
      <c r="AAX43" s="16"/>
      <c r="AAY43" s="16"/>
      <c r="AAZ43" s="16"/>
      <c r="ABA43" s="16"/>
      <c r="ABB43" s="16"/>
      <c r="ABC43" s="16"/>
      <c r="ABD43" s="16"/>
      <c r="ABE43" s="16"/>
      <c r="ABF43" s="16"/>
      <c r="ABG43" s="16"/>
      <c r="ABH43" s="16"/>
      <c r="ABI43" s="16"/>
      <c r="ABJ43" s="16"/>
      <c r="ABK43" s="16"/>
      <c r="ABL43" s="16"/>
      <c r="ABM43" s="16"/>
      <c r="ABN43" s="16"/>
      <c r="ABO43" s="16"/>
      <c r="ABP43" s="16"/>
      <c r="ABQ43" s="16"/>
      <c r="ABR43" s="16"/>
      <c r="ABS43" s="16"/>
      <c r="ABT43" s="16"/>
      <c r="ABU43" s="16"/>
      <c r="ABV43" s="16"/>
      <c r="ABW43" s="16"/>
      <c r="ABX43" s="16"/>
      <c r="ABY43" s="16"/>
      <c r="ABZ43" s="16"/>
      <c r="ACA43" s="16"/>
      <c r="ACB43" s="16"/>
      <c r="ACC43" s="16"/>
      <c r="ACD43" s="16"/>
      <c r="ACE43" s="16"/>
      <c r="ACF43" s="16"/>
      <c r="ACG43" s="16"/>
      <c r="ACH43" s="16"/>
      <c r="ACI43" s="16"/>
      <c r="ACJ43" s="16"/>
      <c r="ACK43" s="16"/>
      <c r="ACL43" s="16"/>
      <c r="ACM43" s="16"/>
      <c r="ACN43" s="16"/>
      <c r="ACO43" s="16"/>
      <c r="ACP43" s="16"/>
      <c r="ACQ43" s="16"/>
      <c r="ACR43" s="16"/>
      <c r="ACS43" s="16"/>
      <c r="ACT43" s="16"/>
      <c r="ACU43" s="16"/>
      <c r="ACV43" s="16"/>
      <c r="ACW43" s="16"/>
      <c r="ACX43" s="16"/>
      <c r="ACY43" s="16"/>
      <c r="ACZ43" s="16"/>
      <c r="ADA43" s="16"/>
      <c r="ADB43" s="16"/>
      <c r="ADC43" s="16"/>
      <c r="ADD43" s="16"/>
      <c r="ADE43" s="16"/>
      <c r="ADF43" s="16"/>
      <c r="ADG43" s="16"/>
      <c r="ADH43" s="16"/>
      <c r="ADI43" s="16"/>
      <c r="ADJ43" s="16"/>
      <c r="ADK43" s="16"/>
      <c r="ADL43" s="16"/>
      <c r="ADM43" s="16"/>
      <c r="ADN43" s="16"/>
      <c r="ADO43" s="16"/>
      <c r="ADP43" s="16"/>
      <c r="ADQ43" s="16"/>
      <c r="ADR43" s="16"/>
      <c r="ADS43" s="16"/>
      <c r="ADT43" s="16"/>
      <c r="ADU43" s="16"/>
      <c r="ADV43" s="16"/>
      <c r="ADW43" s="16"/>
      <c r="ADX43" s="16"/>
      <c r="ADY43" s="16"/>
      <c r="ADZ43" s="16"/>
      <c r="AEA43" s="16"/>
      <c r="AEB43" s="16"/>
      <c r="AEC43" s="16"/>
      <c r="AED43" s="16"/>
      <c r="AEE43" s="16"/>
      <c r="AEF43" s="16"/>
      <c r="AEG43" s="16"/>
      <c r="AEH43" s="16"/>
      <c r="AEI43" s="16"/>
      <c r="AEJ43" s="16"/>
      <c r="AEK43" s="16"/>
      <c r="AEL43" s="16"/>
      <c r="AEM43" s="16"/>
      <c r="AEN43" s="16"/>
      <c r="AEO43" s="16"/>
      <c r="AEP43" s="16"/>
      <c r="AEQ43" s="16"/>
      <c r="AER43" s="16"/>
      <c r="AES43" s="16"/>
      <c r="AET43" s="16"/>
      <c r="AEU43" s="16"/>
      <c r="AEV43" s="16"/>
      <c r="AEW43" s="16"/>
      <c r="AEX43" s="16"/>
      <c r="AEY43" s="16"/>
      <c r="AEZ43" s="16"/>
      <c r="AFA43" s="16"/>
      <c r="AFB43" s="16"/>
      <c r="AFC43" s="16"/>
      <c r="AFD43" s="16"/>
      <c r="AFE43" s="16"/>
      <c r="AFF43" s="16"/>
      <c r="AFG43" s="16"/>
      <c r="AFH43" s="16"/>
      <c r="AFI43" s="16"/>
      <c r="AFJ43" s="16"/>
      <c r="AFK43" s="16"/>
      <c r="AFL43" s="16"/>
      <c r="AFM43" s="16"/>
      <c r="AFN43" s="16"/>
      <c r="AFO43" s="16"/>
      <c r="AFP43" s="16"/>
      <c r="AFQ43" s="16"/>
      <c r="AFR43" s="16"/>
      <c r="AFS43" s="16"/>
      <c r="AFT43" s="16"/>
      <c r="AFU43" s="16"/>
      <c r="AFV43" s="16"/>
      <c r="AFW43" s="16"/>
      <c r="AFX43" s="16"/>
      <c r="AFY43" s="16"/>
      <c r="AFZ43" s="16"/>
      <c r="AGA43" s="16"/>
      <c r="AGB43" s="16"/>
      <c r="AGC43" s="16"/>
      <c r="AGD43" s="16"/>
      <c r="AGE43" s="16"/>
      <c r="AGF43" s="16"/>
      <c r="AGG43" s="16"/>
      <c r="AGH43" s="16"/>
      <c r="AGI43" s="16"/>
      <c r="AGJ43" s="16"/>
      <c r="AGK43" s="16"/>
      <c r="AGL43" s="16"/>
      <c r="AGM43" s="16"/>
      <c r="AGN43" s="16"/>
      <c r="AGO43" s="16"/>
      <c r="AGP43" s="16"/>
      <c r="AGQ43" s="16"/>
      <c r="AGR43" s="16"/>
      <c r="AGS43" s="16"/>
      <c r="AGT43" s="16"/>
      <c r="AGU43" s="16"/>
      <c r="AGV43" s="16"/>
      <c r="AGW43" s="16"/>
      <c r="AGX43" s="16"/>
      <c r="AGY43" s="16"/>
      <c r="AGZ43" s="16"/>
      <c r="AHA43" s="16"/>
      <c r="AHB43" s="16"/>
      <c r="AHC43" s="16"/>
      <c r="AHD43" s="16"/>
      <c r="AHE43" s="16"/>
      <c r="AHF43" s="16"/>
      <c r="AHG43" s="16"/>
      <c r="AHH43" s="16"/>
      <c r="AHI43" s="16"/>
      <c r="AHJ43" s="16"/>
      <c r="AHK43" s="16"/>
      <c r="AHL43" s="16"/>
      <c r="AHM43" s="16"/>
      <c r="AHN43" s="16"/>
      <c r="AHO43" s="16"/>
      <c r="AHP43" s="16"/>
      <c r="AHQ43" s="16"/>
      <c r="AHR43" s="16"/>
      <c r="AHS43" s="16"/>
      <c r="AHT43" s="16"/>
      <c r="AHU43" s="16"/>
      <c r="AHV43" s="16"/>
      <c r="AHW43" s="16"/>
      <c r="AHX43" s="16"/>
      <c r="AHY43" s="16"/>
      <c r="AHZ43" s="16"/>
      <c r="AIA43" s="16"/>
      <c r="AIB43" s="16"/>
      <c r="AIC43" s="16"/>
      <c r="AID43" s="16"/>
      <c r="AIE43" s="16"/>
      <c r="AIF43" s="16"/>
      <c r="AIG43" s="16"/>
      <c r="AIH43" s="16"/>
      <c r="AII43" s="16"/>
      <c r="AIJ43" s="16"/>
      <c r="AIK43" s="16"/>
      <c r="AIL43" s="16"/>
      <c r="AIM43" s="16"/>
      <c r="AIN43" s="16"/>
      <c r="AIO43" s="16"/>
      <c r="AIP43" s="16"/>
      <c r="AIQ43" s="16"/>
      <c r="AIR43" s="16"/>
      <c r="AIS43" s="16"/>
      <c r="AIT43" s="16"/>
      <c r="AIU43" s="16"/>
      <c r="AIV43" s="16"/>
      <c r="AIW43" s="16"/>
      <c r="AIX43" s="16"/>
      <c r="AIY43" s="16"/>
      <c r="AIZ43" s="16"/>
      <c r="AJA43" s="16"/>
      <c r="AJB43" s="16"/>
      <c r="AJC43" s="16"/>
      <c r="AJD43" s="16"/>
      <c r="AJE43" s="16"/>
      <c r="AJF43" s="16"/>
      <c r="AJG43" s="16"/>
      <c r="AJH43" s="16"/>
      <c r="AJI43" s="16"/>
      <c r="AJJ43" s="16"/>
      <c r="AJK43" s="16"/>
      <c r="AJL43" s="16"/>
      <c r="AJM43" s="16"/>
      <c r="AJN43" s="16"/>
      <c r="AJO43" s="16"/>
      <c r="AJP43" s="16"/>
      <c r="AJQ43" s="16"/>
      <c r="AJR43" s="16"/>
      <c r="AJS43" s="16"/>
      <c r="AJT43" s="16"/>
      <c r="AJU43" s="16"/>
      <c r="AJV43" s="16"/>
      <c r="AJW43" s="16"/>
      <c r="AJX43" s="16"/>
      <c r="AJY43" s="16"/>
      <c r="AJZ43" s="16"/>
      <c r="AKA43" s="16"/>
      <c r="AKB43" s="16"/>
      <c r="AKC43" s="16"/>
      <c r="AKD43" s="16"/>
      <c r="AKE43" s="16"/>
      <c r="AKF43" s="16"/>
      <c r="AKG43" s="16"/>
      <c r="AKH43" s="16"/>
      <c r="AKI43" s="16"/>
      <c r="AKJ43" s="16"/>
      <c r="AKK43" s="16"/>
      <c r="AKL43" s="16"/>
      <c r="AKM43" s="16"/>
      <c r="AKN43" s="16"/>
      <c r="AKO43" s="16"/>
      <c r="AKP43" s="16"/>
      <c r="AKQ43" s="16"/>
      <c r="AKR43" s="16"/>
      <c r="AKS43" s="16"/>
      <c r="AKT43" s="16"/>
      <c r="AKU43" s="16"/>
      <c r="AKV43" s="16"/>
      <c r="AKW43" s="16"/>
      <c r="AKX43" s="16"/>
      <c r="AKY43" s="16"/>
      <c r="AKZ43" s="16"/>
      <c r="ALA43" s="16"/>
      <c r="ALB43" s="16"/>
      <c r="ALC43" s="16"/>
      <c r="ALD43" s="16"/>
      <c r="ALE43" s="16"/>
      <c r="ALF43" s="16"/>
      <c r="ALG43" s="16"/>
      <c r="ALH43" s="16"/>
      <c r="ALI43" s="16"/>
      <c r="ALJ43" s="16"/>
      <c r="ALK43" s="16"/>
      <c r="ALL43" s="16"/>
      <c r="ALM43" s="16"/>
      <c r="ALN43" s="16"/>
      <c r="ALO43" s="16"/>
      <c r="ALP43" s="16"/>
      <c r="ALQ43" s="16"/>
      <c r="ALR43" s="16"/>
      <c r="ALS43" s="16"/>
      <c r="ALT43" s="16"/>
      <c r="ALU43" s="16"/>
      <c r="ALV43" s="16"/>
      <c r="ALW43" s="16"/>
      <c r="ALX43" s="16"/>
      <c r="ALY43" s="16"/>
      <c r="ALZ43" s="16"/>
      <c r="AMA43" s="16"/>
      <c r="AMB43" s="16"/>
      <c r="AMC43" s="16"/>
      <c r="AMD43" s="16"/>
      <c r="AME43" s="16"/>
      <c r="AMF43" s="16"/>
      <c r="AMG43" s="16"/>
      <c r="AMH43" s="16"/>
      <c r="AMI43" s="16"/>
      <c r="AMJ43" s="16"/>
    </row>
  </sheetData>
  <mergeCells count="11">
    <mergeCell ref="A2:A8"/>
    <mergeCell ref="A9:A12"/>
    <mergeCell ref="A13:A17"/>
    <mergeCell ref="A18:A21"/>
    <mergeCell ref="A22:A25"/>
    <mergeCell ref="A38:A43"/>
    <mergeCell ref="A26:A27"/>
    <mergeCell ref="A28:A29"/>
    <mergeCell ref="A30:A31"/>
    <mergeCell ref="A33:A35"/>
    <mergeCell ref="A36:A37"/>
  </mergeCells>
  <dataValidations count="1">
    <dataValidation type="list" operator="equal" showErrorMessage="1" sqref="G2:G43" xr:uid="{00000000-0002-0000-00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topLeftCell="B1" zoomScale="75" zoomScaleNormal="75" workbookViewId="0">
      <selection activeCell="F2" sqref="F2"/>
    </sheetView>
  </sheetViews>
  <sheetFormatPr defaultColWidth="8.85546875" defaultRowHeight="21"/>
  <cols>
    <col min="1" max="1" width="23.7109375" style="88" customWidth="1"/>
    <col min="2" max="2" width="8.85546875" style="16"/>
    <col min="3" max="5" width="8.85546875" style="61"/>
    <col min="6" max="6" width="88.85546875" style="16" customWidth="1"/>
    <col min="7" max="7" width="11.140625" style="16" customWidth="1"/>
    <col min="8" max="8" width="28.28515625" style="16" customWidth="1"/>
    <col min="9" max="9" width="26.28515625" style="16" customWidth="1"/>
    <col min="10" max="10" width="37.7109375" style="16" customWidth="1"/>
    <col min="11" max="1024" width="8.85546875" style="16"/>
  </cols>
  <sheetData>
    <row r="1" spans="1:10" s="45" customFormat="1" ht="42">
      <c r="A1" s="99" t="s">
        <v>0</v>
      </c>
      <c r="B1" s="105" t="s">
        <v>1</v>
      </c>
      <c r="C1" s="100" t="s">
        <v>2</v>
      </c>
      <c r="D1" s="100" t="s">
        <v>3</v>
      </c>
      <c r="E1" s="100" t="s">
        <v>4</v>
      </c>
      <c r="F1" s="105" t="s">
        <v>5</v>
      </c>
      <c r="G1" s="105" t="s">
        <v>6</v>
      </c>
      <c r="H1" s="105" t="s">
        <v>7</v>
      </c>
      <c r="I1" s="105" t="s">
        <v>8</v>
      </c>
      <c r="J1" s="105" t="s">
        <v>9</v>
      </c>
    </row>
    <row r="2" spans="1:10" ht="48" customHeight="1">
      <c r="A2" s="147" t="s">
        <v>543</v>
      </c>
      <c r="B2" s="106" t="s">
        <v>544</v>
      </c>
      <c r="C2" s="95">
        <v>1</v>
      </c>
      <c r="D2" s="49">
        <v>319</v>
      </c>
      <c r="E2" s="108"/>
      <c r="F2" s="69" t="s">
        <v>545</v>
      </c>
      <c r="G2" s="51" t="s">
        <v>154</v>
      </c>
      <c r="H2" s="51"/>
      <c r="I2" s="51" t="s">
        <v>546</v>
      </c>
      <c r="J2" s="96"/>
    </row>
    <row r="3" spans="1:10" ht="31.5">
      <c r="A3" s="147"/>
      <c r="B3" s="106" t="s">
        <v>547</v>
      </c>
      <c r="C3" s="97">
        <v>1</v>
      </c>
      <c r="D3" s="18">
        <v>326</v>
      </c>
      <c r="E3" s="110"/>
      <c r="F3" s="75" t="s">
        <v>548</v>
      </c>
      <c r="G3" s="19" t="s">
        <v>154</v>
      </c>
      <c r="H3" s="19"/>
      <c r="I3" s="19" t="s">
        <v>546</v>
      </c>
      <c r="J3" s="23"/>
    </row>
    <row r="4" spans="1:10" ht="47.25">
      <c r="A4" s="147"/>
      <c r="B4" s="106" t="s">
        <v>549</v>
      </c>
      <c r="C4" s="97">
        <v>1</v>
      </c>
      <c r="D4" s="18">
        <v>326</v>
      </c>
      <c r="E4" s="110"/>
      <c r="F4" s="75" t="s">
        <v>550</v>
      </c>
      <c r="G4" s="19" t="s">
        <v>154</v>
      </c>
      <c r="H4" s="19"/>
      <c r="I4" s="19" t="s">
        <v>546</v>
      </c>
      <c r="J4" s="23"/>
    </row>
    <row r="5" spans="1:10" ht="63.75" customHeight="1">
      <c r="A5" s="147" t="s">
        <v>551</v>
      </c>
      <c r="B5" s="106" t="s">
        <v>552</v>
      </c>
      <c r="C5" s="109">
        <v>2</v>
      </c>
      <c r="D5" s="18">
        <v>295</v>
      </c>
      <c r="E5" s="110"/>
      <c r="F5" s="75" t="s">
        <v>553</v>
      </c>
      <c r="G5" s="19" t="s">
        <v>13</v>
      </c>
      <c r="H5" s="19"/>
      <c r="I5" s="19"/>
      <c r="J5" s="23"/>
    </row>
    <row r="6" spans="1:10" ht="63">
      <c r="A6" s="147"/>
      <c r="B6" s="106" t="s">
        <v>554</v>
      </c>
      <c r="C6" s="109">
        <v>2</v>
      </c>
      <c r="D6" s="18">
        <v>319</v>
      </c>
      <c r="E6" s="110"/>
      <c r="F6" s="75" t="s">
        <v>555</v>
      </c>
      <c r="G6" s="19" t="s">
        <v>13</v>
      </c>
      <c r="H6" s="19"/>
      <c r="I6" s="19"/>
      <c r="J6" s="23"/>
    </row>
    <row r="7" spans="1:10" ht="31.5">
      <c r="A7" s="147"/>
      <c r="B7" s="106" t="s">
        <v>556</v>
      </c>
      <c r="C7" s="109">
        <v>2</v>
      </c>
      <c r="D7" s="18">
        <v>287</v>
      </c>
      <c r="E7" s="110"/>
      <c r="F7" s="75" t="s">
        <v>557</v>
      </c>
      <c r="G7" s="19" t="s">
        <v>13</v>
      </c>
      <c r="H7" s="19"/>
      <c r="I7" s="19"/>
      <c r="J7" s="23"/>
    </row>
    <row r="8" spans="1:10" ht="31.5">
      <c r="A8" s="147"/>
      <c r="B8" s="106" t="s">
        <v>558</v>
      </c>
      <c r="C8" s="109">
        <v>2</v>
      </c>
      <c r="D8" s="18">
        <v>299</v>
      </c>
      <c r="E8" s="110"/>
      <c r="F8" s="75" t="s">
        <v>559</v>
      </c>
      <c r="G8" s="19" t="s">
        <v>13</v>
      </c>
      <c r="H8" s="19"/>
      <c r="I8" s="19"/>
      <c r="J8" s="23"/>
    </row>
    <row r="9" spans="1:10" ht="15.75">
      <c r="A9" s="147"/>
      <c r="B9" s="106" t="s">
        <v>560</v>
      </c>
      <c r="C9" s="121">
        <v>3</v>
      </c>
      <c r="D9" s="25">
        <v>544</v>
      </c>
      <c r="E9" s="122"/>
      <c r="F9" s="83" t="s">
        <v>561</v>
      </c>
      <c r="G9" s="19" t="s">
        <v>13</v>
      </c>
      <c r="H9" s="26"/>
      <c r="I9" s="26"/>
      <c r="J9" s="28"/>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zoomScale="75" zoomScaleNormal="75" workbookViewId="0">
      <selection activeCell="F11" sqref="F11"/>
    </sheetView>
  </sheetViews>
  <sheetFormatPr defaultColWidth="8.85546875" defaultRowHeight="21"/>
  <cols>
    <col min="1" max="1" width="27" style="88" customWidth="1"/>
    <col min="2" max="2" width="8.85546875" style="16"/>
    <col min="3" max="5" width="8.85546875" style="61"/>
    <col min="6" max="6" width="88.42578125" style="16" customWidth="1"/>
    <col min="7" max="7" width="22.5703125" style="16" customWidth="1"/>
    <col min="8" max="8" width="35.85546875" style="16" customWidth="1"/>
    <col min="9" max="9" width="26.140625" style="16" customWidth="1"/>
    <col min="10" max="10" width="28.7109375" style="16" customWidth="1"/>
    <col min="11" max="1024" width="8.85546875" style="16"/>
  </cols>
  <sheetData>
    <row r="1" spans="1:10" s="45" customFormat="1" ht="42">
      <c r="A1" s="123" t="s">
        <v>0</v>
      </c>
      <c r="B1" s="105" t="s">
        <v>1</v>
      </c>
      <c r="C1" s="100" t="s">
        <v>2</v>
      </c>
      <c r="D1" s="100" t="s">
        <v>3</v>
      </c>
      <c r="E1" s="100" t="s">
        <v>4</v>
      </c>
      <c r="F1" s="105" t="s">
        <v>5</v>
      </c>
      <c r="G1" s="105" t="s">
        <v>6</v>
      </c>
      <c r="H1" s="105" t="s">
        <v>7</v>
      </c>
      <c r="I1" s="105" t="s">
        <v>8</v>
      </c>
      <c r="J1" s="105" t="s">
        <v>9</v>
      </c>
    </row>
    <row r="2" spans="1:10" ht="42">
      <c r="A2" s="124" t="s">
        <v>562</v>
      </c>
      <c r="B2" s="106" t="s">
        <v>563</v>
      </c>
      <c r="C2" s="125">
        <v>3</v>
      </c>
      <c r="D2" s="49">
        <v>749</v>
      </c>
      <c r="E2" s="108"/>
      <c r="F2" s="69" t="s">
        <v>564</v>
      </c>
      <c r="G2" s="51" t="s">
        <v>13</v>
      </c>
      <c r="H2" s="51"/>
      <c r="I2" s="51"/>
      <c r="J2" s="96"/>
    </row>
    <row r="3" spans="1:10" ht="48" customHeight="1">
      <c r="A3" s="147" t="s">
        <v>565</v>
      </c>
      <c r="B3" s="106" t="s">
        <v>566</v>
      </c>
      <c r="C3" s="109">
        <v>2</v>
      </c>
      <c r="D3" s="18">
        <v>359</v>
      </c>
      <c r="E3" s="110"/>
      <c r="F3" s="75" t="s">
        <v>567</v>
      </c>
      <c r="G3" s="19" t="s">
        <v>13</v>
      </c>
      <c r="H3" s="19"/>
      <c r="I3" s="19"/>
      <c r="J3" s="23"/>
    </row>
    <row r="4" spans="1:10" ht="31.5">
      <c r="A4" s="147"/>
      <c r="B4" s="106" t="s">
        <v>568</v>
      </c>
      <c r="C4" s="109">
        <v>2</v>
      </c>
      <c r="D4" s="18">
        <v>272</v>
      </c>
      <c r="E4" s="110"/>
      <c r="F4" s="75" t="s">
        <v>569</v>
      </c>
      <c r="G4" s="19" t="s">
        <v>13</v>
      </c>
      <c r="H4" s="19"/>
      <c r="I4" s="19"/>
      <c r="J4" s="23"/>
    </row>
    <row r="5" spans="1:10" ht="78.75">
      <c r="A5" s="147"/>
      <c r="B5" s="106" t="s">
        <v>570</v>
      </c>
      <c r="C5" s="111">
        <v>3</v>
      </c>
      <c r="D5" s="18">
        <v>507</v>
      </c>
      <c r="E5" s="110"/>
      <c r="F5" s="75" t="s">
        <v>571</v>
      </c>
      <c r="G5" s="19" t="s">
        <v>13</v>
      </c>
      <c r="H5" s="19"/>
      <c r="I5" s="19"/>
      <c r="J5" s="23"/>
    </row>
    <row r="6" spans="1:10" ht="31.5">
      <c r="A6" s="147"/>
      <c r="B6" s="106" t="s">
        <v>572</v>
      </c>
      <c r="C6" s="111">
        <v>3</v>
      </c>
      <c r="D6" s="18">
        <v>511</v>
      </c>
      <c r="E6" s="110"/>
      <c r="F6" s="75" t="s">
        <v>573</v>
      </c>
      <c r="G6" s="19" t="s">
        <v>13</v>
      </c>
      <c r="H6" s="19"/>
      <c r="I6" s="19"/>
      <c r="J6" s="23"/>
    </row>
    <row r="7" spans="1:10" ht="31.5">
      <c r="A7" s="147"/>
      <c r="B7" s="106" t="s">
        <v>574</v>
      </c>
      <c r="C7" s="111">
        <v>3</v>
      </c>
      <c r="D7" s="18">
        <v>511</v>
      </c>
      <c r="E7" s="110"/>
      <c r="F7" s="75" t="s">
        <v>575</v>
      </c>
      <c r="G7" s="19" t="s">
        <v>13</v>
      </c>
      <c r="H7" s="19"/>
      <c r="I7" s="19"/>
      <c r="J7" s="23"/>
    </row>
    <row r="8" spans="1:10" ht="31.5">
      <c r="A8" s="147"/>
      <c r="B8" s="106" t="s">
        <v>576</v>
      </c>
      <c r="C8" s="111">
        <v>3</v>
      </c>
      <c r="D8" s="18">
        <v>507</v>
      </c>
      <c r="E8" s="110"/>
      <c r="F8" s="75" t="s">
        <v>577</v>
      </c>
      <c r="G8" s="19" t="s">
        <v>13</v>
      </c>
      <c r="H8" s="19"/>
      <c r="I8" s="19"/>
      <c r="J8" s="23"/>
    </row>
    <row r="9" spans="1:10" ht="48" customHeight="1">
      <c r="A9" s="147" t="s">
        <v>578</v>
      </c>
      <c r="B9" s="106" t="s">
        <v>579</v>
      </c>
      <c r="C9" s="97">
        <v>1</v>
      </c>
      <c r="D9" s="18">
        <v>16</v>
      </c>
      <c r="E9" s="110"/>
      <c r="F9" s="75" t="s">
        <v>580</v>
      </c>
      <c r="G9" s="19" t="s">
        <v>13</v>
      </c>
      <c r="H9" s="19"/>
      <c r="I9" s="19"/>
      <c r="J9" s="23"/>
    </row>
    <row r="10" spans="1:10" ht="63">
      <c r="A10" s="147"/>
      <c r="B10" s="106" t="s">
        <v>581</v>
      </c>
      <c r="C10" s="97">
        <v>1</v>
      </c>
      <c r="D10" s="18">
        <v>353</v>
      </c>
      <c r="E10" s="110"/>
      <c r="F10" s="75" t="s">
        <v>582</v>
      </c>
      <c r="G10" s="19" t="s">
        <v>13</v>
      </c>
      <c r="H10" s="19"/>
      <c r="I10" s="19"/>
      <c r="J10" s="23"/>
    </row>
    <row r="11" spans="1:10" ht="94.5">
      <c r="A11" s="147"/>
      <c r="B11" s="106" t="s">
        <v>583</v>
      </c>
      <c r="C11" s="126">
        <v>1</v>
      </c>
      <c r="D11" s="25">
        <v>350</v>
      </c>
      <c r="E11" s="25"/>
      <c r="F11" s="83" t="s">
        <v>584</v>
      </c>
      <c r="G11" s="19" t="s">
        <v>13</v>
      </c>
      <c r="H11" s="26"/>
      <c r="I11" s="26"/>
      <c r="J11" s="28"/>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75" zoomScaleNormal="75" workbookViewId="0">
      <selection activeCell="F15" sqref="F15"/>
    </sheetView>
  </sheetViews>
  <sheetFormatPr defaultColWidth="8.85546875" defaultRowHeight="21"/>
  <cols>
    <col min="1" max="1" width="23.85546875" style="88" customWidth="1"/>
    <col min="2" max="2" width="8.85546875" style="16"/>
    <col min="3" max="5" width="8.85546875" style="61"/>
    <col min="6" max="6" width="71.28515625" style="16" customWidth="1"/>
    <col min="7" max="7" width="17.42578125" style="16" customWidth="1"/>
    <col min="8" max="8" width="34.7109375" style="16" customWidth="1"/>
    <col min="9" max="9" width="34.42578125" style="16" customWidth="1"/>
    <col min="10" max="10" width="37" style="16" customWidth="1"/>
    <col min="11" max="1024" width="8.85546875" style="16"/>
  </cols>
  <sheetData>
    <row r="1" spans="1:10" s="45" customFormat="1" ht="42">
      <c r="A1" s="99" t="s">
        <v>0</v>
      </c>
      <c r="B1" s="105" t="s">
        <v>1</v>
      </c>
      <c r="C1" s="100" t="s">
        <v>2</v>
      </c>
      <c r="D1" s="100" t="s">
        <v>3</v>
      </c>
      <c r="E1" s="100" t="s">
        <v>4</v>
      </c>
      <c r="F1" s="105" t="s">
        <v>5</v>
      </c>
      <c r="G1" s="105" t="s">
        <v>6</v>
      </c>
      <c r="H1" s="105" t="s">
        <v>7</v>
      </c>
      <c r="I1" s="105" t="s">
        <v>8</v>
      </c>
      <c r="J1" s="105" t="s">
        <v>9</v>
      </c>
    </row>
    <row r="2" spans="1:10" ht="32.25" customHeight="1">
      <c r="A2" s="147" t="s">
        <v>585</v>
      </c>
      <c r="B2" s="106" t="s">
        <v>586</v>
      </c>
      <c r="C2" s="95">
        <v>1</v>
      </c>
      <c r="D2" s="49">
        <v>841</v>
      </c>
      <c r="E2" s="108"/>
      <c r="F2" s="69" t="s">
        <v>587</v>
      </c>
      <c r="G2" s="51" t="s">
        <v>6</v>
      </c>
      <c r="H2" s="51"/>
      <c r="I2" s="51"/>
      <c r="J2" s="96"/>
    </row>
    <row r="3" spans="1:10" ht="47.25">
      <c r="A3" s="147"/>
      <c r="B3" s="106" t="s">
        <v>588</v>
      </c>
      <c r="C3" s="97">
        <v>1</v>
      </c>
      <c r="D3" s="18">
        <v>799</v>
      </c>
      <c r="E3" s="110"/>
      <c r="F3" s="75" t="s">
        <v>589</v>
      </c>
      <c r="G3" s="19" t="s">
        <v>6</v>
      </c>
      <c r="H3" s="19"/>
      <c r="I3" s="19"/>
      <c r="J3" s="23"/>
    </row>
    <row r="4" spans="1:10" ht="31.5">
      <c r="A4" s="147"/>
      <c r="B4" s="106" t="s">
        <v>590</v>
      </c>
      <c r="C4" s="97">
        <v>1</v>
      </c>
      <c r="D4" s="18">
        <v>770</v>
      </c>
      <c r="E4" s="110"/>
      <c r="F4" s="75" t="s">
        <v>591</v>
      </c>
      <c r="G4" s="19" t="s">
        <v>6</v>
      </c>
      <c r="H4" s="19"/>
      <c r="I4" s="19" t="s">
        <v>592</v>
      </c>
      <c r="J4" s="23"/>
    </row>
    <row r="5" spans="1:10" ht="47.25">
      <c r="A5" s="147"/>
      <c r="B5" s="106" t="s">
        <v>593</v>
      </c>
      <c r="C5" s="97">
        <v>1</v>
      </c>
      <c r="D5" s="18">
        <v>770</v>
      </c>
      <c r="E5" s="18"/>
      <c r="F5" s="75" t="s">
        <v>594</v>
      </c>
      <c r="G5" s="19" t="s">
        <v>154</v>
      </c>
      <c r="H5" s="19"/>
      <c r="I5" s="19" t="s">
        <v>595</v>
      </c>
      <c r="J5" s="23"/>
    </row>
    <row r="6" spans="1:10" ht="47.25">
      <c r="A6" s="147"/>
      <c r="B6" s="106" t="s">
        <v>596</v>
      </c>
      <c r="C6" s="97">
        <v>1</v>
      </c>
      <c r="D6" s="18">
        <v>841</v>
      </c>
      <c r="E6" s="18"/>
      <c r="F6" s="75" t="s">
        <v>597</v>
      </c>
      <c r="G6" s="19" t="s">
        <v>6</v>
      </c>
      <c r="H6" s="19"/>
      <c r="I6" s="19"/>
      <c r="J6" s="23"/>
    </row>
    <row r="7" spans="1:10" ht="31.5">
      <c r="A7" s="147"/>
      <c r="B7" s="106" t="s">
        <v>598</v>
      </c>
      <c r="C7" s="109">
        <v>2</v>
      </c>
      <c r="D7" s="18">
        <v>367</v>
      </c>
      <c r="E7" s="18"/>
      <c r="F7" s="75" t="s">
        <v>599</v>
      </c>
      <c r="G7" s="19" t="s">
        <v>13</v>
      </c>
      <c r="H7" s="19"/>
      <c r="I7" s="19"/>
      <c r="J7" s="23"/>
    </row>
    <row r="8" spans="1:10" ht="78.75">
      <c r="A8" s="147"/>
      <c r="B8" s="106" t="s">
        <v>600</v>
      </c>
      <c r="C8" s="109">
        <v>2</v>
      </c>
      <c r="D8" s="18">
        <v>754</v>
      </c>
      <c r="E8" s="18"/>
      <c r="F8" s="75" t="s">
        <v>601</v>
      </c>
      <c r="G8" s="19" t="s">
        <v>13</v>
      </c>
      <c r="H8" s="19"/>
      <c r="I8" s="19"/>
      <c r="J8" s="23"/>
    </row>
    <row r="9" spans="1:10" ht="31.5">
      <c r="A9" s="147"/>
      <c r="B9" s="106" t="s">
        <v>602</v>
      </c>
      <c r="C9" s="98">
        <v>2</v>
      </c>
      <c r="D9" s="25">
        <v>390</v>
      </c>
      <c r="E9" s="25"/>
      <c r="F9" s="83" t="s">
        <v>603</v>
      </c>
      <c r="G9" s="26" t="s">
        <v>13</v>
      </c>
      <c r="H9" s="26"/>
      <c r="I9" s="26"/>
      <c r="J9" s="28"/>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zoomScale="75" zoomScaleNormal="75" workbookViewId="0">
      <selection activeCell="G16" sqref="G16"/>
    </sheetView>
  </sheetViews>
  <sheetFormatPr defaultColWidth="8.85546875" defaultRowHeight="21"/>
  <cols>
    <col min="1" max="1" width="23" style="88" customWidth="1"/>
    <col min="2" max="2" width="8.85546875" style="16"/>
    <col min="3" max="5" width="8.85546875" style="61"/>
    <col min="6" max="6" width="78.7109375" style="16" customWidth="1"/>
    <col min="7" max="7" width="18.85546875" style="16" customWidth="1"/>
    <col min="8" max="8" width="31.42578125" style="16" customWidth="1"/>
    <col min="9" max="9" width="26.85546875" style="16" customWidth="1"/>
    <col min="10" max="10" width="31.85546875" style="16" customWidth="1"/>
    <col min="11" max="1024" width="8.85546875" style="16"/>
  </cols>
  <sheetData>
    <row r="1" spans="1:10" s="45" customFormat="1" ht="42">
      <c r="A1" s="99" t="s">
        <v>0</v>
      </c>
      <c r="B1" s="105" t="s">
        <v>1</v>
      </c>
      <c r="C1" s="100" t="s">
        <v>2</v>
      </c>
      <c r="D1" s="100" t="s">
        <v>3</v>
      </c>
      <c r="E1" s="100" t="s">
        <v>4</v>
      </c>
      <c r="F1" s="105" t="s">
        <v>5</v>
      </c>
      <c r="G1" s="105" t="s">
        <v>6</v>
      </c>
      <c r="H1" s="105" t="s">
        <v>7</v>
      </c>
      <c r="I1" s="105" t="s">
        <v>8</v>
      </c>
      <c r="J1" s="105" t="s">
        <v>9</v>
      </c>
    </row>
    <row r="2" spans="1:10" ht="32.25" customHeight="1">
      <c r="A2" s="147" t="s">
        <v>604</v>
      </c>
      <c r="B2" s="106" t="s">
        <v>605</v>
      </c>
      <c r="C2" s="95">
        <v>1</v>
      </c>
      <c r="D2" s="49">
        <v>400</v>
      </c>
      <c r="E2" s="108"/>
      <c r="F2" s="69" t="s">
        <v>606</v>
      </c>
      <c r="G2" s="51" t="s">
        <v>13</v>
      </c>
      <c r="H2" s="51"/>
      <c r="I2" s="51"/>
      <c r="J2" s="96"/>
    </row>
    <row r="3" spans="1:10" ht="31.5">
      <c r="A3" s="147"/>
      <c r="B3" s="106" t="s">
        <v>607</v>
      </c>
      <c r="C3" s="109">
        <v>2</v>
      </c>
      <c r="D3" s="18">
        <v>409</v>
      </c>
      <c r="E3" s="110"/>
      <c r="F3" s="75" t="s">
        <v>608</v>
      </c>
      <c r="G3" s="19" t="s">
        <v>13</v>
      </c>
      <c r="H3" s="19"/>
      <c r="I3" s="19"/>
      <c r="J3" s="23"/>
    </row>
    <row r="4" spans="1:10" ht="47.25">
      <c r="A4" s="147"/>
      <c r="B4" s="106" t="s">
        <v>609</v>
      </c>
      <c r="C4" s="109">
        <v>2</v>
      </c>
      <c r="D4" s="18">
        <v>770</v>
      </c>
      <c r="E4" s="110"/>
      <c r="F4" s="75" t="s">
        <v>610</v>
      </c>
      <c r="G4" s="19" t="s">
        <v>13</v>
      </c>
      <c r="H4" s="19"/>
      <c r="I4" s="19"/>
      <c r="J4" s="23"/>
    </row>
    <row r="5" spans="1:10" ht="42">
      <c r="A5" s="2" t="s">
        <v>611</v>
      </c>
      <c r="B5" s="106" t="s">
        <v>612</v>
      </c>
      <c r="C5" s="109">
        <v>2</v>
      </c>
      <c r="D5" s="18">
        <v>434</v>
      </c>
      <c r="E5" s="110"/>
      <c r="F5" s="75" t="s">
        <v>613</v>
      </c>
      <c r="G5" s="19" t="s">
        <v>13</v>
      </c>
      <c r="H5" s="19"/>
      <c r="I5" s="19"/>
      <c r="J5" s="23"/>
    </row>
    <row r="6" spans="1:10" ht="48" customHeight="1">
      <c r="A6" s="147" t="s">
        <v>614</v>
      </c>
      <c r="B6" s="106" t="s">
        <v>615</v>
      </c>
      <c r="C6" s="97">
        <v>1</v>
      </c>
      <c r="D6" s="18">
        <v>22</v>
      </c>
      <c r="E6" s="110"/>
      <c r="F6" s="75" t="s">
        <v>616</v>
      </c>
      <c r="G6" s="19" t="s">
        <v>13</v>
      </c>
      <c r="H6" s="19"/>
      <c r="I6" s="19"/>
      <c r="J6" s="23"/>
    </row>
    <row r="7" spans="1:10" ht="31.5">
      <c r="A7" s="147"/>
      <c r="B7" s="106" t="s">
        <v>617</v>
      </c>
      <c r="C7" s="97">
        <v>1</v>
      </c>
      <c r="D7" s="18">
        <v>73</v>
      </c>
      <c r="E7" s="110"/>
      <c r="F7" s="75" t="s">
        <v>618</v>
      </c>
      <c r="G7" s="19" t="s">
        <v>13</v>
      </c>
      <c r="H7" s="19"/>
      <c r="I7" s="19"/>
      <c r="J7" s="23"/>
    </row>
    <row r="8" spans="1:10" ht="47.25">
      <c r="A8" s="147"/>
      <c r="B8" s="106" t="s">
        <v>619</v>
      </c>
      <c r="C8" s="97">
        <v>1</v>
      </c>
      <c r="D8" s="18">
        <v>98</v>
      </c>
      <c r="E8" s="110"/>
      <c r="F8" s="75" t="s">
        <v>620</v>
      </c>
      <c r="G8" s="19" t="s">
        <v>13</v>
      </c>
      <c r="H8" s="19"/>
      <c r="I8" s="19"/>
      <c r="J8" s="23"/>
    </row>
    <row r="9" spans="1:10" ht="63">
      <c r="A9" s="147"/>
      <c r="B9" s="106" t="s">
        <v>621</v>
      </c>
      <c r="C9" s="97">
        <v>1</v>
      </c>
      <c r="D9" s="18">
        <v>641</v>
      </c>
      <c r="E9" s="110"/>
      <c r="F9" s="75" t="s">
        <v>622</v>
      </c>
      <c r="G9" s="19" t="s">
        <v>13</v>
      </c>
      <c r="H9" s="19"/>
      <c r="I9" s="19"/>
      <c r="J9" s="23"/>
    </row>
    <row r="10" spans="1:10" ht="31.5">
      <c r="A10" s="147"/>
      <c r="B10" s="106" t="s">
        <v>623</v>
      </c>
      <c r="C10" s="97">
        <v>1</v>
      </c>
      <c r="D10" s="18">
        <v>78</v>
      </c>
      <c r="E10" s="110"/>
      <c r="F10" s="75" t="s">
        <v>624</v>
      </c>
      <c r="G10" s="19" t="s">
        <v>13</v>
      </c>
      <c r="H10" s="19"/>
      <c r="I10" s="19"/>
      <c r="J10" s="23"/>
    </row>
    <row r="11" spans="1:10" ht="47.25">
      <c r="A11" s="147"/>
      <c r="B11" s="106" t="s">
        <v>625</v>
      </c>
      <c r="C11" s="109">
        <v>2</v>
      </c>
      <c r="D11" s="18">
        <v>829</v>
      </c>
      <c r="E11" s="18"/>
      <c r="F11" s="75" t="s">
        <v>626</v>
      </c>
      <c r="G11" s="19" t="s">
        <v>13</v>
      </c>
      <c r="H11" s="19"/>
      <c r="I11" s="19"/>
      <c r="J11" s="23"/>
    </row>
    <row r="12" spans="1:10" ht="32.25" customHeight="1">
      <c r="A12" s="147" t="s">
        <v>627</v>
      </c>
      <c r="B12" s="106" t="s">
        <v>628</v>
      </c>
      <c r="C12" s="97">
        <v>1</v>
      </c>
      <c r="D12" s="18">
        <v>922</v>
      </c>
      <c r="E12" s="18"/>
      <c r="F12" s="75" t="s">
        <v>629</v>
      </c>
      <c r="G12" s="19" t="s">
        <v>13</v>
      </c>
      <c r="H12" s="19"/>
      <c r="I12" s="19"/>
      <c r="J12" s="23"/>
    </row>
    <row r="13" spans="1:10" ht="31.5">
      <c r="A13" s="147"/>
      <c r="B13" s="106" t="s">
        <v>630</v>
      </c>
      <c r="C13" s="97">
        <v>1</v>
      </c>
      <c r="D13" s="18">
        <v>509</v>
      </c>
      <c r="E13" s="18"/>
      <c r="F13" s="75" t="s">
        <v>631</v>
      </c>
      <c r="G13" s="19" t="s">
        <v>13</v>
      </c>
      <c r="H13" s="19"/>
      <c r="I13" s="19"/>
      <c r="J13" s="23"/>
    </row>
    <row r="14" spans="1:10" ht="79.5" customHeight="1">
      <c r="A14" s="147" t="s">
        <v>632</v>
      </c>
      <c r="B14" s="106" t="s">
        <v>633</v>
      </c>
      <c r="C14" s="97">
        <v>1</v>
      </c>
      <c r="D14" s="18">
        <v>552</v>
      </c>
      <c r="E14" s="18"/>
      <c r="F14" s="75" t="s">
        <v>634</v>
      </c>
      <c r="G14" s="19" t="s">
        <v>13</v>
      </c>
      <c r="H14" s="19"/>
      <c r="I14" s="19"/>
      <c r="J14" s="23"/>
    </row>
    <row r="15" spans="1:10" ht="31.5">
      <c r="A15" s="147"/>
      <c r="B15" s="106" t="s">
        <v>635</v>
      </c>
      <c r="C15" s="97">
        <v>1</v>
      </c>
      <c r="D15" s="18">
        <v>434</v>
      </c>
      <c r="E15" s="18"/>
      <c r="F15" s="75" t="s">
        <v>636</v>
      </c>
      <c r="G15" s="19" t="s">
        <v>13</v>
      </c>
      <c r="H15" s="19"/>
      <c r="I15" s="19"/>
      <c r="J15" s="23"/>
    </row>
    <row r="16" spans="1:10" ht="47.25">
      <c r="A16" s="2" t="s">
        <v>637</v>
      </c>
      <c r="B16" s="106" t="s">
        <v>638</v>
      </c>
      <c r="C16" s="126">
        <v>1</v>
      </c>
      <c r="D16" s="25">
        <v>918</v>
      </c>
      <c r="E16" s="25"/>
      <c r="F16" s="83" t="s">
        <v>639</v>
      </c>
      <c r="G16" s="26" t="s">
        <v>13</v>
      </c>
      <c r="H16" s="26"/>
      <c r="I16" s="26"/>
      <c r="J16" s="28"/>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zoomScale="75" zoomScaleNormal="75" workbookViewId="0">
      <selection activeCell="G16" sqref="G16"/>
    </sheetView>
  </sheetViews>
  <sheetFormatPr defaultColWidth="8.85546875" defaultRowHeight="21"/>
  <cols>
    <col min="1" max="1" width="24" style="88" customWidth="1"/>
    <col min="2" max="5" width="8.85546875" style="16"/>
    <col min="6" max="6" width="84.42578125" style="16" customWidth="1"/>
    <col min="7" max="7" width="24.85546875" style="16" customWidth="1"/>
    <col min="8" max="8" width="35.42578125" style="16" customWidth="1"/>
    <col min="9" max="9" width="37.28515625" style="16" customWidth="1"/>
    <col min="10" max="10" width="37.85546875" style="16" customWidth="1"/>
    <col min="11" max="1024" width="8.85546875" style="16"/>
  </cols>
  <sheetData>
    <row r="1" spans="1:10" s="45" customFormat="1" ht="42">
      <c r="A1" s="99" t="s">
        <v>0</v>
      </c>
      <c r="B1" s="105" t="s">
        <v>1</v>
      </c>
      <c r="C1" s="100" t="s">
        <v>2</v>
      </c>
      <c r="D1" s="100" t="s">
        <v>3</v>
      </c>
      <c r="E1" s="100" t="s">
        <v>4</v>
      </c>
      <c r="F1" s="105" t="s">
        <v>5</v>
      </c>
      <c r="G1" s="105" t="s">
        <v>6</v>
      </c>
      <c r="H1" s="105" t="s">
        <v>7</v>
      </c>
      <c r="I1" s="105" t="s">
        <v>8</v>
      </c>
      <c r="J1" s="105" t="s">
        <v>9</v>
      </c>
    </row>
    <row r="2" spans="1:10" ht="48" customHeight="1">
      <c r="A2" s="147" t="s">
        <v>640</v>
      </c>
      <c r="B2" s="106" t="s">
        <v>641</v>
      </c>
      <c r="C2" s="95">
        <v>1</v>
      </c>
      <c r="D2" s="49">
        <v>116</v>
      </c>
      <c r="E2" s="108"/>
      <c r="F2" s="69" t="s">
        <v>642</v>
      </c>
      <c r="G2" s="51" t="s">
        <v>13</v>
      </c>
      <c r="H2" s="51"/>
      <c r="I2" s="51"/>
      <c r="J2" s="96"/>
    </row>
    <row r="3" spans="1:10" ht="31.5">
      <c r="A3" s="147"/>
      <c r="B3" s="106" t="s">
        <v>643</v>
      </c>
      <c r="C3" s="97">
        <v>1</v>
      </c>
      <c r="D3" s="18">
        <v>419</v>
      </c>
      <c r="E3" s="110"/>
      <c r="F3" s="75" t="s">
        <v>644</v>
      </c>
      <c r="G3" s="19" t="s">
        <v>6</v>
      </c>
      <c r="H3" s="19"/>
      <c r="I3" s="19"/>
      <c r="J3" s="23"/>
    </row>
    <row r="4" spans="1:10" ht="31.5">
      <c r="A4" s="147"/>
      <c r="B4" s="106" t="s">
        <v>645</v>
      </c>
      <c r="C4" s="97">
        <v>1</v>
      </c>
      <c r="D4" s="18">
        <v>598</v>
      </c>
      <c r="E4" s="110"/>
      <c r="F4" s="75" t="s">
        <v>646</v>
      </c>
      <c r="G4" s="19" t="s">
        <v>6</v>
      </c>
      <c r="H4" s="19"/>
      <c r="I4" s="19"/>
      <c r="J4" s="23"/>
    </row>
    <row r="5" spans="1:10" ht="47.25">
      <c r="A5" s="147"/>
      <c r="B5" s="106" t="s">
        <v>647</v>
      </c>
      <c r="C5" s="109">
        <v>2</v>
      </c>
      <c r="D5" s="18">
        <v>285</v>
      </c>
      <c r="E5" s="110"/>
      <c r="F5" s="75" t="s">
        <v>648</v>
      </c>
      <c r="G5" s="19" t="s">
        <v>13</v>
      </c>
      <c r="H5" s="19"/>
      <c r="I5" s="19"/>
      <c r="J5" s="23"/>
    </row>
    <row r="6" spans="1:10" ht="47.25">
      <c r="A6" s="147"/>
      <c r="B6" s="106" t="s">
        <v>649</v>
      </c>
      <c r="C6" s="109">
        <v>2</v>
      </c>
      <c r="D6" s="18">
        <v>434</v>
      </c>
      <c r="E6" s="110"/>
      <c r="F6" s="75" t="s">
        <v>650</v>
      </c>
      <c r="G6" s="19" t="s">
        <v>13</v>
      </c>
      <c r="H6" s="19"/>
      <c r="I6" s="19"/>
      <c r="J6" s="23"/>
    </row>
    <row r="7" spans="1:10" ht="32.25" customHeight="1">
      <c r="A7" s="147" t="s">
        <v>651</v>
      </c>
      <c r="B7" s="106" t="s">
        <v>652</v>
      </c>
      <c r="C7" s="97">
        <v>1</v>
      </c>
      <c r="D7" s="18">
        <v>650</v>
      </c>
      <c r="E7" s="110"/>
      <c r="F7" s="75" t="s">
        <v>653</v>
      </c>
      <c r="G7" s="19" t="s">
        <v>154</v>
      </c>
      <c r="H7" s="19"/>
      <c r="I7" s="19" t="s">
        <v>654</v>
      </c>
      <c r="J7" s="23" t="s">
        <v>364</v>
      </c>
    </row>
    <row r="8" spans="1:10" ht="15.75">
      <c r="A8" s="147"/>
      <c r="B8" s="106" t="s">
        <v>655</v>
      </c>
      <c r="C8" s="97">
        <v>1</v>
      </c>
      <c r="D8" s="18">
        <v>20</v>
      </c>
      <c r="E8" s="110"/>
      <c r="F8" s="75" t="s">
        <v>656</v>
      </c>
      <c r="G8" s="19" t="s">
        <v>13</v>
      </c>
      <c r="H8" s="19"/>
      <c r="I8" s="19"/>
      <c r="J8" s="23"/>
    </row>
    <row r="9" spans="1:10" ht="47.25">
      <c r="A9" s="147"/>
      <c r="B9" s="106" t="s">
        <v>657</v>
      </c>
      <c r="C9" s="97">
        <v>1</v>
      </c>
      <c r="D9" s="18">
        <v>352</v>
      </c>
      <c r="E9" s="110"/>
      <c r="F9" s="75" t="s">
        <v>658</v>
      </c>
      <c r="G9" s="19" t="s">
        <v>154</v>
      </c>
      <c r="H9" s="19"/>
      <c r="I9" s="19" t="s">
        <v>659</v>
      </c>
      <c r="J9" s="23" t="s">
        <v>364</v>
      </c>
    </row>
    <row r="10" spans="1:10" ht="31.5">
      <c r="A10" s="147"/>
      <c r="B10" s="106" t="s">
        <v>660</v>
      </c>
      <c r="C10" s="109">
        <v>2</v>
      </c>
      <c r="D10" s="18">
        <v>770</v>
      </c>
      <c r="E10" s="110"/>
      <c r="F10" s="75" t="s">
        <v>661</v>
      </c>
      <c r="G10" s="19" t="s">
        <v>13</v>
      </c>
      <c r="H10" s="19"/>
      <c r="I10" s="19"/>
      <c r="J10" s="23"/>
    </row>
    <row r="11" spans="1:10" ht="31.5">
      <c r="A11" s="147"/>
      <c r="B11" s="106" t="s">
        <v>662</v>
      </c>
      <c r="C11" s="109">
        <v>2</v>
      </c>
      <c r="D11" s="18">
        <v>436</v>
      </c>
      <c r="E11" s="110"/>
      <c r="F11" s="75" t="s">
        <v>663</v>
      </c>
      <c r="G11" s="19" t="s">
        <v>13</v>
      </c>
      <c r="H11" s="19"/>
      <c r="I11" s="19"/>
      <c r="J11" s="23"/>
    </row>
    <row r="12" spans="1:10" ht="94.5">
      <c r="A12" s="147"/>
      <c r="B12" s="106" t="s">
        <v>664</v>
      </c>
      <c r="C12" s="109">
        <v>2</v>
      </c>
      <c r="D12" s="18">
        <v>345</v>
      </c>
      <c r="E12" s="110"/>
      <c r="F12" s="75" t="s">
        <v>665</v>
      </c>
      <c r="G12" s="19" t="s">
        <v>13</v>
      </c>
      <c r="H12" s="19"/>
      <c r="I12" s="19"/>
      <c r="J12" s="23"/>
    </row>
    <row r="13" spans="1:10" ht="48" customHeight="1">
      <c r="A13" s="147" t="s">
        <v>666</v>
      </c>
      <c r="B13" s="106" t="s">
        <v>667</v>
      </c>
      <c r="C13" s="97">
        <v>1</v>
      </c>
      <c r="D13" s="18">
        <v>20</v>
      </c>
      <c r="E13" s="110"/>
      <c r="F13" s="75" t="s">
        <v>668</v>
      </c>
      <c r="G13" s="19" t="s">
        <v>13</v>
      </c>
      <c r="H13" s="19"/>
      <c r="I13" s="21"/>
      <c r="J13" s="23"/>
    </row>
    <row r="14" spans="1:10" ht="31.5">
      <c r="A14" s="147"/>
      <c r="B14" s="106" t="s">
        <v>669</v>
      </c>
      <c r="C14" s="109">
        <v>2</v>
      </c>
      <c r="D14" s="18">
        <v>345</v>
      </c>
      <c r="E14" s="110"/>
      <c r="F14" s="75" t="s">
        <v>670</v>
      </c>
      <c r="G14" s="19" t="s">
        <v>13</v>
      </c>
      <c r="H14" s="19"/>
      <c r="I14" s="19"/>
      <c r="J14" s="23"/>
    </row>
    <row r="15" spans="1:10" ht="63.75" customHeight="1">
      <c r="A15" s="147" t="s">
        <v>671</v>
      </c>
      <c r="B15" s="106" t="s">
        <v>672</v>
      </c>
      <c r="C15" s="109">
        <v>2</v>
      </c>
      <c r="D15" s="18">
        <v>770</v>
      </c>
      <c r="E15" s="110"/>
      <c r="F15" s="75" t="s">
        <v>673</v>
      </c>
      <c r="G15" s="19" t="s">
        <v>13</v>
      </c>
      <c r="H15" s="19"/>
      <c r="I15" s="19"/>
      <c r="J15" s="23"/>
    </row>
    <row r="16" spans="1:10" ht="31.5">
      <c r="A16" s="147"/>
      <c r="B16" s="106" t="s">
        <v>674</v>
      </c>
      <c r="C16" s="98">
        <v>2</v>
      </c>
      <c r="D16" s="25">
        <v>285</v>
      </c>
      <c r="E16" s="122"/>
      <c r="F16" s="83" t="s">
        <v>675</v>
      </c>
      <c r="G16" s="26" t="s">
        <v>13</v>
      </c>
      <c r="H16" s="26"/>
      <c r="I16" s="26"/>
      <c r="J16" s="28"/>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26"/>
  <sheetViews>
    <sheetView tabSelected="1" topLeftCell="A17" zoomScale="75" zoomScaleNormal="75" workbookViewId="0">
      <selection activeCell="F24" sqref="F24"/>
    </sheetView>
  </sheetViews>
  <sheetFormatPr defaultColWidth="11.5703125" defaultRowHeight="21"/>
  <cols>
    <col min="1" max="1" width="21.140625" style="88" customWidth="1"/>
    <col min="2" max="5" width="8.85546875" style="16" customWidth="1"/>
    <col min="6" max="6" width="88.7109375" style="16" customWidth="1"/>
    <col min="7" max="7" width="17.140625" style="16" customWidth="1"/>
    <col min="8" max="8" width="35.28515625" style="16" customWidth="1"/>
    <col min="9" max="9" width="51.140625" style="16" customWidth="1"/>
    <col min="10" max="10" width="33.42578125" style="16" customWidth="1"/>
  </cols>
  <sheetData>
    <row r="1" spans="1:10" ht="42">
      <c r="A1" s="127" t="s">
        <v>0</v>
      </c>
      <c r="B1" s="114" t="s">
        <v>1</v>
      </c>
      <c r="C1" s="114" t="s">
        <v>2</v>
      </c>
      <c r="D1" s="114" t="s">
        <v>3</v>
      </c>
      <c r="E1" s="114" t="s">
        <v>4</v>
      </c>
      <c r="F1" s="114" t="s">
        <v>5</v>
      </c>
      <c r="G1" s="114" t="s">
        <v>6</v>
      </c>
      <c r="H1" s="114" t="s">
        <v>7</v>
      </c>
      <c r="I1" s="114" t="s">
        <v>8</v>
      </c>
      <c r="J1" s="114" t="s">
        <v>9</v>
      </c>
    </row>
    <row r="2" spans="1:10" ht="48" customHeight="1">
      <c r="A2" s="149" t="s">
        <v>676</v>
      </c>
      <c r="B2" s="128" t="s">
        <v>677</v>
      </c>
      <c r="C2" s="129">
        <v>2</v>
      </c>
      <c r="D2" s="130"/>
      <c r="E2" s="130"/>
      <c r="F2" s="131" t="s">
        <v>678</v>
      </c>
      <c r="G2" s="132" t="s">
        <v>13</v>
      </c>
      <c r="H2" s="132"/>
      <c r="I2" s="132"/>
      <c r="J2" s="133"/>
    </row>
    <row r="3" spans="1:10" ht="47.25">
      <c r="A3" s="149"/>
      <c r="B3" s="46" t="s">
        <v>679</v>
      </c>
      <c r="C3" s="134">
        <v>2</v>
      </c>
      <c r="D3" s="135">
        <v>120</v>
      </c>
      <c r="E3" s="135"/>
      <c r="F3" s="136" t="s">
        <v>680</v>
      </c>
      <c r="G3" s="137" t="s">
        <v>13</v>
      </c>
      <c r="H3" s="137"/>
      <c r="I3" s="137"/>
      <c r="J3" s="138"/>
    </row>
    <row r="4" spans="1:10" ht="31.5">
      <c r="A4" s="149"/>
      <c r="B4" s="46" t="s">
        <v>681</v>
      </c>
      <c r="C4" s="134">
        <v>2</v>
      </c>
      <c r="D4" s="135">
        <v>16</v>
      </c>
      <c r="E4" s="135"/>
      <c r="F4" s="136" t="s">
        <v>682</v>
      </c>
      <c r="G4" s="137" t="s">
        <v>13</v>
      </c>
      <c r="H4" s="137"/>
      <c r="I4" s="137"/>
      <c r="J4" s="138"/>
    </row>
    <row r="5" spans="1:10" ht="47.25">
      <c r="A5" s="149"/>
      <c r="B5" s="46" t="s">
        <v>683</v>
      </c>
      <c r="C5" s="134">
        <v>2</v>
      </c>
      <c r="D5" s="135"/>
      <c r="E5" s="135"/>
      <c r="F5" s="136" t="s">
        <v>684</v>
      </c>
      <c r="G5" s="137" t="s">
        <v>13</v>
      </c>
      <c r="H5" s="137"/>
      <c r="I5" s="137"/>
      <c r="J5" s="138"/>
    </row>
    <row r="6" spans="1:10" ht="31.5">
      <c r="A6" s="149"/>
      <c r="B6" s="46" t="s">
        <v>685</v>
      </c>
      <c r="C6" s="139">
        <v>3</v>
      </c>
      <c r="D6" s="135"/>
      <c r="E6" s="135"/>
      <c r="F6" s="136" t="s">
        <v>686</v>
      </c>
      <c r="G6" s="137" t="s">
        <v>13</v>
      </c>
      <c r="H6" s="137"/>
      <c r="I6" s="137"/>
      <c r="J6" s="138"/>
    </row>
    <row r="7" spans="1:10" ht="48" customHeight="1">
      <c r="A7" s="147" t="s">
        <v>687</v>
      </c>
      <c r="B7" s="46" t="s">
        <v>688</v>
      </c>
      <c r="C7" s="140">
        <v>1</v>
      </c>
      <c r="D7" s="135">
        <v>1026</v>
      </c>
      <c r="E7" s="135"/>
      <c r="F7" s="136" t="s">
        <v>689</v>
      </c>
      <c r="G7" s="137" t="s">
        <v>154</v>
      </c>
      <c r="H7" s="137"/>
      <c r="I7" s="137" t="s">
        <v>690</v>
      </c>
      <c r="J7" s="138"/>
    </row>
    <row r="8" spans="1:10" ht="31.5">
      <c r="A8" s="147"/>
      <c r="B8" s="46" t="s">
        <v>691</v>
      </c>
      <c r="C8" s="140">
        <v>1</v>
      </c>
      <c r="D8" s="135">
        <v>1002</v>
      </c>
      <c r="E8" s="135"/>
      <c r="F8" s="136" t="s">
        <v>692</v>
      </c>
      <c r="G8" s="137" t="s">
        <v>154</v>
      </c>
      <c r="H8" s="137"/>
      <c r="I8" s="137" t="s">
        <v>693</v>
      </c>
      <c r="J8" s="138"/>
    </row>
    <row r="9" spans="1:10" ht="96.6" customHeight="1">
      <c r="A9" s="147"/>
      <c r="B9" s="46" t="s">
        <v>694</v>
      </c>
      <c r="C9" s="140">
        <v>1</v>
      </c>
      <c r="D9" s="135">
        <v>829</v>
      </c>
      <c r="E9" s="135"/>
      <c r="F9" s="136" t="s">
        <v>695</v>
      </c>
      <c r="G9" s="137" t="s">
        <v>6</v>
      </c>
      <c r="H9" s="137" t="s">
        <v>696</v>
      </c>
      <c r="I9" s="137" t="s">
        <v>697</v>
      </c>
      <c r="J9" s="138" t="s">
        <v>698</v>
      </c>
    </row>
    <row r="10" spans="1:10" ht="47.25">
      <c r="A10" s="147"/>
      <c r="B10" s="46" t="s">
        <v>699</v>
      </c>
      <c r="C10" s="134">
        <v>2</v>
      </c>
      <c r="D10" s="135">
        <v>829</v>
      </c>
      <c r="E10" s="135"/>
      <c r="F10" s="136" t="s">
        <v>700</v>
      </c>
      <c r="G10" s="137" t="s">
        <v>13</v>
      </c>
      <c r="H10" s="137"/>
      <c r="I10" s="137"/>
      <c r="J10" s="138"/>
    </row>
    <row r="11" spans="1:10" ht="31.5">
      <c r="A11" s="147"/>
      <c r="B11" s="46" t="s">
        <v>701</v>
      </c>
      <c r="C11" s="134">
        <v>2</v>
      </c>
      <c r="D11" s="135"/>
      <c r="E11" s="135"/>
      <c r="F11" s="136" t="s">
        <v>702</v>
      </c>
      <c r="G11" s="137" t="s">
        <v>13</v>
      </c>
      <c r="H11" s="137"/>
      <c r="I11" s="137"/>
      <c r="J11" s="138"/>
    </row>
    <row r="12" spans="1:10" ht="47.25">
      <c r="A12" s="147"/>
      <c r="B12" s="46" t="s">
        <v>703</v>
      </c>
      <c r="C12" s="134">
        <v>2</v>
      </c>
      <c r="D12" s="135">
        <v>265</v>
      </c>
      <c r="E12" s="135"/>
      <c r="F12" s="136" t="s">
        <v>704</v>
      </c>
      <c r="G12" s="137" t="s">
        <v>13</v>
      </c>
      <c r="H12" s="137"/>
      <c r="I12" s="137"/>
      <c r="J12" s="138"/>
    </row>
    <row r="13" spans="1:10" ht="48" customHeight="1">
      <c r="A13" s="147" t="s">
        <v>705</v>
      </c>
      <c r="B13" s="46" t="s">
        <v>706</v>
      </c>
      <c r="C13" s="140">
        <v>1</v>
      </c>
      <c r="D13" s="135">
        <v>209</v>
      </c>
      <c r="E13" s="135"/>
      <c r="F13" s="136" t="s">
        <v>707</v>
      </c>
      <c r="G13" s="137" t="s">
        <v>154</v>
      </c>
      <c r="H13" s="137"/>
      <c r="I13" s="137" t="s">
        <v>708</v>
      </c>
      <c r="J13" s="138"/>
    </row>
    <row r="14" spans="1:10" ht="47.25">
      <c r="A14" s="147"/>
      <c r="B14" s="46" t="s">
        <v>709</v>
      </c>
      <c r="C14" s="140">
        <v>1</v>
      </c>
      <c r="D14" s="135">
        <v>497</v>
      </c>
      <c r="E14" s="135"/>
      <c r="F14" s="136" t="s">
        <v>710</v>
      </c>
      <c r="G14" s="137" t="s">
        <v>6</v>
      </c>
      <c r="H14" s="137"/>
      <c r="I14" s="137"/>
      <c r="J14" s="138"/>
    </row>
    <row r="15" spans="1:10" ht="31.5">
      <c r="A15" s="147"/>
      <c r="B15" s="46" t="s">
        <v>711</v>
      </c>
      <c r="C15" s="140">
        <v>1</v>
      </c>
      <c r="D15" s="135">
        <v>200</v>
      </c>
      <c r="E15" s="135"/>
      <c r="F15" s="136" t="s">
        <v>712</v>
      </c>
      <c r="G15" s="137" t="s">
        <v>13</v>
      </c>
      <c r="H15" s="137"/>
      <c r="I15" s="137"/>
      <c r="J15" s="138"/>
    </row>
    <row r="16" spans="1:10" ht="48" customHeight="1">
      <c r="A16" s="147" t="s">
        <v>713</v>
      </c>
      <c r="B16" s="46" t="s">
        <v>714</v>
      </c>
      <c r="C16" s="140">
        <v>1</v>
      </c>
      <c r="D16" s="135">
        <v>173</v>
      </c>
      <c r="E16" s="135"/>
      <c r="F16" s="136" t="s">
        <v>715</v>
      </c>
      <c r="G16" s="137" t="s">
        <v>13</v>
      </c>
      <c r="H16" s="137"/>
      <c r="I16" s="137"/>
      <c r="J16" s="138"/>
    </row>
    <row r="17" spans="1:10" ht="31.5">
      <c r="A17" s="147"/>
      <c r="B17" s="46" t="s">
        <v>716</v>
      </c>
      <c r="C17" s="140">
        <v>1</v>
      </c>
      <c r="D17" s="135">
        <v>116</v>
      </c>
      <c r="E17" s="135"/>
      <c r="F17" s="136" t="s">
        <v>717</v>
      </c>
      <c r="G17" s="137" t="s">
        <v>6</v>
      </c>
      <c r="H17" s="137"/>
      <c r="I17" s="137"/>
      <c r="J17" s="138"/>
    </row>
    <row r="18" spans="1:10" ht="31.5">
      <c r="A18" s="147"/>
      <c r="B18" s="46" t="s">
        <v>718</v>
      </c>
      <c r="C18" s="140">
        <v>1</v>
      </c>
      <c r="D18" s="135">
        <v>1021</v>
      </c>
      <c r="E18" s="135"/>
      <c r="F18" s="136" t="s">
        <v>719</v>
      </c>
      <c r="G18" s="137" t="s">
        <v>154</v>
      </c>
      <c r="H18" s="137"/>
      <c r="I18" s="137" t="s">
        <v>720</v>
      </c>
      <c r="J18" s="138" t="s">
        <v>364</v>
      </c>
    </row>
    <row r="19" spans="1:10" ht="15.75">
      <c r="A19" s="147"/>
      <c r="B19" s="46" t="s">
        <v>721</v>
      </c>
      <c r="C19" s="140">
        <v>1</v>
      </c>
      <c r="D19" s="135">
        <v>116</v>
      </c>
      <c r="E19" s="135"/>
      <c r="F19" s="136" t="s">
        <v>722</v>
      </c>
      <c r="G19" s="137" t="s">
        <v>6</v>
      </c>
      <c r="H19" s="137"/>
      <c r="I19" s="137"/>
      <c r="J19" s="138"/>
    </row>
    <row r="20" spans="1:10" ht="31.5">
      <c r="A20" s="147"/>
      <c r="B20" s="46" t="s">
        <v>723</v>
      </c>
      <c r="C20" s="140">
        <v>1</v>
      </c>
      <c r="D20" s="135">
        <v>523</v>
      </c>
      <c r="E20" s="135"/>
      <c r="F20" s="136" t="s">
        <v>724</v>
      </c>
      <c r="G20" s="137" t="s">
        <v>13</v>
      </c>
      <c r="H20" s="137"/>
      <c r="I20" s="137" t="s">
        <v>725</v>
      </c>
      <c r="J20" s="138"/>
    </row>
    <row r="21" spans="1:10" ht="31.5">
      <c r="A21" s="147"/>
      <c r="B21" s="46" t="s">
        <v>726</v>
      </c>
      <c r="C21" s="140">
        <v>1</v>
      </c>
      <c r="D21" s="135">
        <v>116</v>
      </c>
      <c r="E21" s="135"/>
      <c r="F21" s="136" t="s">
        <v>727</v>
      </c>
      <c r="G21" s="137" t="s">
        <v>6</v>
      </c>
      <c r="H21" s="137" t="s">
        <v>728</v>
      </c>
      <c r="I21" s="137"/>
      <c r="J21" s="138"/>
    </row>
    <row r="22" spans="1:10" ht="63">
      <c r="A22" s="147"/>
      <c r="B22" s="46" t="s">
        <v>729</v>
      </c>
      <c r="C22" s="140">
        <v>1</v>
      </c>
      <c r="D22" s="135">
        <v>346</v>
      </c>
      <c r="E22" s="135"/>
      <c r="F22" s="136" t="s">
        <v>730</v>
      </c>
      <c r="G22" s="137" t="s">
        <v>154</v>
      </c>
      <c r="H22" s="137" t="s">
        <v>731</v>
      </c>
      <c r="I22" s="137"/>
      <c r="J22" s="138"/>
    </row>
    <row r="23" spans="1:10" ht="48" customHeight="1">
      <c r="A23" s="147" t="s">
        <v>732</v>
      </c>
      <c r="B23" s="46" t="s">
        <v>733</v>
      </c>
      <c r="C23" s="140">
        <v>1</v>
      </c>
      <c r="D23" s="135">
        <v>749</v>
      </c>
      <c r="E23" s="135"/>
      <c r="F23" s="136" t="s">
        <v>734</v>
      </c>
      <c r="G23" s="137" t="s">
        <v>154</v>
      </c>
      <c r="H23" s="137"/>
      <c r="I23" s="137" t="s">
        <v>735</v>
      </c>
      <c r="J23" s="138"/>
    </row>
    <row r="24" spans="1:10" ht="31.5">
      <c r="A24" s="147"/>
      <c r="B24" s="46" t="s">
        <v>736</v>
      </c>
      <c r="C24" s="140">
        <v>1</v>
      </c>
      <c r="D24" s="135">
        <v>346</v>
      </c>
      <c r="E24" s="135"/>
      <c r="F24" s="136" t="s">
        <v>737</v>
      </c>
      <c r="G24" s="137" t="s">
        <v>154</v>
      </c>
      <c r="H24" s="137"/>
      <c r="I24" s="137" t="s">
        <v>738</v>
      </c>
      <c r="J24" s="138"/>
    </row>
    <row r="25" spans="1:10" ht="47.25">
      <c r="A25" s="147"/>
      <c r="B25" s="46" t="s">
        <v>739</v>
      </c>
      <c r="C25" s="140">
        <v>1</v>
      </c>
      <c r="D25" s="135">
        <v>346</v>
      </c>
      <c r="E25" s="135"/>
      <c r="F25" s="136" t="s">
        <v>740</v>
      </c>
      <c r="G25" s="137" t="s">
        <v>154</v>
      </c>
      <c r="H25" s="137"/>
      <c r="I25" s="137" t="s">
        <v>741</v>
      </c>
      <c r="J25" s="138"/>
    </row>
    <row r="26" spans="1:10" ht="31.5">
      <c r="A26" s="147"/>
      <c r="B26" s="46" t="s">
        <v>742</v>
      </c>
      <c r="C26" s="141">
        <v>2</v>
      </c>
      <c r="D26" s="142">
        <v>306</v>
      </c>
      <c r="E26" s="142"/>
      <c r="F26" s="143" t="s">
        <v>743</v>
      </c>
      <c r="G26" s="144" t="s">
        <v>13</v>
      </c>
      <c r="H26" s="144"/>
      <c r="I26" s="144"/>
      <c r="J26" s="145"/>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6"/>
  <sheetViews>
    <sheetView zoomScale="75" zoomScaleNormal="75" workbookViewId="0">
      <selection activeCell="K21" sqref="K21"/>
    </sheetView>
  </sheetViews>
  <sheetFormatPr defaultColWidth="8.85546875" defaultRowHeight="21"/>
  <cols>
    <col min="1" max="1" width="49.28515625" style="4" customWidth="1"/>
    <col min="2" max="2" width="23.28515625" style="29" customWidth="1"/>
    <col min="3" max="3" width="21" style="29" customWidth="1"/>
    <col min="4" max="4" width="25" style="29" customWidth="1"/>
    <col min="5" max="5" width="37" style="29" customWidth="1"/>
    <col min="6" max="1024" width="8.85546875" style="29"/>
  </cols>
  <sheetData>
    <row r="1" spans="1:1024" s="32" customFormat="1" ht="42">
      <c r="A1" s="30" t="s">
        <v>107</v>
      </c>
      <c r="B1" s="31" t="s">
        <v>108</v>
      </c>
      <c r="C1" s="31" t="s">
        <v>109</v>
      </c>
      <c r="D1" s="31" t="s">
        <v>110</v>
      </c>
      <c r="E1" s="31" t="s">
        <v>111</v>
      </c>
    </row>
    <row r="2" spans="1:1024">
      <c r="A2" s="33" t="s">
        <v>112</v>
      </c>
      <c r="B2" s="34">
        <f>0+COUNTIF(Architecture!G2:G43,"Valid")</f>
        <v>0</v>
      </c>
      <c r="C2" s="35">
        <f>COUNTIF(Architecture!G2:G43,"&lt;&gt;Not Applicable")</f>
        <v>0</v>
      </c>
      <c r="D2" s="36" t="e">
        <f t="shared" ref="D2:D16" si="0">(B2/C2)*100</f>
        <v>#DIV/0!</v>
      </c>
      <c r="E2" s="37"/>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s="38"/>
      <c r="HV2" s="38"/>
      <c r="HW2" s="38"/>
      <c r="HX2" s="38"/>
      <c r="HY2" s="38"/>
      <c r="HZ2" s="38"/>
      <c r="IA2" s="38"/>
      <c r="IB2" s="38"/>
      <c r="IC2" s="38"/>
      <c r="ID2" s="38"/>
      <c r="IE2" s="38"/>
      <c r="IF2" s="38"/>
      <c r="IG2" s="38"/>
      <c r="IH2" s="38"/>
      <c r="II2" s="38"/>
      <c r="IJ2" s="38"/>
      <c r="IK2" s="38"/>
      <c r="IL2" s="38"/>
      <c r="IM2" s="38"/>
      <c r="IN2" s="38"/>
      <c r="IO2" s="38"/>
      <c r="IP2" s="38"/>
      <c r="IQ2" s="38"/>
      <c r="IR2" s="38"/>
      <c r="IS2" s="38"/>
      <c r="IT2" s="38"/>
      <c r="IU2" s="38"/>
      <c r="IV2" s="38"/>
      <c r="IW2" s="38"/>
      <c r="IX2" s="38"/>
      <c r="IY2" s="38"/>
      <c r="IZ2" s="38"/>
      <c r="JA2" s="38"/>
      <c r="JB2" s="38"/>
      <c r="JC2" s="38"/>
      <c r="JD2" s="38"/>
      <c r="JE2" s="38"/>
      <c r="JF2" s="38"/>
      <c r="JG2" s="38"/>
      <c r="JH2" s="38"/>
      <c r="JI2" s="38"/>
      <c r="JJ2" s="38"/>
      <c r="JK2" s="38"/>
      <c r="JL2" s="38"/>
      <c r="JM2" s="38"/>
      <c r="JN2" s="38"/>
      <c r="JO2" s="38"/>
      <c r="JP2" s="38"/>
      <c r="JQ2" s="38"/>
      <c r="JR2" s="38"/>
      <c r="JS2" s="38"/>
      <c r="JT2" s="38"/>
      <c r="JU2" s="38"/>
      <c r="JV2" s="38"/>
      <c r="JW2" s="38"/>
      <c r="JX2" s="38"/>
      <c r="JY2" s="38"/>
      <c r="JZ2" s="38"/>
      <c r="KA2" s="38"/>
      <c r="KB2" s="38"/>
      <c r="KC2" s="38"/>
      <c r="KD2" s="38"/>
      <c r="KE2" s="38"/>
      <c r="KF2" s="38"/>
      <c r="KG2" s="38"/>
      <c r="KH2" s="38"/>
      <c r="KI2" s="38"/>
      <c r="KJ2" s="38"/>
      <c r="KK2" s="38"/>
      <c r="KL2" s="38"/>
      <c r="KM2" s="38"/>
      <c r="KN2" s="38"/>
      <c r="KO2" s="38"/>
      <c r="KP2" s="38"/>
      <c r="KQ2" s="38"/>
      <c r="KR2" s="38"/>
      <c r="KS2" s="38"/>
      <c r="KT2" s="38"/>
      <c r="KU2" s="38"/>
      <c r="KV2" s="38"/>
      <c r="KW2" s="38"/>
      <c r="KX2" s="38"/>
      <c r="KY2" s="38"/>
      <c r="KZ2" s="38"/>
      <c r="LA2" s="38"/>
      <c r="LB2" s="38"/>
      <c r="LC2" s="38"/>
      <c r="LD2" s="38"/>
      <c r="LE2" s="38"/>
      <c r="LF2" s="38"/>
      <c r="LG2" s="38"/>
      <c r="LH2" s="38"/>
      <c r="LI2" s="38"/>
      <c r="LJ2" s="38"/>
      <c r="LK2" s="38"/>
      <c r="LL2" s="38"/>
      <c r="LM2" s="38"/>
      <c r="LN2" s="38"/>
      <c r="LO2" s="38"/>
      <c r="LP2" s="38"/>
      <c r="LQ2" s="38"/>
      <c r="LR2" s="38"/>
      <c r="LS2" s="38"/>
      <c r="LT2" s="38"/>
      <c r="LU2" s="38"/>
      <c r="LV2" s="38"/>
      <c r="LW2" s="38"/>
      <c r="LX2" s="38"/>
      <c r="LY2" s="38"/>
      <c r="LZ2" s="38"/>
      <c r="MA2" s="38"/>
      <c r="MB2" s="38"/>
      <c r="MC2" s="38"/>
      <c r="MD2" s="38"/>
      <c r="ME2" s="38"/>
      <c r="MF2" s="38"/>
      <c r="MG2" s="38"/>
      <c r="MH2" s="38"/>
      <c r="MI2" s="38"/>
      <c r="MJ2" s="38"/>
      <c r="MK2" s="38"/>
      <c r="ML2" s="38"/>
      <c r="MM2" s="38"/>
      <c r="MN2" s="38"/>
      <c r="MO2" s="38"/>
      <c r="MP2" s="38"/>
      <c r="MQ2" s="38"/>
      <c r="MR2" s="38"/>
      <c r="MS2" s="38"/>
      <c r="MT2" s="38"/>
      <c r="MU2" s="38"/>
      <c r="MV2" s="38"/>
      <c r="MW2" s="38"/>
      <c r="MX2" s="38"/>
      <c r="MY2" s="38"/>
      <c r="MZ2" s="38"/>
      <c r="NA2" s="38"/>
      <c r="NB2" s="38"/>
      <c r="NC2" s="38"/>
      <c r="ND2" s="38"/>
      <c r="NE2" s="38"/>
      <c r="NF2" s="38"/>
      <c r="NG2" s="38"/>
      <c r="NH2" s="38"/>
      <c r="NI2" s="38"/>
      <c r="NJ2" s="38"/>
      <c r="NK2" s="38"/>
      <c r="NL2" s="38"/>
      <c r="NM2" s="38"/>
      <c r="NN2" s="38"/>
      <c r="NO2" s="38"/>
      <c r="NP2" s="38"/>
      <c r="NQ2" s="38"/>
      <c r="NR2" s="38"/>
      <c r="NS2" s="38"/>
      <c r="NT2" s="38"/>
      <c r="NU2" s="38"/>
      <c r="NV2" s="38"/>
      <c r="NW2" s="38"/>
      <c r="NX2" s="38"/>
      <c r="NY2" s="38"/>
      <c r="NZ2" s="38"/>
      <c r="OA2" s="38"/>
      <c r="OB2" s="38"/>
      <c r="OC2" s="38"/>
      <c r="OD2" s="38"/>
      <c r="OE2" s="38"/>
      <c r="OF2" s="38"/>
      <c r="OG2" s="38"/>
      <c r="OH2" s="38"/>
      <c r="OI2" s="38"/>
      <c r="OJ2" s="38"/>
      <c r="OK2" s="38"/>
      <c r="OL2" s="38"/>
      <c r="OM2" s="38"/>
      <c r="ON2" s="38"/>
      <c r="OO2" s="38"/>
      <c r="OP2" s="38"/>
      <c r="OQ2" s="38"/>
      <c r="OR2" s="38"/>
      <c r="OS2" s="38"/>
      <c r="OT2" s="38"/>
      <c r="OU2" s="38"/>
      <c r="OV2" s="38"/>
      <c r="OW2" s="38"/>
      <c r="OX2" s="38"/>
      <c r="OY2" s="38"/>
      <c r="OZ2" s="38"/>
      <c r="PA2" s="38"/>
      <c r="PB2" s="38"/>
      <c r="PC2" s="38"/>
      <c r="PD2" s="38"/>
      <c r="PE2" s="38"/>
      <c r="PF2" s="38"/>
      <c r="PG2" s="38"/>
      <c r="PH2" s="38"/>
      <c r="PI2" s="38"/>
      <c r="PJ2" s="38"/>
      <c r="PK2" s="38"/>
      <c r="PL2" s="38"/>
      <c r="PM2" s="38"/>
      <c r="PN2" s="38"/>
      <c r="PO2" s="38"/>
      <c r="PP2" s="38"/>
      <c r="PQ2" s="38"/>
      <c r="PR2" s="38"/>
      <c r="PS2" s="38"/>
      <c r="PT2" s="38"/>
      <c r="PU2" s="38"/>
      <c r="PV2" s="38"/>
      <c r="PW2" s="38"/>
      <c r="PX2" s="38"/>
      <c r="PY2" s="38"/>
      <c r="PZ2" s="38"/>
      <c r="QA2" s="38"/>
      <c r="QB2" s="38"/>
      <c r="QC2" s="38"/>
      <c r="QD2" s="38"/>
      <c r="QE2" s="38"/>
      <c r="QF2" s="38"/>
      <c r="QG2" s="38"/>
      <c r="QH2" s="38"/>
      <c r="QI2" s="38"/>
      <c r="QJ2" s="38"/>
      <c r="QK2" s="38"/>
      <c r="QL2" s="38"/>
      <c r="QM2" s="38"/>
      <c r="QN2" s="38"/>
      <c r="QO2" s="38"/>
      <c r="QP2" s="38"/>
      <c r="QQ2" s="38"/>
      <c r="QR2" s="38"/>
      <c r="QS2" s="38"/>
      <c r="QT2" s="38"/>
      <c r="QU2" s="38"/>
      <c r="QV2" s="38"/>
      <c r="QW2" s="38"/>
      <c r="QX2" s="38"/>
      <c r="QY2" s="38"/>
      <c r="QZ2" s="38"/>
      <c r="RA2" s="38"/>
      <c r="RB2" s="38"/>
      <c r="RC2" s="38"/>
      <c r="RD2" s="38"/>
      <c r="RE2" s="38"/>
      <c r="RF2" s="38"/>
      <c r="RG2" s="38"/>
      <c r="RH2" s="38"/>
      <c r="RI2" s="38"/>
      <c r="RJ2" s="38"/>
      <c r="RK2" s="38"/>
      <c r="RL2" s="38"/>
      <c r="RM2" s="38"/>
      <c r="RN2" s="38"/>
      <c r="RO2" s="38"/>
      <c r="RP2" s="38"/>
      <c r="RQ2" s="38"/>
      <c r="RR2" s="38"/>
      <c r="RS2" s="38"/>
      <c r="RT2" s="38"/>
      <c r="RU2" s="38"/>
      <c r="RV2" s="38"/>
      <c r="RW2" s="38"/>
      <c r="RX2" s="38"/>
      <c r="RY2" s="38"/>
      <c r="RZ2" s="38"/>
      <c r="SA2" s="38"/>
      <c r="SB2" s="38"/>
      <c r="SC2" s="38"/>
      <c r="SD2" s="38"/>
      <c r="SE2" s="38"/>
      <c r="SF2" s="38"/>
      <c r="SG2" s="38"/>
      <c r="SH2" s="38"/>
      <c r="SI2" s="38"/>
      <c r="SJ2" s="38"/>
      <c r="SK2" s="38"/>
      <c r="SL2" s="38"/>
      <c r="SM2" s="38"/>
      <c r="SN2" s="38"/>
      <c r="SO2" s="38"/>
      <c r="SP2" s="38"/>
      <c r="SQ2" s="38"/>
      <c r="SR2" s="38"/>
      <c r="SS2" s="38"/>
      <c r="ST2" s="38"/>
      <c r="SU2" s="38"/>
      <c r="SV2" s="38"/>
      <c r="SW2" s="38"/>
      <c r="SX2" s="38"/>
      <c r="SY2" s="38"/>
      <c r="SZ2" s="38"/>
      <c r="TA2" s="38"/>
      <c r="TB2" s="38"/>
      <c r="TC2" s="38"/>
      <c r="TD2" s="38"/>
      <c r="TE2" s="38"/>
      <c r="TF2" s="38"/>
      <c r="TG2" s="38"/>
      <c r="TH2" s="38"/>
      <c r="TI2" s="38"/>
      <c r="TJ2" s="38"/>
      <c r="TK2" s="38"/>
      <c r="TL2" s="38"/>
      <c r="TM2" s="38"/>
      <c r="TN2" s="38"/>
      <c r="TO2" s="38"/>
      <c r="TP2" s="38"/>
      <c r="TQ2" s="38"/>
      <c r="TR2" s="38"/>
      <c r="TS2" s="38"/>
      <c r="TT2" s="38"/>
      <c r="TU2" s="38"/>
      <c r="TV2" s="38"/>
      <c r="TW2" s="38"/>
      <c r="TX2" s="38"/>
      <c r="TY2" s="38"/>
      <c r="TZ2" s="38"/>
      <c r="UA2" s="38"/>
      <c r="UB2" s="38"/>
      <c r="UC2" s="38"/>
      <c r="UD2" s="38"/>
      <c r="UE2" s="38"/>
      <c r="UF2" s="38"/>
      <c r="UG2" s="38"/>
      <c r="UH2" s="38"/>
      <c r="UI2" s="38"/>
      <c r="UJ2" s="38"/>
      <c r="UK2" s="38"/>
      <c r="UL2" s="38"/>
      <c r="UM2" s="38"/>
      <c r="UN2" s="38"/>
      <c r="UO2" s="38"/>
      <c r="UP2" s="38"/>
      <c r="UQ2" s="38"/>
      <c r="UR2" s="38"/>
      <c r="US2" s="38"/>
      <c r="UT2" s="38"/>
      <c r="UU2" s="38"/>
      <c r="UV2" s="38"/>
      <c r="UW2" s="38"/>
      <c r="UX2" s="38"/>
      <c r="UY2" s="38"/>
      <c r="UZ2" s="38"/>
      <c r="VA2" s="38"/>
      <c r="VB2" s="38"/>
      <c r="VC2" s="38"/>
      <c r="VD2" s="38"/>
      <c r="VE2" s="38"/>
      <c r="VF2" s="38"/>
      <c r="VG2" s="38"/>
      <c r="VH2" s="38"/>
      <c r="VI2" s="38"/>
      <c r="VJ2" s="38"/>
      <c r="VK2" s="38"/>
      <c r="VL2" s="38"/>
      <c r="VM2" s="38"/>
      <c r="VN2" s="38"/>
      <c r="VO2" s="38"/>
      <c r="VP2" s="38"/>
      <c r="VQ2" s="38"/>
      <c r="VR2" s="38"/>
      <c r="VS2" s="38"/>
      <c r="VT2" s="38"/>
      <c r="VU2" s="38"/>
      <c r="VV2" s="38"/>
      <c r="VW2" s="38"/>
      <c r="VX2" s="38"/>
      <c r="VY2" s="38"/>
      <c r="VZ2" s="38"/>
      <c r="WA2" s="38"/>
      <c r="WB2" s="38"/>
      <c r="WC2" s="38"/>
      <c r="WD2" s="38"/>
      <c r="WE2" s="38"/>
      <c r="WF2" s="38"/>
      <c r="WG2" s="38"/>
      <c r="WH2" s="38"/>
      <c r="WI2" s="38"/>
      <c r="WJ2" s="38"/>
      <c r="WK2" s="38"/>
      <c r="WL2" s="38"/>
      <c r="WM2" s="38"/>
      <c r="WN2" s="38"/>
      <c r="WO2" s="38"/>
      <c r="WP2" s="38"/>
      <c r="WQ2" s="38"/>
      <c r="WR2" s="38"/>
      <c r="WS2" s="38"/>
      <c r="WT2" s="38"/>
      <c r="WU2" s="38"/>
      <c r="WV2" s="38"/>
      <c r="WW2" s="38"/>
      <c r="WX2" s="38"/>
      <c r="WY2" s="38"/>
      <c r="WZ2" s="38"/>
      <c r="XA2" s="38"/>
      <c r="XB2" s="38"/>
      <c r="XC2" s="38"/>
      <c r="XD2" s="38"/>
      <c r="XE2" s="38"/>
      <c r="XF2" s="38"/>
      <c r="XG2" s="38"/>
      <c r="XH2" s="38"/>
      <c r="XI2" s="38"/>
      <c r="XJ2" s="38"/>
      <c r="XK2" s="38"/>
      <c r="XL2" s="38"/>
      <c r="XM2" s="38"/>
      <c r="XN2" s="38"/>
      <c r="XO2" s="38"/>
      <c r="XP2" s="38"/>
      <c r="XQ2" s="38"/>
      <c r="XR2" s="38"/>
      <c r="XS2" s="38"/>
      <c r="XT2" s="38"/>
      <c r="XU2" s="38"/>
      <c r="XV2" s="38"/>
      <c r="XW2" s="38"/>
      <c r="XX2" s="38"/>
      <c r="XY2" s="38"/>
      <c r="XZ2" s="38"/>
      <c r="YA2" s="38"/>
      <c r="YB2" s="38"/>
      <c r="YC2" s="38"/>
      <c r="YD2" s="38"/>
      <c r="YE2" s="38"/>
      <c r="YF2" s="38"/>
      <c r="YG2" s="38"/>
      <c r="YH2" s="38"/>
      <c r="YI2" s="38"/>
      <c r="YJ2" s="38"/>
      <c r="YK2" s="38"/>
      <c r="YL2" s="38"/>
      <c r="YM2" s="38"/>
      <c r="YN2" s="38"/>
      <c r="YO2" s="38"/>
      <c r="YP2" s="38"/>
      <c r="YQ2" s="38"/>
      <c r="YR2" s="38"/>
      <c r="YS2" s="38"/>
      <c r="YT2" s="38"/>
      <c r="YU2" s="38"/>
      <c r="YV2" s="38"/>
      <c r="YW2" s="38"/>
      <c r="YX2" s="38"/>
      <c r="YY2" s="38"/>
      <c r="YZ2" s="38"/>
      <c r="ZA2" s="38"/>
      <c r="ZB2" s="38"/>
      <c r="ZC2" s="38"/>
      <c r="ZD2" s="38"/>
      <c r="ZE2" s="38"/>
      <c r="ZF2" s="38"/>
      <c r="ZG2" s="38"/>
      <c r="ZH2" s="38"/>
      <c r="ZI2" s="38"/>
      <c r="ZJ2" s="38"/>
      <c r="ZK2" s="38"/>
      <c r="ZL2" s="38"/>
      <c r="ZM2" s="38"/>
      <c r="ZN2" s="38"/>
      <c r="ZO2" s="38"/>
      <c r="ZP2" s="38"/>
      <c r="ZQ2" s="38"/>
      <c r="ZR2" s="38"/>
      <c r="ZS2" s="38"/>
      <c r="ZT2" s="38"/>
      <c r="ZU2" s="38"/>
      <c r="ZV2" s="38"/>
      <c r="ZW2" s="38"/>
      <c r="ZX2" s="38"/>
      <c r="ZY2" s="38"/>
      <c r="ZZ2" s="38"/>
      <c r="AAA2" s="38"/>
      <c r="AAB2" s="38"/>
      <c r="AAC2" s="38"/>
      <c r="AAD2" s="38"/>
      <c r="AAE2" s="38"/>
      <c r="AAF2" s="38"/>
      <c r="AAG2" s="38"/>
      <c r="AAH2" s="38"/>
      <c r="AAI2" s="38"/>
      <c r="AAJ2" s="38"/>
      <c r="AAK2" s="38"/>
      <c r="AAL2" s="38"/>
      <c r="AAM2" s="38"/>
      <c r="AAN2" s="38"/>
      <c r="AAO2" s="38"/>
      <c r="AAP2" s="38"/>
      <c r="AAQ2" s="38"/>
      <c r="AAR2" s="38"/>
      <c r="AAS2" s="38"/>
      <c r="AAT2" s="38"/>
      <c r="AAU2" s="38"/>
      <c r="AAV2" s="38"/>
      <c r="AAW2" s="38"/>
      <c r="AAX2" s="38"/>
      <c r="AAY2" s="38"/>
      <c r="AAZ2" s="38"/>
      <c r="ABA2" s="38"/>
      <c r="ABB2" s="38"/>
      <c r="ABC2" s="38"/>
      <c r="ABD2" s="38"/>
      <c r="ABE2" s="38"/>
      <c r="ABF2" s="38"/>
      <c r="ABG2" s="38"/>
      <c r="ABH2" s="38"/>
      <c r="ABI2" s="38"/>
      <c r="ABJ2" s="38"/>
      <c r="ABK2" s="38"/>
      <c r="ABL2" s="38"/>
      <c r="ABM2" s="38"/>
      <c r="ABN2" s="38"/>
      <c r="ABO2" s="38"/>
      <c r="ABP2" s="38"/>
      <c r="ABQ2" s="38"/>
      <c r="ABR2" s="38"/>
      <c r="ABS2" s="38"/>
      <c r="ABT2" s="38"/>
      <c r="ABU2" s="38"/>
      <c r="ABV2" s="38"/>
      <c r="ABW2" s="38"/>
      <c r="ABX2" s="38"/>
      <c r="ABY2" s="38"/>
      <c r="ABZ2" s="38"/>
      <c r="ACA2" s="38"/>
      <c r="ACB2" s="38"/>
      <c r="ACC2" s="38"/>
      <c r="ACD2" s="38"/>
      <c r="ACE2" s="38"/>
      <c r="ACF2" s="38"/>
      <c r="ACG2" s="38"/>
      <c r="ACH2" s="38"/>
      <c r="ACI2" s="38"/>
      <c r="ACJ2" s="38"/>
      <c r="ACK2" s="38"/>
      <c r="ACL2" s="38"/>
      <c r="ACM2" s="38"/>
      <c r="ACN2" s="38"/>
      <c r="ACO2" s="38"/>
      <c r="ACP2" s="38"/>
      <c r="ACQ2" s="38"/>
      <c r="ACR2" s="38"/>
      <c r="ACS2" s="38"/>
      <c r="ACT2" s="38"/>
      <c r="ACU2" s="38"/>
      <c r="ACV2" s="38"/>
      <c r="ACW2" s="38"/>
      <c r="ACX2" s="38"/>
      <c r="ACY2" s="38"/>
      <c r="ACZ2" s="38"/>
      <c r="ADA2" s="38"/>
      <c r="ADB2" s="38"/>
      <c r="ADC2" s="38"/>
      <c r="ADD2" s="38"/>
      <c r="ADE2" s="38"/>
      <c r="ADF2" s="38"/>
      <c r="ADG2" s="38"/>
      <c r="ADH2" s="38"/>
      <c r="ADI2" s="38"/>
      <c r="ADJ2" s="38"/>
      <c r="ADK2" s="38"/>
      <c r="ADL2" s="38"/>
      <c r="ADM2" s="38"/>
      <c r="ADN2" s="38"/>
      <c r="ADO2" s="38"/>
      <c r="ADP2" s="38"/>
      <c r="ADQ2" s="38"/>
      <c r="ADR2" s="38"/>
      <c r="ADS2" s="38"/>
      <c r="ADT2" s="38"/>
      <c r="ADU2" s="38"/>
      <c r="ADV2" s="38"/>
      <c r="ADW2" s="38"/>
      <c r="ADX2" s="38"/>
      <c r="ADY2" s="38"/>
      <c r="ADZ2" s="38"/>
      <c r="AEA2" s="38"/>
      <c r="AEB2" s="38"/>
      <c r="AEC2" s="38"/>
      <c r="AED2" s="38"/>
      <c r="AEE2" s="38"/>
      <c r="AEF2" s="38"/>
      <c r="AEG2" s="38"/>
      <c r="AEH2" s="38"/>
      <c r="AEI2" s="38"/>
      <c r="AEJ2" s="38"/>
      <c r="AEK2" s="38"/>
      <c r="AEL2" s="38"/>
      <c r="AEM2" s="38"/>
      <c r="AEN2" s="38"/>
      <c r="AEO2" s="38"/>
      <c r="AEP2" s="38"/>
      <c r="AEQ2" s="38"/>
      <c r="AER2" s="38"/>
      <c r="AES2" s="38"/>
      <c r="AET2" s="38"/>
      <c r="AEU2" s="38"/>
      <c r="AEV2" s="38"/>
      <c r="AEW2" s="38"/>
      <c r="AEX2" s="38"/>
      <c r="AEY2" s="38"/>
      <c r="AEZ2" s="38"/>
      <c r="AFA2" s="38"/>
      <c r="AFB2" s="38"/>
      <c r="AFC2" s="38"/>
      <c r="AFD2" s="38"/>
      <c r="AFE2" s="38"/>
      <c r="AFF2" s="38"/>
      <c r="AFG2" s="38"/>
      <c r="AFH2" s="38"/>
      <c r="AFI2" s="38"/>
      <c r="AFJ2" s="38"/>
      <c r="AFK2" s="38"/>
      <c r="AFL2" s="38"/>
      <c r="AFM2" s="38"/>
      <c r="AFN2" s="38"/>
      <c r="AFO2" s="38"/>
      <c r="AFP2" s="38"/>
      <c r="AFQ2" s="38"/>
      <c r="AFR2" s="38"/>
      <c r="AFS2" s="38"/>
      <c r="AFT2" s="38"/>
      <c r="AFU2" s="38"/>
      <c r="AFV2" s="38"/>
      <c r="AFW2" s="38"/>
      <c r="AFX2" s="38"/>
      <c r="AFY2" s="38"/>
      <c r="AFZ2" s="38"/>
      <c r="AGA2" s="38"/>
      <c r="AGB2" s="38"/>
      <c r="AGC2" s="38"/>
      <c r="AGD2" s="38"/>
      <c r="AGE2" s="38"/>
      <c r="AGF2" s="38"/>
      <c r="AGG2" s="38"/>
      <c r="AGH2" s="38"/>
      <c r="AGI2" s="38"/>
      <c r="AGJ2" s="38"/>
      <c r="AGK2" s="38"/>
      <c r="AGL2" s="38"/>
      <c r="AGM2" s="38"/>
      <c r="AGN2" s="38"/>
      <c r="AGO2" s="38"/>
      <c r="AGP2" s="38"/>
      <c r="AGQ2" s="38"/>
      <c r="AGR2" s="38"/>
      <c r="AGS2" s="38"/>
      <c r="AGT2" s="38"/>
      <c r="AGU2" s="38"/>
      <c r="AGV2" s="38"/>
      <c r="AGW2" s="38"/>
      <c r="AGX2" s="38"/>
      <c r="AGY2" s="38"/>
      <c r="AGZ2" s="38"/>
      <c r="AHA2" s="38"/>
      <c r="AHB2" s="38"/>
      <c r="AHC2" s="38"/>
      <c r="AHD2" s="38"/>
      <c r="AHE2" s="38"/>
      <c r="AHF2" s="38"/>
      <c r="AHG2" s="38"/>
      <c r="AHH2" s="38"/>
      <c r="AHI2" s="38"/>
      <c r="AHJ2" s="38"/>
      <c r="AHK2" s="38"/>
      <c r="AHL2" s="38"/>
      <c r="AHM2" s="38"/>
      <c r="AHN2" s="38"/>
      <c r="AHO2" s="38"/>
      <c r="AHP2" s="38"/>
      <c r="AHQ2" s="38"/>
      <c r="AHR2" s="38"/>
      <c r="AHS2" s="38"/>
      <c r="AHT2" s="38"/>
      <c r="AHU2" s="38"/>
      <c r="AHV2" s="38"/>
      <c r="AHW2" s="38"/>
      <c r="AHX2" s="38"/>
      <c r="AHY2" s="38"/>
      <c r="AHZ2" s="38"/>
      <c r="AIA2" s="38"/>
      <c r="AIB2" s="38"/>
      <c r="AIC2" s="38"/>
      <c r="AID2" s="38"/>
      <c r="AIE2" s="38"/>
      <c r="AIF2" s="38"/>
      <c r="AIG2" s="38"/>
      <c r="AIH2" s="38"/>
      <c r="AII2" s="38"/>
      <c r="AIJ2" s="38"/>
      <c r="AIK2" s="38"/>
      <c r="AIL2" s="38"/>
      <c r="AIM2" s="38"/>
      <c r="AIN2" s="38"/>
      <c r="AIO2" s="38"/>
      <c r="AIP2" s="38"/>
      <c r="AIQ2" s="38"/>
      <c r="AIR2" s="38"/>
      <c r="AIS2" s="38"/>
      <c r="AIT2" s="38"/>
      <c r="AIU2" s="38"/>
      <c r="AIV2" s="38"/>
      <c r="AIW2" s="38"/>
      <c r="AIX2" s="38"/>
      <c r="AIY2" s="38"/>
      <c r="AIZ2" s="38"/>
      <c r="AJA2" s="38"/>
      <c r="AJB2" s="38"/>
      <c r="AJC2" s="38"/>
      <c r="AJD2" s="38"/>
      <c r="AJE2" s="38"/>
      <c r="AJF2" s="38"/>
      <c r="AJG2" s="38"/>
      <c r="AJH2" s="38"/>
      <c r="AJI2" s="38"/>
      <c r="AJJ2" s="38"/>
      <c r="AJK2" s="38"/>
      <c r="AJL2" s="38"/>
      <c r="AJM2" s="38"/>
      <c r="AJN2" s="38"/>
      <c r="AJO2" s="38"/>
      <c r="AJP2" s="38"/>
      <c r="AJQ2" s="38"/>
      <c r="AJR2" s="38"/>
      <c r="AJS2" s="38"/>
      <c r="AJT2" s="38"/>
      <c r="AJU2" s="38"/>
      <c r="AJV2" s="38"/>
      <c r="AJW2" s="38"/>
      <c r="AJX2" s="38"/>
      <c r="AJY2" s="38"/>
      <c r="AJZ2" s="38"/>
      <c r="AKA2" s="38"/>
      <c r="AKB2" s="38"/>
      <c r="AKC2" s="38"/>
      <c r="AKD2" s="38"/>
      <c r="AKE2" s="38"/>
      <c r="AKF2" s="38"/>
      <c r="AKG2" s="38"/>
      <c r="AKH2" s="38"/>
      <c r="AKI2" s="38"/>
      <c r="AKJ2" s="38"/>
      <c r="AKK2" s="38"/>
      <c r="AKL2" s="38"/>
      <c r="AKM2" s="38"/>
      <c r="AKN2" s="38"/>
      <c r="AKO2" s="38"/>
      <c r="AKP2" s="38"/>
      <c r="AKQ2" s="38"/>
      <c r="AKR2" s="38"/>
      <c r="AKS2" s="38"/>
      <c r="AKT2" s="38"/>
      <c r="AKU2" s="38"/>
      <c r="AKV2" s="38"/>
      <c r="AKW2" s="38"/>
      <c r="AKX2" s="38"/>
      <c r="AKY2" s="38"/>
      <c r="AKZ2" s="38"/>
      <c r="ALA2" s="38"/>
      <c r="ALB2" s="38"/>
      <c r="ALC2" s="38"/>
      <c r="ALD2" s="38"/>
      <c r="ALE2" s="38"/>
      <c r="ALF2" s="38"/>
      <c r="ALG2" s="38"/>
      <c r="ALH2" s="38"/>
      <c r="ALI2" s="38"/>
      <c r="ALJ2" s="38"/>
      <c r="ALK2" s="38"/>
      <c r="ALL2" s="38"/>
      <c r="ALM2" s="38"/>
      <c r="ALN2" s="38"/>
      <c r="ALO2" s="38"/>
      <c r="ALP2" s="38"/>
      <c r="ALQ2" s="38"/>
      <c r="ALR2" s="38"/>
      <c r="ALS2" s="38"/>
      <c r="ALT2" s="38"/>
      <c r="ALU2" s="38"/>
      <c r="ALV2" s="38"/>
      <c r="ALW2" s="38"/>
      <c r="ALX2" s="38"/>
      <c r="ALY2" s="38"/>
      <c r="ALZ2" s="38"/>
      <c r="AMA2" s="38"/>
      <c r="AMB2" s="38"/>
      <c r="AMC2" s="38"/>
      <c r="AMD2" s="38"/>
      <c r="AME2" s="38"/>
      <c r="AMF2" s="38"/>
      <c r="AMG2" s="38"/>
      <c r="AMH2" s="38"/>
      <c r="AMI2" s="38"/>
      <c r="AMJ2" s="38"/>
    </row>
    <row r="3" spans="1:1024">
      <c r="A3" s="33" t="s">
        <v>113</v>
      </c>
      <c r="B3" s="34">
        <f>COUNTIF(Authentication!G2:G58,"Valid")</f>
        <v>14</v>
      </c>
      <c r="C3" s="35">
        <f>COUNTIF(Authentication!G2:G58,"&lt;&gt;Not Applicable")</f>
        <v>17</v>
      </c>
      <c r="D3" s="36">
        <f t="shared" si="0"/>
        <v>82.35294117647058</v>
      </c>
      <c r="E3" s="37"/>
    </row>
    <row r="4" spans="1:1024">
      <c r="A4" s="33" t="s">
        <v>114</v>
      </c>
      <c r="B4" s="34">
        <f>COUNTIF('Session Management'!G2:G21,"Valid")</f>
        <v>4</v>
      </c>
      <c r="C4" s="35">
        <f>COUNTIF('Session Management'!G2:G21,"&lt;&gt;Not Applicable")</f>
        <v>12</v>
      </c>
      <c r="D4" s="36">
        <f t="shared" si="0"/>
        <v>33.333333333333329</v>
      </c>
      <c r="E4" s="37"/>
    </row>
    <row r="5" spans="1:1024">
      <c r="A5" s="33" t="s">
        <v>115</v>
      </c>
      <c r="B5" s="34">
        <f>COUNTIF('Access Control'!G2:G11,"Valid")</f>
        <v>5</v>
      </c>
      <c r="C5" s="35">
        <f>COUNTIF('Access Control'!G2:G11,"&lt;&gt;Not Applicable")</f>
        <v>8</v>
      </c>
      <c r="D5" s="36">
        <f t="shared" si="0"/>
        <v>62.5</v>
      </c>
      <c r="E5" s="37"/>
    </row>
    <row r="6" spans="1:1024">
      <c r="A6" s="33" t="s">
        <v>116</v>
      </c>
      <c r="B6" s="34">
        <f>COUNTIF('Input Validation'!G2:G31,"Valid")</f>
        <v>13</v>
      </c>
      <c r="C6" s="35">
        <f>COUNTIF('Input Validation'!G2:G31,"&lt;&gt;Not Applicable")</f>
        <v>18</v>
      </c>
      <c r="D6" s="36">
        <f t="shared" si="0"/>
        <v>72.222222222222214</v>
      </c>
      <c r="E6" s="37"/>
    </row>
    <row r="7" spans="1:1024">
      <c r="A7" s="33" t="s">
        <v>117</v>
      </c>
      <c r="B7" s="34">
        <f>COUNTIF('Cryptography at Rest'!G2:G17,"Valid")</f>
        <v>1</v>
      </c>
      <c r="C7" s="35">
        <f>COUNTIF('Cryptography at Rest'!G2:G17,"&lt;&gt;Not Applicable")</f>
        <v>1</v>
      </c>
      <c r="D7" s="36">
        <f t="shared" si="0"/>
        <v>100</v>
      </c>
      <c r="E7" s="37"/>
      <c r="F7" s="39"/>
    </row>
    <row r="8" spans="1:1024">
      <c r="A8" s="33" t="s">
        <v>118</v>
      </c>
      <c r="B8" s="34">
        <f>COUNTIF('Error Handling and Logging'!G2:G14,"Valid")</f>
        <v>1</v>
      </c>
      <c r="C8" s="35">
        <f>COUNTIF('Error Handling and Logging'!G2:G14,"&lt;&gt;Not Applicable")</f>
        <v>3</v>
      </c>
      <c r="D8" s="36">
        <f t="shared" si="0"/>
        <v>33.333333333333329</v>
      </c>
      <c r="E8" s="37"/>
    </row>
    <row r="9" spans="1:1024">
      <c r="A9" s="33" t="s">
        <v>119</v>
      </c>
      <c r="B9" s="34">
        <f>COUNTIF('Data Protection'!G2:G17,"Valid")</f>
        <v>4</v>
      </c>
      <c r="C9" s="35">
        <f>COUNTIF('Data Protection'!G2:G17,"&lt;&gt;Not Applicable")</f>
        <v>7</v>
      </c>
      <c r="D9" s="36">
        <f t="shared" si="0"/>
        <v>57.142857142857139</v>
      </c>
      <c r="E9" s="37"/>
    </row>
    <row r="10" spans="1:1024">
      <c r="A10" s="33" t="s">
        <v>120</v>
      </c>
      <c r="B10" s="34">
        <f>COUNTIF('Communication Security'!G2:G9,"Valid")</f>
        <v>0</v>
      </c>
      <c r="C10" s="35">
        <f>COUNTIF('Communication Security'!G2:G9,"&lt;&gt;Not Applicable")</f>
        <v>3</v>
      </c>
      <c r="D10" s="36">
        <f t="shared" si="0"/>
        <v>0</v>
      </c>
      <c r="E10" s="37"/>
    </row>
    <row r="11" spans="1:1024">
      <c r="A11" s="33" t="s">
        <v>121</v>
      </c>
      <c r="B11" s="34">
        <f>COUNTIF('Malicious Code'!G2:G11,"Valid")</f>
        <v>0</v>
      </c>
      <c r="C11" s="35">
        <f>COUNTIF('Malicious Code'!G2:G11,"&lt;&gt;Not Applicable")</f>
        <v>0</v>
      </c>
      <c r="D11" s="36" t="e">
        <f t="shared" si="0"/>
        <v>#DIV/0!</v>
      </c>
      <c r="E11" s="37"/>
    </row>
    <row r="12" spans="1:1024">
      <c r="A12" s="33" t="s">
        <v>122</v>
      </c>
      <c r="B12" s="34">
        <f>COUNTIF('Business Logic'!G2:G9,"Valid")</f>
        <v>4</v>
      </c>
      <c r="C12" s="35">
        <f>COUNTIF('Business Logic'!G2:G9,"&lt;&gt;Not Applicable")</f>
        <v>5</v>
      </c>
      <c r="D12" s="36">
        <f t="shared" si="0"/>
        <v>80</v>
      </c>
      <c r="E12" s="37"/>
    </row>
    <row r="13" spans="1:1024">
      <c r="A13" s="33" t="s">
        <v>123</v>
      </c>
      <c r="B13" s="34">
        <f>COUNTIF('Files and Resources'!G2:G16,"Valid")</f>
        <v>0</v>
      </c>
      <c r="C13" s="35">
        <f>COUNTIF('Files and Resources'!G2:G16,"&lt;&gt;Not Applicable")</f>
        <v>0</v>
      </c>
      <c r="D13" s="36" t="e">
        <f t="shared" si="0"/>
        <v>#DIV/0!</v>
      </c>
      <c r="E13" s="37"/>
    </row>
    <row r="14" spans="1:1024">
      <c r="A14" s="33" t="s">
        <v>124</v>
      </c>
      <c r="B14" s="34">
        <f>COUNTIF('Web Services'!G2:G16,"Valid")</f>
        <v>2</v>
      </c>
      <c r="C14" s="35">
        <f>COUNTIF('Web Services'!G2:G16,"&lt;&gt;Not Applicable")</f>
        <v>4</v>
      </c>
      <c r="D14" s="36">
        <f t="shared" si="0"/>
        <v>50</v>
      </c>
      <c r="E14" s="37"/>
    </row>
    <row r="15" spans="1:1024">
      <c r="A15" s="33" t="s">
        <v>125</v>
      </c>
      <c r="B15" s="34">
        <f>COUNTIF(Configuration!G2:G26,"Valid")</f>
        <v>5</v>
      </c>
      <c r="C15" s="35">
        <f>COUNTIF(Configuration!G2:G26,"&lt;&gt;Not Applicable")</f>
        <v>13</v>
      </c>
      <c r="D15" s="36">
        <f t="shared" si="0"/>
        <v>38.461538461538467</v>
      </c>
      <c r="E15" s="37"/>
    </row>
    <row r="16" spans="1:1024">
      <c r="A16" s="33" t="s">
        <v>126</v>
      </c>
      <c r="B16" s="34">
        <f>SUM(B2:B15)</f>
        <v>53</v>
      </c>
      <c r="C16" s="35">
        <f>SUM(C2:C15)</f>
        <v>91</v>
      </c>
      <c r="D16" s="36">
        <f t="shared" si="0"/>
        <v>58.241758241758248</v>
      </c>
      <c r="E16" s="37"/>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opLeftCell="A13" zoomScale="75" zoomScaleNormal="75" workbookViewId="0">
      <selection activeCell="J7" sqref="J7"/>
    </sheetView>
  </sheetViews>
  <sheetFormatPr defaultColWidth="8.85546875" defaultRowHeight="21"/>
  <cols>
    <col min="1" max="1" width="18.28515625" style="4" customWidth="1"/>
    <col min="2" max="2" width="8.85546875" style="40"/>
    <col min="3" max="5" width="8.85546875" style="41"/>
    <col min="6" max="6" width="73" style="5" customWidth="1"/>
    <col min="7" max="7" width="25.42578125" style="5" customWidth="1"/>
    <col min="8" max="8" width="30.28515625" style="5" customWidth="1"/>
    <col min="9" max="9" width="33.42578125" style="5" customWidth="1"/>
    <col min="10" max="10" width="29" style="5" customWidth="1"/>
    <col min="11" max="1024" width="8.85546875" style="5"/>
  </cols>
  <sheetData>
    <row r="1" spans="1:10" s="45" customFormat="1" ht="42">
      <c r="A1" s="42" t="s">
        <v>0</v>
      </c>
      <c r="B1" s="43" t="s">
        <v>1</v>
      </c>
      <c r="C1" s="43" t="s">
        <v>2</v>
      </c>
      <c r="D1" s="43" t="s">
        <v>3</v>
      </c>
      <c r="E1" s="43" t="s">
        <v>4</v>
      </c>
      <c r="F1" s="44" t="s">
        <v>5</v>
      </c>
      <c r="G1" s="44" t="s">
        <v>6</v>
      </c>
      <c r="H1" s="44" t="s">
        <v>7</v>
      </c>
      <c r="I1" s="44" t="s">
        <v>8</v>
      </c>
      <c r="J1" s="44" t="s">
        <v>9</v>
      </c>
    </row>
    <row r="2" spans="1:10" s="16" customFormat="1" ht="48" customHeight="1">
      <c r="A2" s="147" t="s">
        <v>127</v>
      </c>
      <c r="B2" s="46" t="s">
        <v>128</v>
      </c>
      <c r="C2" s="47">
        <v>1</v>
      </c>
      <c r="D2" s="48">
        <v>521</v>
      </c>
      <c r="E2" s="49" t="s">
        <v>129</v>
      </c>
      <c r="F2" s="50" t="s">
        <v>130</v>
      </c>
      <c r="G2" s="51" t="s">
        <v>6</v>
      </c>
      <c r="H2" s="52" t="s">
        <v>748</v>
      </c>
      <c r="I2" s="52" t="s">
        <v>746</v>
      </c>
      <c r="J2" s="53"/>
    </row>
    <row r="3" spans="1:10" s="16" customFormat="1" ht="94.5">
      <c r="A3" s="147"/>
      <c r="B3" s="46" t="s">
        <v>131</v>
      </c>
      <c r="C3" s="54">
        <v>1</v>
      </c>
      <c r="D3" s="55">
        <v>521</v>
      </c>
      <c r="E3" s="18" t="s">
        <v>129</v>
      </c>
      <c r="F3" s="20" t="s">
        <v>132</v>
      </c>
      <c r="G3" s="19" t="s">
        <v>6</v>
      </c>
      <c r="H3" s="21" t="s">
        <v>749</v>
      </c>
      <c r="I3" s="21" t="s">
        <v>747</v>
      </c>
      <c r="J3" s="22"/>
    </row>
    <row r="4" spans="1:10" s="16" customFormat="1" ht="47.25">
      <c r="A4" s="147"/>
      <c r="B4" s="46" t="s">
        <v>133</v>
      </c>
      <c r="C4" s="54">
        <v>1</v>
      </c>
      <c r="D4" s="55">
        <v>521</v>
      </c>
      <c r="E4" s="18" t="s">
        <v>129</v>
      </c>
      <c r="F4" s="20" t="s">
        <v>134</v>
      </c>
      <c r="G4" s="19" t="s">
        <v>6</v>
      </c>
      <c r="H4" s="21"/>
      <c r="I4" s="21" t="s">
        <v>750</v>
      </c>
      <c r="J4" s="22"/>
    </row>
    <row r="5" spans="1:10" s="16" customFormat="1" ht="31.5">
      <c r="A5" s="147"/>
      <c r="B5" s="46" t="s">
        <v>135</v>
      </c>
      <c r="C5" s="54">
        <v>1</v>
      </c>
      <c r="D5" s="55">
        <v>521</v>
      </c>
      <c r="E5" s="18" t="s">
        <v>129</v>
      </c>
      <c r="F5" s="20" t="s">
        <v>136</v>
      </c>
      <c r="G5" s="19" t="s">
        <v>6</v>
      </c>
      <c r="H5" s="21"/>
      <c r="I5" s="21" t="s">
        <v>751</v>
      </c>
      <c r="J5" s="22"/>
    </row>
    <row r="6" spans="1:10" s="16" customFormat="1" ht="15.75" customHeight="1">
      <c r="A6" s="147"/>
      <c r="B6" s="46" t="s">
        <v>137</v>
      </c>
      <c r="C6" s="54">
        <v>1</v>
      </c>
      <c r="D6" s="55">
        <v>620</v>
      </c>
      <c r="E6" s="18" t="s">
        <v>129</v>
      </c>
      <c r="F6" s="20" t="s">
        <v>138</v>
      </c>
      <c r="G6" s="19" t="s">
        <v>6</v>
      </c>
      <c r="H6" s="21" t="s">
        <v>753</v>
      </c>
      <c r="I6" s="21" t="s">
        <v>752</v>
      </c>
      <c r="J6" s="22"/>
    </row>
    <row r="7" spans="1:10" s="16" customFormat="1" ht="409.5">
      <c r="A7" s="147"/>
      <c r="B7" s="46" t="s">
        <v>139</v>
      </c>
      <c r="C7" s="54">
        <v>1</v>
      </c>
      <c r="D7" s="55">
        <v>620</v>
      </c>
      <c r="E7" s="18" t="s">
        <v>129</v>
      </c>
      <c r="F7" s="20" t="s">
        <v>140</v>
      </c>
      <c r="G7" s="19" t="s">
        <v>6</v>
      </c>
      <c r="H7" s="21" t="s">
        <v>753</v>
      </c>
      <c r="I7" s="21" t="s">
        <v>754</v>
      </c>
      <c r="J7" s="22"/>
    </row>
    <row r="8" spans="1:10" s="16" customFormat="1" ht="220.5">
      <c r="A8" s="147"/>
      <c r="B8" s="46" t="s">
        <v>141</v>
      </c>
      <c r="C8" s="54">
        <v>1</v>
      </c>
      <c r="D8" s="55">
        <v>521</v>
      </c>
      <c r="E8" s="18" t="s">
        <v>129</v>
      </c>
      <c r="F8" s="20" t="s">
        <v>142</v>
      </c>
      <c r="G8" s="19" t="s">
        <v>6</v>
      </c>
      <c r="H8" s="21" t="s">
        <v>755</v>
      </c>
      <c r="I8" s="21" t="s">
        <v>756</v>
      </c>
      <c r="J8" s="22" t="s">
        <v>143</v>
      </c>
    </row>
    <row r="9" spans="1:10" s="16" customFormat="1" ht="409.5">
      <c r="A9" s="147"/>
      <c r="B9" s="46" t="s">
        <v>144</v>
      </c>
      <c r="C9" s="54">
        <v>1</v>
      </c>
      <c r="D9" s="55">
        <v>521</v>
      </c>
      <c r="E9" s="18" t="s">
        <v>129</v>
      </c>
      <c r="F9" s="20" t="s">
        <v>145</v>
      </c>
      <c r="G9" s="19" t="s">
        <v>6</v>
      </c>
      <c r="H9" s="21" t="s">
        <v>757</v>
      </c>
      <c r="I9" s="21" t="s">
        <v>758</v>
      </c>
      <c r="J9" s="22" t="s">
        <v>143</v>
      </c>
    </row>
    <row r="10" spans="1:10" s="16" customFormat="1" ht="63">
      <c r="A10" s="147"/>
      <c r="B10" s="46" t="s">
        <v>146</v>
      </c>
      <c r="C10" s="54">
        <v>1</v>
      </c>
      <c r="D10" s="55">
        <v>521</v>
      </c>
      <c r="E10" s="18" t="s">
        <v>129</v>
      </c>
      <c r="F10" s="20" t="s">
        <v>147</v>
      </c>
      <c r="G10" s="19" t="s">
        <v>6</v>
      </c>
      <c r="H10" s="21"/>
      <c r="I10" s="21" t="s">
        <v>759</v>
      </c>
      <c r="J10" s="22"/>
    </row>
    <row r="11" spans="1:10" s="16" customFormat="1" ht="31.5">
      <c r="A11" s="147"/>
      <c r="B11" s="46" t="s">
        <v>148</v>
      </c>
      <c r="C11" s="54">
        <v>1</v>
      </c>
      <c r="D11" s="55">
        <v>263</v>
      </c>
      <c r="E11" s="18" t="s">
        <v>129</v>
      </c>
      <c r="F11" s="20" t="s">
        <v>149</v>
      </c>
      <c r="G11" s="19" t="s">
        <v>6</v>
      </c>
      <c r="H11" s="21"/>
      <c r="I11" s="21" t="s">
        <v>761</v>
      </c>
      <c r="J11" s="22"/>
    </row>
    <row r="12" spans="1:10" s="16" customFormat="1" ht="31.5">
      <c r="A12" s="147"/>
      <c r="B12" s="46" t="s">
        <v>150</v>
      </c>
      <c r="C12" s="54">
        <v>1</v>
      </c>
      <c r="D12" s="55">
        <v>521</v>
      </c>
      <c r="E12" s="18" t="s">
        <v>129</v>
      </c>
      <c r="F12" s="20" t="s">
        <v>151</v>
      </c>
      <c r="G12" s="19" t="s">
        <v>6</v>
      </c>
      <c r="H12" s="21"/>
      <c r="I12" s="21" t="s">
        <v>762</v>
      </c>
      <c r="J12" s="22"/>
    </row>
    <row r="13" spans="1:10" s="16" customFormat="1" ht="47.25">
      <c r="A13" s="147"/>
      <c r="B13" s="46" t="s">
        <v>152</v>
      </c>
      <c r="C13" s="54">
        <v>1</v>
      </c>
      <c r="D13" s="55">
        <v>521</v>
      </c>
      <c r="E13" s="18" t="s">
        <v>129</v>
      </c>
      <c r="F13" s="20" t="s">
        <v>153</v>
      </c>
      <c r="G13" s="19" t="s">
        <v>154</v>
      </c>
      <c r="H13" s="21"/>
      <c r="I13" s="21" t="s">
        <v>763</v>
      </c>
      <c r="J13" s="22"/>
    </row>
    <row r="14" spans="1:10" s="16" customFormat="1" ht="111" customHeight="1">
      <c r="A14" s="147" t="s">
        <v>155</v>
      </c>
      <c r="B14" s="46" t="s">
        <v>156</v>
      </c>
      <c r="C14" s="54">
        <v>1</v>
      </c>
      <c r="D14" s="55">
        <v>307</v>
      </c>
      <c r="E14" s="18" t="s">
        <v>157</v>
      </c>
      <c r="F14" s="20" t="s">
        <v>158</v>
      </c>
      <c r="G14" s="19" t="s">
        <v>6</v>
      </c>
      <c r="H14" s="21" t="s">
        <v>744</v>
      </c>
      <c r="I14" s="21" t="s">
        <v>764</v>
      </c>
      <c r="J14" s="22" t="s">
        <v>143</v>
      </c>
    </row>
    <row r="15" spans="1:10" s="16" customFormat="1" ht="94.5">
      <c r="A15" s="147"/>
      <c r="B15" s="46" t="s">
        <v>159</v>
      </c>
      <c r="C15" s="54">
        <v>1</v>
      </c>
      <c r="D15" s="55">
        <v>304</v>
      </c>
      <c r="E15" s="18" t="s">
        <v>160</v>
      </c>
      <c r="F15" s="20" t="s">
        <v>161</v>
      </c>
      <c r="G15" s="19" t="s">
        <v>6</v>
      </c>
      <c r="H15" s="21"/>
      <c r="I15" s="21" t="s">
        <v>760</v>
      </c>
      <c r="J15" s="22"/>
    </row>
    <row r="16" spans="1:10" s="16" customFormat="1" ht="94.5">
      <c r="A16" s="147"/>
      <c r="B16" s="46" t="s">
        <v>162</v>
      </c>
      <c r="C16" s="54">
        <v>1</v>
      </c>
      <c r="D16" s="55">
        <v>620</v>
      </c>
      <c r="E16" s="18"/>
      <c r="F16" s="20" t="s">
        <v>163</v>
      </c>
      <c r="G16" s="19" t="s">
        <v>154</v>
      </c>
      <c r="H16" s="21"/>
      <c r="I16" s="21"/>
      <c r="J16" s="22" t="s">
        <v>143</v>
      </c>
    </row>
    <row r="17" spans="1:10" s="16" customFormat="1" ht="63">
      <c r="A17" s="147"/>
      <c r="B17" s="46" t="s">
        <v>164</v>
      </c>
      <c r="C17" s="56">
        <v>3</v>
      </c>
      <c r="D17" s="55">
        <v>308</v>
      </c>
      <c r="E17" s="18" t="s">
        <v>165</v>
      </c>
      <c r="F17" s="20" t="s">
        <v>166</v>
      </c>
      <c r="G17" s="19" t="s">
        <v>13</v>
      </c>
      <c r="H17" s="21"/>
      <c r="I17" s="21"/>
      <c r="J17" s="22"/>
    </row>
    <row r="18" spans="1:10" s="16" customFormat="1" ht="47.25">
      <c r="A18" s="147"/>
      <c r="B18" s="46" t="s">
        <v>167</v>
      </c>
      <c r="C18" s="56">
        <v>3</v>
      </c>
      <c r="D18" s="55">
        <v>319</v>
      </c>
      <c r="E18" s="18" t="s">
        <v>168</v>
      </c>
      <c r="F18" s="20" t="s">
        <v>169</v>
      </c>
      <c r="G18" s="19" t="s">
        <v>13</v>
      </c>
      <c r="H18" s="21"/>
      <c r="I18" s="21"/>
      <c r="J18" s="22"/>
    </row>
    <row r="19" spans="1:10" s="16" customFormat="1" ht="31.5">
      <c r="A19" s="147"/>
      <c r="B19" s="46" t="s">
        <v>170</v>
      </c>
      <c r="C19" s="56">
        <v>3</v>
      </c>
      <c r="D19" s="55">
        <v>308</v>
      </c>
      <c r="E19" s="18" t="s">
        <v>171</v>
      </c>
      <c r="F19" s="20" t="s">
        <v>172</v>
      </c>
      <c r="G19" s="19" t="s">
        <v>13</v>
      </c>
      <c r="H19" s="21"/>
      <c r="I19" s="21"/>
      <c r="J19" s="22"/>
    </row>
    <row r="20" spans="1:10" s="16" customFormat="1" ht="31.5">
      <c r="A20" s="147"/>
      <c r="B20" s="46" t="s">
        <v>173</v>
      </c>
      <c r="C20" s="56">
        <v>3</v>
      </c>
      <c r="D20" s="55">
        <v>308</v>
      </c>
      <c r="E20" s="18" t="s">
        <v>174</v>
      </c>
      <c r="F20" s="20" t="s">
        <v>175</v>
      </c>
      <c r="G20" s="19" t="s">
        <v>13</v>
      </c>
      <c r="H20" s="21"/>
      <c r="I20" s="21"/>
      <c r="J20" s="22"/>
    </row>
    <row r="21" spans="1:10" s="16" customFormat="1" ht="79.5" customHeight="1">
      <c r="A21" s="147" t="s">
        <v>176</v>
      </c>
      <c r="B21" s="46" t="s">
        <v>177</v>
      </c>
      <c r="C21" s="54">
        <v>1</v>
      </c>
      <c r="D21" s="55">
        <v>330</v>
      </c>
      <c r="E21" s="18" t="s">
        <v>178</v>
      </c>
      <c r="F21" s="20" t="s">
        <v>179</v>
      </c>
      <c r="G21" s="19" t="s">
        <v>13</v>
      </c>
      <c r="H21" s="21"/>
      <c r="I21" s="21"/>
      <c r="J21" s="22"/>
    </row>
    <row r="22" spans="1:10" s="16" customFormat="1" ht="31.5">
      <c r="A22" s="147"/>
      <c r="B22" s="46" t="s">
        <v>180</v>
      </c>
      <c r="C22" s="57">
        <v>2</v>
      </c>
      <c r="D22" s="55">
        <v>308</v>
      </c>
      <c r="E22" s="18" t="s">
        <v>181</v>
      </c>
      <c r="F22" s="20" t="s">
        <v>182</v>
      </c>
      <c r="G22" s="19" t="s">
        <v>13</v>
      </c>
      <c r="H22" s="21"/>
      <c r="I22" s="21"/>
      <c r="J22" s="22"/>
    </row>
    <row r="23" spans="1:10" s="16" customFormat="1" ht="31.5">
      <c r="A23" s="147"/>
      <c r="B23" s="46" t="s">
        <v>183</v>
      </c>
      <c r="C23" s="57">
        <v>2</v>
      </c>
      <c r="D23" s="55">
        <v>287</v>
      </c>
      <c r="E23" s="18" t="s">
        <v>184</v>
      </c>
      <c r="F23" s="20" t="s">
        <v>185</v>
      </c>
      <c r="G23" s="19" t="s">
        <v>13</v>
      </c>
      <c r="H23" s="21"/>
      <c r="I23" s="21"/>
      <c r="J23" s="22"/>
    </row>
    <row r="24" spans="1:10" s="16" customFormat="1" ht="95.25" customHeight="1">
      <c r="A24" s="147" t="s">
        <v>186</v>
      </c>
      <c r="B24" s="46" t="s">
        <v>187</v>
      </c>
      <c r="C24" s="57">
        <v>2</v>
      </c>
      <c r="D24" s="55">
        <v>916</v>
      </c>
      <c r="E24" s="18" t="s">
        <v>129</v>
      </c>
      <c r="F24" s="20" t="s">
        <v>188</v>
      </c>
      <c r="G24" s="19" t="s">
        <v>13</v>
      </c>
      <c r="H24" s="21"/>
      <c r="I24" s="21"/>
      <c r="J24" s="22"/>
    </row>
    <row r="25" spans="1:10" s="16" customFormat="1" ht="63">
      <c r="A25" s="147"/>
      <c r="B25" s="46" t="s">
        <v>189</v>
      </c>
      <c r="C25" s="57">
        <v>2</v>
      </c>
      <c r="D25" s="55">
        <v>916</v>
      </c>
      <c r="E25" s="18" t="s">
        <v>129</v>
      </c>
      <c r="F25" s="20" t="s">
        <v>190</v>
      </c>
      <c r="G25" s="19" t="s">
        <v>13</v>
      </c>
      <c r="H25" s="21"/>
      <c r="I25" s="21"/>
      <c r="J25" s="22"/>
    </row>
    <row r="26" spans="1:10" s="16" customFormat="1" ht="63">
      <c r="A26" s="147"/>
      <c r="B26" s="46" t="s">
        <v>191</v>
      </c>
      <c r="C26" s="57">
        <v>2</v>
      </c>
      <c r="D26" s="55">
        <v>916</v>
      </c>
      <c r="E26" s="18" t="s">
        <v>129</v>
      </c>
      <c r="F26" s="20" t="s">
        <v>192</v>
      </c>
      <c r="G26" s="19" t="s">
        <v>13</v>
      </c>
      <c r="H26" s="21"/>
      <c r="I26" s="21"/>
      <c r="J26" s="22"/>
    </row>
    <row r="27" spans="1:10" s="16" customFormat="1" ht="47.25">
      <c r="A27" s="147"/>
      <c r="B27" s="46" t="s">
        <v>193</v>
      </c>
      <c r="C27" s="57">
        <v>2</v>
      </c>
      <c r="D27" s="55">
        <v>916</v>
      </c>
      <c r="E27" s="18" t="s">
        <v>129</v>
      </c>
      <c r="F27" s="20" t="s">
        <v>194</v>
      </c>
      <c r="G27" s="19" t="s">
        <v>13</v>
      </c>
      <c r="H27" s="21"/>
      <c r="I27" s="21"/>
      <c r="J27" s="22"/>
    </row>
    <row r="28" spans="1:10" s="16" customFormat="1" ht="110.25">
      <c r="A28" s="147"/>
      <c r="B28" s="46" t="s">
        <v>195</v>
      </c>
      <c r="C28" s="57">
        <v>2</v>
      </c>
      <c r="D28" s="55">
        <v>916</v>
      </c>
      <c r="E28" s="18" t="s">
        <v>129</v>
      </c>
      <c r="F28" s="20" t="s">
        <v>196</v>
      </c>
      <c r="G28" s="19" t="s">
        <v>13</v>
      </c>
      <c r="H28" s="19"/>
      <c r="I28" s="19"/>
      <c r="J28" s="23"/>
    </row>
    <row r="29" spans="1:10" s="16" customFormat="1" ht="48" customHeight="1">
      <c r="A29" s="147" t="s">
        <v>197</v>
      </c>
      <c r="B29" s="46" t="s">
        <v>198</v>
      </c>
      <c r="C29" s="54">
        <v>1</v>
      </c>
      <c r="D29" s="55">
        <v>640</v>
      </c>
      <c r="E29" s="18" t="s">
        <v>129</v>
      </c>
      <c r="F29" s="20" t="s">
        <v>199</v>
      </c>
      <c r="G29" s="19" t="s">
        <v>13</v>
      </c>
      <c r="H29" s="19"/>
      <c r="I29" s="19"/>
      <c r="J29" s="23"/>
    </row>
    <row r="30" spans="1:10" s="16" customFormat="1" ht="31.5">
      <c r="A30" s="147"/>
      <c r="B30" s="46" t="s">
        <v>200</v>
      </c>
      <c r="C30" s="54">
        <v>1</v>
      </c>
      <c r="D30" s="55">
        <v>640</v>
      </c>
      <c r="E30" s="18" t="s">
        <v>129</v>
      </c>
      <c r="F30" s="20" t="s">
        <v>201</v>
      </c>
      <c r="G30" s="19" t="s">
        <v>6</v>
      </c>
      <c r="H30" s="19"/>
      <c r="I30" s="19" t="s">
        <v>765</v>
      </c>
      <c r="J30" s="23"/>
    </row>
    <row r="31" spans="1:10" s="16" customFormat="1" ht="47.25">
      <c r="A31" s="147"/>
      <c r="B31" s="46" t="s">
        <v>202</v>
      </c>
      <c r="C31" s="54">
        <v>1</v>
      </c>
      <c r="D31" s="55">
        <v>640</v>
      </c>
      <c r="E31" s="18" t="s">
        <v>129</v>
      </c>
      <c r="F31" s="20" t="s">
        <v>203</v>
      </c>
      <c r="G31" s="19" t="s">
        <v>13</v>
      </c>
      <c r="H31" s="19"/>
      <c r="I31" s="19"/>
      <c r="J31" s="23"/>
    </row>
    <row r="32" spans="1:10" s="16" customFormat="1" ht="31.5">
      <c r="A32" s="147"/>
      <c r="B32" s="46" t="s">
        <v>205</v>
      </c>
      <c r="C32" s="54">
        <v>1</v>
      </c>
      <c r="D32" s="55">
        <v>16</v>
      </c>
      <c r="E32" s="18" t="s">
        <v>178</v>
      </c>
      <c r="F32" s="20" t="s">
        <v>206</v>
      </c>
      <c r="G32" s="19" t="s">
        <v>154</v>
      </c>
      <c r="H32" s="19"/>
      <c r="I32" s="19"/>
      <c r="J32" s="23"/>
    </row>
    <row r="33" spans="1:10" s="16" customFormat="1" ht="31.5">
      <c r="A33" s="147"/>
      <c r="B33" s="46" t="s">
        <v>207</v>
      </c>
      <c r="C33" s="54">
        <v>1</v>
      </c>
      <c r="D33" s="55">
        <v>304</v>
      </c>
      <c r="E33" s="18" t="s">
        <v>208</v>
      </c>
      <c r="F33" s="20" t="s">
        <v>209</v>
      </c>
      <c r="G33" s="19" t="s">
        <v>13</v>
      </c>
      <c r="H33" s="19"/>
      <c r="I33" s="19"/>
      <c r="J33" s="23"/>
    </row>
    <row r="34" spans="1:10" s="16" customFormat="1" ht="63">
      <c r="A34" s="147"/>
      <c r="B34" s="46" t="s">
        <v>210</v>
      </c>
      <c r="C34" s="54">
        <v>1</v>
      </c>
      <c r="D34" s="55">
        <v>640</v>
      </c>
      <c r="E34" s="18" t="s">
        <v>129</v>
      </c>
      <c r="F34" s="20" t="s">
        <v>211</v>
      </c>
      <c r="G34" s="19" t="s">
        <v>13</v>
      </c>
      <c r="H34" s="19"/>
      <c r="I34" s="19"/>
      <c r="J34" s="23"/>
    </row>
    <row r="35" spans="1:10" s="16" customFormat="1" ht="47.25">
      <c r="A35" s="147"/>
      <c r="B35" s="46" t="s">
        <v>212</v>
      </c>
      <c r="C35" s="57">
        <v>2</v>
      </c>
      <c r="D35" s="55">
        <v>308</v>
      </c>
      <c r="E35" s="18" t="s">
        <v>208</v>
      </c>
      <c r="F35" s="20" t="s">
        <v>213</v>
      </c>
      <c r="G35" s="19" t="s">
        <v>13</v>
      </c>
      <c r="H35" s="19"/>
      <c r="I35" s="19"/>
      <c r="J35" s="23"/>
    </row>
    <row r="36" spans="1:10" s="16" customFormat="1" ht="16.5" customHeight="1">
      <c r="A36" s="147" t="s">
        <v>214</v>
      </c>
      <c r="B36" s="46" t="s">
        <v>215</v>
      </c>
      <c r="C36" s="57">
        <v>2</v>
      </c>
      <c r="D36" s="55">
        <v>308</v>
      </c>
      <c r="E36" s="18" t="s">
        <v>216</v>
      </c>
      <c r="F36" s="20" t="s">
        <v>217</v>
      </c>
      <c r="G36" s="19" t="s">
        <v>13</v>
      </c>
      <c r="H36" s="19"/>
      <c r="I36" s="19"/>
      <c r="J36" s="23"/>
    </row>
    <row r="37" spans="1:10" s="16" customFormat="1" ht="47.25">
      <c r="A37" s="147"/>
      <c r="B37" s="46" t="s">
        <v>218</v>
      </c>
      <c r="C37" s="57">
        <v>2</v>
      </c>
      <c r="D37" s="55">
        <v>330</v>
      </c>
      <c r="E37" s="18" t="s">
        <v>216</v>
      </c>
      <c r="F37" s="20" t="s">
        <v>219</v>
      </c>
      <c r="G37" s="19" t="s">
        <v>13</v>
      </c>
      <c r="H37" s="19"/>
      <c r="I37" s="19"/>
      <c r="J37" s="23"/>
    </row>
    <row r="38" spans="1:10" s="16" customFormat="1" ht="31.5">
      <c r="A38" s="147"/>
      <c r="B38" s="46" t="s">
        <v>220</v>
      </c>
      <c r="C38" s="57">
        <v>2</v>
      </c>
      <c r="D38" s="55">
        <v>310</v>
      </c>
      <c r="E38" s="18" t="s">
        <v>216</v>
      </c>
      <c r="F38" s="20" t="s">
        <v>221</v>
      </c>
      <c r="G38" s="19" t="s">
        <v>13</v>
      </c>
      <c r="H38" s="19"/>
      <c r="I38" s="19"/>
      <c r="J38" s="23"/>
    </row>
    <row r="39" spans="1:10" s="16" customFormat="1" ht="48" customHeight="1">
      <c r="A39" s="147" t="s">
        <v>222</v>
      </c>
      <c r="B39" s="46" t="s">
        <v>223</v>
      </c>
      <c r="C39" s="54">
        <v>1</v>
      </c>
      <c r="D39" s="55">
        <v>287</v>
      </c>
      <c r="E39" s="18" t="s">
        <v>224</v>
      </c>
      <c r="F39" s="20" t="s">
        <v>225</v>
      </c>
      <c r="G39" s="19" t="s">
        <v>13</v>
      </c>
      <c r="H39" s="19"/>
      <c r="I39" s="19"/>
      <c r="J39" s="23"/>
    </row>
    <row r="40" spans="1:10" s="16" customFormat="1" ht="31.5">
      <c r="A40" s="147"/>
      <c r="B40" s="46" t="s">
        <v>226</v>
      </c>
      <c r="C40" s="54">
        <v>1</v>
      </c>
      <c r="D40" s="55">
        <v>287</v>
      </c>
      <c r="E40" s="18" t="s">
        <v>224</v>
      </c>
      <c r="F40" s="20" t="s">
        <v>227</v>
      </c>
      <c r="G40" s="19" t="s">
        <v>13</v>
      </c>
      <c r="H40" s="19"/>
      <c r="I40" s="19"/>
      <c r="J40" s="23"/>
    </row>
    <row r="41" spans="1:10" s="16" customFormat="1" ht="47.25">
      <c r="A41" s="147"/>
      <c r="B41" s="46" t="s">
        <v>228</v>
      </c>
      <c r="C41" s="54">
        <v>1</v>
      </c>
      <c r="D41" s="55">
        <v>287</v>
      </c>
      <c r="E41" s="18" t="s">
        <v>224</v>
      </c>
      <c r="F41" s="20" t="s">
        <v>229</v>
      </c>
      <c r="G41" s="19" t="s">
        <v>13</v>
      </c>
      <c r="H41" s="19"/>
      <c r="I41" s="19"/>
      <c r="J41" s="23"/>
    </row>
    <row r="42" spans="1:10" s="16" customFormat="1" ht="31.5">
      <c r="A42" s="147"/>
      <c r="B42" s="46" t="s">
        <v>230</v>
      </c>
      <c r="C42" s="54">
        <v>1</v>
      </c>
      <c r="D42" s="55">
        <v>523</v>
      </c>
      <c r="E42" s="18" t="s">
        <v>224</v>
      </c>
      <c r="F42" s="20" t="s">
        <v>231</v>
      </c>
      <c r="G42" s="19" t="s">
        <v>13</v>
      </c>
      <c r="H42" s="19"/>
      <c r="I42" s="19"/>
      <c r="J42" s="23"/>
    </row>
    <row r="43" spans="1:10" s="16" customFormat="1" ht="31.5">
      <c r="A43" s="147"/>
      <c r="B43" s="46" t="s">
        <v>232</v>
      </c>
      <c r="C43" s="57">
        <v>2</v>
      </c>
      <c r="D43" s="55">
        <v>256</v>
      </c>
      <c r="E43" s="18" t="s">
        <v>224</v>
      </c>
      <c r="F43" s="20" t="s">
        <v>233</v>
      </c>
      <c r="G43" s="19" t="s">
        <v>13</v>
      </c>
      <c r="H43" s="19"/>
      <c r="I43" s="19"/>
      <c r="J43" s="23"/>
    </row>
    <row r="44" spans="1:10" s="16" customFormat="1" ht="47.25">
      <c r="A44" s="147"/>
      <c r="B44" s="46" t="s">
        <v>234</v>
      </c>
      <c r="C44" s="57">
        <v>2</v>
      </c>
      <c r="D44" s="55">
        <v>310</v>
      </c>
      <c r="E44" s="18" t="s">
        <v>224</v>
      </c>
      <c r="F44" s="20" t="s">
        <v>235</v>
      </c>
      <c r="G44" s="19" t="s">
        <v>13</v>
      </c>
      <c r="H44" s="19"/>
      <c r="I44" s="19"/>
      <c r="J44" s="23"/>
    </row>
    <row r="45" spans="1:10" s="16" customFormat="1" ht="32.25" customHeight="1">
      <c r="A45" s="147" t="s">
        <v>236</v>
      </c>
      <c r="B45" s="46" t="s">
        <v>237</v>
      </c>
      <c r="C45" s="54">
        <v>1</v>
      </c>
      <c r="D45" s="55">
        <v>613</v>
      </c>
      <c r="E45" s="18" t="s">
        <v>238</v>
      </c>
      <c r="F45" s="20" t="s">
        <v>239</v>
      </c>
      <c r="G45" s="19" t="s">
        <v>13</v>
      </c>
      <c r="H45" s="19"/>
      <c r="I45" s="19"/>
      <c r="J45" s="23"/>
    </row>
    <row r="46" spans="1:10" s="16" customFormat="1" ht="47.25">
      <c r="A46" s="147"/>
      <c r="B46" s="46" t="s">
        <v>240</v>
      </c>
      <c r="C46" s="57">
        <v>2</v>
      </c>
      <c r="D46" s="55">
        <v>320</v>
      </c>
      <c r="E46" s="18" t="s">
        <v>238</v>
      </c>
      <c r="F46" s="20" t="s">
        <v>241</v>
      </c>
      <c r="G46" s="19" t="s">
        <v>13</v>
      </c>
      <c r="H46" s="19"/>
      <c r="I46" s="19"/>
      <c r="J46" s="23"/>
    </row>
    <row r="47" spans="1:10" s="16" customFormat="1" ht="31.5">
      <c r="A47" s="147"/>
      <c r="B47" s="46" t="s">
        <v>242</v>
      </c>
      <c r="C47" s="57">
        <v>2</v>
      </c>
      <c r="D47" s="55">
        <v>326</v>
      </c>
      <c r="E47" s="18" t="s">
        <v>238</v>
      </c>
      <c r="F47" s="20" t="s">
        <v>243</v>
      </c>
      <c r="G47" s="19" t="s">
        <v>13</v>
      </c>
      <c r="H47" s="19"/>
      <c r="I47" s="19"/>
      <c r="J47" s="23"/>
    </row>
    <row r="48" spans="1:10" s="16" customFormat="1" ht="31.5">
      <c r="A48" s="147"/>
      <c r="B48" s="46" t="s">
        <v>244</v>
      </c>
      <c r="C48" s="57">
        <v>2</v>
      </c>
      <c r="D48" s="55">
        <v>287</v>
      </c>
      <c r="E48" s="18" t="s">
        <v>238</v>
      </c>
      <c r="F48" s="20" t="s">
        <v>245</v>
      </c>
      <c r="G48" s="19" t="s">
        <v>13</v>
      </c>
      <c r="H48" s="19"/>
      <c r="I48" s="19"/>
      <c r="J48" s="23"/>
    </row>
    <row r="49" spans="1:1024" s="16" customFormat="1" ht="47.25">
      <c r="A49" s="147"/>
      <c r="B49" s="46" t="s">
        <v>246</v>
      </c>
      <c r="C49" s="57">
        <v>2</v>
      </c>
      <c r="D49" s="55">
        <v>287</v>
      </c>
      <c r="E49" s="18" t="s">
        <v>247</v>
      </c>
      <c r="F49" s="20" t="s">
        <v>248</v>
      </c>
      <c r="G49" s="19" t="s">
        <v>13</v>
      </c>
      <c r="H49" s="19"/>
      <c r="I49" s="19"/>
      <c r="J49" s="23"/>
    </row>
    <row r="50" spans="1:1024" s="16" customFormat="1" ht="47.25">
      <c r="A50" s="147"/>
      <c r="B50" s="46" t="s">
        <v>249</v>
      </c>
      <c r="C50" s="57">
        <v>2</v>
      </c>
      <c r="D50" s="55">
        <v>613</v>
      </c>
      <c r="E50" s="18" t="s">
        <v>250</v>
      </c>
      <c r="F50" s="20" t="s">
        <v>251</v>
      </c>
      <c r="G50" s="19" t="s">
        <v>13</v>
      </c>
      <c r="H50" s="19"/>
      <c r="I50" s="19"/>
      <c r="J50" s="23"/>
    </row>
    <row r="51" spans="1:1024" s="16" customFormat="1" ht="47.25">
      <c r="A51" s="147"/>
      <c r="B51" s="46" t="s">
        <v>252</v>
      </c>
      <c r="C51" s="56">
        <v>3</v>
      </c>
      <c r="D51" s="55">
        <v>308</v>
      </c>
      <c r="E51" s="18" t="s">
        <v>253</v>
      </c>
      <c r="F51" s="20" t="s">
        <v>254</v>
      </c>
      <c r="G51" s="19" t="s">
        <v>13</v>
      </c>
      <c r="H51" s="19"/>
      <c r="I51" s="19"/>
      <c r="J51" s="23"/>
    </row>
    <row r="52" spans="1:1024" s="16" customFormat="1" ht="63.75" customHeight="1">
      <c r="A52" s="147" t="s">
        <v>255</v>
      </c>
      <c r="B52" s="46" t="s">
        <v>256</v>
      </c>
      <c r="C52" s="57">
        <v>2</v>
      </c>
      <c r="D52" s="55">
        <v>320</v>
      </c>
      <c r="E52" s="18" t="s">
        <v>257</v>
      </c>
      <c r="F52" s="20" t="s">
        <v>258</v>
      </c>
      <c r="G52" s="19" t="s">
        <v>13</v>
      </c>
      <c r="H52" s="19"/>
      <c r="I52" s="19"/>
      <c r="J52" s="23"/>
    </row>
    <row r="53" spans="1:1024" s="16" customFormat="1" ht="31.5">
      <c r="A53" s="147"/>
      <c r="B53" s="46" t="s">
        <v>259</v>
      </c>
      <c r="C53" s="57">
        <v>2</v>
      </c>
      <c r="D53" s="55">
        <v>330</v>
      </c>
      <c r="E53" s="18" t="s">
        <v>257</v>
      </c>
      <c r="F53" s="20" t="s">
        <v>260</v>
      </c>
      <c r="G53" s="19" t="s">
        <v>13</v>
      </c>
      <c r="H53" s="19"/>
      <c r="I53" s="19"/>
      <c r="J53" s="23"/>
    </row>
    <row r="54" spans="1:1024" s="16" customFormat="1" ht="31.5">
      <c r="A54" s="147"/>
      <c r="B54" s="46" t="s">
        <v>261</v>
      </c>
      <c r="C54" s="57">
        <v>2</v>
      </c>
      <c r="D54" s="55">
        <v>327</v>
      </c>
      <c r="E54" s="18" t="s">
        <v>257</v>
      </c>
      <c r="F54" s="20" t="s">
        <v>262</v>
      </c>
      <c r="G54" s="19" t="s">
        <v>13</v>
      </c>
      <c r="H54" s="19"/>
      <c r="I54" s="19"/>
      <c r="J54" s="23"/>
    </row>
    <row r="55" spans="1:1024" s="16" customFormat="1" ht="79.5" customHeight="1">
      <c r="A55" s="147" t="s">
        <v>263</v>
      </c>
      <c r="B55" s="46" t="s">
        <v>264</v>
      </c>
      <c r="C55" s="57" t="s">
        <v>265</v>
      </c>
      <c r="D55" s="55">
        <v>287</v>
      </c>
      <c r="E55" s="18" t="s">
        <v>266</v>
      </c>
      <c r="F55" s="20" t="s">
        <v>267</v>
      </c>
      <c r="G55" s="19" t="s">
        <v>13</v>
      </c>
      <c r="H55" s="19"/>
      <c r="I55" s="19"/>
      <c r="J55" s="23"/>
    </row>
    <row r="56" spans="1:1024" s="16" customFormat="1" ht="78.75">
      <c r="A56" s="147"/>
      <c r="B56" s="46" t="s">
        <v>268</v>
      </c>
      <c r="C56" s="57" t="s">
        <v>265</v>
      </c>
      <c r="D56" s="55">
        <v>255</v>
      </c>
      <c r="E56" s="18" t="s">
        <v>266</v>
      </c>
      <c r="F56" s="20" t="s">
        <v>269</v>
      </c>
      <c r="G56" s="19" t="s">
        <v>13</v>
      </c>
      <c r="H56" s="19"/>
      <c r="I56" s="19"/>
      <c r="J56" s="23"/>
    </row>
    <row r="57" spans="1:1024" s="16" customFormat="1" ht="78.75">
      <c r="A57" s="147"/>
      <c r="B57" s="46" t="s">
        <v>270</v>
      </c>
      <c r="C57" s="57" t="s">
        <v>265</v>
      </c>
      <c r="D57" s="55">
        <v>522</v>
      </c>
      <c r="E57" s="18" t="s">
        <v>266</v>
      </c>
      <c r="F57" s="20" t="s">
        <v>271</v>
      </c>
      <c r="G57" s="19" t="s">
        <v>13</v>
      </c>
      <c r="H57" s="19"/>
      <c r="I57" s="19"/>
      <c r="J57" s="23"/>
    </row>
    <row r="58" spans="1:1024" ht="94.5">
      <c r="A58" s="147"/>
      <c r="B58" s="46" t="s">
        <v>272</v>
      </c>
      <c r="C58" s="58" t="s">
        <v>265</v>
      </c>
      <c r="D58" s="59">
        <v>798</v>
      </c>
      <c r="E58" s="25"/>
      <c r="F58" s="27" t="s">
        <v>273</v>
      </c>
      <c r="G58" s="19" t="s">
        <v>13</v>
      </c>
      <c r="H58" s="26"/>
      <c r="I58" s="26"/>
      <c r="J58" s="28"/>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c r="EM58" s="16"/>
      <c r="EN58" s="16"/>
      <c r="EO58" s="16"/>
      <c r="EP58" s="16"/>
      <c r="EQ58" s="16"/>
      <c r="ER58" s="16"/>
      <c r="ES58" s="16"/>
      <c r="ET58" s="16"/>
      <c r="EU58" s="16"/>
      <c r="EV58" s="16"/>
      <c r="EW58" s="16"/>
      <c r="EX58" s="16"/>
      <c r="EY58" s="16"/>
      <c r="EZ58" s="16"/>
      <c r="FA58" s="16"/>
      <c r="FB58" s="16"/>
      <c r="FC58" s="16"/>
      <c r="FD58" s="16"/>
      <c r="FE58" s="16"/>
      <c r="FF58" s="16"/>
      <c r="FG58" s="16"/>
      <c r="FH58" s="16"/>
      <c r="FI58" s="16"/>
      <c r="FJ58" s="16"/>
      <c r="FK58" s="16"/>
      <c r="FL58" s="16"/>
      <c r="FM58" s="16"/>
      <c r="FN58" s="16"/>
      <c r="FO58" s="16"/>
      <c r="FP58" s="16"/>
      <c r="FQ58" s="16"/>
      <c r="FR58" s="16"/>
      <c r="FS58" s="16"/>
      <c r="FT58" s="16"/>
      <c r="FU58" s="16"/>
      <c r="FV58" s="16"/>
      <c r="FW58" s="16"/>
      <c r="FX58" s="16"/>
      <c r="FY58" s="16"/>
      <c r="FZ58" s="16"/>
      <c r="GA58" s="16"/>
      <c r="GB58" s="16"/>
      <c r="GC58" s="16"/>
      <c r="GD58" s="16"/>
      <c r="GE58" s="16"/>
      <c r="GF58" s="16"/>
      <c r="GG58" s="16"/>
      <c r="GH58" s="16"/>
      <c r="GI58" s="16"/>
      <c r="GJ58" s="16"/>
      <c r="GK58" s="16"/>
      <c r="GL58" s="16"/>
      <c r="GM58" s="16"/>
      <c r="GN58" s="16"/>
      <c r="GO58" s="16"/>
      <c r="GP58" s="16"/>
      <c r="GQ58" s="16"/>
      <c r="GR58" s="16"/>
      <c r="GS58" s="16"/>
      <c r="GT58" s="16"/>
      <c r="GU58" s="16"/>
      <c r="GV58" s="16"/>
      <c r="GW58" s="16"/>
      <c r="GX58" s="16"/>
      <c r="GY58" s="16"/>
      <c r="GZ58" s="16"/>
      <c r="HA58" s="16"/>
      <c r="HB58" s="16"/>
      <c r="HC58" s="16"/>
      <c r="HD58" s="16"/>
      <c r="HE58" s="16"/>
      <c r="HF58" s="16"/>
      <c r="HG58" s="16"/>
      <c r="HH58" s="16"/>
      <c r="HI58" s="16"/>
      <c r="HJ58" s="16"/>
      <c r="HK58" s="16"/>
      <c r="HL58" s="16"/>
      <c r="HM58" s="16"/>
      <c r="HN58" s="16"/>
      <c r="HO58" s="16"/>
      <c r="HP58" s="16"/>
      <c r="HQ58" s="16"/>
      <c r="HR58" s="16"/>
      <c r="HS58" s="16"/>
      <c r="HT58" s="16"/>
      <c r="HU58" s="16"/>
      <c r="HV58" s="16"/>
      <c r="HW58" s="16"/>
      <c r="HX58" s="16"/>
      <c r="HY58" s="16"/>
      <c r="HZ58" s="16"/>
      <c r="IA58" s="16"/>
      <c r="IB58" s="16"/>
      <c r="IC58" s="16"/>
      <c r="ID58" s="16"/>
      <c r="IE58" s="16"/>
      <c r="IF58" s="16"/>
      <c r="IG58" s="16"/>
      <c r="IH58" s="16"/>
      <c r="II58" s="16"/>
      <c r="IJ58" s="16"/>
      <c r="IK58" s="16"/>
      <c r="IL58" s="16"/>
      <c r="IM58" s="16"/>
      <c r="IN58" s="16"/>
      <c r="IO58" s="16"/>
      <c r="IP58" s="16"/>
      <c r="IQ58" s="16"/>
      <c r="IR58" s="16"/>
      <c r="IS58" s="16"/>
      <c r="IT58" s="16"/>
      <c r="IU58" s="16"/>
      <c r="IV58" s="16"/>
      <c r="IW58" s="16"/>
      <c r="IX58" s="16"/>
      <c r="IY58" s="16"/>
      <c r="IZ58" s="16"/>
      <c r="JA58" s="16"/>
      <c r="JB58" s="16"/>
      <c r="JC58" s="16"/>
      <c r="JD58" s="16"/>
      <c r="JE58" s="16"/>
      <c r="JF58" s="16"/>
      <c r="JG58" s="16"/>
      <c r="JH58" s="16"/>
      <c r="JI58" s="16"/>
      <c r="JJ58" s="16"/>
      <c r="JK58" s="16"/>
      <c r="JL58" s="16"/>
      <c r="JM58" s="16"/>
      <c r="JN58" s="16"/>
      <c r="JO58" s="16"/>
      <c r="JP58" s="16"/>
      <c r="JQ58" s="16"/>
      <c r="JR58" s="16"/>
      <c r="JS58" s="16"/>
      <c r="JT58" s="16"/>
      <c r="JU58" s="16"/>
      <c r="JV58" s="16"/>
      <c r="JW58" s="16"/>
      <c r="JX58" s="16"/>
      <c r="JY58" s="16"/>
      <c r="JZ58" s="16"/>
      <c r="KA58" s="16"/>
      <c r="KB58" s="16"/>
      <c r="KC58" s="16"/>
      <c r="KD58" s="16"/>
      <c r="KE58" s="16"/>
      <c r="KF58" s="16"/>
      <c r="KG58" s="16"/>
      <c r="KH58" s="16"/>
      <c r="KI58" s="16"/>
      <c r="KJ58" s="16"/>
      <c r="KK58" s="16"/>
      <c r="KL58" s="16"/>
      <c r="KM58" s="16"/>
      <c r="KN58" s="16"/>
      <c r="KO58" s="16"/>
      <c r="KP58" s="16"/>
      <c r="KQ58" s="16"/>
      <c r="KR58" s="16"/>
      <c r="KS58" s="16"/>
      <c r="KT58" s="16"/>
      <c r="KU58" s="16"/>
      <c r="KV58" s="16"/>
      <c r="KW58" s="16"/>
      <c r="KX58" s="16"/>
      <c r="KY58" s="16"/>
      <c r="KZ58" s="16"/>
      <c r="LA58" s="16"/>
      <c r="LB58" s="16"/>
      <c r="LC58" s="16"/>
      <c r="LD58" s="16"/>
      <c r="LE58" s="16"/>
      <c r="LF58" s="16"/>
      <c r="LG58" s="16"/>
      <c r="LH58" s="16"/>
      <c r="LI58" s="16"/>
      <c r="LJ58" s="16"/>
      <c r="LK58" s="16"/>
      <c r="LL58" s="16"/>
      <c r="LM58" s="16"/>
      <c r="LN58" s="16"/>
      <c r="LO58" s="16"/>
      <c r="LP58" s="16"/>
      <c r="LQ58" s="16"/>
      <c r="LR58" s="16"/>
      <c r="LS58" s="16"/>
      <c r="LT58" s="16"/>
      <c r="LU58" s="16"/>
      <c r="LV58" s="16"/>
      <c r="LW58" s="16"/>
      <c r="LX58" s="16"/>
      <c r="LY58" s="16"/>
      <c r="LZ58" s="16"/>
      <c r="MA58" s="16"/>
      <c r="MB58" s="16"/>
      <c r="MC58" s="16"/>
      <c r="MD58" s="16"/>
      <c r="ME58" s="16"/>
      <c r="MF58" s="16"/>
      <c r="MG58" s="16"/>
      <c r="MH58" s="16"/>
      <c r="MI58" s="16"/>
      <c r="MJ58" s="16"/>
      <c r="MK58" s="16"/>
      <c r="ML58" s="16"/>
      <c r="MM58" s="16"/>
      <c r="MN58" s="16"/>
      <c r="MO58" s="16"/>
      <c r="MP58" s="16"/>
      <c r="MQ58" s="16"/>
      <c r="MR58" s="16"/>
      <c r="MS58" s="16"/>
      <c r="MT58" s="16"/>
      <c r="MU58" s="16"/>
      <c r="MV58" s="16"/>
      <c r="MW58" s="16"/>
      <c r="MX58" s="16"/>
      <c r="MY58" s="16"/>
      <c r="MZ58" s="16"/>
      <c r="NA58" s="16"/>
      <c r="NB58" s="16"/>
      <c r="NC58" s="16"/>
      <c r="ND58" s="16"/>
      <c r="NE58" s="16"/>
      <c r="NF58" s="16"/>
      <c r="NG58" s="16"/>
      <c r="NH58" s="16"/>
      <c r="NI58" s="16"/>
      <c r="NJ58" s="16"/>
      <c r="NK58" s="16"/>
      <c r="NL58" s="16"/>
      <c r="NM58" s="16"/>
      <c r="NN58" s="16"/>
      <c r="NO58" s="16"/>
      <c r="NP58" s="16"/>
      <c r="NQ58" s="16"/>
      <c r="NR58" s="16"/>
      <c r="NS58" s="16"/>
      <c r="NT58" s="16"/>
      <c r="NU58" s="16"/>
      <c r="NV58" s="16"/>
      <c r="NW58" s="16"/>
      <c r="NX58" s="16"/>
      <c r="NY58" s="16"/>
      <c r="NZ58" s="16"/>
      <c r="OA58" s="16"/>
      <c r="OB58" s="16"/>
      <c r="OC58" s="16"/>
      <c r="OD58" s="16"/>
      <c r="OE58" s="16"/>
      <c r="OF58" s="16"/>
      <c r="OG58" s="16"/>
      <c r="OH58" s="16"/>
      <c r="OI58" s="16"/>
      <c r="OJ58" s="16"/>
      <c r="OK58" s="16"/>
      <c r="OL58" s="16"/>
      <c r="OM58" s="16"/>
      <c r="ON58" s="16"/>
      <c r="OO58" s="16"/>
      <c r="OP58" s="16"/>
      <c r="OQ58" s="16"/>
      <c r="OR58" s="16"/>
      <c r="OS58" s="16"/>
      <c r="OT58" s="16"/>
      <c r="OU58" s="16"/>
      <c r="OV58" s="16"/>
      <c r="OW58" s="16"/>
      <c r="OX58" s="16"/>
      <c r="OY58" s="16"/>
      <c r="OZ58" s="16"/>
      <c r="PA58" s="16"/>
      <c r="PB58" s="16"/>
      <c r="PC58" s="16"/>
      <c r="PD58" s="16"/>
      <c r="PE58" s="16"/>
      <c r="PF58" s="16"/>
      <c r="PG58" s="16"/>
      <c r="PH58" s="16"/>
      <c r="PI58" s="16"/>
      <c r="PJ58" s="16"/>
      <c r="PK58" s="16"/>
      <c r="PL58" s="16"/>
      <c r="PM58" s="16"/>
      <c r="PN58" s="16"/>
      <c r="PO58" s="16"/>
      <c r="PP58" s="16"/>
      <c r="PQ58" s="16"/>
      <c r="PR58" s="16"/>
      <c r="PS58" s="16"/>
      <c r="PT58" s="16"/>
      <c r="PU58" s="16"/>
      <c r="PV58" s="16"/>
      <c r="PW58" s="16"/>
      <c r="PX58" s="16"/>
      <c r="PY58" s="16"/>
      <c r="PZ58" s="16"/>
      <c r="QA58" s="16"/>
      <c r="QB58" s="16"/>
      <c r="QC58" s="16"/>
      <c r="QD58" s="16"/>
      <c r="QE58" s="16"/>
      <c r="QF58" s="16"/>
      <c r="QG58" s="16"/>
      <c r="QH58" s="16"/>
      <c r="QI58" s="16"/>
      <c r="QJ58" s="16"/>
      <c r="QK58" s="16"/>
      <c r="QL58" s="16"/>
      <c r="QM58" s="16"/>
      <c r="QN58" s="16"/>
      <c r="QO58" s="16"/>
      <c r="QP58" s="16"/>
      <c r="QQ58" s="16"/>
      <c r="QR58" s="16"/>
      <c r="QS58" s="16"/>
      <c r="QT58" s="16"/>
      <c r="QU58" s="16"/>
      <c r="QV58" s="16"/>
      <c r="QW58" s="16"/>
      <c r="QX58" s="16"/>
      <c r="QY58" s="16"/>
      <c r="QZ58" s="16"/>
      <c r="RA58" s="16"/>
      <c r="RB58" s="16"/>
      <c r="RC58" s="16"/>
      <c r="RD58" s="16"/>
      <c r="RE58" s="16"/>
      <c r="RF58" s="16"/>
      <c r="RG58" s="16"/>
      <c r="RH58" s="16"/>
      <c r="RI58" s="16"/>
      <c r="RJ58" s="16"/>
      <c r="RK58" s="16"/>
      <c r="RL58" s="16"/>
      <c r="RM58" s="16"/>
      <c r="RN58" s="16"/>
      <c r="RO58" s="16"/>
      <c r="RP58" s="16"/>
      <c r="RQ58" s="16"/>
      <c r="RR58" s="16"/>
      <c r="RS58" s="16"/>
      <c r="RT58" s="16"/>
      <c r="RU58" s="16"/>
      <c r="RV58" s="16"/>
      <c r="RW58" s="16"/>
      <c r="RX58" s="16"/>
      <c r="RY58" s="16"/>
      <c r="RZ58" s="16"/>
      <c r="SA58" s="16"/>
      <c r="SB58" s="16"/>
      <c r="SC58" s="16"/>
      <c r="SD58" s="16"/>
      <c r="SE58" s="16"/>
      <c r="SF58" s="16"/>
      <c r="SG58" s="16"/>
      <c r="SH58" s="16"/>
      <c r="SI58" s="16"/>
      <c r="SJ58" s="16"/>
      <c r="SK58" s="16"/>
      <c r="SL58" s="16"/>
      <c r="SM58" s="16"/>
      <c r="SN58" s="16"/>
      <c r="SO58" s="16"/>
      <c r="SP58" s="16"/>
      <c r="SQ58" s="16"/>
      <c r="SR58" s="16"/>
      <c r="SS58" s="16"/>
      <c r="ST58" s="16"/>
      <c r="SU58" s="16"/>
      <c r="SV58" s="16"/>
      <c r="SW58" s="16"/>
      <c r="SX58" s="16"/>
      <c r="SY58" s="16"/>
      <c r="SZ58" s="16"/>
      <c r="TA58" s="16"/>
      <c r="TB58" s="16"/>
      <c r="TC58" s="16"/>
      <c r="TD58" s="16"/>
      <c r="TE58" s="16"/>
      <c r="TF58" s="16"/>
      <c r="TG58" s="16"/>
      <c r="TH58" s="16"/>
      <c r="TI58" s="16"/>
      <c r="TJ58" s="16"/>
      <c r="TK58" s="16"/>
      <c r="TL58" s="16"/>
      <c r="TM58" s="16"/>
      <c r="TN58" s="16"/>
      <c r="TO58" s="16"/>
      <c r="TP58" s="16"/>
      <c r="TQ58" s="16"/>
      <c r="TR58" s="16"/>
      <c r="TS58" s="16"/>
      <c r="TT58" s="16"/>
      <c r="TU58" s="16"/>
      <c r="TV58" s="16"/>
      <c r="TW58" s="16"/>
      <c r="TX58" s="16"/>
      <c r="TY58" s="16"/>
      <c r="TZ58" s="16"/>
      <c r="UA58" s="16"/>
      <c r="UB58" s="16"/>
      <c r="UC58" s="16"/>
      <c r="UD58" s="16"/>
      <c r="UE58" s="16"/>
      <c r="UF58" s="16"/>
      <c r="UG58" s="16"/>
      <c r="UH58" s="16"/>
      <c r="UI58" s="16"/>
      <c r="UJ58" s="16"/>
      <c r="UK58" s="16"/>
      <c r="UL58" s="16"/>
      <c r="UM58" s="16"/>
      <c r="UN58" s="16"/>
      <c r="UO58" s="16"/>
      <c r="UP58" s="16"/>
      <c r="UQ58" s="16"/>
      <c r="UR58" s="16"/>
      <c r="US58" s="16"/>
      <c r="UT58" s="16"/>
      <c r="UU58" s="16"/>
      <c r="UV58" s="16"/>
      <c r="UW58" s="16"/>
      <c r="UX58" s="16"/>
      <c r="UY58" s="16"/>
      <c r="UZ58" s="16"/>
      <c r="VA58" s="16"/>
      <c r="VB58" s="16"/>
      <c r="VC58" s="16"/>
      <c r="VD58" s="16"/>
      <c r="VE58" s="16"/>
      <c r="VF58" s="16"/>
      <c r="VG58" s="16"/>
      <c r="VH58" s="16"/>
      <c r="VI58" s="16"/>
      <c r="VJ58" s="16"/>
      <c r="VK58" s="16"/>
      <c r="VL58" s="16"/>
      <c r="VM58" s="16"/>
      <c r="VN58" s="16"/>
      <c r="VO58" s="16"/>
      <c r="VP58" s="16"/>
      <c r="VQ58" s="16"/>
      <c r="VR58" s="16"/>
      <c r="VS58" s="16"/>
      <c r="VT58" s="16"/>
      <c r="VU58" s="16"/>
      <c r="VV58" s="16"/>
      <c r="VW58" s="16"/>
      <c r="VX58" s="16"/>
      <c r="VY58" s="16"/>
      <c r="VZ58" s="16"/>
      <c r="WA58" s="16"/>
      <c r="WB58" s="16"/>
      <c r="WC58" s="16"/>
      <c r="WD58" s="16"/>
      <c r="WE58" s="16"/>
      <c r="WF58" s="16"/>
      <c r="WG58" s="16"/>
      <c r="WH58" s="16"/>
      <c r="WI58" s="16"/>
      <c r="WJ58" s="16"/>
      <c r="WK58" s="16"/>
      <c r="WL58" s="16"/>
      <c r="WM58" s="16"/>
      <c r="WN58" s="16"/>
      <c r="WO58" s="16"/>
      <c r="WP58" s="16"/>
      <c r="WQ58" s="16"/>
      <c r="WR58" s="16"/>
      <c r="WS58" s="16"/>
      <c r="WT58" s="16"/>
      <c r="WU58" s="16"/>
      <c r="WV58" s="16"/>
      <c r="WW58" s="16"/>
      <c r="WX58" s="16"/>
      <c r="WY58" s="16"/>
      <c r="WZ58" s="16"/>
      <c r="XA58" s="16"/>
      <c r="XB58" s="16"/>
      <c r="XC58" s="16"/>
      <c r="XD58" s="16"/>
      <c r="XE58" s="16"/>
      <c r="XF58" s="16"/>
      <c r="XG58" s="16"/>
      <c r="XH58" s="16"/>
      <c r="XI58" s="16"/>
      <c r="XJ58" s="16"/>
      <c r="XK58" s="16"/>
      <c r="XL58" s="16"/>
      <c r="XM58" s="16"/>
      <c r="XN58" s="16"/>
      <c r="XO58" s="16"/>
      <c r="XP58" s="16"/>
      <c r="XQ58" s="16"/>
      <c r="XR58" s="16"/>
      <c r="XS58" s="16"/>
      <c r="XT58" s="16"/>
      <c r="XU58" s="16"/>
      <c r="XV58" s="16"/>
      <c r="XW58" s="16"/>
      <c r="XX58" s="16"/>
      <c r="XY58" s="16"/>
      <c r="XZ58" s="16"/>
      <c r="YA58" s="16"/>
      <c r="YB58" s="16"/>
      <c r="YC58" s="16"/>
      <c r="YD58" s="16"/>
      <c r="YE58" s="16"/>
      <c r="YF58" s="16"/>
      <c r="YG58" s="16"/>
      <c r="YH58" s="16"/>
      <c r="YI58" s="16"/>
      <c r="YJ58" s="16"/>
      <c r="YK58" s="16"/>
      <c r="YL58" s="16"/>
      <c r="YM58" s="16"/>
      <c r="YN58" s="16"/>
      <c r="YO58" s="16"/>
      <c r="YP58" s="16"/>
      <c r="YQ58" s="16"/>
      <c r="YR58" s="16"/>
      <c r="YS58" s="16"/>
      <c r="YT58" s="16"/>
      <c r="YU58" s="16"/>
      <c r="YV58" s="16"/>
      <c r="YW58" s="16"/>
      <c r="YX58" s="16"/>
      <c r="YY58" s="16"/>
      <c r="YZ58" s="16"/>
      <c r="ZA58" s="16"/>
      <c r="ZB58" s="16"/>
      <c r="ZC58" s="16"/>
      <c r="ZD58" s="16"/>
      <c r="ZE58" s="16"/>
      <c r="ZF58" s="16"/>
      <c r="ZG58" s="16"/>
      <c r="ZH58" s="16"/>
      <c r="ZI58" s="16"/>
      <c r="ZJ58" s="16"/>
      <c r="ZK58" s="16"/>
      <c r="ZL58" s="16"/>
      <c r="ZM58" s="16"/>
      <c r="ZN58" s="16"/>
      <c r="ZO58" s="16"/>
      <c r="ZP58" s="16"/>
      <c r="ZQ58" s="16"/>
      <c r="ZR58" s="16"/>
      <c r="ZS58" s="16"/>
      <c r="ZT58" s="16"/>
      <c r="ZU58" s="16"/>
      <c r="ZV58" s="16"/>
      <c r="ZW58" s="16"/>
      <c r="ZX58" s="16"/>
      <c r="ZY58" s="16"/>
      <c r="ZZ58" s="16"/>
      <c r="AAA58" s="16"/>
      <c r="AAB58" s="16"/>
      <c r="AAC58" s="16"/>
      <c r="AAD58" s="16"/>
      <c r="AAE58" s="16"/>
      <c r="AAF58" s="16"/>
      <c r="AAG58" s="16"/>
      <c r="AAH58" s="16"/>
      <c r="AAI58" s="16"/>
      <c r="AAJ58" s="16"/>
      <c r="AAK58" s="16"/>
      <c r="AAL58" s="16"/>
      <c r="AAM58" s="16"/>
      <c r="AAN58" s="16"/>
      <c r="AAO58" s="16"/>
      <c r="AAP58" s="16"/>
      <c r="AAQ58" s="16"/>
      <c r="AAR58" s="16"/>
      <c r="AAS58" s="16"/>
      <c r="AAT58" s="16"/>
      <c r="AAU58" s="16"/>
      <c r="AAV58" s="16"/>
      <c r="AAW58" s="16"/>
      <c r="AAX58" s="16"/>
      <c r="AAY58" s="16"/>
      <c r="AAZ58" s="16"/>
      <c r="ABA58" s="16"/>
      <c r="ABB58" s="16"/>
      <c r="ABC58" s="16"/>
      <c r="ABD58" s="16"/>
      <c r="ABE58" s="16"/>
      <c r="ABF58" s="16"/>
      <c r="ABG58" s="16"/>
      <c r="ABH58" s="16"/>
      <c r="ABI58" s="16"/>
      <c r="ABJ58" s="16"/>
      <c r="ABK58" s="16"/>
      <c r="ABL58" s="16"/>
      <c r="ABM58" s="16"/>
      <c r="ABN58" s="16"/>
      <c r="ABO58" s="16"/>
      <c r="ABP58" s="16"/>
      <c r="ABQ58" s="16"/>
      <c r="ABR58" s="16"/>
      <c r="ABS58" s="16"/>
      <c r="ABT58" s="16"/>
      <c r="ABU58" s="16"/>
      <c r="ABV58" s="16"/>
      <c r="ABW58" s="16"/>
      <c r="ABX58" s="16"/>
      <c r="ABY58" s="16"/>
      <c r="ABZ58" s="16"/>
      <c r="ACA58" s="16"/>
      <c r="ACB58" s="16"/>
      <c r="ACC58" s="16"/>
      <c r="ACD58" s="16"/>
      <c r="ACE58" s="16"/>
      <c r="ACF58" s="16"/>
      <c r="ACG58" s="16"/>
      <c r="ACH58" s="16"/>
      <c r="ACI58" s="16"/>
      <c r="ACJ58" s="16"/>
      <c r="ACK58" s="16"/>
      <c r="ACL58" s="16"/>
      <c r="ACM58" s="16"/>
      <c r="ACN58" s="16"/>
      <c r="ACO58" s="16"/>
      <c r="ACP58" s="16"/>
      <c r="ACQ58" s="16"/>
      <c r="ACR58" s="16"/>
      <c r="ACS58" s="16"/>
      <c r="ACT58" s="16"/>
      <c r="ACU58" s="16"/>
      <c r="ACV58" s="16"/>
      <c r="ACW58" s="16"/>
      <c r="ACX58" s="16"/>
      <c r="ACY58" s="16"/>
      <c r="ACZ58" s="16"/>
      <c r="ADA58" s="16"/>
      <c r="ADB58" s="16"/>
      <c r="ADC58" s="16"/>
      <c r="ADD58" s="16"/>
      <c r="ADE58" s="16"/>
      <c r="ADF58" s="16"/>
      <c r="ADG58" s="16"/>
      <c r="ADH58" s="16"/>
      <c r="ADI58" s="16"/>
      <c r="ADJ58" s="16"/>
      <c r="ADK58" s="16"/>
      <c r="ADL58" s="16"/>
      <c r="ADM58" s="16"/>
      <c r="ADN58" s="16"/>
      <c r="ADO58" s="16"/>
      <c r="ADP58" s="16"/>
      <c r="ADQ58" s="16"/>
      <c r="ADR58" s="16"/>
      <c r="ADS58" s="16"/>
      <c r="ADT58" s="16"/>
      <c r="ADU58" s="16"/>
      <c r="ADV58" s="16"/>
      <c r="ADW58" s="16"/>
      <c r="ADX58" s="16"/>
      <c r="ADY58" s="16"/>
      <c r="ADZ58" s="16"/>
      <c r="AEA58" s="16"/>
      <c r="AEB58" s="16"/>
      <c r="AEC58" s="16"/>
      <c r="AED58" s="16"/>
      <c r="AEE58" s="16"/>
      <c r="AEF58" s="16"/>
      <c r="AEG58" s="16"/>
      <c r="AEH58" s="16"/>
      <c r="AEI58" s="16"/>
      <c r="AEJ58" s="16"/>
      <c r="AEK58" s="16"/>
      <c r="AEL58" s="16"/>
      <c r="AEM58" s="16"/>
      <c r="AEN58" s="16"/>
      <c r="AEO58" s="16"/>
      <c r="AEP58" s="16"/>
      <c r="AEQ58" s="16"/>
      <c r="AER58" s="16"/>
      <c r="AES58" s="16"/>
      <c r="AET58" s="16"/>
      <c r="AEU58" s="16"/>
      <c r="AEV58" s="16"/>
      <c r="AEW58" s="16"/>
      <c r="AEX58" s="16"/>
      <c r="AEY58" s="16"/>
      <c r="AEZ58" s="16"/>
      <c r="AFA58" s="16"/>
      <c r="AFB58" s="16"/>
      <c r="AFC58" s="16"/>
      <c r="AFD58" s="16"/>
      <c r="AFE58" s="16"/>
      <c r="AFF58" s="16"/>
      <c r="AFG58" s="16"/>
      <c r="AFH58" s="16"/>
      <c r="AFI58" s="16"/>
      <c r="AFJ58" s="16"/>
      <c r="AFK58" s="16"/>
      <c r="AFL58" s="16"/>
      <c r="AFM58" s="16"/>
      <c r="AFN58" s="16"/>
      <c r="AFO58" s="16"/>
      <c r="AFP58" s="16"/>
      <c r="AFQ58" s="16"/>
      <c r="AFR58" s="16"/>
      <c r="AFS58" s="16"/>
      <c r="AFT58" s="16"/>
      <c r="AFU58" s="16"/>
      <c r="AFV58" s="16"/>
      <c r="AFW58" s="16"/>
      <c r="AFX58" s="16"/>
      <c r="AFY58" s="16"/>
      <c r="AFZ58" s="16"/>
      <c r="AGA58" s="16"/>
      <c r="AGB58" s="16"/>
      <c r="AGC58" s="16"/>
      <c r="AGD58" s="16"/>
      <c r="AGE58" s="16"/>
      <c r="AGF58" s="16"/>
      <c r="AGG58" s="16"/>
      <c r="AGH58" s="16"/>
      <c r="AGI58" s="16"/>
      <c r="AGJ58" s="16"/>
      <c r="AGK58" s="16"/>
      <c r="AGL58" s="16"/>
      <c r="AGM58" s="16"/>
      <c r="AGN58" s="16"/>
      <c r="AGO58" s="16"/>
      <c r="AGP58" s="16"/>
      <c r="AGQ58" s="16"/>
      <c r="AGR58" s="16"/>
      <c r="AGS58" s="16"/>
      <c r="AGT58" s="16"/>
      <c r="AGU58" s="16"/>
      <c r="AGV58" s="16"/>
      <c r="AGW58" s="16"/>
      <c r="AGX58" s="16"/>
      <c r="AGY58" s="16"/>
      <c r="AGZ58" s="16"/>
      <c r="AHA58" s="16"/>
      <c r="AHB58" s="16"/>
      <c r="AHC58" s="16"/>
      <c r="AHD58" s="16"/>
      <c r="AHE58" s="16"/>
      <c r="AHF58" s="16"/>
      <c r="AHG58" s="16"/>
      <c r="AHH58" s="16"/>
      <c r="AHI58" s="16"/>
      <c r="AHJ58" s="16"/>
      <c r="AHK58" s="16"/>
      <c r="AHL58" s="16"/>
      <c r="AHM58" s="16"/>
      <c r="AHN58" s="16"/>
      <c r="AHO58" s="16"/>
      <c r="AHP58" s="16"/>
      <c r="AHQ58" s="16"/>
      <c r="AHR58" s="16"/>
      <c r="AHS58" s="16"/>
      <c r="AHT58" s="16"/>
      <c r="AHU58" s="16"/>
      <c r="AHV58" s="16"/>
      <c r="AHW58" s="16"/>
      <c r="AHX58" s="16"/>
      <c r="AHY58" s="16"/>
      <c r="AHZ58" s="16"/>
      <c r="AIA58" s="16"/>
      <c r="AIB58" s="16"/>
      <c r="AIC58" s="16"/>
      <c r="AID58" s="16"/>
      <c r="AIE58" s="16"/>
      <c r="AIF58" s="16"/>
      <c r="AIG58" s="16"/>
      <c r="AIH58" s="16"/>
      <c r="AII58" s="16"/>
      <c r="AIJ58" s="16"/>
      <c r="AIK58" s="16"/>
      <c r="AIL58" s="16"/>
      <c r="AIM58" s="16"/>
      <c r="AIN58" s="16"/>
      <c r="AIO58" s="16"/>
      <c r="AIP58" s="16"/>
      <c r="AIQ58" s="16"/>
      <c r="AIR58" s="16"/>
      <c r="AIS58" s="16"/>
      <c r="AIT58" s="16"/>
      <c r="AIU58" s="16"/>
      <c r="AIV58" s="16"/>
      <c r="AIW58" s="16"/>
      <c r="AIX58" s="16"/>
      <c r="AIY58" s="16"/>
      <c r="AIZ58" s="16"/>
      <c r="AJA58" s="16"/>
      <c r="AJB58" s="16"/>
      <c r="AJC58" s="16"/>
      <c r="AJD58" s="16"/>
      <c r="AJE58" s="16"/>
      <c r="AJF58" s="16"/>
      <c r="AJG58" s="16"/>
      <c r="AJH58" s="16"/>
      <c r="AJI58" s="16"/>
      <c r="AJJ58" s="16"/>
      <c r="AJK58" s="16"/>
      <c r="AJL58" s="16"/>
      <c r="AJM58" s="16"/>
      <c r="AJN58" s="16"/>
      <c r="AJO58" s="16"/>
      <c r="AJP58" s="16"/>
      <c r="AJQ58" s="16"/>
      <c r="AJR58" s="16"/>
      <c r="AJS58" s="16"/>
      <c r="AJT58" s="16"/>
      <c r="AJU58" s="16"/>
      <c r="AJV58" s="16"/>
      <c r="AJW58" s="16"/>
      <c r="AJX58" s="16"/>
      <c r="AJY58" s="16"/>
      <c r="AJZ58" s="16"/>
      <c r="AKA58" s="16"/>
      <c r="AKB58" s="16"/>
      <c r="AKC58" s="16"/>
      <c r="AKD58" s="16"/>
      <c r="AKE58" s="16"/>
      <c r="AKF58" s="16"/>
      <c r="AKG58" s="16"/>
      <c r="AKH58" s="16"/>
      <c r="AKI58" s="16"/>
      <c r="AKJ58" s="16"/>
      <c r="AKK58" s="16"/>
      <c r="AKL58" s="16"/>
      <c r="AKM58" s="16"/>
      <c r="AKN58" s="16"/>
      <c r="AKO58" s="16"/>
      <c r="AKP58" s="16"/>
      <c r="AKQ58" s="16"/>
      <c r="AKR58" s="16"/>
      <c r="AKS58" s="16"/>
      <c r="AKT58" s="16"/>
      <c r="AKU58" s="16"/>
      <c r="AKV58" s="16"/>
      <c r="AKW58" s="16"/>
      <c r="AKX58" s="16"/>
      <c r="AKY58" s="16"/>
      <c r="AKZ58" s="16"/>
      <c r="ALA58" s="16"/>
      <c r="ALB58" s="16"/>
      <c r="ALC58" s="16"/>
      <c r="ALD58" s="16"/>
      <c r="ALE58" s="16"/>
      <c r="ALF58" s="16"/>
      <c r="ALG58" s="16"/>
      <c r="ALH58" s="16"/>
      <c r="ALI58" s="16"/>
      <c r="ALJ58" s="16"/>
      <c r="ALK58" s="16"/>
      <c r="ALL58" s="16"/>
      <c r="ALM58" s="16"/>
      <c r="ALN58" s="16"/>
      <c r="ALO58" s="16"/>
      <c r="ALP58" s="16"/>
      <c r="ALQ58" s="16"/>
      <c r="ALR58" s="16"/>
      <c r="ALS58" s="16"/>
      <c r="ALT58" s="16"/>
      <c r="ALU58" s="16"/>
      <c r="ALV58" s="16"/>
      <c r="ALW58" s="16"/>
      <c r="ALX58" s="16"/>
      <c r="ALY58" s="16"/>
      <c r="ALZ58" s="16"/>
      <c r="AMA58" s="16"/>
      <c r="AMB58" s="16"/>
      <c r="AMC58" s="16"/>
      <c r="AMD58" s="16"/>
      <c r="AME58" s="16"/>
      <c r="AMF58" s="16"/>
      <c r="AMG58" s="16"/>
      <c r="AMH58" s="16"/>
      <c r="AMI58" s="16"/>
      <c r="AMJ58" s="16"/>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4"/>
  <sheetViews>
    <sheetView topLeftCell="A13" zoomScale="75" zoomScaleNormal="75" workbookViewId="0">
      <selection activeCell="I6" sqref="I6"/>
    </sheetView>
  </sheetViews>
  <sheetFormatPr defaultColWidth="11.5703125" defaultRowHeight="21"/>
  <cols>
    <col min="1" max="1" width="22" style="60" customWidth="1"/>
    <col min="2" max="2" width="8.85546875" style="16" customWidth="1"/>
    <col min="3" max="5" width="8.85546875" style="61" customWidth="1"/>
    <col min="6" max="6" width="70" style="16" customWidth="1"/>
    <col min="7" max="7" width="15.7109375" style="16" customWidth="1"/>
    <col min="8" max="8" width="56" style="16" customWidth="1"/>
    <col min="9" max="9" width="88" style="62" customWidth="1"/>
    <col min="10" max="10" width="42.85546875" style="16" customWidth="1"/>
  </cols>
  <sheetData>
    <row r="1" spans="1:10" ht="42">
      <c r="A1" s="63" t="s">
        <v>0</v>
      </c>
      <c r="B1" s="63" t="s">
        <v>1</v>
      </c>
      <c r="C1" s="63" t="s">
        <v>2</v>
      </c>
      <c r="D1" s="63" t="s">
        <v>3</v>
      </c>
      <c r="E1" s="63" t="s">
        <v>4</v>
      </c>
      <c r="F1" s="63" t="s">
        <v>5</v>
      </c>
      <c r="G1" s="63" t="s">
        <v>6</v>
      </c>
      <c r="H1" s="63" t="s">
        <v>7</v>
      </c>
      <c r="I1" s="64" t="s">
        <v>8</v>
      </c>
      <c r="J1" s="63" t="s">
        <v>9</v>
      </c>
    </row>
    <row r="2" spans="1:10" ht="84">
      <c r="A2" s="1" t="s">
        <v>274</v>
      </c>
      <c r="B2" s="65" t="s">
        <v>275</v>
      </c>
      <c r="C2" s="66">
        <v>1</v>
      </c>
      <c r="D2" s="67">
        <v>598</v>
      </c>
      <c r="E2" s="68"/>
      <c r="F2" s="69" t="s">
        <v>276</v>
      </c>
      <c r="G2" s="70" t="s">
        <v>6</v>
      </c>
      <c r="H2" s="52"/>
      <c r="I2" s="71" t="s">
        <v>277</v>
      </c>
      <c r="J2" s="53"/>
    </row>
    <row r="3" spans="1:10" ht="36" customHeight="1">
      <c r="A3" s="148" t="s">
        <v>278</v>
      </c>
      <c r="B3" s="65" t="s">
        <v>279</v>
      </c>
      <c r="C3" s="72">
        <v>1</v>
      </c>
      <c r="D3" s="73">
        <v>384</v>
      </c>
      <c r="E3" s="74">
        <v>7.1</v>
      </c>
      <c r="F3" s="75" t="s">
        <v>280</v>
      </c>
      <c r="G3" s="21" t="s">
        <v>6</v>
      </c>
      <c r="H3" s="76" t="s">
        <v>281</v>
      </c>
      <c r="I3" s="77" t="s">
        <v>282</v>
      </c>
      <c r="J3" s="22"/>
    </row>
    <row r="4" spans="1:10" ht="47.25">
      <c r="A4" s="148"/>
      <c r="B4" s="65" t="s">
        <v>283</v>
      </c>
      <c r="C4" s="72">
        <v>1</v>
      </c>
      <c r="D4" s="73">
        <v>331</v>
      </c>
      <c r="E4" s="74">
        <v>7.1</v>
      </c>
      <c r="F4" s="75" t="s">
        <v>284</v>
      </c>
      <c r="G4" s="21" t="s">
        <v>154</v>
      </c>
      <c r="H4" s="21"/>
      <c r="I4" s="77" t="s">
        <v>285</v>
      </c>
      <c r="J4" s="22"/>
    </row>
    <row r="5" spans="1:10" ht="47.25">
      <c r="A5" s="148"/>
      <c r="B5" s="65" t="s">
        <v>286</v>
      </c>
      <c r="C5" s="72">
        <v>1</v>
      </c>
      <c r="D5" s="73">
        <v>539</v>
      </c>
      <c r="E5" s="74">
        <v>7.1</v>
      </c>
      <c r="F5" s="75" t="s">
        <v>287</v>
      </c>
      <c r="G5" s="21" t="s">
        <v>154</v>
      </c>
      <c r="H5" s="21"/>
      <c r="I5" s="77" t="s">
        <v>288</v>
      </c>
      <c r="J5" s="22" t="s">
        <v>143</v>
      </c>
    </row>
    <row r="6" spans="1:10" ht="63">
      <c r="A6" s="148"/>
      <c r="B6" s="65" t="s">
        <v>289</v>
      </c>
      <c r="C6" s="78">
        <v>2</v>
      </c>
      <c r="D6" s="73">
        <v>331</v>
      </c>
      <c r="E6" s="74">
        <v>7.1</v>
      </c>
      <c r="F6" s="75" t="s">
        <v>290</v>
      </c>
      <c r="G6" s="21" t="s">
        <v>13</v>
      </c>
      <c r="H6" s="21"/>
      <c r="I6" s="77" t="s">
        <v>291</v>
      </c>
      <c r="J6" s="22"/>
    </row>
    <row r="7" spans="1:10" ht="48" customHeight="1">
      <c r="A7" s="148" t="s">
        <v>292</v>
      </c>
      <c r="B7" s="65" t="s">
        <v>293</v>
      </c>
      <c r="C7" s="72">
        <v>1</v>
      </c>
      <c r="D7" s="73">
        <v>613</v>
      </c>
      <c r="E7" s="74">
        <v>7.1</v>
      </c>
      <c r="F7" s="75" t="s">
        <v>294</v>
      </c>
      <c r="G7" s="21" t="s">
        <v>6</v>
      </c>
      <c r="H7" s="76" t="s">
        <v>295</v>
      </c>
      <c r="I7" s="77" t="s">
        <v>296</v>
      </c>
      <c r="J7" s="22"/>
    </row>
    <row r="8" spans="1:10" ht="110.25">
      <c r="A8" s="148"/>
      <c r="B8" s="65" t="s">
        <v>297</v>
      </c>
      <c r="C8" s="72">
        <v>1</v>
      </c>
      <c r="D8" s="73">
        <v>613</v>
      </c>
      <c r="E8" s="74">
        <v>7.2</v>
      </c>
      <c r="F8" s="75" t="s">
        <v>298</v>
      </c>
      <c r="G8" s="21" t="s">
        <v>154</v>
      </c>
      <c r="H8" s="21"/>
      <c r="I8" s="77" t="s">
        <v>299</v>
      </c>
      <c r="J8" s="22" t="s">
        <v>143</v>
      </c>
    </row>
    <row r="9" spans="1:10" ht="63">
      <c r="A9" s="148"/>
      <c r="B9" s="65" t="s">
        <v>300</v>
      </c>
      <c r="C9" s="78">
        <v>2</v>
      </c>
      <c r="D9" s="73">
        <v>613</v>
      </c>
      <c r="E9" s="74"/>
      <c r="F9" s="75" t="s">
        <v>301</v>
      </c>
      <c r="G9" s="21" t="s">
        <v>13</v>
      </c>
      <c r="H9" s="21"/>
      <c r="I9" s="75"/>
      <c r="J9" s="22"/>
    </row>
    <row r="10" spans="1:10" ht="31.5">
      <c r="A10" s="148"/>
      <c r="B10" s="65" t="s">
        <v>302</v>
      </c>
      <c r="C10" s="78">
        <v>2</v>
      </c>
      <c r="D10" s="73">
        <v>613</v>
      </c>
      <c r="E10" s="74">
        <v>7.1</v>
      </c>
      <c r="F10" s="75" t="s">
        <v>303</v>
      </c>
      <c r="G10" s="21" t="s">
        <v>13</v>
      </c>
      <c r="H10" s="21"/>
      <c r="I10" s="75"/>
      <c r="J10" s="22"/>
    </row>
    <row r="11" spans="1:10" ht="23.25" customHeight="1">
      <c r="A11" s="148" t="s">
        <v>304</v>
      </c>
      <c r="B11" s="65" t="s">
        <v>305</v>
      </c>
      <c r="C11" s="72">
        <v>1</v>
      </c>
      <c r="D11" s="73">
        <v>614</v>
      </c>
      <c r="E11" s="74" t="s">
        <v>306</v>
      </c>
      <c r="F11" s="75" t="s">
        <v>307</v>
      </c>
      <c r="G11" s="21" t="s">
        <v>154</v>
      </c>
      <c r="H11" s="76" t="s">
        <v>308</v>
      </c>
      <c r="I11" s="77" t="s">
        <v>309</v>
      </c>
      <c r="J11" s="22" t="s">
        <v>310</v>
      </c>
    </row>
    <row r="12" spans="1:10" ht="47.25">
      <c r="A12" s="148"/>
      <c r="B12" s="65" t="s">
        <v>311</v>
      </c>
      <c r="C12" s="72">
        <v>1</v>
      </c>
      <c r="D12" s="73">
        <v>1004</v>
      </c>
      <c r="E12" s="74" t="s">
        <v>306</v>
      </c>
      <c r="F12" s="75" t="s">
        <v>312</v>
      </c>
      <c r="G12" s="21" t="s">
        <v>154</v>
      </c>
      <c r="H12" s="21" t="s">
        <v>308</v>
      </c>
      <c r="I12" s="77" t="s">
        <v>313</v>
      </c>
      <c r="J12" s="22" t="s">
        <v>310</v>
      </c>
    </row>
    <row r="13" spans="1:10" ht="63">
      <c r="A13" s="148"/>
      <c r="B13" s="65" t="s">
        <v>314</v>
      </c>
      <c r="C13" s="72">
        <v>1</v>
      </c>
      <c r="D13" s="73">
        <v>16</v>
      </c>
      <c r="E13" s="74" t="s">
        <v>306</v>
      </c>
      <c r="F13" s="75" t="s">
        <v>315</v>
      </c>
      <c r="G13" s="21" t="s">
        <v>154</v>
      </c>
      <c r="H13" s="76" t="s">
        <v>308</v>
      </c>
      <c r="I13" s="77" t="s">
        <v>316</v>
      </c>
      <c r="J13" s="22" t="s">
        <v>310</v>
      </c>
    </row>
    <row r="14" spans="1:10" ht="31.5">
      <c r="A14" s="148"/>
      <c r="B14" s="65" t="s">
        <v>317</v>
      </c>
      <c r="C14" s="72">
        <v>1</v>
      </c>
      <c r="D14" s="73">
        <v>16</v>
      </c>
      <c r="E14" s="74" t="s">
        <v>306</v>
      </c>
      <c r="F14" s="75" t="s">
        <v>318</v>
      </c>
      <c r="G14" s="21" t="s">
        <v>154</v>
      </c>
      <c r="H14" s="76" t="s">
        <v>308</v>
      </c>
      <c r="I14" s="77" t="s">
        <v>319</v>
      </c>
      <c r="J14" s="22" t="s">
        <v>310</v>
      </c>
    </row>
    <row r="15" spans="1:10" ht="94.5">
      <c r="A15" s="148"/>
      <c r="B15" s="65" t="s">
        <v>320</v>
      </c>
      <c r="C15" s="72">
        <v>1</v>
      </c>
      <c r="D15" s="73">
        <v>16</v>
      </c>
      <c r="E15" s="74" t="s">
        <v>306</v>
      </c>
      <c r="F15" s="75" t="s">
        <v>321</v>
      </c>
      <c r="G15" s="21" t="s">
        <v>154</v>
      </c>
      <c r="H15" s="76" t="s">
        <v>308</v>
      </c>
      <c r="I15" s="77" t="s">
        <v>322</v>
      </c>
      <c r="J15" s="22" t="s">
        <v>310</v>
      </c>
    </row>
    <row r="16" spans="1:10" ht="23.25" customHeight="1">
      <c r="A16" s="148" t="s">
        <v>323</v>
      </c>
      <c r="B16" s="65" t="s">
        <v>324</v>
      </c>
      <c r="C16" s="78">
        <v>2</v>
      </c>
      <c r="D16" s="73">
        <v>290</v>
      </c>
      <c r="E16" s="74" t="s">
        <v>325</v>
      </c>
      <c r="F16" s="75" t="s">
        <v>326</v>
      </c>
      <c r="G16" s="21" t="s">
        <v>13</v>
      </c>
      <c r="H16" s="21"/>
      <c r="I16" s="77" t="s">
        <v>327</v>
      </c>
      <c r="J16" s="22"/>
    </row>
    <row r="17" spans="1:10" ht="31.5">
      <c r="A17" s="148"/>
      <c r="B17" s="65" t="s">
        <v>328</v>
      </c>
      <c r="C17" s="78">
        <v>2</v>
      </c>
      <c r="D17" s="73">
        <v>798</v>
      </c>
      <c r="E17" s="74"/>
      <c r="F17" s="75" t="s">
        <v>329</v>
      </c>
      <c r="G17" s="21" t="s">
        <v>13</v>
      </c>
      <c r="H17" s="21"/>
      <c r="I17" s="77" t="s">
        <v>330</v>
      </c>
      <c r="J17" s="22"/>
    </row>
    <row r="18" spans="1:10" ht="47.25">
      <c r="A18" s="148"/>
      <c r="B18" s="65" t="s">
        <v>331</v>
      </c>
      <c r="C18" s="78">
        <v>2</v>
      </c>
      <c r="D18" s="73">
        <v>345</v>
      </c>
      <c r="E18" s="74"/>
      <c r="F18" s="75" t="s">
        <v>332</v>
      </c>
      <c r="G18" s="21" t="s">
        <v>13</v>
      </c>
      <c r="H18" s="21"/>
      <c r="I18" s="75"/>
      <c r="J18" s="22"/>
    </row>
    <row r="19" spans="1:10" ht="36" customHeight="1">
      <c r="A19" s="148" t="s">
        <v>333</v>
      </c>
      <c r="B19" s="65" t="s">
        <v>334</v>
      </c>
      <c r="C19" s="79">
        <v>3</v>
      </c>
      <c r="D19" s="73">
        <v>613</v>
      </c>
      <c r="E19" s="74" t="s">
        <v>335</v>
      </c>
      <c r="F19" s="75" t="s">
        <v>336</v>
      </c>
      <c r="G19" s="21" t="s">
        <v>13</v>
      </c>
      <c r="H19" s="21"/>
      <c r="I19" s="75"/>
      <c r="J19" s="22"/>
    </row>
    <row r="20" spans="1:10" ht="47.25">
      <c r="A20" s="148"/>
      <c r="B20" s="65" t="s">
        <v>337</v>
      </c>
      <c r="C20" s="79">
        <v>3</v>
      </c>
      <c r="D20" s="73">
        <v>613</v>
      </c>
      <c r="E20" s="74" t="s">
        <v>335</v>
      </c>
      <c r="F20" s="75" t="s">
        <v>338</v>
      </c>
      <c r="G20" s="21" t="s">
        <v>13</v>
      </c>
      <c r="H20" s="21"/>
      <c r="I20" s="75"/>
      <c r="J20" s="22"/>
    </row>
    <row r="21" spans="1:10" ht="96">
      <c r="A21" s="1" t="s">
        <v>339</v>
      </c>
      <c r="B21" s="65" t="s">
        <v>340</v>
      </c>
      <c r="C21" s="80">
        <v>1</v>
      </c>
      <c r="D21" s="81">
        <v>778</v>
      </c>
      <c r="E21" s="82"/>
      <c r="F21" s="83" t="s">
        <v>341</v>
      </c>
      <c r="G21" s="84" t="s">
        <v>6</v>
      </c>
      <c r="H21" s="85" t="s">
        <v>342</v>
      </c>
      <c r="I21" s="86" t="s">
        <v>343</v>
      </c>
      <c r="J21" s="87"/>
    </row>
    <row r="22" spans="1:10">
      <c r="C22" s="16"/>
      <c r="D22" s="16"/>
      <c r="E22" s="16"/>
    </row>
    <row r="23" spans="1:10">
      <c r="C23" s="16"/>
      <c r="D23" s="16"/>
      <c r="E23" s="16"/>
    </row>
    <row r="24" spans="1:10">
      <c r="C24" s="16"/>
      <c r="D24" s="16"/>
      <c r="E24" s="16"/>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zoomScale="75" zoomScaleNormal="75" workbookViewId="0">
      <selection activeCell="G1" sqref="G1"/>
    </sheetView>
  </sheetViews>
  <sheetFormatPr defaultColWidth="8.85546875" defaultRowHeight="21"/>
  <cols>
    <col min="1" max="1" width="22.7109375" style="88" customWidth="1"/>
    <col min="2" max="2" width="8.85546875" style="89"/>
    <col min="3" max="5" width="8.85546875" style="61"/>
    <col min="6" max="6" width="68.7109375" style="16" customWidth="1"/>
    <col min="7" max="7" width="18.140625" style="16" customWidth="1"/>
    <col min="8" max="8" width="32.7109375" style="16" customWidth="1"/>
    <col min="9" max="9" width="27.28515625" style="90" customWidth="1"/>
    <col min="10" max="10" width="42.140625" style="16" customWidth="1"/>
    <col min="11" max="1024" width="8.85546875" style="16"/>
  </cols>
  <sheetData>
    <row r="1" spans="1:10" s="93" customFormat="1" ht="37.5">
      <c r="A1" s="42" t="s">
        <v>0</v>
      </c>
      <c r="B1" s="91" t="s">
        <v>1</v>
      </c>
      <c r="C1" s="92" t="s">
        <v>2</v>
      </c>
      <c r="D1" s="92" t="s">
        <v>3</v>
      </c>
      <c r="E1" s="92" t="s">
        <v>4</v>
      </c>
      <c r="F1" s="91" t="s">
        <v>5</v>
      </c>
      <c r="G1" s="91" t="s">
        <v>6</v>
      </c>
      <c r="H1" s="91" t="s">
        <v>7</v>
      </c>
      <c r="I1" s="92" t="s">
        <v>8</v>
      </c>
      <c r="J1" s="91" t="s">
        <v>9</v>
      </c>
    </row>
    <row r="2" spans="1:10" ht="48" customHeight="1">
      <c r="A2" s="147" t="s">
        <v>344</v>
      </c>
      <c r="B2" s="94" t="s">
        <v>345</v>
      </c>
      <c r="C2" s="95">
        <v>1</v>
      </c>
      <c r="D2" s="48">
        <v>602</v>
      </c>
      <c r="E2" s="51"/>
      <c r="F2" s="50" t="s">
        <v>346</v>
      </c>
      <c r="G2" s="51" t="s">
        <v>6</v>
      </c>
      <c r="H2" s="51"/>
      <c r="I2" s="52" t="s">
        <v>347</v>
      </c>
      <c r="J2" s="96"/>
    </row>
    <row r="3" spans="1:10" ht="47.25">
      <c r="A3" s="147"/>
      <c r="B3" s="94" t="s">
        <v>348</v>
      </c>
      <c r="C3" s="97">
        <v>1</v>
      </c>
      <c r="D3" s="55">
        <v>639</v>
      </c>
      <c r="E3" s="19"/>
      <c r="F3" s="20" t="s">
        <v>349</v>
      </c>
      <c r="G3" s="19" t="s">
        <v>6</v>
      </c>
      <c r="H3" s="19"/>
      <c r="I3" s="21" t="s">
        <v>350</v>
      </c>
      <c r="J3" s="23"/>
    </row>
    <row r="4" spans="1:10" ht="94.5">
      <c r="A4" s="147"/>
      <c r="B4" s="94" t="s">
        <v>351</v>
      </c>
      <c r="C4" s="97">
        <v>1</v>
      </c>
      <c r="D4" s="55">
        <v>285</v>
      </c>
      <c r="E4" s="19"/>
      <c r="F4" s="20" t="s">
        <v>352</v>
      </c>
      <c r="G4" s="19" t="s">
        <v>6</v>
      </c>
      <c r="H4" s="19"/>
      <c r="I4" s="21"/>
      <c r="J4" s="23"/>
    </row>
    <row r="5" spans="1:10" ht="78.75">
      <c r="A5" s="147"/>
      <c r="B5" s="94" t="s">
        <v>353</v>
      </c>
      <c r="C5" s="97">
        <v>1</v>
      </c>
      <c r="D5" s="55">
        <v>276</v>
      </c>
      <c r="E5" s="19"/>
      <c r="F5" s="20" t="s">
        <v>354</v>
      </c>
      <c r="G5" s="19" t="s">
        <v>13</v>
      </c>
      <c r="H5" s="19"/>
      <c r="I5" s="21" t="s">
        <v>355</v>
      </c>
      <c r="J5" s="23"/>
    </row>
    <row r="6" spans="1:10" ht="47.25">
      <c r="A6" s="147"/>
      <c r="B6" s="94" t="s">
        <v>356</v>
      </c>
      <c r="C6" s="97">
        <v>1</v>
      </c>
      <c r="D6" s="55">
        <v>285</v>
      </c>
      <c r="E6" s="19"/>
      <c r="F6" s="20" t="s">
        <v>357</v>
      </c>
      <c r="G6" s="19" t="s">
        <v>6</v>
      </c>
      <c r="H6" s="19"/>
      <c r="I6" s="21"/>
      <c r="J6" s="23"/>
    </row>
    <row r="7" spans="1:10" ht="79.5" customHeight="1">
      <c r="A7" s="147" t="s">
        <v>358</v>
      </c>
      <c r="B7" s="94" t="s">
        <v>359</v>
      </c>
      <c r="C7" s="97">
        <v>1</v>
      </c>
      <c r="D7" s="55">
        <v>639</v>
      </c>
      <c r="E7" s="19"/>
      <c r="F7" s="20" t="s">
        <v>360</v>
      </c>
      <c r="G7" s="19" t="s">
        <v>154</v>
      </c>
      <c r="H7" s="19"/>
      <c r="I7" s="21"/>
      <c r="J7" s="23"/>
    </row>
    <row r="8" spans="1:10" ht="51.75">
      <c r="A8" s="147"/>
      <c r="B8" s="94" t="s">
        <v>361</v>
      </c>
      <c r="C8" s="97">
        <v>1</v>
      </c>
      <c r="D8" s="55">
        <v>352</v>
      </c>
      <c r="E8" s="19"/>
      <c r="F8" s="20" t="s">
        <v>362</v>
      </c>
      <c r="G8" s="19" t="s">
        <v>154</v>
      </c>
      <c r="H8" s="19"/>
      <c r="I8" s="76" t="s">
        <v>363</v>
      </c>
      <c r="J8" s="23" t="s">
        <v>364</v>
      </c>
    </row>
    <row r="9" spans="1:10" ht="32.25" customHeight="1">
      <c r="A9" s="147" t="s">
        <v>365</v>
      </c>
      <c r="B9" s="94" t="s">
        <v>366</v>
      </c>
      <c r="C9" s="97">
        <v>1</v>
      </c>
      <c r="D9" s="55">
        <v>419</v>
      </c>
      <c r="E9" s="19"/>
      <c r="F9" s="20" t="s">
        <v>367</v>
      </c>
      <c r="G9" s="19" t="s">
        <v>154</v>
      </c>
      <c r="H9" s="19"/>
      <c r="I9" s="21" t="s">
        <v>368</v>
      </c>
      <c r="J9" s="23" t="s">
        <v>143</v>
      </c>
    </row>
    <row r="10" spans="1:10" ht="63">
      <c r="A10" s="147"/>
      <c r="B10" s="94" t="s">
        <v>369</v>
      </c>
      <c r="C10" s="97">
        <v>1</v>
      </c>
      <c r="D10" s="55">
        <v>548</v>
      </c>
      <c r="E10" s="19"/>
      <c r="F10" s="20" t="s">
        <v>370</v>
      </c>
      <c r="G10" s="19" t="s">
        <v>6</v>
      </c>
      <c r="H10" s="19"/>
      <c r="I10" s="21"/>
      <c r="J10" s="23"/>
    </row>
    <row r="11" spans="1:10" ht="63">
      <c r="A11" s="147"/>
      <c r="B11" s="94" t="s">
        <v>371</v>
      </c>
      <c r="C11" s="98">
        <v>2</v>
      </c>
      <c r="D11" s="59">
        <v>732</v>
      </c>
      <c r="E11" s="26"/>
      <c r="F11" s="27" t="s">
        <v>372</v>
      </c>
      <c r="G11" s="26" t="s">
        <v>13</v>
      </c>
      <c r="H11" s="26"/>
      <c r="I11" s="84"/>
      <c r="J11" s="28"/>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A13" zoomScale="75" zoomScaleNormal="75" workbookViewId="0">
      <selection activeCell="I21" sqref="I21"/>
    </sheetView>
  </sheetViews>
  <sheetFormatPr defaultColWidth="8.85546875" defaultRowHeight="21"/>
  <cols>
    <col min="1" max="1" width="22.28515625" style="88" customWidth="1"/>
    <col min="2" max="2" width="8.85546875" style="16"/>
    <col min="3" max="5" width="8.85546875" style="61"/>
    <col min="6" max="6" width="60.7109375" style="16" customWidth="1"/>
    <col min="7" max="7" width="18.140625" style="16" customWidth="1"/>
    <col min="8" max="8" width="41.28515625" style="16" customWidth="1"/>
    <col min="9" max="9" width="35.28515625" style="16" customWidth="1"/>
    <col min="10" max="10" width="29" style="16" customWidth="1"/>
    <col min="11" max="1024" width="8.85546875" style="16"/>
  </cols>
  <sheetData>
    <row r="1" spans="1:10" s="45" customFormat="1" ht="42">
      <c r="A1" s="99" t="s">
        <v>0</v>
      </c>
      <c r="B1" s="100" t="s">
        <v>1</v>
      </c>
      <c r="C1" s="100" t="s">
        <v>2</v>
      </c>
      <c r="D1" s="100" t="s">
        <v>3</v>
      </c>
      <c r="E1" s="100" t="s">
        <v>4</v>
      </c>
      <c r="F1" s="100" t="s">
        <v>5</v>
      </c>
      <c r="G1" s="91" t="s">
        <v>6</v>
      </c>
      <c r="H1" s="100" t="s">
        <v>7</v>
      </c>
      <c r="I1" s="100" t="s">
        <v>8</v>
      </c>
      <c r="J1" s="100" t="s">
        <v>9</v>
      </c>
    </row>
    <row r="2" spans="1:10" ht="79.5" customHeight="1">
      <c r="A2" s="147" t="s">
        <v>373</v>
      </c>
      <c r="B2" s="46" t="s">
        <v>374</v>
      </c>
      <c r="C2" s="47">
        <v>1</v>
      </c>
      <c r="D2" s="48">
        <v>235</v>
      </c>
      <c r="E2" s="49"/>
      <c r="F2" s="69" t="s">
        <v>375</v>
      </c>
      <c r="G2" s="51" t="s">
        <v>6</v>
      </c>
      <c r="H2" s="69"/>
      <c r="I2" s="49"/>
      <c r="J2" s="101"/>
    </row>
    <row r="3" spans="1:10" ht="94.5">
      <c r="A3" s="147"/>
      <c r="B3" s="46" t="s">
        <v>376</v>
      </c>
      <c r="C3" s="54">
        <v>1</v>
      </c>
      <c r="D3" s="55">
        <v>915</v>
      </c>
      <c r="E3" s="18"/>
      <c r="F3" s="75" t="s">
        <v>377</v>
      </c>
      <c r="G3" s="19" t="s">
        <v>6</v>
      </c>
      <c r="H3" s="75"/>
      <c r="I3" s="18"/>
      <c r="J3" s="102"/>
    </row>
    <row r="4" spans="1:10" ht="78.75">
      <c r="A4" s="147"/>
      <c r="B4" s="46" t="s">
        <v>378</v>
      </c>
      <c r="C4" s="54">
        <v>1</v>
      </c>
      <c r="D4" s="55">
        <v>20</v>
      </c>
      <c r="E4" s="18"/>
      <c r="F4" s="75" t="s">
        <v>379</v>
      </c>
      <c r="G4" s="19" t="s">
        <v>154</v>
      </c>
      <c r="H4" s="75"/>
      <c r="I4" s="18"/>
      <c r="J4" s="102"/>
    </row>
    <row r="5" spans="1:10" ht="110.25">
      <c r="A5" s="147"/>
      <c r="B5" s="46" t="s">
        <v>380</v>
      </c>
      <c r="C5" s="54">
        <v>1</v>
      </c>
      <c r="D5" s="55">
        <v>20</v>
      </c>
      <c r="E5" s="18"/>
      <c r="F5" s="75" t="s">
        <v>381</v>
      </c>
      <c r="G5" s="19" t="s">
        <v>154</v>
      </c>
      <c r="H5" s="75"/>
      <c r="I5" s="18"/>
      <c r="J5" s="102"/>
    </row>
    <row r="6" spans="1:10" ht="47.25">
      <c r="A6" s="147"/>
      <c r="B6" s="46" t="s">
        <v>382</v>
      </c>
      <c r="C6" s="54">
        <v>1</v>
      </c>
      <c r="D6" s="55">
        <v>601</v>
      </c>
      <c r="E6" s="18"/>
      <c r="F6" s="75" t="s">
        <v>383</v>
      </c>
      <c r="G6" s="19" t="s">
        <v>6</v>
      </c>
      <c r="H6" s="75"/>
      <c r="I6" s="18"/>
      <c r="J6" s="102"/>
    </row>
    <row r="7" spans="1:10" ht="63.75" customHeight="1">
      <c r="A7" s="147" t="s">
        <v>384</v>
      </c>
      <c r="B7" s="46" t="s">
        <v>250</v>
      </c>
      <c r="C7" s="54">
        <v>1</v>
      </c>
      <c r="D7" s="55">
        <v>116</v>
      </c>
      <c r="E7" s="18"/>
      <c r="F7" s="75" t="s">
        <v>385</v>
      </c>
      <c r="G7" s="19" t="s">
        <v>6</v>
      </c>
      <c r="H7" s="75"/>
      <c r="I7" s="18"/>
      <c r="J7" s="102"/>
    </row>
    <row r="8" spans="1:10" ht="31.5">
      <c r="A8" s="147"/>
      <c r="B8" s="46" t="s">
        <v>386</v>
      </c>
      <c r="C8" s="54">
        <v>1</v>
      </c>
      <c r="D8" s="55">
        <v>138</v>
      </c>
      <c r="E8" s="18"/>
      <c r="F8" s="75" t="s">
        <v>387</v>
      </c>
      <c r="G8" s="19" t="s">
        <v>154</v>
      </c>
      <c r="H8" s="75"/>
      <c r="I8" s="18"/>
      <c r="J8" s="102"/>
    </row>
    <row r="9" spans="1:10" ht="31.5">
      <c r="A9" s="147"/>
      <c r="B9" s="46" t="s">
        <v>253</v>
      </c>
      <c r="C9" s="54">
        <v>1</v>
      </c>
      <c r="D9" s="55">
        <v>147</v>
      </c>
      <c r="E9" s="18"/>
      <c r="F9" s="75" t="s">
        <v>388</v>
      </c>
      <c r="G9" s="19" t="s">
        <v>154</v>
      </c>
      <c r="H9" s="75"/>
      <c r="I9" s="18"/>
      <c r="J9" s="102"/>
    </row>
    <row r="10" spans="1:10" ht="63">
      <c r="A10" s="147"/>
      <c r="B10" s="46" t="s">
        <v>389</v>
      </c>
      <c r="C10" s="54">
        <v>1</v>
      </c>
      <c r="D10" s="55">
        <v>95</v>
      </c>
      <c r="E10" s="18"/>
      <c r="F10" s="75" t="s">
        <v>390</v>
      </c>
      <c r="G10" s="19" t="s">
        <v>6</v>
      </c>
      <c r="H10" s="75"/>
      <c r="I10" s="18"/>
      <c r="J10" s="102"/>
    </row>
    <row r="11" spans="1:10" ht="47.25">
      <c r="A11" s="147"/>
      <c r="B11" s="46" t="s">
        <v>165</v>
      </c>
      <c r="C11" s="54">
        <v>1</v>
      </c>
      <c r="D11" s="55">
        <v>94</v>
      </c>
      <c r="E11" s="18"/>
      <c r="F11" s="75" t="s">
        <v>391</v>
      </c>
      <c r="G11" s="19" t="s">
        <v>6</v>
      </c>
      <c r="H11" s="75"/>
      <c r="I11" s="18"/>
      <c r="J11" s="102"/>
    </row>
    <row r="12" spans="1:10" ht="63">
      <c r="A12" s="147"/>
      <c r="B12" s="46" t="s">
        <v>168</v>
      </c>
      <c r="C12" s="54">
        <v>1</v>
      </c>
      <c r="D12" s="55">
        <v>918</v>
      </c>
      <c r="E12" s="18"/>
      <c r="F12" s="75" t="s">
        <v>392</v>
      </c>
      <c r="G12" s="19" t="s">
        <v>13</v>
      </c>
      <c r="H12" s="75"/>
      <c r="I12" s="18"/>
      <c r="J12" s="102"/>
    </row>
    <row r="13" spans="1:10" ht="63">
      <c r="A13" s="147"/>
      <c r="B13" s="46" t="s">
        <v>393</v>
      </c>
      <c r="C13" s="54">
        <v>1</v>
      </c>
      <c r="D13" s="55">
        <v>159</v>
      </c>
      <c r="E13" s="18"/>
      <c r="F13" s="75" t="s">
        <v>394</v>
      </c>
      <c r="G13" s="19" t="s">
        <v>13</v>
      </c>
      <c r="H13" s="75"/>
      <c r="I13" s="18"/>
      <c r="J13" s="102"/>
    </row>
    <row r="14" spans="1:10" ht="63">
      <c r="A14" s="147"/>
      <c r="B14" s="46" t="s">
        <v>171</v>
      </c>
      <c r="C14" s="54">
        <v>1</v>
      </c>
      <c r="D14" s="55">
        <v>94</v>
      </c>
      <c r="E14" s="18"/>
      <c r="F14" s="75" t="s">
        <v>395</v>
      </c>
      <c r="G14" s="19" t="s">
        <v>13</v>
      </c>
      <c r="H14" s="75"/>
      <c r="I14" s="18"/>
      <c r="J14" s="102"/>
    </row>
    <row r="15" spans="1:10" ht="126.75" customHeight="1">
      <c r="A15" s="147" t="s">
        <v>396</v>
      </c>
      <c r="B15" s="46" t="s">
        <v>397</v>
      </c>
      <c r="C15" s="54">
        <v>1</v>
      </c>
      <c r="D15" s="55">
        <v>116</v>
      </c>
      <c r="E15" s="18"/>
      <c r="F15" s="75" t="s">
        <v>398</v>
      </c>
      <c r="G15" s="19" t="s">
        <v>6</v>
      </c>
      <c r="H15" s="75"/>
      <c r="I15" s="18"/>
      <c r="J15" s="102"/>
    </row>
    <row r="16" spans="1:10" ht="78.75">
      <c r="A16" s="147"/>
      <c r="B16" s="46" t="s">
        <v>399</v>
      </c>
      <c r="C16" s="54">
        <v>1</v>
      </c>
      <c r="D16" s="55">
        <v>176</v>
      </c>
      <c r="E16" s="18"/>
      <c r="F16" s="75" t="s">
        <v>400</v>
      </c>
      <c r="G16" s="19" t="s">
        <v>6</v>
      </c>
      <c r="H16" s="75"/>
      <c r="I16" s="18"/>
      <c r="J16" s="102"/>
    </row>
    <row r="17" spans="1:10" ht="63">
      <c r="A17" s="147"/>
      <c r="B17" s="46" t="s">
        <v>401</v>
      </c>
      <c r="C17" s="54">
        <v>1</v>
      </c>
      <c r="D17" s="55">
        <v>79</v>
      </c>
      <c r="E17" s="18"/>
      <c r="F17" s="75" t="s">
        <v>402</v>
      </c>
      <c r="G17" s="19" t="s">
        <v>6</v>
      </c>
      <c r="H17" s="75"/>
      <c r="I17" s="18"/>
      <c r="J17" s="102"/>
    </row>
    <row r="18" spans="1:10" ht="78.75">
      <c r="A18" s="147"/>
      <c r="B18" s="46" t="s">
        <v>403</v>
      </c>
      <c r="C18" s="54">
        <v>1</v>
      </c>
      <c r="D18" s="55">
        <v>89</v>
      </c>
      <c r="E18" s="18"/>
      <c r="F18" s="75" t="s">
        <v>404</v>
      </c>
      <c r="G18" s="19" t="s">
        <v>6</v>
      </c>
      <c r="H18" s="75"/>
      <c r="I18" s="18"/>
      <c r="J18" s="102"/>
    </row>
    <row r="19" spans="1:10" ht="94.5">
      <c r="A19" s="147"/>
      <c r="B19" s="46" t="s">
        <v>405</v>
      </c>
      <c r="C19" s="54">
        <v>1</v>
      </c>
      <c r="D19" s="55">
        <v>89</v>
      </c>
      <c r="E19" s="18"/>
      <c r="F19" s="75" t="s">
        <v>406</v>
      </c>
      <c r="G19" s="19" t="s">
        <v>6</v>
      </c>
      <c r="H19" s="75"/>
      <c r="I19" s="18"/>
      <c r="J19" s="102"/>
    </row>
    <row r="20" spans="1:10" ht="126">
      <c r="A20" s="147"/>
      <c r="B20" s="46" t="s">
        <v>407</v>
      </c>
      <c r="C20" s="54">
        <v>1</v>
      </c>
      <c r="D20" s="55">
        <v>830</v>
      </c>
      <c r="E20" s="18"/>
      <c r="F20" s="75" t="s">
        <v>408</v>
      </c>
      <c r="G20" s="19" t="s">
        <v>6</v>
      </c>
      <c r="H20" s="75" t="s">
        <v>409</v>
      </c>
      <c r="I20" s="18" t="s">
        <v>410</v>
      </c>
      <c r="J20" s="102"/>
    </row>
    <row r="21" spans="1:10" ht="78.75">
      <c r="A21" s="147"/>
      <c r="B21" s="46" t="s">
        <v>411</v>
      </c>
      <c r="C21" s="54">
        <v>1</v>
      </c>
      <c r="D21" s="55">
        <v>943</v>
      </c>
      <c r="E21" s="18"/>
      <c r="F21" s="75" t="s">
        <v>412</v>
      </c>
      <c r="G21" s="19" t="s">
        <v>13</v>
      </c>
      <c r="H21" s="75"/>
      <c r="I21" s="18"/>
      <c r="J21" s="102"/>
    </row>
    <row r="22" spans="1:10" ht="78.75">
      <c r="A22" s="147"/>
      <c r="B22" s="46" t="s">
        <v>413</v>
      </c>
      <c r="C22" s="54">
        <v>1</v>
      </c>
      <c r="D22" s="55">
        <v>78</v>
      </c>
      <c r="E22" s="18"/>
      <c r="F22" s="75" t="s">
        <v>414</v>
      </c>
      <c r="G22" s="19" t="s">
        <v>13</v>
      </c>
      <c r="H22" s="75"/>
      <c r="I22" s="18"/>
      <c r="J22" s="102"/>
    </row>
    <row r="23" spans="1:10" ht="31.5">
      <c r="A23" s="147"/>
      <c r="B23" s="46" t="s">
        <v>415</v>
      </c>
      <c r="C23" s="54">
        <v>1</v>
      </c>
      <c r="D23" s="55">
        <v>829</v>
      </c>
      <c r="E23" s="18"/>
      <c r="F23" s="75" t="s">
        <v>416</v>
      </c>
      <c r="G23" s="19" t="s">
        <v>13</v>
      </c>
      <c r="H23" s="75"/>
      <c r="I23" s="18"/>
      <c r="J23" s="102"/>
    </row>
    <row r="24" spans="1:10" ht="47.25">
      <c r="A24" s="147"/>
      <c r="B24" s="46" t="s">
        <v>417</v>
      </c>
      <c r="C24" s="54">
        <v>1</v>
      </c>
      <c r="D24" s="55">
        <v>643</v>
      </c>
      <c r="E24" s="18"/>
      <c r="F24" s="75" t="s">
        <v>418</v>
      </c>
      <c r="G24" s="19" t="s">
        <v>13</v>
      </c>
      <c r="H24" s="75"/>
      <c r="I24" s="18"/>
      <c r="J24" s="102"/>
    </row>
    <row r="25" spans="1:10" ht="48" customHeight="1">
      <c r="A25" s="147" t="s">
        <v>419</v>
      </c>
      <c r="B25" s="46" t="s">
        <v>420</v>
      </c>
      <c r="C25" s="57">
        <v>2</v>
      </c>
      <c r="D25" s="55">
        <v>120</v>
      </c>
      <c r="E25" s="18"/>
      <c r="F25" s="75" t="s">
        <v>421</v>
      </c>
      <c r="G25" s="19" t="s">
        <v>13</v>
      </c>
      <c r="H25" s="75"/>
      <c r="I25" s="18"/>
      <c r="J25" s="102"/>
    </row>
    <row r="26" spans="1:10" ht="31.5">
      <c r="A26" s="147"/>
      <c r="B26" s="46" t="s">
        <v>422</v>
      </c>
      <c r="C26" s="57">
        <v>2</v>
      </c>
      <c r="D26" s="55">
        <v>134</v>
      </c>
      <c r="E26" s="18"/>
      <c r="F26" s="75" t="s">
        <v>423</v>
      </c>
      <c r="G26" s="19" t="s">
        <v>13</v>
      </c>
      <c r="H26" s="75"/>
      <c r="I26" s="18"/>
      <c r="J26" s="102"/>
    </row>
    <row r="27" spans="1:10" ht="31.5">
      <c r="A27" s="147"/>
      <c r="B27" s="46" t="s">
        <v>424</v>
      </c>
      <c r="C27" s="57">
        <v>2</v>
      </c>
      <c r="D27" s="55">
        <v>190</v>
      </c>
      <c r="E27" s="18"/>
      <c r="F27" s="75" t="s">
        <v>425</v>
      </c>
      <c r="G27" s="19" t="s">
        <v>13</v>
      </c>
      <c r="H27" s="75"/>
      <c r="I27" s="18"/>
      <c r="J27" s="102"/>
    </row>
    <row r="28" spans="1:10" ht="63.75" customHeight="1">
      <c r="A28" s="147" t="s">
        <v>426</v>
      </c>
      <c r="B28" s="46" t="s">
        <v>427</v>
      </c>
      <c r="C28" s="54">
        <v>1</v>
      </c>
      <c r="D28" s="55">
        <v>502</v>
      </c>
      <c r="E28" s="18"/>
      <c r="F28" s="75" t="s">
        <v>428</v>
      </c>
      <c r="G28" s="19" t="s">
        <v>154</v>
      </c>
      <c r="H28" s="75"/>
      <c r="I28" s="18"/>
      <c r="J28" s="102"/>
    </row>
    <row r="29" spans="1:10" ht="78.75">
      <c r="A29" s="147"/>
      <c r="B29" s="46" t="s">
        <v>429</v>
      </c>
      <c r="C29" s="54">
        <v>1</v>
      </c>
      <c r="D29" s="55">
        <v>611</v>
      </c>
      <c r="E29" s="18"/>
      <c r="F29" s="75" t="s">
        <v>430</v>
      </c>
      <c r="G29" s="19" t="s">
        <v>13</v>
      </c>
      <c r="H29" s="75"/>
      <c r="I29" s="18"/>
      <c r="J29" s="102"/>
    </row>
    <row r="30" spans="1:10" ht="47.25">
      <c r="A30" s="147"/>
      <c r="B30" s="46" t="s">
        <v>431</v>
      </c>
      <c r="C30" s="54">
        <v>1</v>
      </c>
      <c r="D30" s="55">
        <v>502</v>
      </c>
      <c r="E30" s="18"/>
      <c r="F30" s="75" t="s">
        <v>432</v>
      </c>
      <c r="G30" s="19" t="s">
        <v>6</v>
      </c>
      <c r="H30" s="75"/>
      <c r="I30" s="18"/>
      <c r="J30" s="102"/>
    </row>
    <row r="31" spans="1:10" ht="47.25">
      <c r="A31" s="147"/>
      <c r="B31" s="46" t="s">
        <v>433</v>
      </c>
      <c r="C31" s="103">
        <v>1</v>
      </c>
      <c r="D31" s="59">
        <v>95</v>
      </c>
      <c r="E31" s="25"/>
      <c r="F31" s="83" t="s">
        <v>434</v>
      </c>
      <c r="G31" s="26" t="s">
        <v>13</v>
      </c>
      <c r="H31" s="83"/>
      <c r="I31" s="25"/>
      <c r="J31" s="104"/>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zoomScale="75" zoomScaleNormal="75" workbookViewId="0">
      <selection activeCell="G17" sqref="G17"/>
    </sheetView>
  </sheetViews>
  <sheetFormatPr defaultColWidth="8.85546875" defaultRowHeight="21"/>
  <cols>
    <col min="1" max="1" width="20.7109375" style="88" customWidth="1"/>
    <col min="2" max="2" width="8.85546875" style="16"/>
    <col min="3" max="5" width="8.85546875" style="61"/>
    <col min="6" max="6" width="97.140625" style="16" customWidth="1"/>
    <col min="7" max="7" width="19" style="16" customWidth="1"/>
    <col min="8" max="8" width="33.7109375" style="16" customWidth="1"/>
    <col min="9" max="9" width="18" style="90" customWidth="1"/>
    <col min="10" max="10" width="27.28515625" style="16" customWidth="1"/>
    <col min="11" max="1024" width="8.85546875" style="16"/>
  </cols>
  <sheetData>
    <row r="1" spans="1:10" s="45" customFormat="1" ht="42">
      <c r="A1" s="42" t="s">
        <v>0</v>
      </c>
      <c r="B1" s="105" t="s">
        <v>1</v>
      </c>
      <c r="C1" s="100" t="s">
        <v>2</v>
      </c>
      <c r="D1" s="100" t="s">
        <v>3</v>
      </c>
      <c r="E1" s="100" t="s">
        <v>4</v>
      </c>
      <c r="F1" s="105" t="s">
        <v>5</v>
      </c>
      <c r="G1" s="105" t="s">
        <v>6</v>
      </c>
      <c r="H1" s="105" t="s">
        <v>7</v>
      </c>
      <c r="I1" s="100" t="s">
        <v>8</v>
      </c>
      <c r="J1" s="105" t="s">
        <v>9</v>
      </c>
    </row>
    <row r="2" spans="1:10" ht="48" customHeight="1">
      <c r="A2" s="147" t="s">
        <v>435</v>
      </c>
      <c r="B2" s="106" t="s">
        <v>436</v>
      </c>
      <c r="C2" s="107">
        <v>2</v>
      </c>
      <c r="D2" s="48">
        <v>311</v>
      </c>
      <c r="E2" s="108"/>
      <c r="F2" s="69" t="s">
        <v>437</v>
      </c>
      <c r="G2" s="51" t="s">
        <v>13</v>
      </c>
      <c r="H2" s="51"/>
      <c r="I2" s="52"/>
      <c r="J2" s="96"/>
    </row>
    <row r="3" spans="1:10" ht="31.5">
      <c r="A3" s="147"/>
      <c r="B3" s="106" t="s">
        <v>438</v>
      </c>
      <c r="C3" s="109">
        <v>2</v>
      </c>
      <c r="D3" s="55">
        <v>311</v>
      </c>
      <c r="E3" s="110"/>
      <c r="F3" s="75" t="s">
        <v>439</v>
      </c>
      <c r="G3" s="19" t="s">
        <v>13</v>
      </c>
      <c r="H3" s="19"/>
      <c r="I3" s="21"/>
      <c r="J3" s="23"/>
    </row>
    <row r="4" spans="1:10" ht="47.25">
      <c r="A4" s="147"/>
      <c r="B4" s="106" t="s">
        <v>181</v>
      </c>
      <c r="C4" s="109">
        <v>2</v>
      </c>
      <c r="D4" s="55">
        <v>311</v>
      </c>
      <c r="E4" s="110"/>
      <c r="F4" s="75" t="s">
        <v>440</v>
      </c>
      <c r="G4" s="19" t="s">
        <v>13</v>
      </c>
      <c r="H4" s="19"/>
      <c r="I4" s="21"/>
      <c r="J4" s="23"/>
    </row>
    <row r="5" spans="1:10" ht="32.25" customHeight="1">
      <c r="A5" s="147" t="s">
        <v>441</v>
      </c>
      <c r="B5" s="106" t="s">
        <v>442</v>
      </c>
      <c r="C5" s="97">
        <v>1</v>
      </c>
      <c r="D5" s="55">
        <v>310</v>
      </c>
      <c r="E5" s="110"/>
      <c r="F5" s="75" t="s">
        <v>443</v>
      </c>
      <c r="G5" s="19" t="s">
        <v>6</v>
      </c>
      <c r="H5" s="19"/>
      <c r="I5" s="21" t="s">
        <v>444</v>
      </c>
      <c r="J5" s="23"/>
    </row>
    <row r="6" spans="1:10" ht="47.25">
      <c r="A6" s="147"/>
      <c r="B6" s="106" t="s">
        <v>445</v>
      </c>
      <c r="C6" s="109">
        <v>2</v>
      </c>
      <c r="D6" s="55">
        <v>327</v>
      </c>
      <c r="E6" s="110"/>
      <c r="F6" s="75" t="s">
        <v>446</v>
      </c>
      <c r="G6" s="19" t="s">
        <v>13</v>
      </c>
      <c r="H6" s="19"/>
      <c r="I6" s="21"/>
      <c r="J6" s="23"/>
    </row>
    <row r="7" spans="1:10" ht="31.5">
      <c r="A7" s="147"/>
      <c r="B7" s="106" t="s">
        <v>447</v>
      </c>
      <c r="C7" s="109">
        <v>2</v>
      </c>
      <c r="D7" s="55">
        <v>326</v>
      </c>
      <c r="E7" s="110"/>
      <c r="F7" s="75" t="s">
        <v>448</v>
      </c>
      <c r="G7" s="19" t="s">
        <v>13</v>
      </c>
      <c r="H7" s="19"/>
      <c r="I7" s="21"/>
      <c r="J7" s="23"/>
    </row>
    <row r="8" spans="1:10" ht="47.25">
      <c r="A8" s="147"/>
      <c r="B8" s="106" t="s">
        <v>449</v>
      </c>
      <c r="C8" s="109">
        <v>2</v>
      </c>
      <c r="D8" s="55">
        <v>326</v>
      </c>
      <c r="E8" s="110"/>
      <c r="F8" s="75" t="s">
        <v>450</v>
      </c>
      <c r="G8" s="19" t="s">
        <v>13</v>
      </c>
      <c r="H8" s="19"/>
      <c r="I8" s="21"/>
      <c r="J8" s="23"/>
    </row>
    <row r="9" spans="1:10" ht="47.25">
      <c r="A9" s="147"/>
      <c r="B9" s="106" t="s">
        <v>451</v>
      </c>
      <c r="C9" s="109">
        <v>2</v>
      </c>
      <c r="D9" s="55">
        <v>326</v>
      </c>
      <c r="E9" s="110"/>
      <c r="F9" s="75" t="s">
        <v>452</v>
      </c>
      <c r="G9" s="19" t="s">
        <v>13</v>
      </c>
      <c r="H9" s="19"/>
      <c r="I9" s="21"/>
      <c r="J9" s="23"/>
    </row>
    <row r="10" spans="1:10" ht="47.25">
      <c r="A10" s="147"/>
      <c r="B10" s="106" t="s">
        <v>453</v>
      </c>
      <c r="C10" s="109">
        <v>2</v>
      </c>
      <c r="D10" s="55">
        <v>326</v>
      </c>
      <c r="E10" s="110"/>
      <c r="F10" s="75" t="s">
        <v>454</v>
      </c>
      <c r="G10" s="19" t="s">
        <v>13</v>
      </c>
      <c r="H10" s="19"/>
      <c r="I10" s="21"/>
      <c r="J10" s="23"/>
    </row>
    <row r="11" spans="1:10" ht="31.5">
      <c r="A11" s="147"/>
      <c r="B11" s="106" t="s">
        <v>455</v>
      </c>
      <c r="C11" s="111">
        <v>3</v>
      </c>
      <c r="D11" s="55">
        <v>326</v>
      </c>
      <c r="E11" s="110"/>
      <c r="F11" s="75" t="s">
        <v>456</v>
      </c>
      <c r="G11" s="19" t="s">
        <v>13</v>
      </c>
      <c r="H11" s="19"/>
      <c r="I11" s="21"/>
      <c r="J11" s="23"/>
    </row>
    <row r="12" spans="1:10" ht="31.5">
      <c r="A12" s="147"/>
      <c r="B12" s="106" t="s">
        <v>457</v>
      </c>
      <c r="C12" s="111">
        <v>3</v>
      </c>
      <c r="D12" s="55">
        <v>385</v>
      </c>
      <c r="E12" s="110"/>
      <c r="F12" s="75" t="s">
        <v>458</v>
      </c>
      <c r="G12" s="19" t="s">
        <v>13</v>
      </c>
      <c r="H12" s="19"/>
      <c r="I12" s="21"/>
      <c r="J12" s="23"/>
    </row>
    <row r="13" spans="1:10" ht="48" customHeight="1">
      <c r="A13" s="147" t="s">
        <v>459</v>
      </c>
      <c r="B13" s="106" t="s">
        <v>460</v>
      </c>
      <c r="C13" s="109">
        <v>2</v>
      </c>
      <c r="D13" s="55">
        <v>338</v>
      </c>
      <c r="E13" s="18"/>
      <c r="F13" s="75" t="s">
        <v>461</v>
      </c>
      <c r="G13" s="19" t="s">
        <v>13</v>
      </c>
      <c r="H13" s="19"/>
      <c r="I13" s="21"/>
      <c r="J13" s="23"/>
    </row>
    <row r="14" spans="1:10" ht="47.25">
      <c r="A14" s="147"/>
      <c r="B14" s="106" t="s">
        <v>462</v>
      </c>
      <c r="C14" s="109">
        <v>2</v>
      </c>
      <c r="D14" s="55">
        <v>338</v>
      </c>
      <c r="E14" s="18"/>
      <c r="F14" s="75" t="s">
        <v>463</v>
      </c>
      <c r="G14" s="19" t="s">
        <v>13</v>
      </c>
      <c r="H14" s="19"/>
      <c r="I14" s="21"/>
      <c r="J14" s="23"/>
    </row>
    <row r="15" spans="1:10" ht="31.5">
      <c r="A15" s="147"/>
      <c r="B15" s="106" t="s">
        <v>464</v>
      </c>
      <c r="C15" s="111">
        <v>3</v>
      </c>
      <c r="D15" s="55">
        <v>338</v>
      </c>
      <c r="E15" s="18"/>
      <c r="F15" s="75" t="s">
        <v>465</v>
      </c>
      <c r="G15" s="19" t="s">
        <v>13</v>
      </c>
      <c r="H15" s="19"/>
      <c r="I15" s="21"/>
      <c r="J15" s="23"/>
    </row>
    <row r="16" spans="1:10" ht="48" customHeight="1">
      <c r="A16" s="147" t="s">
        <v>466</v>
      </c>
      <c r="B16" s="106" t="s">
        <v>467</v>
      </c>
      <c r="C16" s="109">
        <v>2</v>
      </c>
      <c r="D16" s="55">
        <v>798</v>
      </c>
      <c r="E16" s="18"/>
      <c r="F16" s="75" t="s">
        <v>468</v>
      </c>
      <c r="G16" s="19" t="s">
        <v>13</v>
      </c>
      <c r="H16" s="19"/>
      <c r="I16" s="21"/>
      <c r="J16" s="23"/>
    </row>
    <row r="17" spans="1:10" ht="47.25">
      <c r="A17" s="147"/>
      <c r="B17" s="106" t="s">
        <v>469</v>
      </c>
      <c r="C17" s="98">
        <v>2</v>
      </c>
      <c r="D17" s="59">
        <v>320</v>
      </c>
      <c r="E17" s="25"/>
      <c r="F17" s="83" t="s">
        <v>470</v>
      </c>
      <c r="G17" s="26" t="s">
        <v>13</v>
      </c>
      <c r="H17" s="26"/>
      <c r="I17" s="84"/>
      <c r="J17" s="28"/>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4"/>
  <sheetViews>
    <sheetView zoomScale="75" zoomScaleNormal="75" workbookViewId="0">
      <selection activeCell="G1" sqref="G1"/>
    </sheetView>
  </sheetViews>
  <sheetFormatPr defaultColWidth="11.5703125" defaultRowHeight="21"/>
  <cols>
    <col min="1" max="1" width="21.28515625" style="88" customWidth="1"/>
    <col min="2" max="2" width="8.85546875" style="16" customWidth="1"/>
    <col min="3" max="5" width="8.85546875" style="61" customWidth="1"/>
    <col min="6" max="6" width="80.28515625" style="16" customWidth="1"/>
    <col min="7" max="7" width="16.7109375" style="16" customWidth="1"/>
    <col min="8" max="8" width="31" style="16" customWidth="1"/>
    <col min="9" max="9" width="24" style="16" customWidth="1"/>
    <col min="10" max="10" width="35.140625" style="16" customWidth="1"/>
  </cols>
  <sheetData>
    <row r="1" spans="1:10" ht="42">
      <c r="A1" s="112" t="s">
        <v>0</v>
      </c>
      <c r="B1" s="113" t="s">
        <v>1</v>
      </c>
      <c r="C1" s="114" t="s">
        <v>2</v>
      </c>
      <c r="D1" s="114" t="s">
        <v>3</v>
      </c>
      <c r="E1" s="114" t="s">
        <v>4</v>
      </c>
      <c r="F1" s="114" t="s">
        <v>5</v>
      </c>
      <c r="G1" s="114" t="s">
        <v>6</v>
      </c>
      <c r="H1" s="114" t="s">
        <v>7</v>
      </c>
      <c r="I1" s="114" t="s">
        <v>8</v>
      </c>
      <c r="J1" s="114" t="s">
        <v>9</v>
      </c>
    </row>
    <row r="2" spans="1:10" ht="66.75" customHeight="1">
      <c r="A2" s="147" t="s">
        <v>471</v>
      </c>
      <c r="B2" s="46" t="s">
        <v>306</v>
      </c>
      <c r="C2" s="115">
        <v>1</v>
      </c>
      <c r="D2" s="116">
        <v>532</v>
      </c>
      <c r="E2" s="116"/>
      <c r="F2" s="117" t="s">
        <v>472</v>
      </c>
      <c r="G2" s="118" t="s">
        <v>6</v>
      </c>
      <c r="H2" s="119" t="s">
        <v>473</v>
      </c>
      <c r="I2" s="119" t="s">
        <v>474</v>
      </c>
      <c r="J2" s="120"/>
    </row>
    <row r="3" spans="1:10" ht="90">
      <c r="A3" s="147"/>
      <c r="B3" s="46" t="s">
        <v>325</v>
      </c>
      <c r="C3" s="54">
        <v>1</v>
      </c>
      <c r="D3" s="18">
        <v>532</v>
      </c>
      <c r="E3" s="18"/>
      <c r="F3" s="75" t="s">
        <v>475</v>
      </c>
      <c r="G3" s="21" t="s">
        <v>154</v>
      </c>
      <c r="H3" s="21"/>
      <c r="I3" s="76" t="s">
        <v>476</v>
      </c>
      <c r="J3" s="22"/>
    </row>
    <row r="4" spans="1:10" ht="63">
      <c r="A4" s="147"/>
      <c r="B4" s="46" t="s">
        <v>477</v>
      </c>
      <c r="C4" s="57">
        <v>2</v>
      </c>
      <c r="D4" s="18">
        <v>778</v>
      </c>
      <c r="E4" s="18"/>
      <c r="F4" s="75" t="s">
        <v>478</v>
      </c>
      <c r="G4" s="21" t="s">
        <v>13</v>
      </c>
      <c r="H4" s="21"/>
      <c r="I4" s="21"/>
      <c r="J4" s="22"/>
    </row>
    <row r="5" spans="1:10" ht="47.25">
      <c r="A5" s="147"/>
      <c r="B5" s="46" t="s">
        <v>479</v>
      </c>
      <c r="C5" s="57">
        <v>2</v>
      </c>
      <c r="D5" s="18">
        <v>778</v>
      </c>
      <c r="E5" s="18"/>
      <c r="F5" s="75" t="s">
        <v>480</v>
      </c>
      <c r="G5" s="21" t="s">
        <v>13</v>
      </c>
      <c r="H5" s="21"/>
      <c r="I5" s="21"/>
      <c r="J5" s="22"/>
    </row>
    <row r="6" spans="1:10" ht="36" customHeight="1">
      <c r="A6" s="147" t="s">
        <v>481</v>
      </c>
      <c r="B6" s="46" t="s">
        <v>335</v>
      </c>
      <c r="C6" s="57">
        <v>2</v>
      </c>
      <c r="D6" s="18">
        <v>778</v>
      </c>
      <c r="E6" s="18"/>
      <c r="F6" s="75" t="s">
        <v>482</v>
      </c>
      <c r="G6" s="21" t="s">
        <v>13</v>
      </c>
      <c r="H6" s="21"/>
      <c r="I6" s="21"/>
      <c r="J6" s="22"/>
    </row>
    <row r="7" spans="1:10" ht="47.25">
      <c r="A7" s="147"/>
      <c r="B7" s="46" t="s">
        <v>483</v>
      </c>
      <c r="C7" s="57">
        <v>2</v>
      </c>
      <c r="D7" s="18">
        <v>285</v>
      </c>
      <c r="E7" s="18"/>
      <c r="F7" s="75" t="s">
        <v>484</v>
      </c>
      <c r="G7" s="21" t="s">
        <v>13</v>
      </c>
      <c r="H7" s="21"/>
      <c r="I7" s="21"/>
      <c r="J7" s="22"/>
    </row>
    <row r="8" spans="1:10" ht="23.25" customHeight="1">
      <c r="A8" s="147" t="s">
        <v>485</v>
      </c>
      <c r="B8" s="46" t="s">
        <v>486</v>
      </c>
      <c r="C8" s="57">
        <v>2</v>
      </c>
      <c r="D8" s="18">
        <v>117</v>
      </c>
      <c r="E8" s="18"/>
      <c r="F8" s="75" t="s">
        <v>487</v>
      </c>
      <c r="G8" s="21" t="s">
        <v>13</v>
      </c>
      <c r="H8" s="21"/>
      <c r="I8" s="21"/>
      <c r="J8" s="22"/>
    </row>
    <row r="9" spans="1:10" ht="47.25">
      <c r="A9" s="147"/>
      <c r="B9" s="46" t="s">
        <v>488</v>
      </c>
      <c r="C9" s="57">
        <v>2</v>
      </c>
      <c r="D9" s="18">
        <v>117</v>
      </c>
      <c r="E9" s="18"/>
      <c r="F9" s="75" t="s">
        <v>489</v>
      </c>
      <c r="G9" s="21" t="s">
        <v>13</v>
      </c>
      <c r="H9" s="21"/>
      <c r="I9" s="21"/>
      <c r="J9" s="22"/>
    </row>
    <row r="10" spans="1:10" ht="31.5">
      <c r="A10" s="147"/>
      <c r="B10" s="46" t="s">
        <v>490</v>
      </c>
      <c r="C10" s="57">
        <v>2</v>
      </c>
      <c r="D10" s="18">
        <v>200</v>
      </c>
      <c r="E10" s="18"/>
      <c r="F10" s="75" t="s">
        <v>491</v>
      </c>
      <c r="G10" s="21" t="s">
        <v>13</v>
      </c>
      <c r="H10" s="21"/>
      <c r="I10" s="21"/>
      <c r="J10" s="22"/>
    </row>
    <row r="11" spans="1:10" ht="63">
      <c r="A11" s="147"/>
      <c r="B11" s="46" t="s">
        <v>492</v>
      </c>
      <c r="C11" s="57">
        <v>2</v>
      </c>
      <c r="D11" s="18"/>
      <c r="E11" s="18"/>
      <c r="F11" s="75" t="s">
        <v>493</v>
      </c>
      <c r="G11" s="21" t="s">
        <v>13</v>
      </c>
      <c r="H11" s="21"/>
      <c r="I11" s="21"/>
      <c r="J11" s="22"/>
    </row>
    <row r="12" spans="1:10" ht="36" customHeight="1">
      <c r="A12" s="147" t="s">
        <v>494</v>
      </c>
      <c r="B12" s="46" t="s">
        <v>495</v>
      </c>
      <c r="C12" s="54">
        <v>1</v>
      </c>
      <c r="D12" s="18">
        <v>210</v>
      </c>
      <c r="E12" s="18"/>
      <c r="F12" s="75" t="s">
        <v>496</v>
      </c>
      <c r="G12" s="21" t="s">
        <v>154</v>
      </c>
      <c r="H12" s="21"/>
      <c r="I12" s="76" t="s">
        <v>497</v>
      </c>
      <c r="J12" s="22"/>
    </row>
    <row r="13" spans="1:10" ht="47.25">
      <c r="A13" s="147"/>
      <c r="B13" s="46" t="s">
        <v>498</v>
      </c>
      <c r="C13" s="57">
        <v>2</v>
      </c>
      <c r="D13" s="18">
        <v>544</v>
      </c>
      <c r="E13" s="18"/>
      <c r="F13" s="75" t="s">
        <v>499</v>
      </c>
      <c r="G13" s="21" t="s">
        <v>13</v>
      </c>
      <c r="H13" s="21"/>
      <c r="I13" s="21"/>
      <c r="J13" s="22"/>
    </row>
    <row r="14" spans="1:10" ht="47.25">
      <c r="A14" s="147"/>
      <c r="B14" s="46" t="s">
        <v>500</v>
      </c>
      <c r="C14" s="58">
        <v>2</v>
      </c>
      <c r="D14" s="25">
        <v>431</v>
      </c>
      <c r="E14" s="25"/>
      <c r="F14" s="83" t="s">
        <v>501</v>
      </c>
      <c r="G14" s="84" t="s">
        <v>13</v>
      </c>
      <c r="H14" s="84"/>
      <c r="I14" s="84"/>
      <c r="J14" s="87"/>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topLeftCell="D3" zoomScale="102" zoomScaleNormal="75" workbookViewId="0">
      <selection activeCell="M13" sqref="M13"/>
    </sheetView>
  </sheetViews>
  <sheetFormatPr defaultColWidth="8.85546875" defaultRowHeight="21"/>
  <cols>
    <col min="1" max="1" width="19.42578125" style="88" customWidth="1"/>
    <col min="2" max="2" width="8.85546875" style="16"/>
    <col min="3" max="5" width="8.85546875" style="61"/>
    <col min="6" max="6" width="93" style="16" customWidth="1"/>
    <col min="7" max="7" width="8.85546875" style="16"/>
    <col min="8" max="8" width="34.42578125" style="16" customWidth="1"/>
    <col min="9" max="9" width="32.140625" style="90" customWidth="1"/>
    <col min="10" max="10" width="30.85546875" style="16" customWidth="1"/>
    <col min="11" max="1024" width="8.85546875" style="16"/>
  </cols>
  <sheetData>
    <row r="1" spans="1:10" s="45" customFormat="1" ht="42">
      <c r="A1" s="99" t="s">
        <v>0</v>
      </c>
      <c r="B1" s="105" t="s">
        <v>1</v>
      </c>
      <c r="C1" s="100" t="s">
        <v>2</v>
      </c>
      <c r="D1" s="100" t="s">
        <v>3</v>
      </c>
      <c r="E1" s="100" t="s">
        <v>4</v>
      </c>
      <c r="F1" s="105" t="s">
        <v>5</v>
      </c>
      <c r="G1" s="105" t="s">
        <v>6</v>
      </c>
      <c r="H1" s="105" t="s">
        <v>7</v>
      </c>
      <c r="I1" s="100" t="s">
        <v>8</v>
      </c>
      <c r="J1" s="105" t="s">
        <v>9</v>
      </c>
    </row>
    <row r="2" spans="1:10" ht="32.25" customHeight="1">
      <c r="A2" s="147" t="s">
        <v>502</v>
      </c>
      <c r="B2" s="106" t="s">
        <v>503</v>
      </c>
      <c r="C2" s="107">
        <v>2</v>
      </c>
      <c r="D2" s="49">
        <v>524</v>
      </c>
      <c r="E2" s="108"/>
      <c r="F2" s="69" t="s">
        <v>504</v>
      </c>
      <c r="G2" s="51" t="s">
        <v>13</v>
      </c>
      <c r="H2" s="51"/>
      <c r="I2" s="52"/>
      <c r="J2" s="96"/>
    </row>
    <row r="3" spans="1:10" ht="47.25">
      <c r="A3" s="147"/>
      <c r="B3" s="106" t="s">
        <v>505</v>
      </c>
      <c r="C3" s="109">
        <v>2</v>
      </c>
      <c r="D3" s="18">
        <v>524</v>
      </c>
      <c r="E3" s="110"/>
      <c r="F3" s="75" t="s">
        <v>506</v>
      </c>
      <c r="G3" s="51" t="s">
        <v>13</v>
      </c>
      <c r="H3" s="19"/>
      <c r="I3" s="21"/>
      <c r="J3" s="23"/>
    </row>
    <row r="4" spans="1:10" ht="31.5">
      <c r="A4" s="147"/>
      <c r="B4" s="106" t="s">
        <v>507</v>
      </c>
      <c r="C4" s="109">
        <v>2</v>
      </c>
      <c r="D4" s="18">
        <v>233</v>
      </c>
      <c r="E4" s="110"/>
      <c r="F4" s="75" t="s">
        <v>508</v>
      </c>
      <c r="G4" s="51" t="s">
        <v>13</v>
      </c>
      <c r="H4" s="19"/>
      <c r="I4" s="21"/>
      <c r="J4" s="23"/>
    </row>
    <row r="5" spans="1:10" ht="31.5">
      <c r="A5" s="147"/>
      <c r="B5" s="106" t="s">
        <v>509</v>
      </c>
      <c r="C5" s="109">
        <v>2</v>
      </c>
      <c r="D5" s="18">
        <v>770</v>
      </c>
      <c r="E5" s="110"/>
      <c r="F5" s="75" t="s">
        <v>510</v>
      </c>
      <c r="G5" s="51" t="s">
        <v>13</v>
      </c>
      <c r="H5" s="19"/>
      <c r="I5" s="21"/>
      <c r="J5" s="23"/>
    </row>
    <row r="6" spans="1:10" ht="15.75" customHeight="1">
      <c r="A6" s="147"/>
      <c r="B6" s="106" t="s">
        <v>511</v>
      </c>
      <c r="C6" s="111">
        <v>3</v>
      </c>
      <c r="D6" s="18">
        <v>19</v>
      </c>
      <c r="E6" s="110"/>
      <c r="F6" s="75" t="s">
        <v>512</v>
      </c>
      <c r="G6" s="51" t="s">
        <v>13</v>
      </c>
      <c r="H6" s="19"/>
      <c r="I6" s="21"/>
      <c r="J6" s="23"/>
    </row>
    <row r="7" spans="1:10" ht="32.25" customHeight="1">
      <c r="A7" s="147"/>
      <c r="B7" s="106" t="s">
        <v>513</v>
      </c>
      <c r="C7" s="111">
        <v>3</v>
      </c>
      <c r="D7" s="18">
        <v>19</v>
      </c>
      <c r="E7" s="110"/>
      <c r="F7" s="75" t="s">
        <v>514</v>
      </c>
      <c r="G7" s="51" t="s">
        <v>13</v>
      </c>
      <c r="H7" s="19"/>
      <c r="I7" s="21"/>
      <c r="J7" s="23"/>
    </row>
    <row r="8" spans="1:10" ht="32.25" customHeight="1">
      <c r="A8" s="147" t="s">
        <v>515</v>
      </c>
      <c r="B8" s="106" t="s">
        <v>516</v>
      </c>
      <c r="C8" s="97">
        <v>1</v>
      </c>
      <c r="D8" s="18">
        <v>525</v>
      </c>
      <c r="E8" s="110"/>
      <c r="F8" s="75" t="s">
        <v>517</v>
      </c>
      <c r="G8" s="19" t="s">
        <v>6</v>
      </c>
      <c r="H8" s="19" t="s">
        <v>518</v>
      </c>
      <c r="I8" s="21" t="s">
        <v>745</v>
      </c>
      <c r="J8" s="23"/>
    </row>
    <row r="9" spans="1:10" ht="31.5">
      <c r="A9" s="147"/>
      <c r="B9" s="106" t="s">
        <v>520</v>
      </c>
      <c r="C9" s="97">
        <v>1</v>
      </c>
      <c r="D9" s="18">
        <v>922</v>
      </c>
      <c r="E9" s="110"/>
      <c r="F9" s="75" t="s">
        <v>521</v>
      </c>
      <c r="G9" s="19" t="s">
        <v>6</v>
      </c>
      <c r="H9" s="19" t="s">
        <v>522</v>
      </c>
      <c r="I9" s="21" t="s">
        <v>745</v>
      </c>
      <c r="J9" s="23"/>
    </row>
    <row r="10" spans="1:10" ht="32.25" customHeight="1">
      <c r="A10" s="147"/>
      <c r="B10" s="106" t="s">
        <v>523</v>
      </c>
      <c r="C10" s="97">
        <v>1</v>
      </c>
      <c r="D10" s="18">
        <v>922</v>
      </c>
      <c r="E10" s="110"/>
      <c r="F10" s="75" t="s">
        <v>524</v>
      </c>
      <c r="G10" s="19" t="s">
        <v>6</v>
      </c>
      <c r="H10" s="19" t="s">
        <v>522</v>
      </c>
      <c r="I10" s="21" t="s">
        <v>745</v>
      </c>
    </row>
    <row r="11" spans="1:10" ht="15.75" customHeight="1">
      <c r="A11" s="147" t="s">
        <v>525</v>
      </c>
      <c r="B11" s="106" t="s">
        <v>526</v>
      </c>
      <c r="C11" s="97">
        <v>1</v>
      </c>
      <c r="D11" s="18">
        <v>319</v>
      </c>
      <c r="E11" s="110"/>
      <c r="F11" s="75" t="s">
        <v>527</v>
      </c>
      <c r="G11" s="19" t="s">
        <v>6</v>
      </c>
      <c r="H11" s="19" t="s">
        <v>522</v>
      </c>
      <c r="I11" s="21" t="s">
        <v>519</v>
      </c>
      <c r="J11" s="23"/>
    </row>
    <row r="12" spans="1:10" ht="15.75">
      <c r="A12" s="147"/>
      <c r="B12" s="106" t="s">
        <v>528</v>
      </c>
      <c r="C12" s="97">
        <v>1</v>
      </c>
      <c r="D12" s="18">
        <v>212</v>
      </c>
      <c r="E12" s="110"/>
      <c r="F12" s="75" t="s">
        <v>529</v>
      </c>
      <c r="G12" s="19" t="s">
        <v>154</v>
      </c>
      <c r="H12" s="19"/>
      <c r="I12" s="21" t="s">
        <v>204</v>
      </c>
      <c r="J12" s="23" t="s">
        <v>143</v>
      </c>
    </row>
    <row r="13" spans="1:10" ht="47.25">
      <c r="A13" s="147"/>
      <c r="B13" s="106" t="s">
        <v>530</v>
      </c>
      <c r="C13" s="97">
        <v>1</v>
      </c>
      <c r="D13" s="18">
        <v>285</v>
      </c>
      <c r="E13" s="110"/>
      <c r="F13" s="75" t="s">
        <v>531</v>
      </c>
      <c r="G13" s="19" t="s">
        <v>154</v>
      </c>
      <c r="H13" s="19"/>
      <c r="I13" s="21" t="s">
        <v>532</v>
      </c>
      <c r="J13" s="23"/>
    </row>
    <row r="14" spans="1:10" ht="47.25">
      <c r="A14" s="147"/>
      <c r="B14" s="106" t="s">
        <v>533</v>
      </c>
      <c r="C14" s="97">
        <v>1</v>
      </c>
      <c r="D14" s="18">
        <v>200</v>
      </c>
      <c r="E14" s="110"/>
      <c r="F14" s="75" t="s">
        <v>534</v>
      </c>
      <c r="G14" s="19" t="s">
        <v>154</v>
      </c>
      <c r="H14" s="19"/>
      <c r="I14" s="21" t="s">
        <v>532</v>
      </c>
      <c r="J14" s="23"/>
    </row>
    <row r="15" spans="1:10" ht="31.5">
      <c r="A15" s="147"/>
      <c r="B15" s="106" t="s">
        <v>535</v>
      </c>
      <c r="C15" s="109">
        <v>2</v>
      </c>
      <c r="D15" s="18">
        <v>532</v>
      </c>
      <c r="E15" s="110"/>
      <c r="F15" s="75" t="s">
        <v>536</v>
      </c>
      <c r="G15" s="19" t="s">
        <v>13</v>
      </c>
      <c r="H15" s="19"/>
      <c r="I15" s="21"/>
      <c r="J15" s="23"/>
    </row>
    <row r="16" spans="1:10" ht="31.5">
      <c r="A16" s="147"/>
      <c r="B16" s="106" t="s">
        <v>537</v>
      </c>
      <c r="C16" s="109">
        <v>2</v>
      </c>
      <c r="D16" s="18">
        <v>226</v>
      </c>
      <c r="E16" s="18"/>
      <c r="F16" s="75" t="s">
        <v>538</v>
      </c>
      <c r="G16" s="19" t="s">
        <v>13</v>
      </c>
      <c r="H16" s="19"/>
      <c r="I16" s="21"/>
      <c r="J16" s="23"/>
    </row>
    <row r="17" spans="1:10" ht="47.25">
      <c r="A17" s="147"/>
      <c r="B17" s="106" t="s">
        <v>539</v>
      </c>
      <c r="C17" s="109">
        <v>2</v>
      </c>
      <c r="D17" s="18">
        <v>327</v>
      </c>
      <c r="E17" s="18"/>
      <c r="F17" s="75" t="s">
        <v>540</v>
      </c>
      <c r="G17" s="19" t="s">
        <v>13</v>
      </c>
      <c r="H17" s="19"/>
      <c r="I17" s="21"/>
      <c r="J17" s="23"/>
    </row>
    <row r="18" spans="1:10" ht="31.5">
      <c r="A18" s="147"/>
      <c r="B18" s="106" t="s">
        <v>541</v>
      </c>
      <c r="C18" s="98">
        <v>2</v>
      </c>
      <c r="D18" s="25">
        <v>285</v>
      </c>
      <c r="E18" s="25"/>
      <c r="F18" s="83" t="s">
        <v>542</v>
      </c>
      <c r="G18" s="19" t="s">
        <v>13</v>
      </c>
      <c r="H18" s="26"/>
      <c r="I18" s="84"/>
      <c r="J18" s="28"/>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1406</TotalTime>
  <Application>Microsoft Excel</Application>
  <DocSecurity>0</DocSecurity>
  <ScaleCrop>false</ScaleCrop>
  <HeadingPairs>
    <vt:vector size="2" baseType="variant">
      <vt:variant>
        <vt:lpstr>Folhas de Cálculo</vt:lpstr>
      </vt:variant>
      <vt:variant>
        <vt:i4>15</vt:i4>
      </vt:variant>
    </vt:vector>
  </HeadingPairs>
  <TitlesOfParts>
    <vt:vector size="15" baseType="lpstr">
      <vt:lpstr>Architecture</vt:lpstr>
      <vt:lpstr>ASVS Results</vt:lpstr>
      <vt:lpstr>Authentication</vt:lpstr>
      <vt:lpstr>Session Management</vt:lpstr>
      <vt:lpstr>Access Control</vt:lpstr>
      <vt:lpstr>Input Validation</vt:lpstr>
      <vt:lpstr>Cryptography at Rest</vt:lpstr>
      <vt:lpstr>Error Handling and Logging</vt:lpstr>
      <vt:lpstr>Data Protection</vt:lpstr>
      <vt:lpstr>Communication Security</vt:lpstr>
      <vt:lpstr>Malicious Code</vt:lpstr>
      <vt:lpstr>Business Logic</vt:lpstr>
      <vt:lpstr>Files and Resources</vt:lpstr>
      <vt:lpstr>Web Services</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Rodrigo Moço</cp:lastModifiedBy>
  <cp:revision>47</cp:revision>
  <dcterms:created xsi:type="dcterms:W3CDTF">2014-11-04T11:54:57Z</dcterms:created>
  <dcterms:modified xsi:type="dcterms:W3CDTF">2024-01-02T19:02:06Z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ies>
</file>