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rodri\Desktop\CODE\UA\SIO\2nd-project-group_19\analysis\"/>
    </mc:Choice>
  </mc:AlternateContent>
  <xr:revisionPtr revIDLastSave="0" documentId="13_ncr:1_{99D9B54F-D0B1-4731-9E61-2A3D8FFF292D}" xr6:coauthVersionLast="47" xr6:coauthVersionMax="47" xr10:uidLastSave="{00000000-0000-0000-0000-000000000000}"/>
  <bookViews>
    <workbookView xWindow="-120" yWindow="-120" windowWidth="29040" windowHeight="15720" tabRatio="500" firstSheet="7" activeTab="10" xr2:uid="{00000000-000D-0000-FFFF-FFFF00000000}"/>
  </bookViews>
  <sheets>
    <sheet name="Architecture" sheetId="1" r:id="rId1"/>
    <sheet name="ASVS Results" sheetId="2" r:id="rId2"/>
    <sheet name="Authentication" sheetId="3" r:id="rId3"/>
    <sheet name="Session Management" sheetId="4" r:id="rId4"/>
    <sheet name="Access Control" sheetId="5" r:id="rId5"/>
    <sheet name="Input Validation" sheetId="6" r:id="rId6"/>
    <sheet name="Cryptography at Rest" sheetId="7" r:id="rId7"/>
    <sheet name="Error Handling and Logging" sheetId="8" r:id="rId8"/>
    <sheet name="Data Protection" sheetId="9" r:id="rId9"/>
    <sheet name="Communication Security" sheetId="10" r:id="rId10"/>
    <sheet name="Malicious Code" sheetId="11" r:id="rId11"/>
    <sheet name="Business Logic" sheetId="12" r:id="rId12"/>
    <sheet name="Files and Resources" sheetId="13" r:id="rId13"/>
    <sheet name="Web Services" sheetId="14" r:id="rId14"/>
    <sheet name="Configuration" sheetId="15" r:id="rId1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2" l="1"/>
  <c r="B15" i="2"/>
  <c r="D15" i="2" s="1"/>
  <c r="C14" i="2"/>
  <c r="B14" i="2"/>
  <c r="D14" i="2" s="1"/>
  <c r="C13" i="2"/>
  <c r="B13" i="2"/>
  <c r="D13" i="2" s="1"/>
  <c r="C12" i="2"/>
  <c r="B12" i="2"/>
  <c r="D12" i="2" s="1"/>
  <c r="C11" i="2"/>
  <c r="B11" i="2"/>
  <c r="D11" i="2" s="1"/>
  <c r="C10" i="2"/>
  <c r="B10" i="2"/>
  <c r="D10" i="2" s="1"/>
  <c r="C9" i="2"/>
  <c r="B9" i="2"/>
  <c r="D9" i="2" s="1"/>
  <c r="C8" i="2"/>
  <c r="D8" i="2" s="1"/>
  <c r="B8" i="2"/>
  <c r="C7" i="2"/>
  <c r="B7" i="2"/>
  <c r="D7" i="2" s="1"/>
  <c r="C6" i="2"/>
  <c r="B6" i="2"/>
  <c r="D6" i="2" s="1"/>
  <c r="C5" i="2"/>
  <c r="B5" i="2"/>
  <c r="D5" i="2" s="1"/>
  <c r="C4" i="2"/>
  <c r="B4" i="2"/>
  <c r="D4" i="2" s="1"/>
  <c r="C3" i="2"/>
  <c r="B3" i="2"/>
  <c r="D3" i="2" s="1"/>
  <c r="C2" i="2"/>
  <c r="B2" i="2"/>
  <c r="B16" i="2" l="1"/>
  <c r="C16" i="2"/>
  <c r="D2" i="2"/>
  <c r="D16" i="2" l="1"/>
</calcChain>
</file>

<file path=xl/sharedStrings.xml><?xml version="1.0" encoding="utf-8"?>
<sst xmlns="http://schemas.openxmlformats.org/spreadsheetml/2006/main" count="1057" uniqueCount="743">
  <si>
    <t>Area</t>
  </si>
  <si>
    <t>#</t>
  </si>
  <si>
    <t>ASVS Level</t>
  </si>
  <si>
    <t>CWE</t>
  </si>
  <si>
    <t>NIST</t>
  </si>
  <si>
    <t>Verification Requirement</t>
  </si>
  <si>
    <t>Valid</t>
  </si>
  <si>
    <t>Source Code Reference</t>
  </si>
  <si>
    <t>Comment</t>
  </si>
  <si>
    <t>Tool Used</t>
  </si>
  <si>
    <t>Secure Software Development Lifecycle Requirements</t>
  </si>
  <si>
    <t>1.1.1</t>
  </si>
  <si>
    <t>Verify the use of a secure software development lifecycle that addresses security in all stages of development. ([C1](https://owasp.org/www-project-proactive-controls/#div-numbering))</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</si>
  <si>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</si>
  <si>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</si>
  <si>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</si>
  <si>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</si>
  <si>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1.1.4</t>
  </si>
  <si>
    <t>Verify documentation and justification of all the application's trust boundaries, components, and significant data flows.</t>
  </si>
  <si>
    <t>1.1.5</t>
  </si>
  <si>
    <t>Verify definition and security analysis of the application's high-level architecture and all connected remote services. ([C1](https://owasp.org/www-project-proactive-controls/#div-numbering))</t>
  </si>
  <si>
    <t>1.1.6</t>
  </si>
  <si>
    <t>Verify implementation of centralized, simple (economy of design), vetted, secure, and reusable security controls to avoid duplicate, missing, ineffective, or insecure controls. ([C10](https://owasp.org/www-project-proactive-controls/#div-numbering))</t>
  </si>
  <si>
    <t>1.1.7</t>
  </si>
  <si>
    <t>Verify availability of a secure coding checklist, security requirements, guideline, or policy to all developers and testers.</t>
  </si>
  <si>
    <t>Authentication Architectural Requirements</t>
  </si>
  <si>
    <t>1.2.1</t>
  </si>
  <si>
    <t>Verify the use of unique or special low-privilege operating system accounts for all application components, services, and servers. ([C3](https://owasp.org/www-project-proactive-controls/#div-numbering))</t>
  </si>
  <si>
    <t>1.2.2</t>
  </si>
  <si>
    <t>Verify that communications between application components, including APIs, middleware and data layers, are authenticated. Components should have the least necessary privileges needed. ([C3](https://owasp.org/www-project-proactive-controls/#div-numbering))</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</si>
  <si>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</si>
  <si>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</si>
  <si>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</si>
  <si>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</si>
  <si>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Access Control Architectural Requirements</t>
  </si>
  <si>
    <t>1.4.1</t>
  </si>
  <si>
    <t>Verify that trusted enforcement points such as at access control gateways, servers, and serverless functions enforce access controls. Never enforce access controls on the client.</t>
  </si>
  <si>
    <t>1.4.2</t>
  </si>
  <si>
    <t>Verify that the chosen access control solution is flexible enough to meet the application's needs.</t>
  </si>
  <si>
    <t>1.4.3</t>
  </si>
  <si>
    <t>Verify enforcement of the principle of least privilege in functions, data files, URLs, controllers, services, and other resources. This implies protection against spoofing and elevation of privilege.</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</si>
  <si>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</si>
  <si>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</si>
  <si>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</si>
  <si>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</si>
  <si>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Input and Output Architectural Requirements</t>
  </si>
  <si>
    <t>1.5.1</t>
  </si>
  <si>
    <t>Verify that input and output requirements clearly define how to handle and process data based on type, content, and applicable laws, regulations, and other policy compliance.</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</si>
  <si>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</si>
  <si>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</si>
  <si>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1.5.3</t>
  </si>
  <si>
    <t>Verify that input validation is enforced on a trusted service layer. ([C5](https://owasp.org/www-project-proactive-controls/#div-numbering))</t>
  </si>
  <si>
    <t>1.5.4</t>
  </si>
  <si>
    <t>Verify that output encoding occurs close to or by the interpreter for which it is intended. ([C4](https://www.owasp.org/index.php/OWASP_Proactive_Controls#tab=Formal_Numbering))</t>
  </si>
  <si>
    <t>Cryptographic Architectural Requirements</t>
  </si>
  <si>
    <t>1.6.1</t>
  </si>
  <si>
    <t>Verify that there is an explicit policy for management of cryptographic keys and that a cryptographic key lifecycle follows a key management standard such as NIST SP 800-57.</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</si>
  <si>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</si>
  <si>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</si>
  <si>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</si>
  <si>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</si>
  <si>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1.6.4</t>
  </si>
  <si>
    <t>Verify that the architecture treats client-side secrets--such as symmetric keys, passwords, or API tokens--as insecure and never uses them to protect or access sensitive data.</t>
  </si>
  <si>
    <t>Error, Logging and Auditing Architectural Requirements</t>
  </si>
  <si>
    <t>1.7.1</t>
  </si>
  <si>
    <t>Verify that a common logging format and approach is used across the system. ([C9](https://owasp.org/www-project-proactive-controls/#div-numbering))</t>
  </si>
  <si>
    <t>1.7.2</t>
  </si>
  <si>
    <t>Verify that logs are securely transmitted to a preferably remote system for analysis, detection, alerting, and escalation. ([C9](https://owasp.org/www-project-proactive-controls/#div-numbering))</t>
  </si>
  <si>
    <t>Data Protection and Privacy Architectural Requirements</t>
  </si>
  <si>
    <t>1.8.1</t>
  </si>
  <si>
    <t>Verify that all sensitive data is identified and classified into protection levels.</t>
  </si>
  <si>
    <t>1.8.2</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</si>
  <si>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</si>
  <si>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Architectural Requirements</t>
  </si>
  <si>
    <t>1.9.1</t>
  </si>
  <si>
    <t>Verify the application encrypts communications between components, particularly when these components are in different containers, systems, sites, or cloud providers. ([C3](https://owasp.org/www-project-proactive-controls/#div-numbering))</t>
  </si>
  <si>
    <t>1.9.2</t>
  </si>
  <si>
    <t>Verify that application components verify the authenticity of each side in a communication link to prevent person-in-the-middle attacks. For example, application components should validate TLS certificates and chains.</t>
  </si>
  <si>
    <t>Malicious Software Architectural Requirements</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</si>
  <si>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</si>
  <si>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</si>
  <si>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Business Logic Architectural Requirements</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</si>
  <si>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</si>
  <si>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</si>
  <si>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</si>
  <si>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</si>
  <si>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1.11.3</t>
  </si>
  <si>
    <t>Verify that all high-value business logic flows, including authentication, session management and access control are thread safe and resistant to time-of-check and time-of-use race conditions.</t>
  </si>
  <si>
    <t>Secure File Upload Architectural Requirements</t>
  </si>
  <si>
    <t>1.12.1</t>
  </si>
  <si>
    <t>Verify that user-uploaded files are stored outside of the web root.</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</si>
  <si>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</si>
  <si>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</si>
  <si>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Configuration Architectural Requirements</t>
  </si>
  <si>
    <t>1.14.1</t>
  </si>
  <si>
    <t>Verify the segregation of components of differing trust levels through well-defined security controls, firewall rules, API gateways, reverse proxies, cloud-based security groups, or similar mechanisms.</t>
  </si>
  <si>
    <t>1.14.2</t>
  </si>
  <si>
    <t>Verify that binary signatures, trusted connections, and verified endpoints are used to deploy binaries to remote devices.</t>
  </si>
  <si>
    <t>1.14.3</t>
  </si>
  <si>
    <t>Verify that the build pipeline warns of out-of-date or insecure components and takes appropriate actions.</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</si>
  <si>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</si>
  <si>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</si>
  <si>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</si>
  <si>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</si>
  <si>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1.14.6</t>
  </si>
  <si>
    <t>Verify the application does not use unsupported, insecure, or deprecated client-side technologies such as NSAPI plugins, Flash, Shockwave, ActiveX, Silverlight, NACL, or client-side Java applets.</t>
  </si>
  <si>
    <t>Security Category</t>
  </si>
  <si>
    <t>Valid criteria</t>
  </si>
  <si>
    <t>Total criteria</t>
  </si>
  <si>
    <t>Validity Percentage</t>
  </si>
  <si>
    <t>ASVS Level Acquired</t>
  </si>
  <si>
    <t>Architecture</t>
  </si>
  <si>
    <t>Authentication</t>
  </si>
  <si>
    <t>Session Management</t>
  </si>
  <si>
    <t>Access Control</t>
  </si>
  <si>
    <t>Input Validation</t>
  </si>
  <si>
    <t>Cryptography at rest</t>
  </si>
  <si>
    <t>Error Handling and Logging</t>
  </si>
  <si>
    <t>Data Protection</t>
  </si>
  <si>
    <t>Communication Security</t>
  </si>
  <si>
    <t>Malicious Code</t>
  </si>
  <si>
    <t>Business Logic</t>
  </si>
  <si>
    <t>Files and Resources</t>
  </si>
  <si>
    <t>Web Service</t>
  </si>
  <si>
    <t>Configuration</t>
  </si>
  <si>
    <t>Total</t>
  </si>
  <si>
    <t>2.1.1</t>
  </si>
  <si>
    <t>5.1.1.2</t>
  </si>
  <si>
    <t>Verify that user set passwords are at least 12 characters in length (after multiple spaces are combined). ([C6](https://owasp.org/www-project-proactive-controls/#div-numbering))</t>
  </si>
  <si>
    <t>2.1.2</t>
  </si>
  <si>
    <t>Verify that passwords 64 characters or longer are permitted but may be no longer than 128 characters. ([C6](https://owasp.org/www-project-proactive-controls/#div-numbering))</t>
  </si>
  <si>
    <t>2.1.3</t>
  </si>
  <si>
    <t>Verify that password truncation is not performed. However, consecutive multiple spaces may be replaced by a single space. ([C6](https://owasp.org/www-project-proactive-controls/#div-numbering))</t>
  </si>
  <si>
    <t>Non-valid</t>
  </si>
  <si>
    <t>Obtamos por não meter espaços</t>
  </si>
  <si>
    <t>2.1.4</t>
  </si>
  <si>
    <t>Verify that any printable Unicode character, including language neutral characters such as spaces and Emojis are permitted in passwords.</t>
  </si>
  <si>
    <t>Obtamos por não deixar Emojis</t>
  </si>
  <si>
    <t>2.1.5</t>
  </si>
  <si>
    <t>Verify users can change their password.</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</si>
  <si>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</si>
  <si>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</si>
  <si>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</si>
  <si>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</si>
  <si>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 xml:space="preserve">Implementado </t>
  </si>
  <si>
    <t>2.1.8</t>
  </si>
  <si>
    <t>Verify that a password strength meter is provided to help users set a stronger password.</t>
  </si>
  <si>
    <t>So quando erra na pass no register</t>
  </si>
  <si>
    <t>2.1.9</t>
  </si>
  <si>
    <t>Verify that there are no password composition rules limiting the type of characters permitted. There should be no requirement for upper or lower case or numbers or special characters. ([C6](https://owasp.org/www-project-proactive-controls/#div-numbering))</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</si>
  <si>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</si>
  <si>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</si>
  <si>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</si>
  <si>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</si>
  <si>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</si>
  <si>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</si>
  <si>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</si>
  <si>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</si>
  <si>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</si>
  <si>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Implementar !!</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</si>
  <si>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</si>
  <si>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</si>
  <si>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</si>
  <si>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</si>
  <si>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</si>
  <si>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</si>
  <si>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</si>
  <si>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</si>
  <si>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</si>
  <si>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</si>
  <si>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</si>
  <si>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</si>
  <si>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</si>
  <si>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</si>
  <si>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</si>
  <si>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</si>
  <si>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</si>
  <si>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</si>
  <si>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</si>
  <si>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</si>
  <si>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</si>
  <si>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</si>
  <si>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subscriber-provided authentication devices are supported, such as a U2F or FIDO tokens.</t>
  </si>
  <si>
    <t>2.3.3</t>
  </si>
  <si>
    <t>6.1.4</t>
  </si>
  <si>
    <t>Verify that renewal instructions are sent with sufficient time to renew time bound authenticators.</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</si>
  <si>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</si>
  <si>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</si>
  <si>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</si>
  <si>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</si>
  <si>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</si>
  <si>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</si>
  <si>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</si>
  <si>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typically at least 13.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</si>
  <si>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</si>
  <si>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</si>
  <si>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</si>
  <si>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</si>
  <si>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</si>
  <si>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</si>
  <si>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2.5.3</t>
  </si>
  <si>
    <t>Verify password credential recovery does not reveal the current password in any way. ([C6](https://owasp.org/www-project-proactive-controls/#div-numbering))</t>
  </si>
  <si>
    <t>Not Applicable</t>
  </si>
  <si>
    <t>2.5.4</t>
  </si>
  <si>
    <t>Verify shared or default accounts are not present (e.g. "root", "admin", or "sa").</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</si>
  <si>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</si>
  <si>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</si>
  <si>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</si>
  <si>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</si>
  <si>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</si>
  <si>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</si>
  <si>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</si>
  <si>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</si>
  <si>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</si>
  <si>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</si>
  <si>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</si>
  <si>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</si>
  <si>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</si>
  <si>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</si>
  <si>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</si>
  <si>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</si>
  <si>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</si>
  <si>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</si>
  <si>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</si>
  <si>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</si>
  <si>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</si>
  <si>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</si>
  <si>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</si>
  <si>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</si>
  <si>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</si>
  <si>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</si>
  <si>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</si>
  <si>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</si>
  <si>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</si>
  <si>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</si>
  <si>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</si>
  <si>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</si>
  <si>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</si>
  <si>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</si>
  <si>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</si>
  <si>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</si>
  <si>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</si>
  <si>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</si>
  <si>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</si>
  <si>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</si>
  <si>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</si>
  <si>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</si>
  <si>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</si>
  <si>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</si>
  <si>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</si>
  <si>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</si>
  <si>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</si>
  <si>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</si>
  <si>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</si>
  <si>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</si>
  <si>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</si>
  <si>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</si>
  <si>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</si>
  <si>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</si>
  <si>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</si>
  <si>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</si>
  <si>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</si>
  <si>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</si>
  <si>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</si>
  <si>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</si>
  <si>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</si>
  <si>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</si>
  <si>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Requirements</t>
  </si>
  <si>
    <t>3.1.1</t>
  </si>
  <si>
    <t>Verify the application never reveals session tokens in URL parameters or error messages.</t>
  </si>
  <si>
    <t>Tokens are never passed as URL parameters, neither error messages are displayed with that information</t>
  </si>
  <si>
    <t>Session Binding Requirements</t>
  </si>
  <si>
    <t>3.2.1</t>
  </si>
  <si>
    <t>Verify the application generates a new session token on user authentication. ([C6](https://www.owasp.org/index.php/OWASP_Proactive_Controls#tab=Formal_Numbering))</t>
  </si>
  <si>
    <t>```login_user(user)``` line 44, auth.py</t>
  </si>
  <si>
    <t>Using LoginManager from flask_login, the calling of the function login_user() generates a new session token</t>
  </si>
  <si>
    <t>3.2.2</t>
  </si>
  <si>
    <t>Verify that session tokens possess at least 64 bits of entropy. ([C6](https://www.owasp.org/index.php/OWASP_Proactive_Controls#tab=Formal_Numbering))</t>
  </si>
  <si>
    <t>Can be implemented with “secrets” or  “flask, session”</t>
  </si>
  <si>
    <t>3.2.3</t>
  </si>
  <si>
    <t>Verify the application only stores session tokens in the browser using secure methods such as appropriately secured cookies (see section 3.4) or HTML 5 session storage.</t>
  </si>
  <si>
    <t>Can be implemented with Flask’s built-in session management capabilities</t>
  </si>
  <si>
    <t>3.2.4</t>
  </si>
  <si>
    <t>Verify that session token are generated using approved cryptographic algorithms. ([C6](https://www.owasp.org/index.php/OWASP_Proactive_Controls#tab=Formal_Numbering))</t>
  </si>
  <si>
    <t>Can be implemented with “secrets” when defining ‘secret key’</t>
  </si>
  <si>
    <t>Session Logout and Timeout Requirements</t>
  </si>
  <si>
    <t>3.3.1</t>
  </si>
  <si>
    <t>Verify that logout and expiration invalidate the session token, such that the back button or a downstream relying party does not resume an authenticated session, including across relying parties. ([C6](https://owasp.org/www-project-proactive-controls/#div-numbering))</t>
  </si>
  <si>
    <t>```login_user(user)``` line 50, auth.py</t>
  </si>
  <si>
    <t>Using LoginManager from flask_login, the calling of the function logout_user() ivalidates the session token</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</si>
  <si>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</si>
  <si>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</si>
  <si>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Can be implemented through session timeouts and re-authentication methods.</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</si>
  <si>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</si>
  <si>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</si>
  <si>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</si>
  <si>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</si>
  <si>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</si>
  <si>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</si>
  <si>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</si>
  <si>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</si>
  <si>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init.py</t>
  </si>
  <si>
    <t>Implemented with ```app.config['SESSION_COOKIE_SECURE'] = True ```</t>
  </si>
  <si>
    <t>3.4.2</t>
  </si>
  <si>
    <t>Verify that cookie-based session tokens have the 'HttpOnly' attribute set. ([C6](https://owasp.org/www-project-proactive-controls/#div-numbering))</t>
  </si>
  <si>
    <t>Implemented with ```app.config['SESSION_COOKIE_HTTPONLY'] = True ```</t>
  </si>
  <si>
    <t>3.4.3</t>
  </si>
  <si>
    <t>Verify that cookie-based session tokens utilize the 'SameSite' attribute to limit exposure to cross-site request forgery attacks. ([C6](https://owasp.org/www-project-proactive-controls/#div-numbering))</t>
  </si>
  <si>
    <t>3.4.4</t>
  </si>
  <si>
    <t>Verify that cookie-based session tokens use "__Host-" prefix (see references) to provide session cookie confidentiality.</t>
  </si>
  <si>
    <t>3.4.5</t>
  </si>
  <si>
    <t>Verify that if the application is published under a domain name with other applications that set or use session cookies that might override or disclose the session cookies, set the path attribute in cookie-based session tokens using the most precise path possible. ([C6](https://owasp.org/www-project-proactive-controls/#div-numbering))</t>
  </si>
  <si>
    <t xml:space="preserve">app.config['SESSION_COOKIE_PATH'] =’’path’ Can help prevent potential conflicts or disclosure of session cookies with other applications published under the same domain. </t>
  </si>
  <si>
    <t>Token-based Session Management</t>
  </si>
  <si>
    <t>3.5.1</t>
  </si>
  <si>
    <t>7.1.2</t>
  </si>
  <si>
    <t>Verify the application allows users to revoke OAuth tokens that form trust relationships with linked applications.</t>
  </si>
  <si>
    <t>No Oauth tokens implemented</t>
  </si>
  <si>
    <t>3.5.2</t>
  </si>
  <si>
    <t>Verify the application uses session tokens rather than static API secrets and keys, except with legacy implementations.</t>
  </si>
  <si>
    <t>UserMixin can be used</t>
  </si>
  <si>
    <t>3.5.3</t>
  </si>
  <si>
    <t>Verify that stateless session tokens use digital signatures, encryption, and other countermeasures to protect against tampering, enveloping, replay, null cipher, and key substitution attacks.</t>
  </si>
  <si>
    <t>Re-authentication from a Federation or Assertion</t>
  </si>
  <si>
    <t>3.6.1</t>
  </si>
  <si>
    <t>7.2.1</t>
  </si>
  <si>
    <t>Verify that relying parties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</si>
  <si>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</si>
  <si>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</si>
  <si>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</si>
  <si>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</si>
  <si>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</si>
  <si>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r>
      <rPr>
        <sz val="10"/>
        <color rgb="FF000000"/>
        <rFont val="Arial"/>
        <charset val="1"/>
      </rPr>
      <t>```</t>
    </r>
    <r>
      <rPr>
        <sz val="12"/>
        <color rgb="FF102A43"/>
        <rFont val="Calibri"/>
        <family val="2"/>
        <charset val="1"/>
      </rPr>
      <t xml:space="preserve">  if not check_password_hash(user.password, old_password):
            flash('Please check your password and try again.')
            return redirect(url_for('profile.edit_profile'))``` line 47, profile.py</t>
    </r>
  </si>
  <si>
    <t>Only allows profile changes giving the current password.</t>
  </si>
  <si>
    <t>General Access Control Design</t>
  </si>
  <si>
    <t>4.1.1</t>
  </si>
  <si>
    <t>Verify that the application enforces access control rules on a trusted service layer, especially if client-side access control is present and could be bypassed.</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</si>
  <si>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</si>
  <si>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</si>
  <si>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</si>
  <si>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</si>
  <si>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4.1.4</t>
  </si>
  <si>
    <t>Verify that the principle of deny by default exists whereby new users/roles start with minimal or no permissions and users/roles do not receive access to new features until access is explicitly assigned. ([C7](https://owasp.org/www-project-proactive-controls/#div-numbering))</t>
  </si>
  <si>
    <t>4.1.5</t>
  </si>
  <si>
    <t>Verify that access controls fail securely including when an exception occurs. ([C10](https://owasp.org/www-project-proactive-controls/#div-numbering))</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</si>
  <si>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</si>
  <si>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</si>
  <si>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</si>
  <si>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</si>
  <si>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</si>
  <si>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</si>
  <si>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</si>
  <si>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</si>
  <si>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</si>
  <si>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</si>
  <si>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</si>
  <si>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</si>
  <si>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Input Validation Requirements</t>
  </si>
  <si>
    <t>5.1.1</t>
  </si>
  <si>
    <t>Verify that the application has defenses against HTTP parameter pollution attacks, particularly if the application framework makes no distinction about the source of request parameters (GET, POST, cookies, headers, or environment variables).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</si>
  <si>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</si>
  <si>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</si>
  <si>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</si>
  <si>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</si>
  <si>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</si>
  <si>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or telephone,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</si>
  <si>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</si>
  <si>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</si>
  <si>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Sanitization and Sandboxing Requirements</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</si>
  <si>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</si>
  <si>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</si>
  <si>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</si>
  <si>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</si>
  <si>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</si>
  <si>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</si>
  <si>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</si>
  <si>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</si>
  <si>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</si>
  <si>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</si>
  <si>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</si>
  <si>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Output encoding and Injection Prevention Requirements</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</si>
  <si>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</si>
  <si>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</si>
  <si>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</si>
  <si>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</si>
  <si>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</si>
  <si>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</si>
  <si>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</si>
  <si>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</si>
  <si>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</si>
  <si>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</si>
  <si>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</si>
  <si>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JavaScript or JSON injection attacks, including for eval attacks, remote JavaScript includes, Content Security Policy (CSP) bypasses, DOM XSS, and JavaScript expression evaluation. ([C4](https://owasp.org/www-project-proactive-controls/#div-numbering))</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</si>
  <si>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</si>
  <si>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</si>
  <si>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</si>
  <si>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</si>
  <si>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</si>
  <si>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</si>
  <si>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</si>
  <si>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</si>
  <si>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Memory, String and Unmanaged Code Requirements</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</si>
  <si>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</si>
  <si>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</si>
  <si>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</si>
  <si>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</si>
  <si>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</si>
  <si>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</si>
  <si>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Deserialization Prevention Requirements</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</si>
  <si>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</si>
  <si>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</si>
  <si>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</si>
  <si>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</si>
  <si>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</si>
  <si>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</si>
  <si>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</si>
  <si>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</si>
  <si>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</si>
  <si>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</si>
  <si>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</si>
  <si>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</si>
  <si>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</si>
  <si>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</si>
  <si>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</si>
  <si>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</si>
  <si>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</si>
  <si>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</si>
  <si>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</si>
  <si>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</si>
  <si>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</si>
  <si>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</si>
  <si>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</si>
  <si>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</si>
  <si>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</si>
  <si>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</si>
  <si>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</si>
  <si>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</si>
  <si>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</si>
  <si>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</si>
  <si>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</si>
  <si>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</si>
  <si>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</si>
  <si>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</si>
  <si>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</si>
  <si>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</si>
  <si>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</si>
  <si>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</si>
  <si>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</si>
  <si>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</si>
  <si>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</si>
  <si>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</si>
  <si>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</si>
  <si>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Log Content Requirements</t>
  </si>
  <si>
    <t>Verify that the application does not log credentials or payment details. Session tokens should only be stored in logs in an irreversible, hashed form. ([C9, C10](https://owasp.org/www-project-proactive-controls/#div-numbering))</t>
  </si>
  <si>
    <t>password=generate_password_hash(password, method='sha256') line 75, auth.py</t>
  </si>
  <si>
    <t>The application stores the credentials in an irreversible way through hashing using werkzeug.security’s library generate_password_hash and check_password_hash</t>
  </si>
  <si>
    <t>Verify that the application does not log other sensitive data as defined under local privacy laws or relevant security policy. ([C9](https://owasp.org/www-project-proactive-controls/#div-numbering))</t>
  </si>
  <si>
    <t>Must comply with EU GDPR regulation in order to store user information as phone number, adress, etc. asking for their consent and allow them to erase that data at anytime</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</si>
  <si>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</si>
  <si>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</si>
  <si>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</si>
  <si>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</si>
  <si>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 Requirements</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</si>
  <si>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</si>
  <si>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</si>
  <si>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</si>
  <si>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 Requirements</t>
  </si>
  <si>
    <t>7.3.1</t>
  </si>
  <si>
    <t>Verify that the application appropriately encodes user-supplied data to prevent log injection. ([C9](https://owasp.org/www-project-proactive-controls/#div-numbering))</t>
  </si>
  <si>
    <t>7.3.2</t>
  </si>
  <si>
    <t>Verify that all events are protected from injection when viewed in log viewing software. ([C9](https://owasp.org/www-project-proactive-controls/#div-numbering))</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</si>
  <si>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</si>
  <si>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</si>
  <si>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</si>
  <si>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</si>
  <si>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</si>
  <si>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</si>
  <si>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</si>
  <si>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Only error page is displayed but not  with an unique ID, not sure if it is valid or not</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</si>
  <si>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</si>
  <si>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</si>
  <si>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</si>
  <si>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</si>
  <si>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</si>
  <si>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</si>
  <si>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</si>
  <si>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</si>
  <si>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</si>
  <si>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</si>
  <si>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</si>
  <si>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</si>
  <si>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</si>
  <si>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</si>
  <si>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</si>
  <si>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</si>
  <si>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8.2.1</t>
  </si>
  <si>
    <t>Verify the application sets sufficient anti-caching headers so that sensitive data is not cached in modern browsers.</t>
  </si>
  <si>
    <t>biblioteca do flask</t>
  </si>
  <si>
    <t>8.2.2</t>
  </si>
  <si>
    <t xml:space="preserve"> Verify that data stored in browser storage (such as HTML5 local storage, session storage, IndexedDB, or cookies) does not contain sensitive data or PII.</t>
  </si>
  <si>
    <t>ficheiro __init__.py</t>
  </si>
  <si>
    <t>8.2.3</t>
  </si>
  <si>
    <t>Verify that authenticated data is cleared from client storage, such as the browser DOM, after the client or session is terminated.</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</si>
  <si>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</si>
  <si>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</si>
  <si>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</si>
  <si>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</si>
  <si>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</si>
  <si>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</si>
  <si>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</si>
  <si>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</si>
  <si>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</si>
  <si>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</si>
  <si>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</si>
  <si>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</si>
  <si>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</si>
  <si>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</si>
  <si>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</si>
  <si>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</si>
  <si>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Communications Security Requirements</t>
  </si>
  <si>
    <t>9.1.1</t>
  </si>
  <si>
    <t>Verify that secured TLS is used for all client connectivity, and does not fall back to insecure or unencrypted protocols. ([C8](https://owasp.org/www-project-proactive-controls/#div-numbering))</t>
  </si>
  <si>
    <t>9.1.2</t>
  </si>
  <si>
    <t>Verify using online or up to date TLS testing tools that only strong algorithms, ciphers, and protocols are enabled, with the strongest algorithms and ciphers set as preferred.</t>
  </si>
  <si>
    <t>9.1.3</t>
  </si>
  <si>
    <t>Verify that old versions of SSL and TLS protocols, algorithms, ciphers, and configuration are disabled, such as SSLv2, SSLv3, or TLS 1.0 and TLS 1.1. The latest version of TLS should be the preferred cipher suite.</t>
  </si>
  <si>
    <t>Server Communications Security Requirements</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</si>
  <si>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</si>
  <si>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</si>
  <si>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</si>
  <si>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</si>
  <si>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</si>
  <si>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</si>
  <si>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</si>
  <si>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</si>
  <si>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</si>
  <si>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</si>
  <si>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 Controls</t>
  </si>
  <si>
    <t>10.1.1</t>
  </si>
  <si>
    <t>Verify that a code analysis tool is in use that can detect potentially malicious code, such as time functions, unsafe file operations and network connections.</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</si>
  <si>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</si>
  <si>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</si>
  <si>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</si>
  <si>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</si>
  <si>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</si>
  <si>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</si>
  <si>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</si>
  <si>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</si>
  <si>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</si>
  <si>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</si>
  <si>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</si>
  <si>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</si>
  <si>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</si>
  <si>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Deployed Application Integrity Controls</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</si>
  <si>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</si>
  <si>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</si>
  <si>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</si>
  <si>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</si>
  <si>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</si>
  <si>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</si>
  <si>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</si>
  <si>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</si>
  <si>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the application will only process business logic flows for the same user in sequential step order and without skipping steps.</t>
  </si>
  <si>
    <t>11.1.2</t>
  </si>
  <si>
    <t>Verify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</si>
  <si>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</si>
  <si>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</si>
  <si>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</si>
  <si>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the application has sufficient anti-automation controls to detect and protect against data exfiltration, excessive business logic requests, excessive file uploads or denial of service attacks.</t>
  </si>
  <si>
    <t>11.1.5</t>
  </si>
  <si>
    <t>Verify the application has business logic limits or validation to protect against likely business risks or threats, identified using threat modeling or similar methodologies.</t>
  </si>
  <si>
    <t>11.1.6</t>
  </si>
  <si>
    <t>Verify the application does not suffer from "Time Of Check to Time Of Use" (TOCTOU) issues or other race conditions for sensitive operations.</t>
  </si>
  <si>
    <t>11.1.7</t>
  </si>
  <si>
    <t>Verify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</si>
  <si>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</si>
  <si>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the application has configurable alerting when automated attacks or unusual activity is detected.</t>
  </si>
  <si>
    <t>File Upload Requirements</t>
  </si>
  <si>
    <t>12.1.1</t>
  </si>
  <si>
    <t>Verify that the application will not accept large files that could fill up storage or cause a denial of service.</t>
  </si>
  <si>
    <t>12.1.2</t>
  </si>
  <si>
    <t>Verify that compressed files are checked for "zip bombs" - small input files that will decompress into huge files thus exhausting file storage limits.</t>
  </si>
  <si>
    <t>12.1.3</t>
  </si>
  <si>
    <t>Verify that a file size quota and maximum number of files per user is enforced to ensure that a single user cannot fill up the storage with too many files, or excessively large files.</t>
  </si>
  <si>
    <t>File Integrity Requirements</t>
  </si>
  <si>
    <t>12.2.1</t>
  </si>
  <si>
    <t>Verify that files obtained from untrusted sources are validated to be of expected type based on the file's content.</t>
  </si>
  <si>
    <t>File Execution Requirements</t>
  </si>
  <si>
    <t>12.3.1</t>
  </si>
  <si>
    <t>Verify that user-submitted filename metadata is not used directly by system or framework filesystems and that a URL API is used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</si>
  <si>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</si>
  <si>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</si>
  <si>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</si>
  <si>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</si>
  <si>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</si>
  <si>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</si>
  <si>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</si>
  <si>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</si>
  <si>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</si>
  <si>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</si>
  <si>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 Requirements</t>
  </si>
  <si>
    <t>12.4.1</t>
  </si>
  <si>
    <t>Verify that files obtained from untrusted sources are stored outside the web root, with limited permissions, preferably with strong validation.</t>
  </si>
  <si>
    <t>12.4.2</t>
  </si>
  <si>
    <t>Verify that files obtained from untrusted sources are scanned by antivirus scanners to prevent upload of known malicious content.</t>
  </si>
  <si>
    <t>File Download Requirements</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</si>
  <si>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</si>
  <si>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</si>
  <si>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</si>
  <si>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</si>
  <si>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 Requirements</t>
  </si>
  <si>
    <t>12.6.1</t>
  </si>
  <si>
    <t>Verify that the web or application server is configured with an allow list of resources or systems to which the server can send requests or load data/files from.</t>
  </si>
  <si>
    <t>Generic Web Service Security Verification Requirements</t>
  </si>
  <si>
    <t>13.1.1</t>
  </si>
  <si>
    <t>Verify that all application components use the same encodings and parsers to avoid parsing attacks that exploit different URI or file parsing behavior that could be used in SSRF and RFI attacks.</t>
  </si>
  <si>
    <t>13.1.2</t>
  </si>
  <si>
    <t>Verify that access to administration and management functions is limited to authorized administrators.</t>
  </si>
  <si>
    <t>13.1.3</t>
  </si>
  <si>
    <t>Verify API URLs do not expose sensitive information, such as the API key, session tokens etc.</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</si>
  <si>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</si>
  <si>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</si>
  <si>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</si>
  <si>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</si>
  <si>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RESTful Web Service Verification Requirements</t>
  </si>
  <si>
    <t>13.2.1</t>
  </si>
  <si>
    <t>Verify that enabled RESTful HTTP methods are a valid choice for the user or action, such as preventing normal users using DELETE or PUT on protected API or resources.</t>
  </si>
  <si>
    <t>13.2.2</t>
  </si>
  <si>
    <t>Verify that JSON schema validation is in place and verified before accepting input.</t>
  </si>
  <si>
    <t>13.2.3</t>
  </si>
  <si>
    <t>Verify that RESTful web services that utilize cookies are protected from Cross-Site Request Forgery via the use of at least one or more of the following: double submit cookie pattern, CSRF nonces, or Origin request header checks.</t>
  </si>
  <si>
    <t>13.2.4</t>
  </si>
  <si>
    <t>Verify that REST services have anti-automation controls to protect against excessive calls, especially if the API is unauthenticated.</t>
  </si>
  <si>
    <t>13.2.5</t>
  </si>
  <si>
    <t>Verify that REST services explicitly check the incoming Content-Type to be the expected one, such as application/xml or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</si>
  <si>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</si>
  <si>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</si>
  <si>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 Verification Requirements</t>
  </si>
  <si>
    <t>13.3.1</t>
  </si>
  <si>
    <t>Verify that XSD schema validation takes place to ensure a properly formed XML document, followed by validation of each input field before any processing of that data takes place.</t>
  </si>
  <si>
    <t>13.3.2</t>
  </si>
  <si>
    <t>Verify that the message payload is signed using WS-Security to ensure reliable transport between client and service.</t>
  </si>
  <si>
    <t>GraphQL and other Web Service Data Layer Security Requirements</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</si>
  <si>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</si>
  <si>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</si>
  <si>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</si>
  <si>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</si>
  <si>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t>
  </si>
  <si>
    <t>14.1.1</t>
  </si>
  <si>
    <t>Verify that the application build and deployment processes are performed in a secure and repeatable way, such as CI / CD automation, automated configuration management, and automated deployment scripts.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</si>
  <si>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</si>
  <si>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</si>
  <si>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</si>
  <si>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</si>
  <si>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</si>
  <si>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</si>
  <si>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</si>
  <si>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</si>
  <si>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Dependency</t>
  </si>
  <si>
    <t>14.2.1</t>
  </si>
  <si>
    <t>Verify that all components are up to date, preferably using a dependency checker during build or compile time. ([C2](https://owasp.org/www-project-proactive-controls/#div-numbering))</t>
  </si>
  <si>
    <t>Must be a constant evaluation, we can list the dependencies with newer versions available with the command “pip list –outdated”, and can check for known vulnerabilities with the tool “safety”</t>
  </si>
  <si>
    <t>14.2.2</t>
  </si>
  <si>
    <t>Verify that all unneeded features, documentation, samples, configurations are removed, such as sample applications, platform documentation, and default or example users.</t>
  </si>
  <si>
    <t>We are using default users and products in our app</t>
  </si>
  <si>
    <t>14.2.3</t>
  </si>
  <si>
    <t>Verify that if application assets, such as JavaScript libraries, CSS stylesheets or web fonts, are hosted externally on a content delivery network (CDN) or external provider, Subresource Integrity (SRI) is used to validate the integrity of the asset.</t>
  </si>
  <si>
    <t>Can be implemented with the tool “SRI Hash Generator” for the external resources</t>
  </si>
  <si>
    <t>14.2.4</t>
  </si>
  <si>
    <t>Verify that third party components come from pre-defined, trusted and continually maintained repositories. ([C2](https://owasp.org/www-project-proactive-controls/#div-numbering))</t>
  </si>
  <si>
    <t>14.2.5</t>
  </si>
  <si>
    <t>Verify that an inventory catalog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</si>
  <si>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</si>
  <si>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</si>
  <si>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Unintended Security Disclosure Requirements</t>
  </si>
  <si>
    <t>14.3.1</t>
  </si>
  <si>
    <t>Verify that web or application server and framework error messages are configured to deliver user actionable, customized responses to eliminate any unintended security disclosures.</t>
  </si>
  <si>
    <t>Error message displayed is always the same</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</si>
  <si>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</si>
  <si>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</si>
  <si>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</si>
  <si>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</si>
  <si>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HTTP Security Headers Requirements</t>
  </si>
  <si>
    <t>14.4.1</t>
  </si>
  <si>
    <t>Verify that every HTTP response contains a Content-Type header. text/*, */*+xml and application/xml content types should also specify a safe character set (e.g., UTF-8, ISO-8859-1).</t>
  </si>
  <si>
    <t>14.4.2</t>
  </si>
  <si>
    <t>Verify that all API responses contain Content-Disposition: attachment; filename="api.json" header (or other appropriate filename for the content type).</t>
  </si>
  <si>
    <t>14.4.3</t>
  </si>
  <si>
    <t>Verify that a Content Security Policy (CSP) response header is in place that helps mitigate impact for XSS attacks like HTML, DOM, JSON, and JavaScript injection vulnerabilities.</t>
  </si>
  <si>
    <t>Use csp_directives</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</si>
  <si>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</si>
  <si>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</si>
  <si>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</si>
  <si>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</si>
  <si>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App not running on HTTPS</t>
  </si>
  <si>
    <t>14.4.6</t>
  </si>
  <si>
    <t>Verify that a suitable "Referrer-Policy" header is included, such as "no-referrer" or "same-origin".</t>
  </si>
  <si>
    <t>```Referrer Policystrict-origin-when-cross-origin```header</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</si>
  <si>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</si>
  <si>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</si>
  <si>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“Content-Security-Policy” and “X-Frame-Options” headers</t>
  </si>
  <si>
    <t>Validate HTTP Request Header Requirements</t>
  </si>
  <si>
    <t>14.5.1</t>
  </si>
  <si>
    <t>Verify that the application server only accepts the HTTP methods in use by the application/API, including pre-flight OPTIONS, and logs/alerts on any requests that are not valid for the application context.</t>
  </si>
  <si>
    <t>Implemented by only allowing valid_methods</t>
  </si>
  <si>
    <t>14.5.2</t>
  </si>
  <si>
    <t>Verify that the supplied Origin header is not used for authentication or access control decisions, as the Origin header can easily be changed by an attacker.</t>
  </si>
  <si>
    <t>CORS-headers</t>
  </si>
  <si>
    <t>14.5.3</t>
  </si>
  <si>
    <t>Verify that the Cross-Origin Resource Sharing (CORS) Access-Control-Allow-Origin header uses a strict allow list of trusted domains and subdomains to match against and does not support the "null" origin.</t>
  </si>
  <si>
    <t xml:space="preserve">ALLOWED_ORIGINS </t>
  </si>
  <si>
    <t>14.5.4</t>
  </si>
  <si>
    <t>Verify that HTTP headers added by a trusted proxy or SSO devices, such as a bearer token, are authenticated by the application.</t>
  </si>
  <si>
    <t>Area</t>
    <phoneticPr fontId="0"/>
  </si>
  <si>
    <t>CWE</t>
    <phoneticPr fontId="0"/>
  </si>
  <si>
    <t>NIST</t>
    <phoneticPr fontId="0"/>
  </si>
  <si>
    <t>Password Security Credentials</t>
    <phoneticPr fontId="0"/>
  </si>
  <si>
    <t>feito na auth.py</t>
  </si>
  <si>
    <t>feito no profile.py</t>
  </si>
  <si>
    <t>não há necessidade para tal devido à hash</t>
  </si>
  <si>
    <t>não é considerado uma falha grave</t>
  </si>
  <si>
    <t>funciona mas o paste não, pois copia a hash</t>
  </si>
  <si>
    <t>não é falha de segurança</t>
  </si>
  <si>
    <t>General Authenticator Requirements</t>
    <phoneticPr fontId="0"/>
  </si>
  <si>
    <t>discutir com o Reis</t>
  </si>
  <si>
    <t>Authenticator Lifecycle Requirements</t>
    <phoneticPr fontId="0"/>
  </si>
  <si>
    <t xml:space="preserve">Não necessario </t>
  </si>
  <si>
    <t>Credentials Storage Credentials</t>
    <phoneticPr fontId="0"/>
  </si>
  <si>
    <t>Credential Recovery Requirements</t>
    <phoneticPr fontId="0"/>
  </si>
  <si>
    <t>não funcional</t>
  </si>
  <si>
    <t>nao presentes</t>
  </si>
  <si>
    <t>não temos</t>
  </si>
  <si>
    <t>duvida</t>
  </si>
  <si>
    <t>Look-up Secret Verifier Requirements</t>
    <phoneticPr fontId="0"/>
  </si>
  <si>
    <t>Out of Band Verifier Requirements</t>
    <phoneticPr fontId="0"/>
  </si>
  <si>
    <t>por implementar(em principio)</t>
  </si>
  <si>
    <t>Single or Multi Factor One Time Verifier Requirements</t>
    <phoneticPr fontId="0"/>
  </si>
  <si>
    <t>Cryptographic Software and Devices Verifier Requirements</t>
    <phoneticPr fontId="0"/>
  </si>
  <si>
    <t>Service Authentication Requirements</t>
    <phoneticPr fontId="0"/>
  </si>
  <si>
    <t>General Data Protection</t>
    <phoneticPr fontId="0"/>
  </si>
  <si>
    <t>Client-side Data Protection</t>
    <phoneticPr fontId="0"/>
  </si>
  <si>
    <t>biblioteca que não deixa dados sensiveis à vista das pessoas</t>
  </si>
  <si>
    <t>Sensitive Private Data</t>
    <phoneticPr fontId="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</si>
</sst>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
  </numFmts>
  <fonts count="17">
    <font>
      <sz val="10"/>
      <name val="Arial"/>
      <family val="2"/>
      <charset val="1"/>
    </font>
    <font>
      <sz val="16"/>
      <name val="Calibri"/>
      <family val="2"/>
      <charset val="1"/>
    </font>
    <font>
      <sz val="12"/>
      <name val="Calibri"/>
      <family val="2"/>
      <charset val="1"/>
    </font>
    <font>
      <sz val="16"/>
      <color rgb="FFFFFFFF"/>
      <name val="Calibri"/>
      <family val="2"/>
      <charset val="1"/>
    </font>
    <font>
      <sz val="16"/>
      <color rgb="FF102A43"/>
      <name val="Calibri"/>
      <family val="2"/>
      <charset val="1"/>
    </font>
    <font>
      <sz val="12"/>
      <color rgb="FF102A43"/>
      <name val="Calibri"/>
      <family val="2"/>
      <charset val="1"/>
    </font>
    <font>
      <sz val="10"/>
      <name val="Calibri"/>
      <family val="2"/>
      <charset val="1"/>
    </font>
    <font>
      <b/>
      <sz val="16"/>
      <color rgb="FFE12D39"/>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0"/>
      <color rgb="FF000000"/>
      <name val="Arial"/>
      <charset val="1"/>
    </font>
    <font>
      <sz val="10"/>
      <color rgb="FFFFFFFF"/>
      <name val="Calibri"/>
      <family val="2"/>
      <charset val="1"/>
    </font>
    <font>
      <sz val="12"/>
      <color rgb="FF102A43"/>
      <name val="Noto Sans CJK SC"/>
      <family val="2"/>
    </font>
    <font>
      <sz val="16"/>
      <color rgb="FFFFFFFF"/>
      <name val="Calibri"/>
      <family val="2"/>
      <scheme val="minor"/>
    </font>
    <font>
      <sz val="16"/>
      <color rgb="FF102A43"/>
      <name val="Calibri"/>
      <family val="2"/>
      <scheme val="minor"/>
    </font>
    <font>
      <sz val="12"/>
      <color rgb="FF102A43"/>
      <name val="Calibri"/>
      <family val="2"/>
      <scheme val="minor"/>
    </font>
  </fonts>
  <fills count="13">
    <fill>
      <patternFill patternType="none"/>
    </fill>
    <fill>
      <patternFill patternType="gray125"/>
    </fill>
    <fill>
      <patternFill patternType="solid">
        <fgColor rgb="FF486581"/>
        <bgColor rgb="FF334E68"/>
      </patternFill>
    </fill>
    <fill>
      <patternFill patternType="solid">
        <fgColor rgb="FF9FB3C8"/>
        <bgColor rgb="FFA4C1FF"/>
      </patternFill>
    </fill>
    <fill>
      <patternFill patternType="solid">
        <fgColor rgb="FFC7EA8F"/>
        <bgColor rgb="FFD9D9D9"/>
      </patternFill>
    </fill>
    <fill>
      <patternFill patternType="solid">
        <fgColor rgb="FFF0F4F8"/>
        <bgColor rgb="FFFFFFFF"/>
      </patternFill>
    </fill>
    <fill>
      <patternFill patternType="solid">
        <fgColor rgb="FFFAFA6A"/>
        <bgColor rgb="FFC7EA8F"/>
      </patternFill>
    </fill>
    <fill>
      <patternFill patternType="solid">
        <fgColor rgb="FF87EAF2"/>
        <bgColor rgb="FF99CCFF"/>
      </patternFill>
    </fill>
    <fill>
      <patternFill patternType="solid">
        <fgColor rgb="FF486581"/>
        <bgColor rgb="FF808080"/>
      </patternFill>
    </fill>
    <fill>
      <patternFill patternType="solid">
        <fgColor rgb="FF9FB3C8"/>
        <bgColor indexed="64"/>
      </patternFill>
    </fill>
    <fill>
      <patternFill patternType="solid">
        <fgColor rgb="FFFAFA6A"/>
        <bgColor indexed="64"/>
      </patternFill>
    </fill>
    <fill>
      <patternFill patternType="solid">
        <fgColor rgb="FF87EAF2"/>
        <bgColor indexed="64"/>
      </patternFill>
    </fill>
    <fill>
      <patternFill patternType="solid">
        <fgColor rgb="FFC7EA8F"/>
        <bgColor indexed="64"/>
      </patternFill>
    </fill>
  </fills>
  <borders count="47">
    <border>
      <left/>
      <right/>
      <top/>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right/>
      <top style="thin">
        <color rgb="FF334E68"/>
      </top>
      <bottom style="thin">
        <color rgb="FF334E68"/>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s>
  <cellStyleXfs count="1">
    <xf numFmtId="0" fontId="0" fillId="0" borderId="0"/>
  </cellStyleXfs>
  <cellXfs count="185">
    <xf numFmtId="0" fontId="0" fillId="0" borderId="0" xfId="0"/>
    <xf numFmtId="0" fontId="4" fillId="3" borderId="19" xfId="0" applyFont="1" applyFill="1" applyBorder="1" applyAlignment="1">
      <alignment horizontal="center" wrapText="1"/>
    </xf>
    <xf numFmtId="0" fontId="4" fillId="3" borderId="19" xfId="0" applyFont="1" applyFill="1" applyBorder="1" applyAlignment="1">
      <alignment horizontal="center" vertical="center" wrapText="1"/>
    </xf>
    <xf numFmtId="0" fontId="4" fillId="3" borderId="3"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2" xfId="0" applyFont="1" applyFill="1" applyBorder="1" applyAlignment="1">
      <alignment horizontal="center" vertical="center" wrapText="1"/>
    </xf>
    <xf numFmtId="0" fontId="5" fillId="3" borderId="4" xfId="0" applyFont="1" applyFill="1" applyBorder="1" applyAlignment="1">
      <alignment horizontal="center" vertical="center"/>
    </xf>
    <xf numFmtId="0" fontId="5" fillId="4" borderId="5" xfId="0" applyFont="1" applyFill="1" applyBorder="1" applyAlignment="1">
      <alignment horizontal="center" vertical="center"/>
    </xf>
    <xf numFmtId="0" fontId="5" fillId="0" borderId="6" xfId="0" applyFont="1" applyBorder="1" applyAlignment="1">
      <alignment horizontal="center" vertical="center" wrapText="1"/>
    </xf>
    <xf numFmtId="0" fontId="5" fillId="0" borderId="6" xfId="0" applyFont="1" applyBorder="1"/>
    <xf numFmtId="0" fontId="5" fillId="0" borderId="6" xfId="0" applyFont="1" applyBorder="1" applyAlignment="1">
      <alignment horizontal="left" vertical="center" wrapText="1"/>
    </xf>
    <xf numFmtId="0" fontId="5" fillId="0" borderId="6" xfId="0" applyFont="1" applyBorder="1" applyAlignment="1">
      <alignment wrapText="1"/>
    </xf>
    <xf numFmtId="0" fontId="5" fillId="0" borderId="7" xfId="0" applyFont="1" applyBorder="1" applyAlignment="1">
      <alignment wrapText="1"/>
    </xf>
    <xf numFmtId="0" fontId="5" fillId="0" borderId="0" xfId="0" applyFont="1"/>
    <xf numFmtId="0" fontId="5" fillId="4" borderId="8" xfId="0" applyFont="1" applyFill="1" applyBorder="1" applyAlignment="1">
      <alignment horizontal="center" vertical="center"/>
    </xf>
    <xf numFmtId="0" fontId="5" fillId="0" borderId="9" xfId="0" applyFont="1" applyBorder="1" applyAlignment="1">
      <alignment horizontal="center" vertical="center" wrapText="1"/>
    </xf>
    <xf numFmtId="0" fontId="5" fillId="0" borderId="9" xfId="0" applyFont="1" applyBorder="1"/>
    <xf numFmtId="0" fontId="5" fillId="0" borderId="9" xfId="0" applyFont="1" applyBorder="1" applyAlignment="1">
      <alignment horizontal="left" vertical="center" wrapText="1"/>
    </xf>
    <xf numFmtId="0" fontId="5" fillId="0" borderId="9" xfId="0" applyFont="1" applyBorder="1" applyAlignment="1">
      <alignment wrapText="1"/>
    </xf>
    <xf numFmtId="0" fontId="5" fillId="0" borderId="10" xfId="0" applyFont="1" applyBorder="1" applyAlignment="1">
      <alignment wrapText="1"/>
    </xf>
    <xf numFmtId="0" fontId="5" fillId="0" borderId="10" xfId="0" applyFont="1" applyBorder="1"/>
    <xf numFmtId="0" fontId="5" fillId="4" borderId="11" xfId="0" applyFont="1" applyFill="1" applyBorder="1" applyAlignment="1">
      <alignment horizontal="center" vertical="center"/>
    </xf>
    <xf numFmtId="0" fontId="5" fillId="0" borderId="12" xfId="0" applyFont="1" applyBorder="1" applyAlignment="1">
      <alignment horizontal="center" vertical="center" wrapText="1"/>
    </xf>
    <xf numFmtId="0" fontId="5" fillId="0" borderId="12" xfId="0" applyFont="1" applyBorder="1"/>
    <xf numFmtId="0" fontId="5" fillId="0" borderId="12" xfId="0" applyFont="1" applyBorder="1" applyAlignment="1">
      <alignment horizontal="left" vertical="center" wrapText="1"/>
    </xf>
    <xf numFmtId="0" fontId="5" fillId="0" borderId="13" xfId="0" applyFont="1" applyBorder="1"/>
    <xf numFmtId="0" fontId="6" fillId="0" borderId="0" xfId="0" applyFont="1"/>
    <xf numFmtId="0" fontId="7" fillId="3" borderId="14" xfId="0" applyFont="1" applyFill="1" applyBorder="1" applyAlignment="1">
      <alignment horizontal="center" wrapText="1"/>
    </xf>
    <xf numFmtId="0" fontId="4" fillId="3" borderId="6" xfId="0" applyFont="1" applyFill="1" applyBorder="1" applyAlignment="1">
      <alignment horizontal="center" wrapText="1"/>
    </xf>
    <xf numFmtId="0" fontId="3" fillId="0" borderId="0" xfId="0" applyFont="1" applyAlignment="1">
      <alignment horizontal="center" wrapText="1"/>
    </xf>
    <xf numFmtId="0" fontId="3" fillId="2" borderId="15" xfId="0" applyFont="1" applyFill="1" applyBorder="1"/>
    <xf numFmtId="0" fontId="5" fillId="5" borderId="16" xfId="0" applyFont="1" applyFill="1" applyBorder="1" applyAlignment="1">
      <alignment horizontal="center" wrapText="1"/>
    </xf>
    <xf numFmtId="0" fontId="5" fillId="5" borderId="9" xfId="0" applyFont="1" applyFill="1" applyBorder="1" applyAlignment="1">
      <alignment horizontal="center" wrapText="1"/>
    </xf>
    <xf numFmtId="164" fontId="5" fillId="5" borderId="9" xfId="0" applyNumberFormat="1" applyFont="1" applyFill="1" applyBorder="1" applyAlignment="1">
      <alignment horizontal="center" wrapText="1"/>
    </xf>
    <xf numFmtId="0" fontId="8" fillId="5" borderId="9" xfId="0" applyFont="1" applyFill="1" applyBorder="1"/>
    <xf numFmtId="0" fontId="9" fillId="0" borderId="0" xfId="0" applyFont="1" applyAlignment="1">
      <alignment horizontal="center" wrapText="1"/>
    </xf>
    <xf numFmtId="0" fontId="10" fillId="0" borderId="0" xfId="0" applyFont="1"/>
    <xf numFmtId="0" fontId="2" fillId="0" borderId="0" xfId="0" applyFont="1" applyAlignment="1">
      <alignment wrapText="1"/>
    </xf>
    <xf numFmtId="0" fontId="2" fillId="0" borderId="0" xfId="0" applyFont="1" applyAlignment="1">
      <alignment horizontal="center" wrapText="1"/>
    </xf>
    <xf numFmtId="0" fontId="3" fillId="2" borderId="17" xfId="0" applyFont="1" applyFill="1" applyBorder="1" applyAlignment="1">
      <alignment horizontal="center" vertical="center"/>
    </xf>
    <xf numFmtId="0" fontId="3" fillId="0" borderId="0" xfId="0" applyFont="1" applyAlignment="1">
      <alignment horizontal="center" vertical="center"/>
    </xf>
    <xf numFmtId="0" fontId="5" fillId="3" borderId="20" xfId="0" applyFont="1" applyFill="1" applyBorder="1" applyAlignment="1">
      <alignment horizontal="center" vertical="center" wrapText="1"/>
    </xf>
    <xf numFmtId="0" fontId="5" fillId="0" borderId="22" xfId="0" applyFont="1" applyBorder="1" applyAlignment="1">
      <alignment horizontal="center" vertical="center" wrapText="1"/>
    </xf>
    <xf numFmtId="0" fontId="5" fillId="0" borderId="23" xfId="0" applyFont="1" applyBorder="1" applyAlignment="1">
      <alignment horizontal="center" vertical="center" wrapText="1"/>
    </xf>
    <xf numFmtId="0" fontId="5" fillId="0" borderId="23" xfId="0" applyFont="1" applyBorder="1" applyAlignment="1">
      <alignment horizontal="left" vertical="center" wrapText="1"/>
    </xf>
    <xf numFmtId="0" fontId="5" fillId="0" borderId="23" xfId="0" applyFont="1" applyBorder="1"/>
    <xf numFmtId="0" fontId="5" fillId="0" borderId="23" xfId="0" applyFont="1" applyBorder="1" applyAlignment="1">
      <alignment wrapText="1"/>
    </xf>
    <xf numFmtId="0" fontId="5" fillId="0" borderId="24" xfId="0" applyFont="1" applyBorder="1" applyAlignment="1">
      <alignment wrapText="1"/>
    </xf>
    <xf numFmtId="0" fontId="5" fillId="6" borderId="25" xfId="0" applyFont="1" applyFill="1" applyBorder="1" applyAlignment="1">
      <alignment horizontal="center" vertical="center" wrapText="1"/>
    </xf>
    <xf numFmtId="0" fontId="5" fillId="0" borderId="8" xfId="0" applyFont="1" applyBorder="1" applyAlignment="1">
      <alignment horizontal="center" vertical="center" wrapText="1"/>
    </xf>
    <xf numFmtId="0" fontId="5" fillId="4" borderId="25" xfId="0" applyFont="1" applyFill="1" applyBorder="1" applyAlignment="1">
      <alignment horizontal="center" vertical="center" wrapText="1"/>
    </xf>
    <xf numFmtId="0" fontId="5" fillId="4" borderId="26" xfId="0" applyFont="1" applyFill="1" applyBorder="1" applyAlignment="1">
      <alignment horizontal="center" vertical="center" wrapText="1"/>
    </xf>
    <xf numFmtId="0" fontId="5" fillId="0" borderId="11" xfId="0" applyFont="1" applyBorder="1" applyAlignment="1">
      <alignment horizontal="center" vertical="center" wrapText="1"/>
    </xf>
    <xf numFmtId="0" fontId="4" fillId="0" borderId="0" xfId="0" applyFont="1" applyAlignment="1">
      <alignment vertical="center" wrapText="1"/>
    </xf>
    <xf numFmtId="0" fontId="5" fillId="0" borderId="0" xfId="0" applyFont="1" applyAlignment="1">
      <alignment horizontal="center" wrapText="1"/>
    </xf>
    <xf numFmtId="0" fontId="5" fillId="0" borderId="0" xfId="0" applyFont="1" applyAlignment="1">
      <alignment horizontal="left" vertical="top" wrapText="1"/>
    </xf>
    <xf numFmtId="0" fontId="3" fillId="2" borderId="27" xfId="0" applyFont="1" applyFill="1" applyBorder="1" applyAlignment="1">
      <alignment horizontal="center" wrapText="1"/>
    </xf>
    <xf numFmtId="0" fontId="3" fillId="2" borderId="27" xfId="0" applyFont="1" applyFill="1" applyBorder="1" applyAlignment="1">
      <alignment horizontal="left" wrapText="1"/>
    </xf>
    <xf numFmtId="0" fontId="5" fillId="3" borderId="20" xfId="0" applyFont="1" applyFill="1" applyBorder="1" applyAlignment="1">
      <alignment horizontal="center" wrapText="1"/>
    </xf>
    <xf numFmtId="0" fontId="5" fillId="6" borderId="21" xfId="0" applyFont="1" applyFill="1" applyBorder="1" applyAlignment="1">
      <alignment horizontal="center" wrapText="1"/>
    </xf>
    <xf numFmtId="0" fontId="5" fillId="0" borderId="22" xfId="0" applyFont="1" applyBorder="1" applyAlignment="1">
      <alignment horizontal="center" wrapText="1"/>
    </xf>
    <xf numFmtId="0" fontId="5" fillId="0" borderId="23" xfId="0" applyFont="1" applyBorder="1" applyAlignment="1">
      <alignment horizontal="center" wrapText="1"/>
    </xf>
    <xf numFmtId="0" fontId="5" fillId="0" borderId="23" xfId="0" applyFont="1" applyBorder="1" applyAlignment="1">
      <alignment horizontal="left" wrapText="1"/>
    </xf>
    <xf numFmtId="0" fontId="11" fillId="0" borderId="23" xfId="0" applyFont="1" applyBorder="1" applyAlignment="1">
      <alignment wrapText="1"/>
    </xf>
    <xf numFmtId="0" fontId="11" fillId="0" borderId="23" xfId="0" applyFont="1" applyBorder="1" applyAlignment="1">
      <alignment horizontal="left" wrapText="1"/>
    </xf>
    <xf numFmtId="0" fontId="5" fillId="6" borderId="25" xfId="0" applyFont="1" applyFill="1" applyBorder="1" applyAlignment="1">
      <alignment horizontal="center" wrapText="1"/>
    </xf>
    <xf numFmtId="0" fontId="5" fillId="0" borderId="8" xfId="0" applyFont="1" applyBorder="1" applyAlignment="1">
      <alignment horizontal="center" wrapText="1"/>
    </xf>
    <xf numFmtId="0" fontId="5" fillId="0" borderId="9" xfId="0" applyFont="1" applyBorder="1" applyAlignment="1">
      <alignment horizontal="center" wrapText="1"/>
    </xf>
    <xf numFmtId="0" fontId="5" fillId="0" borderId="9" xfId="0" applyFont="1" applyBorder="1" applyAlignment="1">
      <alignment horizontal="left" wrapText="1"/>
    </xf>
    <xf numFmtId="0" fontId="11" fillId="0" borderId="9" xfId="0" applyFont="1" applyBorder="1" applyAlignment="1">
      <alignment wrapText="1"/>
    </xf>
    <xf numFmtId="0" fontId="11" fillId="0" borderId="9" xfId="0" applyFont="1" applyBorder="1" applyAlignment="1">
      <alignment horizontal="left" wrapText="1"/>
    </xf>
    <xf numFmtId="0" fontId="5" fillId="4" borderId="25" xfId="0" applyFont="1" applyFill="1" applyBorder="1" applyAlignment="1">
      <alignment horizontal="center" wrapText="1"/>
    </xf>
    <xf numFmtId="0" fontId="5" fillId="7" borderId="25" xfId="0" applyFont="1" applyFill="1" applyBorder="1" applyAlignment="1">
      <alignment horizontal="center" wrapText="1"/>
    </xf>
    <xf numFmtId="0" fontId="5" fillId="6" borderId="26" xfId="0" applyFont="1" applyFill="1" applyBorder="1" applyAlignment="1">
      <alignment horizontal="center" wrapText="1"/>
    </xf>
    <xf numFmtId="0" fontId="5" fillId="0" borderId="11" xfId="0" applyFont="1" applyBorder="1" applyAlignment="1">
      <alignment horizontal="center" wrapText="1"/>
    </xf>
    <xf numFmtId="0" fontId="5" fillId="0" borderId="12" xfId="0" applyFont="1" applyBorder="1" applyAlignment="1">
      <alignment horizontal="center" wrapText="1"/>
    </xf>
    <xf numFmtId="0" fontId="5" fillId="0" borderId="12" xfId="0" applyFont="1" applyBorder="1" applyAlignment="1">
      <alignment horizontal="left" wrapText="1"/>
    </xf>
    <xf numFmtId="0" fontId="5" fillId="0" borderId="12" xfId="0" applyFont="1" applyBorder="1" applyAlignment="1">
      <alignment wrapText="1"/>
    </xf>
    <xf numFmtId="0" fontId="11" fillId="0" borderId="12" xfId="0" applyFont="1" applyBorder="1" applyAlignment="1">
      <alignment wrapText="1"/>
    </xf>
    <xf numFmtId="0" fontId="11" fillId="0" borderId="12" xfId="0" applyFont="1" applyBorder="1" applyAlignment="1">
      <alignment horizontal="left" wrapText="1"/>
    </xf>
    <xf numFmtId="0" fontId="5" fillId="0" borderId="13" xfId="0" applyFont="1" applyBorder="1" applyAlignment="1">
      <alignment wrapText="1"/>
    </xf>
    <xf numFmtId="0" fontId="4" fillId="0" borderId="0" xfId="0" applyFont="1"/>
    <xf numFmtId="0" fontId="8" fillId="0" borderId="0" xfId="0" applyFont="1"/>
    <xf numFmtId="0" fontId="9" fillId="2" borderId="27" xfId="0" applyFont="1" applyFill="1" applyBorder="1" applyAlignment="1">
      <alignment horizontal="center" vertical="center"/>
    </xf>
    <xf numFmtId="0" fontId="9" fillId="2" borderId="27" xfId="0" applyFont="1" applyFill="1" applyBorder="1" applyAlignment="1">
      <alignment horizontal="center" vertical="center" wrapText="1"/>
    </xf>
    <xf numFmtId="0" fontId="12" fillId="0" borderId="0" xfId="0" applyFont="1" applyAlignment="1">
      <alignment horizontal="center" vertical="center"/>
    </xf>
    <xf numFmtId="0" fontId="8" fillId="3" borderId="20" xfId="0" applyFont="1" applyFill="1" applyBorder="1" applyAlignment="1">
      <alignment horizontal="center" vertical="center"/>
    </xf>
    <xf numFmtId="0" fontId="5" fillId="6" borderId="21" xfId="0" applyFont="1" applyFill="1" applyBorder="1" applyAlignment="1">
      <alignment horizontal="center" vertical="center"/>
    </xf>
    <xf numFmtId="0" fontId="5" fillId="0" borderId="24" xfId="0" applyFont="1" applyBorder="1"/>
    <xf numFmtId="0" fontId="5" fillId="6" borderId="25" xfId="0" applyFont="1" applyFill="1" applyBorder="1" applyAlignment="1">
      <alignment horizontal="center" vertical="center"/>
    </xf>
    <xf numFmtId="0" fontId="5" fillId="4" borderId="26" xfId="0" applyFont="1" applyFill="1" applyBorder="1" applyAlignment="1">
      <alignment horizontal="center" vertical="center"/>
    </xf>
    <xf numFmtId="0" fontId="3" fillId="2" borderId="27" xfId="0" applyFont="1" applyFill="1" applyBorder="1" applyAlignment="1">
      <alignment horizontal="center" vertical="center"/>
    </xf>
    <xf numFmtId="0" fontId="3" fillId="2" borderId="27" xfId="0" applyFont="1" applyFill="1" applyBorder="1" applyAlignment="1">
      <alignment horizontal="center" vertical="center" wrapText="1"/>
    </xf>
    <xf numFmtId="0" fontId="5" fillId="3" borderId="20" xfId="0" applyFont="1" applyFill="1" applyBorder="1" applyAlignment="1">
      <alignment horizontal="center" vertical="center"/>
    </xf>
    <xf numFmtId="0" fontId="5" fillId="0" borderId="23" xfId="0" applyFont="1" applyBorder="1" applyAlignment="1">
      <alignment horizontal="center" vertical="center"/>
    </xf>
    <xf numFmtId="0" fontId="5" fillId="0" borderId="9" xfId="0" applyFont="1" applyBorder="1" applyAlignment="1">
      <alignment horizontal="center" vertical="center"/>
    </xf>
    <xf numFmtId="0" fontId="5" fillId="4" borderId="25" xfId="0" applyFont="1" applyFill="1" applyBorder="1" applyAlignment="1">
      <alignment horizontal="center" vertical="center"/>
    </xf>
    <xf numFmtId="0" fontId="5" fillId="6" borderId="26" xfId="0" applyFont="1" applyFill="1" applyBorder="1" applyAlignment="1">
      <alignment horizontal="center" vertical="center"/>
    </xf>
    <xf numFmtId="0" fontId="5" fillId="4" borderId="21" xfId="0" applyFont="1" applyFill="1" applyBorder="1" applyAlignment="1">
      <alignment horizontal="center" vertical="center"/>
    </xf>
    <xf numFmtId="0" fontId="5" fillId="7" borderId="25" xfId="0" applyFont="1" applyFill="1" applyBorder="1" applyAlignment="1">
      <alignment horizontal="center" vertical="center"/>
    </xf>
    <xf numFmtId="0" fontId="3" fillId="2" borderId="28" xfId="0" applyFont="1" applyFill="1" applyBorder="1" applyAlignment="1">
      <alignment horizontal="center" vertical="center" wrapText="1"/>
    </xf>
    <xf numFmtId="0" fontId="3" fillId="2" borderId="29" xfId="0" applyFont="1" applyFill="1" applyBorder="1" applyAlignment="1">
      <alignment horizontal="center" vertical="center" wrapText="1"/>
    </xf>
    <xf numFmtId="0" fontId="3" fillId="2" borderId="30" xfId="0" applyFont="1" applyFill="1" applyBorder="1" applyAlignment="1">
      <alignment horizontal="center" vertical="center" wrapText="1"/>
    </xf>
    <xf numFmtId="0" fontId="5" fillId="6" borderId="31" xfId="0" applyFont="1" applyFill="1" applyBorder="1" applyAlignment="1">
      <alignment horizontal="center" vertical="center" wrapText="1"/>
    </xf>
    <xf numFmtId="0" fontId="5" fillId="0" borderId="32" xfId="0" applyFont="1" applyBorder="1" applyAlignment="1">
      <alignment horizontal="center" vertical="center" wrapText="1"/>
    </xf>
    <xf numFmtId="0" fontId="5" fillId="0" borderId="32" xfId="0" applyFont="1" applyBorder="1" applyAlignment="1">
      <alignment horizontal="left" wrapText="1"/>
    </xf>
    <xf numFmtId="0" fontId="5" fillId="0" borderId="32" xfId="0" applyFont="1" applyBorder="1" applyAlignment="1">
      <alignment wrapText="1"/>
    </xf>
    <xf numFmtId="0" fontId="11" fillId="0" borderId="32" xfId="0" applyFont="1" applyBorder="1" applyAlignment="1">
      <alignment wrapText="1"/>
    </xf>
    <xf numFmtId="0" fontId="5" fillId="0" borderId="33" xfId="0" applyFont="1" applyBorder="1" applyAlignment="1">
      <alignment wrapText="1"/>
    </xf>
    <xf numFmtId="0" fontId="3" fillId="2" borderId="17" xfId="0" applyFont="1" applyFill="1" applyBorder="1" applyAlignment="1">
      <alignment horizontal="center" vertical="center" wrapText="1"/>
    </xf>
    <xf numFmtId="0" fontId="5" fillId="7" borderId="26" xfId="0" applyFont="1" applyFill="1" applyBorder="1" applyAlignment="1">
      <alignment horizontal="center" vertical="center"/>
    </xf>
    <xf numFmtId="0" fontId="5" fillId="0" borderId="12" xfId="0" applyFont="1" applyBorder="1" applyAlignment="1">
      <alignment horizontal="center" vertical="center"/>
    </xf>
    <xf numFmtId="0" fontId="3" fillId="2" borderId="34" xfId="0" applyFont="1" applyFill="1" applyBorder="1" applyAlignment="1">
      <alignment horizontal="center" vertical="center" wrapText="1"/>
    </xf>
    <xf numFmtId="0" fontId="4" fillId="3" borderId="19" xfId="0" applyFont="1" applyFill="1" applyBorder="1" applyAlignment="1">
      <alignment vertical="center" wrapText="1"/>
    </xf>
    <xf numFmtId="0" fontId="5" fillId="7" borderId="21" xfId="0" applyFont="1" applyFill="1" applyBorder="1" applyAlignment="1">
      <alignment horizontal="center" vertical="center"/>
    </xf>
    <xf numFmtId="0" fontId="3" fillId="2" borderId="35" xfId="0" applyFont="1" applyFill="1" applyBorder="1" applyAlignment="1">
      <alignment horizontal="center" vertical="center" wrapText="1"/>
    </xf>
    <xf numFmtId="0" fontId="5" fillId="3" borderId="37" xfId="0" applyFont="1" applyFill="1" applyBorder="1" applyAlignment="1">
      <alignment horizontal="center" vertical="center" wrapText="1"/>
    </xf>
    <xf numFmtId="0" fontId="5" fillId="4" borderId="38" xfId="0" applyFont="1" applyFill="1" applyBorder="1" applyAlignment="1">
      <alignment horizontal="center" vertical="center" wrapText="1"/>
    </xf>
    <xf numFmtId="0" fontId="5" fillId="0" borderId="39" xfId="0" applyFont="1" applyBorder="1" applyAlignment="1">
      <alignment horizontal="center" vertical="center" wrapText="1"/>
    </xf>
    <xf numFmtId="0" fontId="5" fillId="0" borderId="39" xfId="0" applyFont="1" applyBorder="1" applyAlignment="1">
      <alignment horizontal="left" wrapText="1"/>
    </xf>
    <xf numFmtId="0" fontId="5" fillId="0" borderId="39" xfId="0" applyFont="1" applyBorder="1" applyAlignment="1">
      <alignment wrapText="1"/>
    </xf>
    <xf numFmtId="0" fontId="5" fillId="0" borderId="40" xfId="0" applyFont="1" applyBorder="1" applyAlignment="1">
      <alignment wrapText="1"/>
    </xf>
    <xf numFmtId="0" fontId="5" fillId="4" borderId="41" xfId="0" applyFont="1" applyFill="1" applyBorder="1" applyAlignment="1">
      <alignment horizontal="center" vertical="center" wrapText="1"/>
    </xf>
    <xf numFmtId="0" fontId="5" fillId="0" borderId="42" xfId="0" applyFont="1" applyBorder="1" applyAlignment="1">
      <alignment horizontal="center" vertical="center" wrapText="1"/>
    </xf>
    <xf numFmtId="0" fontId="5" fillId="0" borderId="42" xfId="0" applyFont="1" applyBorder="1" applyAlignment="1">
      <alignment horizontal="left" wrapText="1"/>
    </xf>
    <xf numFmtId="0" fontId="5" fillId="0" borderId="42" xfId="0" applyFont="1" applyBorder="1" applyAlignment="1">
      <alignment wrapText="1"/>
    </xf>
    <xf numFmtId="0" fontId="5" fillId="0" borderId="43" xfId="0" applyFont="1" applyBorder="1" applyAlignment="1">
      <alignment wrapText="1"/>
    </xf>
    <xf numFmtId="0" fontId="5" fillId="7" borderId="41" xfId="0" applyFont="1" applyFill="1" applyBorder="1" applyAlignment="1">
      <alignment horizontal="center" vertical="center" wrapText="1"/>
    </xf>
    <xf numFmtId="0" fontId="5" fillId="6" borderId="41" xfId="0" applyFont="1" applyFill="1" applyBorder="1" applyAlignment="1">
      <alignment horizontal="center" vertical="center" wrapText="1"/>
    </xf>
    <xf numFmtId="0" fontId="5" fillId="4" borderId="44" xfId="0" applyFont="1" applyFill="1" applyBorder="1" applyAlignment="1">
      <alignment horizontal="center" vertical="center" wrapText="1"/>
    </xf>
    <xf numFmtId="0" fontId="5" fillId="0" borderId="45" xfId="0" applyFont="1" applyBorder="1" applyAlignment="1">
      <alignment horizontal="center" vertical="center" wrapText="1"/>
    </xf>
    <xf numFmtId="0" fontId="5" fillId="0" borderId="45" xfId="0" applyFont="1" applyBorder="1" applyAlignment="1">
      <alignment horizontal="left" wrapText="1"/>
    </xf>
    <xf numFmtId="0" fontId="5" fillId="0" borderId="45" xfId="0" applyFont="1" applyBorder="1" applyAlignment="1">
      <alignment wrapText="1"/>
    </xf>
    <xf numFmtId="0" fontId="5" fillId="0" borderId="46" xfId="0" applyFont="1" applyBorder="1" applyAlignment="1">
      <alignment wrapText="1"/>
    </xf>
    <xf numFmtId="0" fontId="14" fillId="8" borderId="17" xfId="0" applyFont="1" applyFill="1" applyBorder="1" applyAlignment="1">
      <alignment horizontal="center" vertical="center"/>
    </xf>
    <xf numFmtId="0" fontId="14" fillId="8" borderId="18" xfId="0" applyFont="1" applyFill="1" applyBorder="1" applyAlignment="1">
      <alignment horizontal="center" vertical="center" wrapText="1"/>
    </xf>
    <xf numFmtId="0" fontId="14" fillId="8" borderId="18" xfId="0" applyFont="1" applyFill="1" applyBorder="1" applyAlignment="1">
      <alignment horizontal="center" vertical="center"/>
    </xf>
    <xf numFmtId="0" fontId="16" fillId="9" borderId="20" xfId="0" applyFont="1" applyFill="1" applyBorder="1" applyAlignment="1">
      <alignment horizontal="center" vertical="center" wrapText="1"/>
    </xf>
    <xf numFmtId="0" fontId="16" fillId="10" borderId="21" xfId="0" applyFont="1" applyFill="1" applyBorder="1" applyAlignment="1">
      <alignment horizontal="center" vertical="center" wrapText="1"/>
    </xf>
    <xf numFmtId="0" fontId="16" fillId="0" borderId="22" xfId="0" applyFont="1" applyBorder="1" applyAlignment="1">
      <alignment horizontal="center" vertical="center" wrapText="1"/>
    </xf>
    <xf numFmtId="0" fontId="16" fillId="0" borderId="23" xfId="0" applyFont="1" applyBorder="1" applyAlignment="1">
      <alignment horizontal="center" vertical="center" wrapText="1"/>
    </xf>
    <xf numFmtId="0" fontId="16" fillId="0" borderId="23" xfId="0" applyFont="1" applyBorder="1" applyAlignment="1">
      <alignment horizontal="left" vertical="center" wrapText="1"/>
    </xf>
    <xf numFmtId="0" fontId="16" fillId="0" borderId="23" xfId="0" applyFont="1" applyBorder="1"/>
    <xf numFmtId="0" fontId="16" fillId="0" borderId="23" xfId="0" applyFont="1" applyBorder="1" applyAlignment="1">
      <alignment wrapText="1"/>
    </xf>
    <xf numFmtId="0" fontId="16" fillId="0" borderId="24" xfId="0" applyFont="1" applyBorder="1" applyAlignment="1">
      <alignment wrapText="1"/>
    </xf>
    <xf numFmtId="0" fontId="16" fillId="10" borderId="25" xfId="0" applyFont="1" applyFill="1" applyBorder="1" applyAlignment="1">
      <alignment horizontal="center" vertical="center" wrapText="1"/>
    </xf>
    <xf numFmtId="0" fontId="16" fillId="0" borderId="8" xfId="0" applyFont="1" applyBorder="1" applyAlignment="1">
      <alignment horizontal="center" vertical="center" wrapText="1"/>
    </xf>
    <xf numFmtId="0" fontId="16" fillId="0" borderId="9" xfId="0" applyFont="1" applyBorder="1" applyAlignment="1">
      <alignment horizontal="center" vertical="center" wrapText="1"/>
    </xf>
    <xf numFmtId="0" fontId="16" fillId="0" borderId="9" xfId="0" applyFont="1" applyBorder="1" applyAlignment="1">
      <alignment horizontal="left" vertical="center" wrapText="1"/>
    </xf>
    <xf numFmtId="0" fontId="16" fillId="0" borderId="9" xfId="0" applyFont="1" applyBorder="1"/>
    <xf numFmtId="0" fontId="16" fillId="0" borderId="9" xfId="0" applyFont="1" applyBorder="1" applyAlignment="1">
      <alignment wrapText="1"/>
    </xf>
    <xf numFmtId="0" fontId="16" fillId="0" borderId="10" xfId="0" applyFont="1" applyBorder="1" applyAlignment="1">
      <alignment wrapText="1"/>
    </xf>
    <xf numFmtId="0" fontId="16" fillId="11" borderId="25" xfId="0" applyFont="1" applyFill="1" applyBorder="1" applyAlignment="1">
      <alignment horizontal="center" vertical="center" wrapText="1"/>
    </xf>
    <xf numFmtId="0" fontId="16" fillId="12" borderId="25" xfId="0" applyFont="1" applyFill="1" applyBorder="1" applyAlignment="1">
      <alignment horizontal="center" vertical="center" wrapText="1"/>
    </xf>
    <xf numFmtId="0" fontId="16" fillId="0" borderId="10" xfId="0" applyFont="1" applyBorder="1"/>
    <xf numFmtId="0" fontId="16" fillId="12" borderId="26" xfId="0" applyFont="1" applyFill="1" applyBorder="1" applyAlignment="1">
      <alignment horizontal="center" vertical="center" wrapText="1"/>
    </xf>
    <xf numFmtId="0" fontId="16" fillId="0" borderId="11" xfId="0" applyFont="1" applyBorder="1" applyAlignment="1">
      <alignment horizontal="center" vertical="center" wrapText="1"/>
    </xf>
    <xf numFmtId="0" fontId="16" fillId="0" borderId="12" xfId="0" applyFont="1" applyBorder="1" applyAlignment="1">
      <alignment horizontal="center" vertical="center" wrapText="1"/>
    </xf>
    <xf numFmtId="0" fontId="16" fillId="0" borderId="12" xfId="0" applyFont="1" applyBorder="1" applyAlignment="1">
      <alignment horizontal="left" vertical="center" wrapText="1"/>
    </xf>
    <xf numFmtId="0" fontId="16" fillId="0" borderId="12" xfId="0" applyFont="1" applyBorder="1"/>
    <xf numFmtId="0" fontId="16" fillId="0" borderId="13" xfId="0" applyFont="1" applyBorder="1"/>
    <xf numFmtId="0" fontId="14" fillId="8" borderId="17" xfId="0" applyFont="1" applyFill="1" applyBorder="1" applyAlignment="1">
      <alignment horizontal="center" vertical="center" wrapText="1"/>
    </xf>
    <xf numFmtId="0" fontId="14" fillId="8" borderId="27" xfId="0" applyFont="1" applyFill="1" applyBorder="1" applyAlignment="1">
      <alignment horizontal="center" vertical="center"/>
    </xf>
    <xf numFmtId="0" fontId="14" fillId="8" borderId="27" xfId="0" applyFont="1" applyFill="1" applyBorder="1" applyAlignment="1">
      <alignment horizontal="center" vertical="center" wrapText="1"/>
    </xf>
    <xf numFmtId="0" fontId="16" fillId="9" borderId="20" xfId="0" applyFont="1" applyFill="1" applyBorder="1" applyAlignment="1">
      <alignment horizontal="center" vertical="center"/>
    </xf>
    <xf numFmtId="0" fontId="16" fillId="12" borderId="21" xfId="0" applyFont="1" applyFill="1" applyBorder="1" applyAlignment="1">
      <alignment horizontal="center" vertical="center"/>
    </xf>
    <xf numFmtId="0" fontId="16" fillId="0" borderId="23" xfId="0" applyFont="1" applyBorder="1" applyAlignment="1">
      <alignment horizontal="center" vertical="center"/>
    </xf>
    <xf numFmtId="0" fontId="16" fillId="0" borderId="23" xfId="0" applyFont="1" applyBorder="1" applyAlignment="1">
      <alignment horizontal="left" wrapText="1"/>
    </xf>
    <xf numFmtId="0" fontId="16" fillId="0" borderId="24" xfId="0" applyFont="1" applyBorder="1"/>
    <xf numFmtId="0" fontId="16" fillId="12" borderId="25" xfId="0" applyFont="1" applyFill="1" applyBorder="1" applyAlignment="1">
      <alignment horizontal="center" vertical="center"/>
    </xf>
    <xf numFmtId="0" fontId="16" fillId="0" borderId="9" xfId="0" applyFont="1" applyBorder="1" applyAlignment="1">
      <alignment horizontal="center" vertical="center"/>
    </xf>
    <xf numFmtId="0" fontId="16" fillId="0" borderId="9" xfId="0" applyFont="1" applyBorder="1" applyAlignment="1">
      <alignment horizontal="left" wrapText="1"/>
    </xf>
    <xf numFmtId="0" fontId="16" fillId="11" borderId="25" xfId="0" applyFont="1" applyFill="1" applyBorder="1" applyAlignment="1">
      <alignment horizontal="center" vertical="center"/>
    </xf>
    <xf numFmtId="0" fontId="16" fillId="10" borderId="25" xfId="0" applyFont="1" applyFill="1" applyBorder="1" applyAlignment="1">
      <alignment horizontal="center" vertical="center"/>
    </xf>
    <xf numFmtId="0" fontId="16" fillId="0" borderId="0" xfId="0" applyFont="1"/>
    <xf numFmtId="0" fontId="16" fillId="12" borderId="26" xfId="0" applyFont="1" applyFill="1" applyBorder="1" applyAlignment="1">
      <alignment horizontal="center" vertical="center"/>
    </xf>
    <xf numFmtId="0" fontId="16" fillId="0" borderId="12" xfId="0" applyFont="1" applyBorder="1" applyAlignment="1">
      <alignment horizontal="left" wrapText="1"/>
    </xf>
    <xf numFmtId="0" fontId="4" fillId="3" borderId="3" xfId="0" applyFont="1" applyFill="1" applyBorder="1" applyAlignment="1">
      <alignment vertical="center" wrapText="1"/>
    </xf>
    <xf numFmtId="0" fontId="15" fillId="9" borderId="19" xfId="0" applyFont="1" applyFill="1" applyBorder="1" applyAlignment="1">
      <alignment horizontal="center" vertical="center" wrapText="1"/>
    </xf>
    <xf numFmtId="0" fontId="4" fillId="3" borderId="19" xfId="0" applyFont="1" applyFill="1" applyBorder="1" applyAlignment="1">
      <alignment horizontal="center" wrapText="1"/>
    </xf>
    <xf numFmtId="0" fontId="4" fillId="3" borderId="19" xfId="0" applyFont="1" applyFill="1" applyBorder="1" applyAlignment="1">
      <alignment horizontal="center" vertical="center" wrapText="1"/>
    </xf>
    <xf numFmtId="0" fontId="4" fillId="3" borderId="36"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c:style val="2"/>
  <c:chart>
    <c:title>
      <c:tx>
        <c:rich>
          <a:bodyPr rot="0"/>
          <a:lstStyle/>
          <a:p>
            <a:pPr>
              <a:defRPr sz="1800" b="1" strike="noStrike" spc="-1">
                <a:solidFill>
                  <a:srgbClr val="000000"/>
                </a:solidFill>
                <a:latin typeface="Calibri"/>
              </a:defRPr>
            </a:pPr>
            <a:r>
              <a:rPr lang="pt-PT" sz="1800" b="1" strike="noStrike" spc="-1">
                <a:solidFill>
                  <a:srgbClr val="000000"/>
                </a:solidFill>
                <a:latin typeface="Calibri"/>
              </a:rPr>
              <a:t>Validity Percentage</a:t>
            </a:r>
          </a:p>
        </c:rich>
      </c:tx>
      <c:overlay val="0"/>
      <c:spPr>
        <a:noFill/>
        <a:ln w="0">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w="0">
              <a:noFill/>
            </a:ln>
          </c:spPr>
          <c:dLbls>
            <c:spPr>
              <a:noFill/>
              <a:ln>
                <a:noFill/>
              </a:ln>
              <a:effectLst/>
            </c:spPr>
            <c:txPr>
              <a:bodyPr wrap="square"/>
              <a:lstStyle/>
              <a:p>
                <a:pPr>
                  <a:defRPr sz="1000" b="0" strike="noStrike" spc="-1">
                    <a:solidFill>
                      <a:srgbClr val="000000"/>
                    </a:solidFill>
                    <a:latin typeface="Calibri"/>
                  </a:defRPr>
                </a:pPr>
                <a:endParaRPr lang="pt-PT"/>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'ASVS Results'!$A$2:$A$16</c:f>
              <c:strCache>
                <c:ptCount val="15"/>
                <c:pt idx="0">
                  <c:v>Architecture</c:v>
                </c:pt>
                <c:pt idx="1">
                  <c:v>Authentication</c:v>
                </c:pt>
                <c:pt idx="2">
                  <c:v>Session Management</c:v>
                </c:pt>
                <c:pt idx="3">
                  <c:v>Access Control</c:v>
                </c:pt>
                <c:pt idx="4">
                  <c:v>Input Validation</c:v>
                </c:pt>
                <c:pt idx="5">
                  <c:v>Cryptography at rest</c:v>
                </c:pt>
                <c:pt idx="6">
                  <c:v>Error Handling and Logging</c:v>
                </c:pt>
                <c:pt idx="7">
                  <c:v>Data Protection</c:v>
                </c:pt>
                <c:pt idx="8">
                  <c:v>Communication Security</c:v>
                </c:pt>
                <c:pt idx="9">
                  <c:v>Malicious Code</c:v>
                </c:pt>
                <c:pt idx="10">
                  <c:v>Business Logic</c:v>
                </c:pt>
                <c:pt idx="11">
                  <c:v>Files and Resources</c:v>
                </c:pt>
                <c:pt idx="12">
                  <c:v>Web Service</c:v>
                </c:pt>
                <c:pt idx="13">
                  <c:v>Configuration</c:v>
                </c:pt>
                <c:pt idx="14">
                  <c:v>Total</c:v>
                </c:pt>
              </c:strCache>
            </c:strRef>
          </c:cat>
          <c:val>
            <c:numRef>
              <c:f>'ASVS Results'!$D$2:$D$16</c:f>
              <c:numCache>
                <c:formatCode>#\ ##0.00_);\(#\ ##0.00\)</c:formatCode>
                <c:ptCount val="15"/>
                <c:pt idx="0">
                  <c:v>0</c:v>
                </c:pt>
                <c:pt idx="1">
                  <c:v>16.981132075471699</c:v>
                </c:pt>
                <c:pt idx="2">
                  <c:v>33.333333333333329</c:v>
                </c:pt>
                <c:pt idx="3">
                  <c:v>0</c:v>
                </c:pt>
                <c:pt idx="4">
                  <c:v>17.241379310344829</c:v>
                </c:pt>
                <c:pt idx="5">
                  <c:v>6.25</c:v>
                </c:pt>
                <c:pt idx="6">
                  <c:v>33.333333333333329</c:v>
                </c:pt>
                <c:pt idx="7">
                  <c:v>33.333333333333329</c:v>
                </c:pt>
                <c:pt idx="8">
                  <c:v>0</c:v>
                </c:pt>
                <c:pt idx="9">
                  <c:v>0</c:v>
                </c:pt>
                <c:pt idx="10">
                  <c:v>0</c:v>
                </c:pt>
                <c:pt idx="11">
                  <c:v>0</c:v>
                </c:pt>
                <c:pt idx="12">
                  <c:v>0</c:v>
                </c:pt>
                <c:pt idx="13">
                  <c:v>30.76923076923077</c:v>
                </c:pt>
                <c:pt idx="14">
                  <c:v>12.236286919831224</c:v>
                </c:pt>
              </c:numCache>
            </c:numRef>
          </c:val>
          <c:extLst>
            <c:ext xmlns:c16="http://schemas.microsoft.com/office/drawing/2014/chart" uri="{C3380CC4-5D6E-409C-BE32-E72D297353CC}">
              <c16:uniqueId val="{00000000-BD46-4783-89F0-2189B0C7AF7E}"/>
            </c:ext>
          </c:extLst>
        </c:ser>
        <c:dLbls>
          <c:showLegendKey val="0"/>
          <c:showVal val="0"/>
          <c:showCatName val="0"/>
          <c:showSerName val="0"/>
          <c:showPercent val="0"/>
          <c:showBubbleSize val="0"/>
        </c:dLbls>
        <c:axId val="4807505"/>
        <c:axId val="31372366"/>
      </c:radarChart>
      <c:catAx>
        <c:axId val="4807505"/>
        <c:scaling>
          <c:orientation val="maxMin"/>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sz="1000" b="0" strike="noStrike" spc="-1">
                <a:solidFill>
                  <a:srgbClr val="000000"/>
                </a:solidFill>
                <a:latin typeface="Calibri"/>
              </a:defRPr>
            </a:pPr>
            <a:endParaRPr lang="pt-PT"/>
          </a:p>
        </c:txPr>
        <c:crossAx val="31372366"/>
        <c:crosses val="autoZero"/>
        <c:auto val="1"/>
        <c:lblAlgn val="ctr"/>
        <c:lblOffset val="100"/>
        <c:noMultiLvlLbl val="0"/>
      </c:catAx>
      <c:valAx>
        <c:axId val="31372366"/>
        <c:scaling>
          <c:orientation val="minMax"/>
        </c:scaling>
        <c:delete val="0"/>
        <c:axPos val="l"/>
        <c:majorGridlines>
          <c:spPr>
            <a:ln w="9360">
              <a:solidFill>
                <a:srgbClr val="878787"/>
              </a:solidFill>
              <a:round/>
            </a:ln>
          </c:spPr>
        </c:majorGridlines>
        <c:numFmt formatCode="#,##0.00_);\(#,##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pt-PT"/>
          </a:p>
        </c:txPr>
        <c:crossAx val="4807505"/>
        <c:crosses val="autoZero"/>
        <c:crossBetween val="midCat"/>
      </c:valAx>
      <c:spPr>
        <a:noFill/>
        <a:ln w="0">
          <a:noFill/>
        </a:ln>
      </c:spPr>
    </c:plotArea>
    <c:legend>
      <c:legendPos val="r"/>
      <c:overlay val="0"/>
      <c:spPr>
        <a:noFill/>
        <a:ln w="0">
          <a:noFill/>
        </a:ln>
      </c:spPr>
      <c:txPr>
        <a:bodyPr/>
        <a:lstStyle/>
        <a:p>
          <a:pPr>
            <a:defRPr sz="1000" b="0" strike="noStrike" spc="-1">
              <a:solidFill>
                <a:srgbClr val="000000"/>
              </a:solidFill>
              <a:latin typeface="Calibri"/>
            </a:defRPr>
          </a:pPr>
          <a:endParaRPr lang="pt-PT"/>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13680</xdr:colOff>
      <xdr:row>16</xdr:row>
      <xdr:rowOff>38880</xdr:rowOff>
    </xdr:from>
    <xdr:to>
      <xdr:col>5</xdr:col>
      <xdr:colOff>17280</xdr:colOff>
      <xdr:row>51</xdr:row>
      <xdr:rowOff>38520</xdr:rowOff>
    </xdr:to>
    <xdr:graphicFrame macro="">
      <xdr:nvGraphicFramePr>
        <xdr:cNvPr id="2" name="Chart 2">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a:gradFill>
        <a:gradFill>
          <a:gsLst>
            <a:gs pos="0">
              <a:schemeClr val="phClr">
                <a:tint val="100000"/>
                <a:shade val="100000"/>
              </a:schemeClr>
            </a:gs>
            <a:gs pos="100000">
              <a:schemeClr val="phClr">
                <a:tint val="50000"/>
                <a:shade val="100000"/>
              </a:schemeClr>
            </a:gs>
          </a:gsLst>
          <a:lin ang="16200000" scaled="0"/>
          <a:tileRect/>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a:gradFill>
        <a:gradFill>
          <a:gsLst>
            <a:gs pos="0">
              <a:schemeClr val="phClr">
                <a:tint val="80000"/>
              </a:schemeClr>
            </a:gs>
            <a:gs pos="100000">
              <a:schemeClr val="phClr">
                <a:shade val="30000"/>
              </a:schemeClr>
            </a:gs>
          </a:gsLst>
          <a:path path="circle">
            <a:fillToRect l="50000" t="50000" r="50000" b="50000"/>
          </a:path>
          <a:tileRect/>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3"/>
  <sheetViews>
    <sheetView topLeftCell="F1" zoomScale="75" zoomScaleNormal="75" workbookViewId="0">
      <selection activeCell="F4" sqref="F4"/>
    </sheetView>
  </sheetViews>
  <sheetFormatPr defaultColWidth="8.85546875" defaultRowHeight="21"/>
  <cols>
    <col min="1" max="1" width="19.85546875" style="4" customWidth="1"/>
    <col min="2" max="5" width="8.85546875" style="5"/>
    <col min="6" max="6" width="60.85546875" style="5" customWidth="1"/>
    <col min="7" max="7" width="19.140625" style="5" customWidth="1"/>
    <col min="8" max="8" width="30.85546875" style="5" customWidth="1"/>
    <col min="9" max="9" width="31.7109375" style="5" customWidth="1"/>
    <col min="10" max="10" width="41.7109375" style="5" customWidth="1"/>
    <col min="11" max="16384" width="8.85546875" style="5"/>
  </cols>
  <sheetData>
    <row r="1" spans="1:10" s="4" customFormat="1" ht="42">
      <c r="A1" s="6" t="s">
        <v>0</v>
      </c>
      <c r="B1" s="7" t="s">
        <v>1</v>
      </c>
      <c r="C1" s="8" t="s">
        <v>2</v>
      </c>
      <c r="D1" s="8" t="s">
        <v>3</v>
      </c>
      <c r="E1" s="8" t="s">
        <v>4</v>
      </c>
      <c r="F1" s="7" t="s">
        <v>5</v>
      </c>
      <c r="G1" s="7" t="s">
        <v>6</v>
      </c>
      <c r="H1" s="7" t="s">
        <v>7</v>
      </c>
      <c r="I1" s="7" t="s">
        <v>8</v>
      </c>
      <c r="J1" s="7" t="s">
        <v>9</v>
      </c>
    </row>
    <row r="2" spans="1:10" s="16" customFormat="1" ht="63.75" customHeight="1">
      <c r="A2" s="180" t="s">
        <v>10</v>
      </c>
      <c r="B2" s="9" t="s">
        <v>11</v>
      </c>
      <c r="C2" s="10">
        <v>2</v>
      </c>
      <c r="D2" s="11"/>
      <c r="E2" s="12"/>
      <c r="F2" s="13" t="s">
        <v>12</v>
      </c>
      <c r="G2" s="12"/>
      <c r="H2" s="14"/>
      <c r="I2" s="14"/>
      <c r="J2" s="15"/>
    </row>
    <row r="3" spans="1:10" s="16" customFormat="1" ht="63">
      <c r="A3" s="180"/>
      <c r="B3" s="9" t="s">
        <v>13</v>
      </c>
      <c r="C3" s="17">
        <v>2</v>
      </c>
      <c r="D3" s="18">
        <v>1053</v>
      </c>
      <c r="E3" s="19"/>
      <c r="F3" s="20" t="s">
        <v>14</v>
      </c>
      <c r="G3" s="19"/>
      <c r="H3" s="21"/>
      <c r="I3" s="21"/>
      <c r="J3" s="22"/>
    </row>
    <row r="4" spans="1:10" s="16" customFormat="1" ht="63">
      <c r="A4" s="180"/>
      <c r="B4" s="9" t="s">
        <v>15</v>
      </c>
      <c r="C4" s="17">
        <v>2</v>
      </c>
      <c r="D4" s="18">
        <v>1110</v>
      </c>
      <c r="E4" s="19"/>
      <c r="F4" s="20" t="s">
        <v>16</v>
      </c>
      <c r="G4" s="19"/>
      <c r="H4" s="21"/>
      <c r="I4" s="21"/>
      <c r="J4" s="22"/>
    </row>
    <row r="5" spans="1:10" s="16" customFormat="1" ht="31.5">
      <c r="A5" s="180"/>
      <c r="B5" s="9" t="s">
        <v>17</v>
      </c>
      <c r="C5" s="17">
        <v>2</v>
      </c>
      <c r="D5" s="18">
        <v>1059</v>
      </c>
      <c r="E5" s="19"/>
      <c r="F5" s="20" t="s">
        <v>18</v>
      </c>
      <c r="G5" s="19"/>
      <c r="H5" s="21"/>
      <c r="I5" s="21"/>
      <c r="J5" s="22"/>
    </row>
    <row r="6" spans="1:10" s="16" customFormat="1" ht="63">
      <c r="A6" s="180"/>
      <c r="B6" s="9" t="s">
        <v>19</v>
      </c>
      <c r="C6" s="17">
        <v>2</v>
      </c>
      <c r="D6" s="18">
        <v>1059</v>
      </c>
      <c r="E6" s="19"/>
      <c r="F6" s="20" t="s">
        <v>20</v>
      </c>
      <c r="G6" s="19"/>
      <c r="H6" s="21"/>
      <c r="I6" s="21"/>
      <c r="J6" s="22"/>
    </row>
    <row r="7" spans="1:10" s="16" customFormat="1" ht="78.75">
      <c r="A7" s="180"/>
      <c r="B7" s="9" t="s">
        <v>21</v>
      </c>
      <c r="C7" s="17">
        <v>2</v>
      </c>
      <c r="D7" s="18">
        <v>637</v>
      </c>
      <c r="E7" s="19"/>
      <c r="F7" s="20" t="s">
        <v>22</v>
      </c>
      <c r="G7" s="19"/>
      <c r="H7" s="21"/>
      <c r="I7" s="21"/>
      <c r="J7" s="22"/>
    </row>
    <row r="8" spans="1:10" s="16" customFormat="1" ht="47.25">
      <c r="A8" s="180"/>
      <c r="B8" s="9" t="s">
        <v>23</v>
      </c>
      <c r="C8" s="17">
        <v>2</v>
      </c>
      <c r="D8" s="18">
        <v>637</v>
      </c>
      <c r="E8" s="19"/>
      <c r="F8" s="20" t="s">
        <v>24</v>
      </c>
      <c r="G8" s="19"/>
      <c r="H8" s="21"/>
      <c r="I8" s="21"/>
      <c r="J8" s="22"/>
    </row>
    <row r="9" spans="1:10" s="16" customFormat="1" ht="63.75" customHeight="1">
      <c r="A9" s="180" t="s">
        <v>25</v>
      </c>
      <c r="B9" s="9" t="s">
        <v>26</v>
      </c>
      <c r="C9" s="17">
        <v>2</v>
      </c>
      <c r="D9" s="18">
        <v>250</v>
      </c>
      <c r="E9" s="19"/>
      <c r="F9" s="20" t="s">
        <v>27</v>
      </c>
      <c r="G9" s="19"/>
      <c r="H9" s="21"/>
      <c r="I9" s="21"/>
      <c r="J9" s="22"/>
    </row>
    <row r="10" spans="1:10" s="16" customFormat="1" ht="78.75">
      <c r="A10" s="180"/>
      <c r="B10" s="9" t="s">
        <v>28</v>
      </c>
      <c r="C10" s="17">
        <v>2</v>
      </c>
      <c r="D10" s="18">
        <v>306</v>
      </c>
      <c r="E10" s="19"/>
      <c r="F10" s="20" t="s">
        <v>29</v>
      </c>
      <c r="G10" s="19"/>
      <c r="H10" s="21"/>
      <c r="I10" s="21"/>
      <c r="J10" s="22"/>
    </row>
    <row r="11" spans="1:10" s="16" customFormat="1" ht="63">
      <c r="A11" s="180"/>
      <c r="B11" s="9" t="s">
        <v>30</v>
      </c>
      <c r="C11" s="17">
        <v>2</v>
      </c>
      <c r="D11" s="18">
        <v>306</v>
      </c>
      <c r="E11" s="19"/>
      <c r="F11" s="20" t="s">
        <v>31</v>
      </c>
      <c r="G11" s="19"/>
      <c r="H11" s="21"/>
      <c r="I11" s="21"/>
      <c r="J11" s="22"/>
    </row>
    <row r="12" spans="1:10" s="16" customFormat="1" ht="63">
      <c r="A12" s="180"/>
      <c r="B12" s="9" t="s">
        <v>32</v>
      </c>
      <c r="C12" s="17">
        <v>2</v>
      </c>
      <c r="D12" s="18">
        <v>306</v>
      </c>
      <c r="E12" s="19"/>
      <c r="F12" s="20" t="s">
        <v>33</v>
      </c>
      <c r="G12" s="19"/>
      <c r="H12" s="21"/>
      <c r="I12" s="21"/>
      <c r="J12" s="22"/>
    </row>
    <row r="13" spans="1:10" s="16" customFormat="1" ht="48" customHeight="1">
      <c r="A13" s="180" t="s">
        <v>34</v>
      </c>
      <c r="B13" s="9" t="s">
        <v>35</v>
      </c>
      <c r="C13" s="17">
        <v>2</v>
      </c>
      <c r="D13" s="18">
        <v>602</v>
      </c>
      <c r="E13" s="19"/>
      <c r="F13" s="20" t="s">
        <v>36</v>
      </c>
      <c r="G13" s="19"/>
      <c r="H13" s="19"/>
      <c r="I13" s="19"/>
      <c r="J13" s="23"/>
    </row>
    <row r="14" spans="1:10" s="16" customFormat="1" ht="31.5">
      <c r="A14" s="180"/>
      <c r="B14" s="9" t="s">
        <v>37</v>
      </c>
      <c r="C14" s="17">
        <v>2</v>
      </c>
      <c r="D14" s="18">
        <v>284</v>
      </c>
      <c r="E14" s="19"/>
      <c r="F14" s="20" t="s">
        <v>38</v>
      </c>
      <c r="G14" s="19"/>
      <c r="H14" s="19"/>
      <c r="I14" s="19"/>
      <c r="J14" s="23"/>
    </row>
    <row r="15" spans="1:10" s="16" customFormat="1" ht="63">
      <c r="A15" s="180"/>
      <c r="B15" s="9" t="s">
        <v>39</v>
      </c>
      <c r="C15" s="17">
        <v>2</v>
      </c>
      <c r="D15" s="18">
        <v>272</v>
      </c>
      <c r="E15" s="19"/>
      <c r="F15" s="20" t="s">
        <v>40</v>
      </c>
      <c r="G15" s="19"/>
      <c r="H15" s="19"/>
      <c r="I15" s="19"/>
      <c r="J15" s="23"/>
    </row>
    <row r="16" spans="1:10" s="16" customFormat="1" ht="94.5">
      <c r="A16" s="180"/>
      <c r="B16" s="9" t="s">
        <v>41</v>
      </c>
      <c r="C16" s="17">
        <v>2</v>
      </c>
      <c r="D16" s="18">
        <v>284</v>
      </c>
      <c r="E16" s="19"/>
      <c r="F16" s="20" t="s">
        <v>42</v>
      </c>
      <c r="G16" s="19"/>
      <c r="H16" s="19"/>
      <c r="I16" s="19"/>
      <c r="J16" s="23"/>
    </row>
    <row r="17" spans="1:10" s="16" customFormat="1" ht="94.5">
      <c r="A17" s="180"/>
      <c r="B17" s="9" t="s">
        <v>43</v>
      </c>
      <c r="C17" s="17">
        <v>2</v>
      </c>
      <c r="D17" s="18">
        <v>275</v>
      </c>
      <c r="E17" s="19"/>
      <c r="F17" s="20" t="s">
        <v>44</v>
      </c>
      <c r="G17" s="19"/>
      <c r="H17" s="19"/>
      <c r="I17" s="19"/>
      <c r="J17" s="23"/>
    </row>
    <row r="18" spans="1:10" s="16" customFormat="1" ht="48" customHeight="1">
      <c r="A18" s="180" t="s">
        <v>45</v>
      </c>
      <c r="B18" s="9" t="s">
        <v>46</v>
      </c>
      <c r="C18" s="17">
        <v>2</v>
      </c>
      <c r="D18" s="18">
        <v>1029</v>
      </c>
      <c r="E18" s="19"/>
      <c r="F18" s="20" t="s">
        <v>47</v>
      </c>
      <c r="G18" s="19"/>
      <c r="H18" s="19"/>
      <c r="I18" s="19"/>
      <c r="J18" s="23"/>
    </row>
    <row r="19" spans="1:10" s="16" customFormat="1" ht="78.75">
      <c r="A19" s="180"/>
      <c r="B19" s="9" t="s">
        <v>48</v>
      </c>
      <c r="C19" s="17">
        <v>2</v>
      </c>
      <c r="D19" s="18">
        <v>502</v>
      </c>
      <c r="E19" s="19"/>
      <c r="F19" s="20" t="s">
        <v>49</v>
      </c>
      <c r="G19" s="19"/>
      <c r="H19" s="19"/>
      <c r="I19" s="19"/>
      <c r="J19" s="23"/>
    </row>
    <row r="20" spans="1:10" s="16" customFormat="1" ht="47.25">
      <c r="A20" s="180"/>
      <c r="B20" s="9" t="s">
        <v>50</v>
      </c>
      <c r="C20" s="17">
        <v>2</v>
      </c>
      <c r="D20" s="18">
        <v>602</v>
      </c>
      <c r="E20" s="19"/>
      <c r="F20" s="20" t="s">
        <v>51</v>
      </c>
      <c r="G20" s="19"/>
      <c r="H20" s="19"/>
      <c r="I20" s="19"/>
      <c r="J20" s="23"/>
    </row>
    <row r="21" spans="1:10" s="16" customFormat="1" ht="63">
      <c r="A21" s="180"/>
      <c r="B21" s="9" t="s">
        <v>52</v>
      </c>
      <c r="C21" s="17">
        <v>2</v>
      </c>
      <c r="D21" s="18">
        <v>116</v>
      </c>
      <c r="E21" s="19"/>
      <c r="F21" s="20" t="s">
        <v>53</v>
      </c>
      <c r="G21" s="19"/>
      <c r="H21" s="19"/>
      <c r="I21" s="19"/>
      <c r="J21" s="23"/>
    </row>
    <row r="22" spans="1:10" s="16" customFormat="1" ht="48" customHeight="1">
      <c r="A22" s="180" t="s">
        <v>54</v>
      </c>
      <c r="B22" s="9" t="s">
        <v>55</v>
      </c>
      <c r="C22" s="17">
        <v>2</v>
      </c>
      <c r="D22" s="18">
        <v>320</v>
      </c>
      <c r="E22" s="19"/>
      <c r="F22" s="20" t="s">
        <v>56</v>
      </c>
      <c r="G22" s="19"/>
      <c r="H22" s="19"/>
      <c r="I22" s="19"/>
      <c r="J22" s="23"/>
    </row>
    <row r="23" spans="1:10" s="16" customFormat="1" ht="47.25">
      <c r="A23" s="180"/>
      <c r="B23" s="9" t="s">
        <v>57</v>
      </c>
      <c r="C23" s="17">
        <v>2</v>
      </c>
      <c r="D23" s="18">
        <v>320</v>
      </c>
      <c r="E23" s="19"/>
      <c r="F23" s="20" t="s">
        <v>58</v>
      </c>
      <c r="G23" s="19"/>
      <c r="H23" s="19"/>
      <c r="I23" s="19"/>
      <c r="J23" s="23"/>
    </row>
    <row r="24" spans="1:10" s="16" customFormat="1" ht="31.5">
      <c r="A24" s="180"/>
      <c r="B24" s="9" t="s">
        <v>59</v>
      </c>
      <c r="C24" s="17">
        <v>2</v>
      </c>
      <c r="D24" s="18">
        <v>320</v>
      </c>
      <c r="E24" s="19"/>
      <c r="F24" s="20" t="s">
        <v>60</v>
      </c>
      <c r="G24" s="19"/>
      <c r="H24" s="19"/>
      <c r="I24" s="19"/>
      <c r="J24" s="23"/>
    </row>
    <row r="25" spans="1:10" s="16" customFormat="1" ht="47.25">
      <c r="A25" s="180"/>
      <c r="B25" s="9" t="s">
        <v>61</v>
      </c>
      <c r="C25" s="17">
        <v>2</v>
      </c>
      <c r="D25" s="18">
        <v>320</v>
      </c>
      <c r="E25" s="19"/>
      <c r="F25" s="21" t="s">
        <v>62</v>
      </c>
      <c r="G25" s="19"/>
      <c r="H25" s="19"/>
      <c r="I25" s="19"/>
      <c r="J25" s="23"/>
    </row>
    <row r="26" spans="1:10" s="16" customFormat="1" ht="48" customHeight="1">
      <c r="A26" s="180" t="s">
        <v>63</v>
      </c>
      <c r="B26" s="9" t="s">
        <v>64</v>
      </c>
      <c r="C26" s="17">
        <v>2</v>
      </c>
      <c r="D26" s="18">
        <v>1009</v>
      </c>
      <c r="E26" s="19"/>
      <c r="F26" s="20" t="s">
        <v>65</v>
      </c>
      <c r="G26" s="19"/>
      <c r="H26" s="19"/>
      <c r="I26" s="19"/>
      <c r="J26" s="23"/>
    </row>
    <row r="27" spans="1:10" s="16" customFormat="1" ht="63">
      <c r="A27" s="180"/>
      <c r="B27" s="9" t="s">
        <v>66</v>
      </c>
      <c r="C27" s="17">
        <v>2</v>
      </c>
      <c r="D27" s="18"/>
      <c r="E27" s="19"/>
      <c r="F27" s="20" t="s">
        <v>67</v>
      </c>
      <c r="G27" s="19"/>
      <c r="H27" s="19"/>
      <c r="I27" s="19"/>
      <c r="J27" s="23"/>
    </row>
    <row r="28" spans="1:10" s="16" customFormat="1" ht="32.25" customHeight="1">
      <c r="A28" s="180" t="s">
        <v>68</v>
      </c>
      <c r="B28" s="9" t="s">
        <v>69</v>
      </c>
      <c r="C28" s="17">
        <v>2</v>
      </c>
      <c r="D28" s="18"/>
      <c r="E28" s="19"/>
      <c r="F28" s="20" t="s">
        <v>70</v>
      </c>
      <c r="G28" s="19"/>
      <c r="H28" s="19"/>
      <c r="I28" s="19"/>
      <c r="J28" s="23"/>
    </row>
    <row r="29" spans="1:10" s="16" customFormat="1" ht="78.75">
      <c r="A29" s="180"/>
      <c r="B29" s="9" t="s">
        <v>71</v>
      </c>
      <c r="C29" s="17">
        <v>2</v>
      </c>
      <c r="D29" s="18"/>
      <c r="E29" s="19"/>
      <c r="F29" s="20" t="s">
        <v>72</v>
      </c>
      <c r="G29" s="19"/>
      <c r="H29" s="19"/>
      <c r="I29" s="19"/>
      <c r="J29" s="23"/>
    </row>
    <row r="30" spans="1:10" s="16" customFormat="1" ht="79.5" customHeight="1">
      <c r="A30" s="180" t="s">
        <v>73</v>
      </c>
      <c r="B30" s="9" t="s">
        <v>74</v>
      </c>
      <c r="C30" s="17">
        <v>2</v>
      </c>
      <c r="D30" s="18">
        <v>319</v>
      </c>
      <c r="E30" s="19"/>
      <c r="F30" s="20" t="s">
        <v>75</v>
      </c>
      <c r="G30" s="19"/>
      <c r="H30" s="19"/>
      <c r="I30" s="19"/>
      <c r="J30" s="23"/>
    </row>
    <row r="31" spans="1:10" s="16" customFormat="1" ht="63">
      <c r="A31" s="180"/>
      <c r="B31" s="9" t="s">
        <v>76</v>
      </c>
      <c r="C31" s="17">
        <v>2</v>
      </c>
      <c r="D31" s="18">
        <v>295</v>
      </c>
      <c r="E31" s="19"/>
      <c r="F31" s="20" t="s">
        <v>77</v>
      </c>
      <c r="G31" s="19"/>
      <c r="H31" s="19"/>
      <c r="I31" s="19"/>
      <c r="J31" s="23"/>
    </row>
    <row r="32" spans="1:10" s="16" customFormat="1" ht="84">
      <c r="A32" s="3" t="s">
        <v>78</v>
      </c>
      <c r="B32" s="9" t="s">
        <v>79</v>
      </c>
      <c r="C32" s="17">
        <v>2</v>
      </c>
      <c r="D32" s="18">
        <v>284</v>
      </c>
      <c r="E32" s="19"/>
      <c r="F32" s="20" t="s">
        <v>80</v>
      </c>
      <c r="G32" s="19"/>
      <c r="H32" s="19"/>
      <c r="I32" s="19"/>
      <c r="J32" s="23"/>
    </row>
    <row r="33" spans="1:10" s="16" customFormat="1" ht="48" customHeight="1">
      <c r="A33" s="180" t="s">
        <v>81</v>
      </c>
      <c r="B33" s="9" t="s">
        <v>82</v>
      </c>
      <c r="C33" s="17">
        <v>2</v>
      </c>
      <c r="D33" s="18">
        <v>1059</v>
      </c>
      <c r="E33" s="19"/>
      <c r="F33" s="20" t="s">
        <v>83</v>
      </c>
      <c r="G33" s="19"/>
      <c r="H33" s="19"/>
      <c r="I33" s="19"/>
      <c r="J33" s="23"/>
    </row>
    <row r="34" spans="1:10" s="16" customFormat="1" ht="47.25">
      <c r="A34" s="180"/>
      <c r="B34" s="9" t="s">
        <v>84</v>
      </c>
      <c r="C34" s="17">
        <v>2</v>
      </c>
      <c r="D34" s="18">
        <v>362</v>
      </c>
      <c r="E34" s="19"/>
      <c r="F34" s="20" t="s">
        <v>85</v>
      </c>
      <c r="G34" s="19"/>
      <c r="H34" s="19"/>
      <c r="I34" s="19"/>
      <c r="J34" s="23"/>
    </row>
    <row r="35" spans="1:10" s="16" customFormat="1" ht="63">
      <c r="A35" s="180"/>
      <c r="B35" s="9" t="s">
        <v>86</v>
      </c>
      <c r="C35" s="17">
        <v>2</v>
      </c>
      <c r="D35" s="18">
        <v>367</v>
      </c>
      <c r="E35" s="19"/>
      <c r="F35" s="20" t="s">
        <v>87</v>
      </c>
      <c r="G35" s="19"/>
      <c r="H35" s="19"/>
      <c r="I35" s="19"/>
      <c r="J35" s="23"/>
    </row>
    <row r="36" spans="1:10" s="16" customFormat="1" ht="32.25" customHeight="1">
      <c r="A36" s="180" t="s">
        <v>88</v>
      </c>
      <c r="B36" s="9" t="s">
        <v>89</v>
      </c>
      <c r="C36" s="17">
        <v>2</v>
      </c>
      <c r="D36" s="18">
        <v>552</v>
      </c>
      <c r="E36" s="19"/>
      <c r="F36" s="20" t="s">
        <v>90</v>
      </c>
      <c r="G36" s="19"/>
      <c r="H36" s="19"/>
      <c r="I36" s="19"/>
      <c r="J36" s="23"/>
    </row>
    <row r="37" spans="1:10" s="16" customFormat="1" ht="94.5">
      <c r="A37" s="180"/>
      <c r="B37" s="9" t="s">
        <v>91</v>
      </c>
      <c r="C37" s="17">
        <v>2</v>
      </c>
      <c r="D37" s="18">
        <v>646</v>
      </c>
      <c r="E37" s="19"/>
      <c r="F37" s="20" t="s">
        <v>92</v>
      </c>
      <c r="G37" s="19"/>
      <c r="H37" s="19"/>
      <c r="I37" s="19"/>
      <c r="J37" s="23"/>
    </row>
    <row r="38" spans="1:10" s="16" customFormat="1" ht="63.75" customHeight="1">
      <c r="A38" s="180" t="s">
        <v>93</v>
      </c>
      <c r="B38" s="9" t="s">
        <v>94</v>
      </c>
      <c r="C38" s="17">
        <v>2</v>
      </c>
      <c r="D38" s="18">
        <v>923</v>
      </c>
      <c r="E38" s="19"/>
      <c r="F38" s="20" t="s">
        <v>95</v>
      </c>
      <c r="G38" s="19"/>
      <c r="H38" s="19"/>
      <c r="I38" s="19"/>
      <c r="J38" s="23"/>
    </row>
    <row r="39" spans="1:10" s="16" customFormat="1" ht="31.5">
      <c r="A39" s="180"/>
      <c r="B39" s="9" t="s">
        <v>96</v>
      </c>
      <c r="C39" s="17">
        <v>2</v>
      </c>
      <c r="D39" s="18">
        <v>494</v>
      </c>
      <c r="E39" s="19"/>
      <c r="F39" s="20" t="s">
        <v>97</v>
      </c>
      <c r="G39" s="19"/>
      <c r="H39" s="19"/>
      <c r="I39" s="19"/>
      <c r="J39" s="23"/>
    </row>
    <row r="40" spans="1:10" s="16" customFormat="1" ht="31.5">
      <c r="A40" s="180"/>
      <c r="B40" s="9" t="s">
        <v>98</v>
      </c>
      <c r="C40" s="17">
        <v>2</v>
      </c>
      <c r="D40" s="18">
        <v>1104</v>
      </c>
      <c r="E40" s="19"/>
      <c r="F40" s="20" t="s">
        <v>99</v>
      </c>
      <c r="G40" s="19"/>
      <c r="H40" s="19"/>
      <c r="I40" s="19"/>
      <c r="J40" s="23"/>
    </row>
    <row r="41" spans="1:10" s="16" customFormat="1" ht="63">
      <c r="A41" s="180"/>
      <c r="B41" s="9" t="s">
        <v>100</v>
      </c>
      <c r="C41" s="17">
        <v>2</v>
      </c>
      <c r="D41" s="18"/>
      <c r="E41" s="19"/>
      <c r="F41" s="20" t="s">
        <v>101</v>
      </c>
      <c r="G41" s="19"/>
      <c r="H41" s="19"/>
      <c r="I41" s="19"/>
      <c r="J41" s="23"/>
    </row>
    <row r="42" spans="1:10" s="16" customFormat="1" ht="94.5">
      <c r="A42" s="180"/>
      <c r="B42" s="9" t="s">
        <v>102</v>
      </c>
      <c r="C42" s="17">
        <v>2</v>
      </c>
      <c r="D42" s="18">
        <v>265</v>
      </c>
      <c r="E42" s="19"/>
      <c r="F42" s="20" t="s">
        <v>103</v>
      </c>
      <c r="G42" s="19"/>
      <c r="H42" s="19"/>
      <c r="I42" s="19"/>
      <c r="J42" s="23"/>
    </row>
    <row r="43" spans="1:10" s="16" customFormat="1" ht="63">
      <c r="A43" s="180"/>
      <c r="B43" s="9" t="s">
        <v>104</v>
      </c>
      <c r="C43" s="24">
        <v>2</v>
      </c>
      <c r="D43" s="25">
        <v>477</v>
      </c>
      <c r="E43" s="26"/>
      <c r="F43" s="27" t="s">
        <v>105</v>
      </c>
      <c r="G43" s="26"/>
      <c r="H43" s="26"/>
      <c r="I43" s="26"/>
      <c r="J43" s="28"/>
    </row>
  </sheetData>
  <mergeCells count="11">
    <mergeCell ref="A2:A8"/>
    <mergeCell ref="A9:A12"/>
    <mergeCell ref="A13:A17"/>
    <mergeCell ref="A18:A21"/>
    <mergeCell ref="A22:A25"/>
    <mergeCell ref="A38:A43"/>
    <mergeCell ref="A26:A27"/>
    <mergeCell ref="A28:A29"/>
    <mergeCell ref="A30:A31"/>
    <mergeCell ref="A33:A35"/>
    <mergeCell ref="A36:A37"/>
  </mergeCells>
  <dataValidations count="1">
    <dataValidation type="list" operator="equal" showErrorMessage="1" sqref="G2:G43" xr:uid="{00000000-0002-0000-00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9"/>
  <sheetViews>
    <sheetView zoomScale="75" zoomScaleNormal="75" workbookViewId="0">
      <selection activeCell="F3" sqref="F3"/>
    </sheetView>
  </sheetViews>
  <sheetFormatPr defaultColWidth="8.85546875" defaultRowHeight="21"/>
  <cols>
    <col min="1" max="1" width="23.7109375" style="84" customWidth="1"/>
    <col min="2" max="2" width="8.85546875" style="16"/>
    <col min="3" max="5" width="8.85546875" style="57"/>
    <col min="6" max="6" width="88.85546875" style="16" customWidth="1"/>
    <col min="7" max="7" width="8.85546875" style="16"/>
    <col min="8" max="8" width="28.28515625" style="16" customWidth="1"/>
    <col min="9" max="9" width="26.28515625" style="16" customWidth="1"/>
    <col min="10" max="10" width="37.7109375" style="16" customWidth="1"/>
    <col min="11" max="16384" width="8.85546875" style="16"/>
  </cols>
  <sheetData>
    <row r="1" spans="1:10" s="43" customFormat="1" ht="42">
      <c r="A1" s="112" t="s">
        <v>0</v>
      </c>
      <c r="B1" s="94" t="s">
        <v>1</v>
      </c>
      <c r="C1" s="95" t="s">
        <v>2</v>
      </c>
      <c r="D1" s="95" t="s">
        <v>3</v>
      </c>
      <c r="E1" s="95" t="s">
        <v>4</v>
      </c>
      <c r="F1" s="94" t="s">
        <v>5</v>
      </c>
      <c r="G1" s="94" t="s">
        <v>6</v>
      </c>
      <c r="H1" s="94" t="s">
        <v>7</v>
      </c>
      <c r="I1" s="94" t="s">
        <v>8</v>
      </c>
      <c r="J1" s="94" t="s">
        <v>9</v>
      </c>
    </row>
    <row r="2" spans="1:10" ht="48" customHeight="1">
      <c r="A2" s="183" t="s">
        <v>519</v>
      </c>
      <c r="B2" s="96" t="s">
        <v>520</v>
      </c>
      <c r="C2" s="90">
        <v>1</v>
      </c>
      <c r="D2" s="46">
        <v>319</v>
      </c>
      <c r="E2" s="97"/>
      <c r="F2" s="65" t="s">
        <v>521</v>
      </c>
      <c r="G2" s="48"/>
      <c r="H2" s="48"/>
      <c r="I2" s="48"/>
      <c r="J2" s="91"/>
    </row>
    <row r="3" spans="1:10" ht="31.5">
      <c r="A3" s="183"/>
      <c r="B3" s="96" t="s">
        <v>522</v>
      </c>
      <c r="C3" s="92">
        <v>1</v>
      </c>
      <c r="D3" s="18">
        <v>326</v>
      </c>
      <c r="E3" s="98"/>
      <c r="F3" s="71" t="s">
        <v>523</v>
      </c>
      <c r="G3" s="19"/>
      <c r="H3" s="19"/>
      <c r="I3" s="19"/>
      <c r="J3" s="23"/>
    </row>
    <row r="4" spans="1:10" ht="47.25">
      <c r="A4" s="183"/>
      <c r="B4" s="96" t="s">
        <v>524</v>
      </c>
      <c r="C4" s="92">
        <v>1</v>
      </c>
      <c r="D4" s="18">
        <v>326</v>
      </c>
      <c r="E4" s="98"/>
      <c r="F4" s="71" t="s">
        <v>525</v>
      </c>
      <c r="G4" s="19"/>
      <c r="H4" s="19"/>
      <c r="I4" s="19"/>
      <c r="J4" s="23"/>
    </row>
    <row r="5" spans="1:10" ht="63.75" customHeight="1">
      <c r="A5" s="183" t="s">
        <v>526</v>
      </c>
      <c r="B5" s="96" t="s">
        <v>527</v>
      </c>
      <c r="C5" s="99">
        <v>2</v>
      </c>
      <c r="D5" s="18">
        <v>295</v>
      </c>
      <c r="E5" s="98"/>
      <c r="F5" s="71" t="s">
        <v>528</v>
      </c>
      <c r="G5" s="19"/>
      <c r="H5" s="19"/>
      <c r="I5" s="19"/>
      <c r="J5" s="23"/>
    </row>
    <row r="6" spans="1:10" ht="63">
      <c r="A6" s="183"/>
      <c r="B6" s="96" t="s">
        <v>529</v>
      </c>
      <c r="C6" s="99">
        <v>2</v>
      </c>
      <c r="D6" s="18">
        <v>319</v>
      </c>
      <c r="E6" s="98"/>
      <c r="F6" s="71" t="s">
        <v>530</v>
      </c>
      <c r="G6" s="19"/>
      <c r="H6" s="19"/>
      <c r="I6" s="19"/>
      <c r="J6" s="23"/>
    </row>
    <row r="7" spans="1:10" ht="31.5">
      <c r="A7" s="183"/>
      <c r="B7" s="96" t="s">
        <v>531</v>
      </c>
      <c r="C7" s="99">
        <v>2</v>
      </c>
      <c r="D7" s="18">
        <v>287</v>
      </c>
      <c r="E7" s="98"/>
      <c r="F7" s="71" t="s">
        <v>532</v>
      </c>
      <c r="G7" s="19"/>
      <c r="H7" s="19"/>
      <c r="I7" s="19"/>
      <c r="J7" s="23"/>
    </row>
    <row r="8" spans="1:10" ht="31.5">
      <c r="A8" s="183"/>
      <c r="B8" s="96" t="s">
        <v>533</v>
      </c>
      <c r="C8" s="99">
        <v>2</v>
      </c>
      <c r="D8" s="18">
        <v>299</v>
      </c>
      <c r="E8" s="98"/>
      <c r="F8" s="71" t="s">
        <v>534</v>
      </c>
      <c r="G8" s="19"/>
      <c r="H8" s="19"/>
      <c r="I8" s="19"/>
      <c r="J8" s="23"/>
    </row>
    <row r="9" spans="1:10" ht="15.75">
      <c r="A9" s="183"/>
      <c r="B9" s="96" t="s">
        <v>535</v>
      </c>
      <c r="C9" s="113">
        <v>3</v>
      </c>
      <c r="D9" s="25">
        <v>544</v>
      </c>
      <c r="E9" s="114"/>
      <c r="F9" s="79" t="s">
        <v>536</v>
      </c>
      <c r="G9" s="26"/>
      <c r="H9" s="26"/>
      <c r="I9" s="26"/>
      <c r="J9" s="28"/>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1"/>
  <sheetViews>
    <sheetView tabSelected="1" zoomScale="75" zoomScaleNormal="75" workbookViewId="0">
      <selection activeCell="F14" sqref="F14"/>
    </sheetView>
  </sheetViews>
  <sheetFormatPr defaultColWidth="8.85546875" defaultRowHeight="21"/>
  <cols>
    <col min="1" max="1" width="27" style="84" customWidth="1"/>
    <col min="2" max="2" width="8.85546875" style="16"/>
    <col min="3" max="5" width="8.85546875" style="57"/>
    <col min="6" max="6" width="88.42578125" style="16" customWidth="1"/>
    <col min="7" max="7" width="8.85546875" style="16"/>
    <col min="8" max="8" width="35.85546875" style="16" customWidth="1"/>
    <col min="9" max="9" width="26.140625" style="16" customWidth="1"/>
    <col min="10" max="10" width="28.7109375" style="16" customWidth="1"/>
    <col min="11" max="16384" width="8.85546875" style="16"/>
  </cols>
  <sheetData>
    <row r="1" spans="1:10" s="43" customFormat="1" ht="42">
      <c r="A1" s="115" t="s">
        <v>0</v>
      </c>
      <c r="B1" s="94" t="s">
        <v>1</v>
      </c>
      <c r="C1" s="95" t="s">
        <v>2</v>
      </c>
      <c r="D1" s="95" t="s">
        <v>3</v>
      </c>
      <c r="E1" s="95" t="s">
        <v>4</v>
      </c>
      <c r="F1" s="94" t="s">
        <v>5</v>
      </c>
      <c r="G1" s="94" t="s">
        <v>6</v>
      </c>
      <c r="H1" s="94" t="s">
        <v>7</v>
      </c>
      <c r="I1" s="94" t="s">
        <v>8</v>
      </c>
      <c r="J1" s="94" t="s">
        <v>9</v>
      </c>
    </row>
    <row r="2" spans="1:10" ht="42">
      <c r="A2" s="116" t="s">
        <v>537</v>
      </c>
      <c r="B2" s="96" t="s">
        <v>538</v>
      </c>
      <c r="C2" s="117">
        <v>3</v>
      </c>
      <c r="D2" s="46">
        <v>749</v>
      </c>
      <c r="E2" s="97"/>
      <c r="F2" s="65" t="s">
        <v>539</v>
      </c>
      <c r="G2" s="48" t="s">
        <v>202</v>
      </c>
      <c r="H2" s="48"/>
      <c r="I2" s="48"/>
      <c r="J2" s="91"/>
    </row>
    <row r="3" spans="1:10" ht="48" customHeight="1">
      <c r="A3" s="183" t="s">
        <v>540</v>
      </c>
      <c r="B3" s="96" t="s">
        <v>541</v>
      </c>
      <c r="C3" s="99">
        <v>2</v>
      </c>
      <c r="D3" s="18">
        <v>359</v>
      </c>
      <c r="E3" s="98"/>
      <c r="F3" s="71" t="s">
        <v>542</v>
      </c>
      <c r="G3" s="19" t="s">
        <v>202</v>
      </c>
      <c r="H3" s="19"/>
      <c r="I3" s="19"/>
      <c r="J3" s="23"/>
    </row>
    <row r="4" spans="1:10" ht="31.5">
      <c r="A4" s="183"/>
      <c r="B4" s="96" t="s">
        <v>543</v>
      </c>
      <c r="C4" s="99">
        <v>2</v>
      </c>
      <c r="D4" s="18">
        <v>272</v>
      </c>
      <c r="E4" s="98"/>
      <c r="F4" s="71" t="s">
        <v>544</v>
      </c>
      <c r="G4" s="19" t="s">
        <v>202</v>
      </c>
      <c r="H4" s="19"/>
      <c r="I4" s="19"/>
      <c r="J4" s="23"/>
    </row>
    <row r="5" spans="1:10" ht="78.75">
      <c r="A5" s="183"/>
      <c r="B5" s="96" t="s">
        <v>545</v>
      </c>
      <c r="C5" s="102">
        <v>3</v>
      </c>
      <c r="D5" s="18">
        <v>507</v>
      </c>
      <c r="E5" s="98"/>
      <c r="F5" s="71" t="s">
        <v>546</v>
      </c>
      <c r="G5" s="19" t="s">
        <v>202</v>
      </c>
      <c r="H5" s="19"/>
      <c r="I5" s="19"/>
      <c r="J5" s="23"/>
    </row>
    <row r="6" spans="1:10" ht="31.5">
      <c r="A6" s="183"/>
      <c r="B6" s="96" t="s">
        <v>547</v>
      </c>
      <c r="C6" s="102">
        <v>3</v>
      </c>
      <c r="D6" s="18">
        <v>511</v>
      </c>
      <c r="E6" s="98"/>
      <c r="F6" s="71" t="s">
        <v>548</v>
      </c>
      <c r="G6" s="19" t="s">
        <v>202</v>
      </c>
      <c r="H6" s="19"/>
      <c r="I6" s="19"/>
      <c r="J6" s="23"/>
    </row>
    <row r="7" spans="1:10" ht="31.5">
      <c r="A7" s="183"/>
      <c r="B7" s="96" t="s">
        <v>549</v>
      </c>
      <c r="C7" s="102">
        <v>3</v>
      </c>
      <c r="D7" s="18">
        <v>511</v>
      </c>
      <c r="E7" s="98"/>
      <c r="F7" s="71" t="s">
        <v>550</v>
      </c>
      <c r="G7" s="19" t="s">
        <v>202</v>
      </c>
      <c r="H7" s="19"/>
      <c r="I7" s="19"/>
      <c r="J7" s="23"/>
    </row>
    <row r="8" spans="1:10" ht="31.5">
      <c r="A8" s="183"/>
      <c r="B8" s="96" t="s">
        <v>551</v>
      </c>
      <c r="C8" s="102">
        <v>3</v>
      </c>
      <c r="D8" s="18">
        <v>507</v>
      </c>
      <c r="E8" s="98"/>
      <c r="F8" s="71" t="s">
        <v>552</v>
      </c>
      <c r="G8" s="19" t="s">
        <v>202</v>
      </c>
      <c r="H8" s="19"/>
      <c r="I8" s="19"/>
      <c r="J8" s="23"/>
    </row>
    <row r="9" spans="1:10" ht="48" customHeight="1">
      <c r="A9" s="183" t="s">
        <v>553</v>
      </c>
      <c r="B9" s="96" t="s">
        <v>554</v>
      </c>
      <c r="C9" s="92">
        <v>1</v>
      </c>
      <c r="D9" s="18">
        <v>16</v>
      </c>
      <c r="E9" s="98"/>
      <c r="F9" s="71" t="s">
        <v>555</v>
      </c>
      <c r="G9" s="19" t="s">
        <v>202</v>
      </c>
      <c r="H9" s="19"/>
      <c r="I9" s="19"/>
      <c r="J9" s="23"/>
    </row>
    <row r="10" spans="1:10" ht="63">
      <c r="A10" s="183"/>
      <c r="B10" s="96" t="s">
        <v>556</v>
      </c>
      <c r="C10" s="92">
        <v>1</v>
      </c>
      <c r="D10" s="18">
        <v>353</v>
      </c>
      <c r="E10" s="98"/>
      <c r="F10" s="71" t="s">
        <v>557</v>
      </c>
      <c r="G10" s="19" t="s">
        <v>202</v>
      </c>
      <c r="H10" s="19"/>
      <c r="I10" s="19"/>
      <c r="J10" s="23"/>
    </row>
    <row r="11" spans="1:10" ht="94.5">
      <c r="A11" s="183"/>
      <c r="B11" s="96" t="s">
        <v>558</v>
      </c>
      <c r="C11" s="100">
        <v>1</v>
      </c>
      <c r="D11" s="25">
        <v>350</v>
      </c>
      <c r="E11" s="25"/>
      <c r="F11" s="79" t="s">
        <v>559</v>
      </c>
      <c r="G11" s="19" t="s">
        <v>202</v>
      </c>
      <c r="H11" s="26"/>
      <c r="I11" s="26"/>
      <c r="J11" s="28"/>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9"/>
  <sheetViews>
    <sheetView zoomScale="75" zoomScaleNormal="75" workbookViewId="0">
      <selection activeCell="F2" sqref="F2"/>
    </sheetView>
  </sheetViews>
  <sheetFormatPr defaultColWidth="8.85546875" defaultRowHeight="21"/>
  <cols>
    <col min="1" max="1" width="23.85546875" style="84" customWidth="1"/>
    <col min="2" max="2" width="8.85546875" style="16"/>
    <col min="3" max="5" width="8.85546875" style="57"/>
    <col min="6" max="6" width="71.28515625" style="16" customWidth="1"/>
    <col min="7" max="7" width="17.42578125" style="16" customWidth="1"/>
    <col min="8" max="8" width="34.7109375" style="16" customWidth="1"/>
    <col min="9" max="9" width="34.42578125" style="16" customWidth="1"/>
    <col min="10" max="10" width="37" style="16" customWidth="1"/>
    <col min="11" max="16384" width="8.85546875" style="16"/>
  </cols>
  <sheetData>
    <row r="1" spans="1:10" s="43" customFormat="1" ht="42">
      <c r="A1" s="112" t="s">
        <v>0</v>
      </c>
      <c r="B1" s="94" t="s">
        <v>1</v>
      </c>
      <c r="C1" s="95" t="s">
        <v>2</v>
      </c>
      <c r="D1" s="95" t="s">
        <v>3</v>
      </c>
      <c r="E1" s="95" t="s">
        <v>4</v>
      </c>
      <c r="F1" s="94" t="s">
        <v>5</v>
      </c>
      <c r="G1" s="94" t="s">
        <v>6</v>
      </c>
      <c r="H1" s="94" t="s">
        <v>7</v>
      </c>
      <c r="I1" s="94" t="s">
        <v>8</v>
      </c>
      <c r="J1" s="94" t="s">
        <v>9</v>
      </c>
    </row>
    <row r="2" spans="1:10" ht="32.25" customHeight="1">
      <c r="A2" s="183" t="s">
        <v>560</v>
      </c>
      <c r="B2" s="96" t="s">
        <v>561</v>
      </c>
      <c r="C2" s="90">
        <v>1</v>
      </c>
      <c r="D2" s="46">
        <v>841</v>
      </c>
      <c r="E2" s="97"/>
      <c r="F2" s="65" t="s">
        <v>562</v>
      </c>
      <c r="G2" s="48"/>
      <c r="H2" s="48"/>
      <c r="I2" s="48"/>
      <c r="J2" s="91"/>
    </row>
    <row r="3" spans="1:10" ht="47.25">
      <c r="A3" s="183"/>
      <c r="B3" s="96" t="s">
        <v>563</v>
      </c>
      <c r="C3" s="92">
        <v>1</v>
      </c>
      <c r="D3" s="18">
        <v>799</v>
      </c>
      <c r="E3" s="98"/>
      <c r="F3" s="71" t="s">
        <v>564</v>
      </c>
      <c r="G3" s="19"/>
      <c r="H3" s="19"/>
      <c r="I3" s="19"/>
      <c r="J3" s="23"/>
    </row>
    <row r="4" spans="1:10" ht="31.5">
      <c r="A4" s="183"/>
      <c r="B4" s="96" t="s">
        <v>565</v>
      </c>
      <c r="C4" s="92">
        <v>1</v>
      </c>
      <c r="D4" s="18">
        <v>770</v>
      </c>
      <c r="E4" s="98"/>
      <c r="F4" s="71" t="s">
        <v>566</v>
      </c>
      <c r="G4" s="19"/>
      <c r="H4" s="19"/>
      <c r="I4" s="19"/>
      <c r="J4" s="23"/>
    </row>
    <row r="5" spans="1:10" ht="47.25">
      <c r="A5" s="183"/>
      <c r="B5" s="96" t="s">
        <v>567</v>
      </c>
      <c r="C5" s="92">
        <v>1</v>
      </c>
      <c r="D5" s="18">
        <v>770</v>
      </c>
      <c r="E5" s="18"/>
      <c r="F5" s="71" t="s">
        <v>568</v>
      </c>
      <c r="G5" s="19"/>
      <c r="H5" s="19"/>
      <c r="I5" s="19"/>
      <c r="J5" s="23"/>
    </row>
    <row r="6" spans="1:10" ht="47.25">
      <c r="A6" s="183"/>
      <c r="B6" s="96" t="s">
        <v>569</v>
      </c>
      <c r="C6" s="92">
        <v>1</v>
      </c>
      <c r="D6" s="18">
        <v>841</v>
      </c>
      <c r="E6" s="18"/>
      <c r="F6" s="71" t="s">
        <v>570</v>
      </c>
      <c r="G6" s="19"/>
      <c r="H6" s="19"/>
      <c r="I6" s="19"/>
      <c r="J6" s="23"/>
    </row>
    <row r="7" spans="1:10" ht="31.5">
      <c r="A7" s="183"/>
      <c r="B7" s="96" t="s">
        <v>571</v>
      </c>
      <c r="C7" s="99">
        <v>2</v>
      </c>
      <c r="D7" s="18">
        <v>367</v>
      </c>
      <c r="E7" s="18"/>
      <c r="F7" s="71" t="s">
        <v>572</v>
      </c>
      <c r="G7" s="19"/>
      <c r="H7" s="19"/>
      <c r="I7" s="19"/>
      <c r="J7" s="23"/>
    </row>
    <row r="8" spans="1:10" ht="78.75">
      <c r="A8" s="183"/>
      <c r="B8" s="96" t="s">
        <v>573</v>
      </c>
      <c r="C8" s="99">
        <v>2</v>
      </c>
      <c r="D8" s="18">
        <v>754</v>
      </c>
      <c r="E8" s="18"/>
      <c r="F8" s="71" t="s">
        <v>574</v>
      </c>
      <c r="G8" s="19"/>
      <c r="H8" s="19"/>
      <c r="I8" s="19"/>
      <c r="J8" s="23"/>
    </row>
    <row r="9" spans="1:10" ht="31.5">
      <c r="A9" s="183"/>
      <c r="B9" s="96" t="s">
        <v>575</v>
      </c>
      <c r="C9" s="93">
        <v>2</v>
      </c>
      <c r="D9" s="25">
        <v>390</v>
      </c>
      <c r="E9" s="25"/>
      <c r="F9" s="79" t="s">
        <v>576</v>
      </c>
      <c r="G9" s="26"/>
      <c r="H9" s="26"/>
      <c r="I9" s="26"/>
      <c r="J9" s="28"/>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6"/>
  <sheetViews>
    <sheetView topLeftCell="W1" zoomScale="75" zoomScaleNormal="75" workbookViewId="0">
      <selection activeCell="G5" sqref="G5"/>
    </sheetView>
  </sheetViews>
  <sheetFormatPr defaultColWidth="8.85546875" defaultRowHeight="21"/>
  <cols>
    <col min="1" max="1" width="23" style="84" customWidth="1"/>
    <col min="2" max="2" width="8.85546875" style="16"/>
    <col min="3" max="5" width="8.85546875" style="57"/>
    <col min="6" max="6" width="78.7109375" style="16" customWidth="1"/>
    <col min="7" max="7" width="18.85546875" style="16" customWidth="1"/>
    <col min="8" max="8" width="31.42578125" style="16" customWidth="1"/>
    <col min="9" max="9" width="26.85546875" style="16" customWidth="1"/>
    <col min="10" max="10" width="31.85546875" style="16" customWidth="1"/>
    <col min="11" max="16384" width="8.85546875" style="16"/>
  </cols>
  <sheetData>
    <row r="1" spans="1:10" s="43" customFormat="1" ht="42">
      <c r="A1" s="112" t="s">
        <v>0</v>
      </c>
      <c r="B1" s="94" t="s">
        <v>1</v>
      </c>
      <c r="C1" s="95" t="s">
        <v>2</v>
      </c>
      <c r="D1" s="95" t="s">
        <v>3</v>
      </c>
      <c r="E1" s="95" t="s">
        <v>4</v>
      </c>
      <c r="F1" s="94" t="s">
        <v>5</v>
      </c>
      <c r="G1" s="94" t="s">
        <v>6</v>
      </c>
      <c r="H1" s="94" t="s">
        <v>7</v>
      </c>
      <c r="I1" s="94" t="s">
        <v>8</v>
      </c>
      <c r="J1" s="94" t="s">
        <v>9</v>
      </c>
    </row>
    <row r="2" spans="1:10" ht="32.25" customHeight="1">
      <c r="A2" s="183" t="s">
        <v>577</v>
      </c>
      <c r="B2" s="96" t="s">
        <v>578</v>
      </c>
      <c r="C2" s="90">
        <v>1</v>
      </c>
      <c r="D2" s="46">
        <v>400</v>
      </c>
      <c r="E2" s="97"/>
      <c r="F2" s="65" t="s">
        <v>579</v>
      </c>
      <c r="G2" s="48" t="s">
        <v>202</v>
      </c>
      <c r="H2" s="48"/>
      <c r="I2" s="48"/>
      <c r="J2" s="91"/>
    </row>
    <row r="3" spans="1:10" ht="31.5">
      <c r="A3" s="183"/>
      <c r="B3" s="96" t="s">
        <v>580</v>
      </c>
      <c r="C3" s="99">
        <v>2</v>
      </c>
      <c r="D3" s="18">
        <v>409</v>
      </c>
      <c r="E3" s="98"/>
      <c r="F3" s="71" t="s">
        <v>581</v>
      </c>
      <c r="G3" s="19"/>
      <c r="H3" s="19"/>
      <c r="I3" s="19"/>
      <c r="J3" s="23"/>
    </row>
    <row r="4" spans="1:10" ht="47.25">
      <c r="A4" s="183"/>
      <c r="B4" s="96" t="s">
        <v>582</v>
      </c>
      <c r="C4" s="99">
        <v>2</v>
      </c>
      <c r="D4" s="18">
        <v>770</v>
      </c>
      <c r="E4" s="98"/>
      <c r="F4" s="71" t="s">
        <v>583</v>
      </c>
      <c r="G4" s="19"/>
      <c r="H4" s="19"/>
      <c r="I4" s="19"/>
      <c r="J4" s="23"/>
    </row>
    <row r="5" spans="1:10" ht="42">
      <c r="A5" s="2" t="s">
        <v>584</v>
      </c>
      <c r="B5" s="96" t="s">
        <v>585</v>
      </c>
      <c r="C5" s="99">
        <v>2</v>
      </c>
      <c r="D5" s="18">
        <v>434</v>
      </c>
      <c r="E5" s="98"/>
      <c r="F5" s="71" t="s">
        <v>586</v>
      </c>
      <c r="G5" s="19"/>
      <c r="H5" s="19"/>
      <c r="I5" s="19"/>
      <c r="J5" s="23"/>
    </row>
    <row r="6" spans="1:10" ht="48" customHeight="1">
      <c r="A6" s="183" t="s">
        <v>587</v>
      </c>
      <c r="B6" s="96" t="s">
        <v>588</v>
      </c>
      <c r="C6" s="92">
        <v>1</v>
      </c>
      <c r="D6" s="18">
        <v>22</v>
      </c>
      <c r="E6" s="98"/>
      <c r="F6" s="71" t="s">
        <v>589</v>
      </c>
      <c r="G6" s="19" t="s">
        <v>202</v>
      </c>
      <c r="H6" s="19"/>
      <c r="I6" s="19"/>
      <c r="J6" s="23"/>
    </row>
    <row r="7" spans="1:10" ht="31.5">
      <c r="A7" s="183"/>
      <c r="B7" s="96" t="s">
        <v>590</v>
      </c>
      <c r="C7" s="92">
        <v>1</v>
      </c>
      <c r="D7" s="18">
        <v>73</v>
      </c>
      <c r="E7" s="98"/>
      <c r="F7" s="71" t="s">
        <v>591</v>
      </c>
      <c r="G7" s="19"/>
      <c r="H7" s="19"/>
      <c r="I7" s="19"/>
      <c r="J7" s="23"/>
    </row>
    <row r="8" spans="1:10" ht="47.25">
      <c r="A8" s="183"/>
      <c r="B8" s="96" t="s">
        <v>592</v>
      </c>
      <c r="C8" s="92">
        <v>1</v>
      </c>
      <c r="D8" s="18">
        <v>98</v>
      </c>
      <c r="E8" s="98"/>
      <c r="F8" s="71" t="s">
        <v>593</v>
      </c>
      <c r="G8" s="19"/>
      <c r="H8" s="19"/>
      <c r="I8" s="19"/>
      <c r="J8" s="23"/>
    </row>
    <row r="9" spans="1:10" ht="63">
      <c r="A9" s="183"/>
      <c r="B9" s="96" t="s">
        <v>594</v>
      </c>
      <c r="C9" s="92">
        <v>1</v>
      </c>
      <c r="D9" s="18">
        <v>641</v>
      </c>
      <c r="E9" s="98"/>
      <c r="F9" s="71" t="s">
        <v>595</v>
      </c>
      <c r="G9" s="19"/>
      <c r="H9" s="19"/>
      <c r="I9" s="19"/>
      <c r="J9" s="23"/>
    </row>
    <row r="10" spans="1:10" ht="31.5">
      <c r="A10" s="183"/>
      <c r="B10" s="96" t="s">
        <v>596</v>
      </c>
      <c r="C10" s="92">
        <v>1</v>
      </c>
      <c r="D10" s="18">
        <v>78</v>
      </c>
      <c r="E10" s="98"/>
      <c r="F10" s="71" t="s">
        <v>597</v>
      </c>
      <c r="G10" s="19"/>
      <c r="H10" s="19"/>
      <c r="I10" s="19"/>
      <c r="J10" s="23"/>
    </row>
    <row r="11" spans="1:10" ht="47.25">
      <c r="A11" s="183"/>
      <c r="B11" s="96" t="s">
        <v>598</v>
      </c>
      <c r="C11" s="99">
        <v>2</v>
      </c>
      <c r="D11" s="18">
        <v>829</v>
      </c>
      <c r="E11" s="18"/>
      <c r="F11" s="71" t="s">
        <v>599</v>
      </c>
      <c r="G11" s="19"/>
      <c r="H11" s="19"/>
      <c r="I11" s="19"/>
      <c r="J11" s="23"/>
    </row>
    <row r="12" spans="1:10" ht="32.25" customHeight="1">
      <c r="A12" s="183" t="s">
        <v>600</v>
      </c>
      <c r="B12" s="96" t="s">
        <v>601</v>
      </c>
      <c r="C12" s="92">
        <v>1</v>
      </c>
      <c r="D12" s="18">
        <v>922</v>
      </c>
      <c r="E12" s="18"/>
      <c r="F12" s="71" t="s">
        <v>602</v>
      </c>
      <c r="G12" s="19"/>
      <c r="H12" s="19"/>
      <c r="I12" s="19"/>
      <c r="J12" s="23"/>
    </row>
    <row r="13" spans="1:10" ht="31.5">
      <c r="A13" s="183"/>
      <c r="B13" s="96" t="s">
        <v>603</v>
      </c>
      <c r="C13" s="92">
        <v>1</v>
      </c>
      <c r="D13" s="18">
        <v>509</v>
      </c>
      <c r="E13" s="18"/>
      <c r="F13" s="71" t="s">
        <v>604</v>
      </c>
      <c r="G13" s="19"/>
      <c r="H13" s="19"/>
      <c r="I13" s="19"/>
      <c r="J13" s="23"/>
    </row>
    <row r="14" spans="1:10" ht="79.5" customHeight="1">
      <c r="A14" s="183" t="s">
        <v>605</v>
      </c>
      <c r="B14" s="96" t="s">
        <v>606</v>
      </c>
      <c r="C14" s="92">
        <v>1</v>
      </c>
      <c r="D14" s="18">
        <v>552</v>
      </c>
      <c r="E14" s="18"/>
      <c r="F14" s="71" t="s">
        <v>607</v>
      </c>
      <c r="G14" s="19"/>
      <c r="H14" s="19"/>
      <c r="I14" s="19"/>
      <c r="J14" s="23"/>
    </row>
    <row r="15" spans="1:10" ht="31.5">
      <c r="A15" s="183"/>
      <c r="B15" s="96" t="s">
        <v>608</v>
      </c>
      <c r="C15" s="92">
        <v>1</v>
      </c>
      <c r="D15" s="18">
        <v>434</v>
      </c>
      <c r="E15" s="18"/>
      <c r="F15" s="71" t="s">
        <v>609</v>
      </c>
      <c r="G15" s="19"/>
      <c r="H15" s="19"/>
      <c r="I15" s="19"/>
      <c r="J15" s="23"/>
    </row>
    <row r="16" spans="1:10" ht="47.25">
      <c r="A16" s="2" t="s">
        <v>610</v>
      </c>
      <c r="B16" s="96" t="s">
        <v>611</v>
      </c>
      <c r="C16" s="100">
        <v>1</v>
      </c>
      <c r="D16" s="25">
        <v>918</v>
      </c>
      <c r="E16" s="25"/>
      <c r="F16" s="79" t="s">
        <v>612</v>
      </c>
      <c r="G16" s="26"/>
      <c r="H16" s="26"/>
      <c r="I16" s="26"/>
      <c r="J16" s="28"/>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16"/>
  <sheetViews>
    <sheetView zoomScale="75" zoomScaleNormal="75" workbookViewId="0">
      <selection activeCell="F2" sqref="F2"/>
    </sheetView>
  </sheetViews>
  <sheetFormatPr defaultColWidth="8.85546875" defaultRowHeight="21"/>
  <cols>
    <col min="1" max="1" width="24" style="84" customWidth="1"/>
    <col min="2" max="5" width="8.85546875" style="16"/>
    <col min="6" max="6" width="84.42578125" style="16" customWidth="1"/>
    <col min="7" max="7" width="8.85546875" style="16"/>
    <col min="8" max="8" width="35.42578125" style="16" customWidth="1"/>
    <col min="9" max="9" width="24.140625" style="16" customWidth="1"/>
    <col min="10" max="10" width="37.85546875" style="16" customWidth="1"/>
    <col min="11" max="16384" width="8.85546875" style="16"/>
  </cols>
  <sheetData>
    <row r="1" spans="1:10" s="43" customFormat="1" ht="42">
      <c r="A1" s="112" t="s">
        <v>0</v>
      </c>
      <c r="B1" s="94" t="s">
        <v>1</v>
      </c>
      <c r="C1" s="95" t="s">
        <v>2</v>
      </c>
      <c r="D1" s="95" t="s">
        <v>3</v>
      </c>
      <c r="E1" s="95" t="s">
        <v>4</v>
      </c>
      <c r="F1" s="94" t="s">
        <v>5</v>
      </c>
      <c r="G1" s="94" t="s">
        <v>6</v>
      </c>
      <c r="H1" s="94" t="s">
        <v>7</v>
      </c>
      <c r="I1" s="94" t="s">
        <v>8</v>
      </c>
      <c r="J1" s="94" t="s">
        <v>9</v>
      </c>
    </row>
    <row r="2" spans="1:10" ht="48" customHeight="1">
      <c r="A2" s="183" t="s">
        <v>613</v>
      </c>
      <c r="B2" s="96" t="s">
        <v>614</v>
      </c>
      <c r="C2" s="90">
        <v>1</v>
      </c>
      <c r="D2" s="46">
        <v>116</v>
      </c>
      <c r="E2" s="97"/>
      <c r="F2" s="65" t="s">
        <v>615</v>
      </c>
      <c r="G2" s="48"/>
      <c r="H2" s="48"/>
      <c r="I2" s="48"/>
      <c r="J2" s="91"/>
    </row>
    <row r="3" spans="1:10" ht="31.5">
      <c r="A3" s="183"/>
      <c r="B3" s="96" t="s">
        <v>616</v>
      </c>
      <c r="C3" s="92">
        <v>1</v>
      </c>
      <c r="D3" s="18">
        <v>419</v>
      </c>
      <c r="E3" s="98"/>
      <c r="F3" s="71" t="s">
        <v>617</v>
      </c>
      <c r="G3" s="19"/>
      <c r="H3" s="19"/>
      <c r="I3" s="19"/>
      <c r="J3" s="23"/>
    </row>
    <row r="4" spans="1:10" ht="31.5">
      <c r="A4" s="183"/>
      <c r="B4" s="96" t="s">
        <v>618</v>
      </c>
      <c r="C4" s="92">
        <v>1</v>
      </c>
      <c r="D4" s="18">
        <v>598</v>
      </c>
      <c r="E4" s="98"/>
      <c r="F4" s="71" t="s">
        <v>619</v>
      </c>
      <c r="G4" s="19"/>
      <c r="H4" s="19"/>
      <c r="I4" s="19"/>
      <c r="J4" s="23"/>
    </row>
    <row r="5" spans="1:10" ht="47.25">
      <c r="A5" s="183"/>
      <c r="B5" s="96" t="s">
        <v>620</v>
      </c>
      <c r="C5" s="99">
        <v>2</v>
      </c>
      <c r="D5" s="18">
        <v>285</v>
      </c>
      <c r="E5" s="98"/>
      <c r="F5" s="71" t="s">
        <v>621</v>
      </c>
      <c r="G5" s="19"/>
      <c r="H5" s="19"/>
      <c r="I5" s="19"/>
      <c r="J5" s="23"/>
    </row>
    <row r="6" spans="1:10" ht="47.25">
      <c r="A6" s="183"/>
      <c r="B6" s="96" t="s">
        <v>622</v>
      </c>
      <c r="C6" s="99">
        <v>2</v>
      </c>
      <c r="D6" s="18">
        <v>434</v>
      </c>
      <c r="E6" s="98"/>
      <c r="F6" s="71" t="s">
        <v>623</v>
      </c>
      <c r="G6" s="19"/>
      <c r="H6" s="19"/>
      <c r="I6" s="19"/>
      <c r="J6" s="23"/>
    </row>
    <row r="7" spans="1:10" ht="32.25" customHeight="1">
      <c r="A7" s="183" t="s">
        <v>624</v>
      </c>
      <c r="B7" s="96" t="s">
        <v>625</v>
      </c>
      <c r="C7" s="92">
        <v>1</v>
      </c>
      <c r="D7" s="18">
        <v>650</v>
      </c>
      <c r="E7" s="98"/>
      <c r="F7" s="71" t="s">
        <v>626</v>
      </c>
      <c r="G7" s="19"/>
      <c r="H7" s="19"/>
      <c r="I7" s="19"/>
      <c r="J7" s="23"/>
    </row>
    <row r="8" spans="1:10" ht="15.75">
      <c r="A8" s="183"/>
      <c r="B8" s="96" t="s">
        <v>627</v>
      </c>
      <c r="C8" s="92">
        <v>1</v>
      </c>
      <c r="D8" s="18">
        <v>20</v>
      </c>
      <c r="E8" s="98"/>
      <c r="F8" s="71" t="s">
        <v>628</v>
      </c>
      <c r="G8" s="19"/>
      <c r="H8" s="19"/>
      <c r="I8" s="19"/>
      <c r="J8" s="23"/>
    </row>
    <row r="9" spans="1:10" ht="47.25">
      <c r="A9" s="183"/>
      <c r="B9" s="96" t="s">
        <v>629</v>
      </c>
      <c r="C9" s="92">
        <v>1</v>
      </c>
      <c r="D9" s="18">
        <v>352</v>
      </c>
      <c r="E9" s="98"/>
      <c r="F9" s="71" t="s">
        <v>630</v>
      </c>
      <c r="G9" s="19"/>
      <c r="H9" s="19"/>
      <c r="I9" s="19"/>
      <c r="J9" s="23"/>
    </row>
    <row r="10" spans="1:10" ht="31.5">
      <c r="A10" s="183"/>
      <c r="B10" s="96" t="s">
        <v>631</v>
      </c>
      <c r="C10" s="99">
        <v>2</v>
      </c>
      <c r="D10" s="18">
        <v>770</v>
      </c>
      <c r="E10" s="98"/>
      <c r="F10" s="71" t="s">
        <v>632</v>
      </c>
      <c r="G10" s="19"/>
      <c r="H10" s="19"/>
      <c r="I10" s="19"/>
      <c r="J10" s="23"/>
    </row>
    <row r="11" spans="1:10" ht="31.5">
      <c r="A11" s="183"/>
      <c r="B11" s="96" t="s">
        <v>633</v>
      </c>
      <c r="C11" s="99">
        <v>2</v>
      </c>
      <c r="D11" s="18">
        <v>436</v>
      </c>
      <c r="E11" s="98"/>
      <c r="F11" s="71" t="s">
        <v>634</v>
      </c>
      <c r="G11" s="19"/>
      <c r="H11" s="19"/>
      <c r="I11" s="19"/>
      <c r="J11" s="23"/>
    </row>
    <row r="12" spans="1:10" ht="94.5">
      <c r="A12" s="183"/>
      <c r="B12" s="96" t="s">
        <v>635</v>
      </c>
      <c r="C12" s="99">
        <v>2</v>
      </c>
      <c r="D12" s="18">
        <v>345</v>
      </c>
      <c r="E12" s="98"/>
      <c r="F12" s="71" t="s">
        <v>636</v>
      </c>
      <c r="G12" s="19"/>
      <c r="H12" s="19"/>
      <c r="I12" s="19"/>
      <c r="J12" s="23"/>
    </row>
    <row r="13" spans="1:10" ht="48" customHeight="1">
      <c r="A13" s="183" t="s">
        <v>637</v>
      </c>
      <c r="B13" s="96" t="s">
        <v>638</v>
      </c>
      <c r="C13" s="92">
        <v>1</v>
      </c>
      <c r="D13" s="18">
        <v>20</v>
      </c>
      <c r="E13" s="98"/>
      <c r="F13" s="71" t="s">
        <v>639</v>
      </c>
      <c r="G13" s="19"/>
      <c r="H13" s="19"/>
      <c r="I13" s="19"/>
      <c r="J13" s="23"/>
    </row>
    <row r="14" spans="1:10" ht="31.5">
      <c r="A14" s="183"/>
      <c r="B14" s="96" t="s">
        <v>640</v>
      </c>
      <c r="C14" s="99">
        <v>2</v>
      </c>
      <c r="D14" s="18">
        <v>345</v>
      </c>
      <c r="E14" s="98"/>
      <c r="F14" s="71" t="s">
        <v>641</v>
      </c>
      <c r="G14" s="19"/>
      <c r="H14" s="19"/>
      <c r="I14" s="19"/>
      <c r="J14" s="23"/>
    </row>
    <row r="15" spans="1:10" ht="63.75" customHeight="1">
      <c r="A15" s="183" t="s">
        <v>642</v>
      </c>
      <c r="B15" s="96" t="s">
        <v>643</v>
      </c>
      <c r="C15" s="99">
        <v>2</v>
      </c>
      <c r="D15" s="18">
        <v>770</v>
      </c>
      <c r="E15" s="98"/>
      <c r="F15" s="71" t="s">
        <v>644</v>
      </c>
      <c r="G15" s="19"/>
      <c r="H15" s="19"/>
      <c r="I15" s="19"/>
      <c r="J15" s="23"/>
    </row>
    <row r="16" spans="1:10" ht="31.5">
      <c r="A16" s="183"/>
      <c r="B16" s="96" t="s">
        <v>645</v>
      </c>
      <c r="C16" s="93">
        <v>2</v>
      </c>
      <c r="D16" s="25">
        <v>285</v>
      </c>
      <c r="E16" s="114"/>
      <c r="F16" s="79" t="s">
        <v>646</v>
      </c>
      <c r="G16" s="26"/>
      <c r="H16" s="26"/>
      <c r="I16" s="26"/>
      <c r="J16" s="28"/>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26"/>
  <sheetViews>
    <sheetView zoomScale="75" zoomScaleNormal="75" workbookViewId="0">
      <selection activeCell="M12" sqref="M12"/>
    </sheetView>
  </sheetViews>
  <sheetFormatPr defaultColWidth="11.5703125" defaultRowHeight="21"/>
  <cols>
    <col min="1" max="1" width="21.140625" style="84" customWidth="1"/>
    <col min="2" max="5" width="8.85546875" style="16" customWidth="1"/>
    <col min="6" max="6" width="88.7109375" style="16" customWidth="1"/>
    <col min="7" max="7" width="17.140625" style="16" customWidth="1"/>
    <col min="8" max="8" width="35.28515625" style="16" customWidth="1"/>
    <col min="9" max="9" width="20.42578125" style="16" customWidth="1"/>
    <col min="10" max="10" width="33.42578125" style="16" customWidth="1"/>
  </cols>
  <sheetData>
    <row r="1" spans="1:10" ht="42">
      <c r="A1" s="118" t="s">
        <v>0</v>
      </c>
      <c r="B1" s="105" t="s">
        <v>1</v>
      </c>
      <c r="C1" s="105" t="s">
        <v>2</v>
      </c>
      <c r="D1" s="105" t="s">
        <v>3</v>
      </c>
      <c r="E1" s="105" t="s">
        <v>4</v>
      </c>
      <c r="F1" s="105" t="s">
        <v>5</v>
      </c>
      <c r="G1" s="105" t="s">
        <v>6</v>
      </c>
      <c r="H1" s="105" t="s">
        <v>7</v>
      </c>
      <c r="I1" s="105" t="s">
        <v>8</v>
      </c>
      <c r="J1" s="105" t="s">
        <v>9</v>
      </c>
    </row>
    <row r="2" spans="1:10" ht="48" customHeight="1">
      <c r="A2" s="184" t="s">
        <v>647</v>
      </c>
      <c r="B2" s="119" t="s">
        <v>648</v>
      </c>
      <c r="C2" s="120">
        <v>2</v>
      </c>
      <c r="D2" s="121"/>
      <c r="E2" s="121"/>
      <c r="F2" s="122" t="s">
        <v>649</v>
      </c>
      <c r="G2" s="123" t="s">
        <v>202</v>
      </c>
      <c r="H2" s="123"/>
      <c r="I2" s="123"/>
      <c r="J2" s="124"/>
    </row>
    <row r="3" spans="1:10" ht="47.25">
      <c r="A3" s="184"/>
      <c r="B3" s="44" t="s">
        <v>650</v>
      </c>
      <c r="C3" s="125">
        <v>2</v>
      </c>
      <c r="D3" s="126">
        <v>120</v>
      </c>
      <c r="E3" s="126"/>
      <c r="F3" s="127" t="s">
        <v>651</v>
      </c>
      <c r="G3" s="128" t="s">
        <v>202</v>
      </c>
      <c r="H3" s="128"/>
      <c r="I3" s="128"/>
      <c r="J3" s="129"/>
    </row>
    <row r="4" spans="1:10" ht="31.5">
      <c r="A4" s="184"/>
      <c r="B4" s="44" t="s">
        <v>652</v>
      </c>
      <c r="C4" s="125">
        <v>2</v>
      </c>
      <c r="D4" s="126">
        <v>16</v>
      </c>
      <c r="E4" s="126"/>
      <c r="F4" s="127" t="s">
        <v>653</v>
      </c>
      <c r="G4" s="128" t="s">
        <v>202</v>
      </c>
      <c r="H4" s="128"/>
      <c r="I4" s="128"/>
      <c r="J4" s="129"/>
    </row>
    <row r="5" spans="1:10" ht="47.25">
      <c r="A5" s="184"/>
      <c r="B5" s="44" t="s">
        <v>654</v>
      </c>
      <c r="C5" s="125">
        <v>2</v>
      </c>
      <c r="D5" s="126"/>
      <c r="E5" s="126"/>
      <c r="F5" s="127" t="s">
        <v>655</v>
      </c>
      <c r="G5" s="128" t="s">
        <v>202</v>
      </c>
      <c r="H5" s="128"/>
      <c r="I5" s="128"/>
      <c r="J5" s="129"/>
    </row>
    <row r="6" spans="1:10" ht="31.5">
      <c r="A6" s="184"/>
      <c r="B6" s="44" t="s">
        <v>656</v>
      </c>
      <c r="C6" s="130">
        <v>3</v>
      </c>
      <c r="D6" s="126"/>
      <c r="E6" s="126"/>
      <c r="F6" s="127" t="s">
        <v>657</v>
      </c>
      <c r="G6" s="128" t="s">
        <v>202</v>
      </c>
      <c r="H6" s="128"/>
      <c r="I6" s="128"/>
      <c r="J6" s="129"/>
    </row>
    <row r="7" spans="1:10" ht="48" customHeight="1">
      <c r="A7" s="183" t="s">
        <v>658</v>
      </c>
      <c r="B7" s="44" t="s">
        <v>659</v>
      </c>
      <c r="C7" s="131">
        <v>1</v>
      </c>
      <c r="D7" s="126">
        <v>1026</v>
      </c>
      <c r="E7" s="126"/>
      <c r="F7" s="127" t="s">
        <v>660</v>
      </c>
      <c r="G7" s="128" t="s">
        <v>133</v>
      </c>
      <c r="H7" s="128"/>
      <c r="I7" s="128" t="s">
        <v>661</v>
      </c>
      <c r="J7" s="129"/>
    </row>
    <row r="8" spans="1:10" ht="47.25">
      <c r="A8" s="183"/>
      <c r="B8" s="44" t="s">
        <v>662</v>
      </c>
      <c r="C8" s="131">
        <v>1</v>
      </c>
      <c r="D8" s="126">
        <v>1002</v>
      </c>
      <c r="E8" s="126"/>
      <c r="F8" s="127" t="s">
        <v>663</v>
      </c>
      <c r="G8" s="128" t="s">
        <v>133</v>
      </c>
      <c r="H8" s="128"/>
      <c r="I8" s="128" t="s">
        <v>664</v>
      </c>
      <c r="J8" s="129"/>
    </row>
    <row r="9" spans="1:10" ht="78.75">
      <c r="A9" s="183"/>
      <c r="B9" s="44" t="s">
        <v>665</v>
      </c>
      <c r="C9" s="131">
        <v>1</v>
      </c>
      <c r="D9" s="126">
        <v>829</v>
      </c>
      <c r="E9" s="126"/>
      <c r="F9" s="127" t="s">
        <v>666</v>
      </c>
      <c r="G9" s="128" t="s">
        <v>133</v>
      </c>
      <c r="H9" s="128"/>
      <c r="I9" s="128" t="s">
        <v>667</v>
      </c>
      <c r="J9" s="129"/>
    </row>
    <row r="10" spans="1:10" ht="47.25">
      <c r="A10" s="183"/>
      <c r="B10" s="44" t="s">
        <v>668</v>
      </c>
      <c r="C10" s="125">
        <v>2</v>
      </c>
      <c r="D10" s="126">
        <v>829</v>
      </c>
      <c r="E10" s="126"/>
      <c r="F10" s="127" t="s">
        <v>669</v>
      </c>
      <c r="G10" s="128" t="s">
        <v>202</v>
      </c>
      <c r="H10" s="128"/>
      <c r="I10" s="128"/>
      <c r="J10" s="129"/>
    </row>
    <row r="11" spans="1:10" ht="31.5">
      <c r="A11" s="183"/>
      <c r="B11" s="44" t="s">
        <v>670</v>
      </c>
      <c r="C11" s="125">
        <v>2</v>
      </c>
      <c r="D11" s="126"/>
      <c r="E11" s="126"/>
      <c r="F11" s="127" t="s">
        <v>671</v>
      </c>
      <c r="G11" s="128" t="s">
        <v>202</v>
      </c>
      <c r="H11" s="128"/>
      <c r="I11" s="128"/>
      <c r="J11" s="129"/>
    </row>
    <row r="12" spans="1:10" ht="47.25">
      <c r="A12" s="183"/>
      <c r="B12" s="44" t="s">
        <v>672</v>
      </c>
      <c r="C12" s="125">
        <v>2</v>
      </c>
      <c r="D12" s="126">
        <v>265</v>
      </c>
      <c r="E12" s="126"/>
      <c r="F12" s="127" t="s">
        <v>673</v>
      </c>
      <c r="G12" s="128" t="s">
        <v>202</v>
      </c>
      <c r="H12" s="128"/>
      <c r="I12" s="128"/>
      <c r="J12" s="129"/>
    </row>
    <row r="13" spans="1:10" ht="48" customHeight="1">
      <c r="A13" s="183" t="s">
        <v>674</v>
      </c>
      <c r="B13" s="44" t="s">
        <v>675</v>
      </c>
      <c r="C13" s="131">
        <v>1</v>
      </c>
      <c r="D13" s="126">
        <v>209</v>
      </c>
      <c r="E13" s="126"/>
      <c r="F13" s="127" t="s">
        <v>676</v>
      </c>
      <c r="G13" s="128" t="s">
        <v>133</v>
      </c>
      <c r="H13" s="128"/>
      <c r="I13" s="128" t="s">
        <v>677</v>
      </c>
      <c r="J13" s="129"/>
    </row>
    <row r="14" spans="1:10" ht="47.25">
      <c r="A14" s="183"/>
      <c r="B14" s="44" t="s">
        <v>678</v>
      </c>
      <c r="C14" s="131">
        <v>1</v>
      </c>
      <c r="D14" s="126">
        <v>497</v>
      </c>
      <c r="E14" s="126"/>
      <c r="F14" s="127" t="s">
        <v>679</v>
      </c>
      <c r="G14" s="128" t="s">
        <v>6</v>
      </c>
      <c r="H14" s="128"/>
      <c r="I14" s="128"/>
      <c r="J14" s="129"/>
    </row>
    <row r="15" spans="1:10" ht="31.5">
      <c r="A15" s="183"/>
      <c r="B15" s="44" t="s">
        <v>680</v>
      </c>
      <c r="C15" s="131">
        <v>1</v>
      </c>
      <c r="D15" s="126">
        <v>200</v>
      </c>
      <c r="E15" s="126"/>
      <c r="F15" s="127" t="s">
        <v>681</v>
      </c>
      <c r="G15" s="128" t="s">
        <v>202</v>
      </c>
      <c r="H15" s="128"/>
      <c r="I15" s="128"/>
      <c r="J15" s="129"/>
    </row>
    <row r="16" spans="1:10" ht="48" customHeight="1">
      <c r="A16" s="183" t="s">
        <v>682</v>
      </c>
      <c r="B16" s="44" t="s">
        <v>683</v>
      </c>
      <c r="C16" s="131">
        <v>1</v>
      </c>
      <c r="D16" s="126">
        <v>173</v>
      </c>
      <c r="E16" s="126"/>
      <c r="F16" s="127" t="s">
        <v>684</v>
      </c>
      <c r="G16" s="128" t="s">
        <v>202</v>
      </c>
      <c r="H16" s="128"/>
      <c r="I16" s="128"/>
      <c r="J16" s="129"/>
    </row>
    <row r="17" spans="1:10" ht="31.5">
      <c r="A17" s="183"/>
      <c r="B17" s="44" t="s">
        <v>685</v>
      </c>
      <c r="C17" s="131">
        <v>1</v>
      </c>
      <c r="D17" s="126">
        <v>116</v>
      </c>
      <c r="E17" s="126"/>
      <c r="F17" s="127" t="s">
        <v>686</v>
      </c>
      <c r="G17" s="128" t="s">
        <v>6</v>
      </c>
      <c r="H17" s="128"/>
      <c r="I17" s="128"/>
      <c r="J17" s="129"/>
    </row>
    <row r="18" spans="1:10" ht="31.5">
      <c r="A18" s="183"/>
      <c r="B18" s="44" t="s">
        <v>687</v>
      </c>
      <c r="C18" s="131">
        <v>1</v>
      </c>
      <c r="D18" s="126">
        <v>1021</v>
      </c>
      <c r="E18" s="126"/>
      <c r="F18" s="127" t="s">
        <v>688</v>
      </c>
      <c r="G18" s="128" t="s">
        <v>133</v>
      </c>
      <c r="H18" s="128"/>
      <c r="I18" s="128" t="s">
        <v>689</v>
      </c>
      <c r="J18" s="129"/>
    </row>
    <row r="19" spans="1:10" ht="15.75">
      <c r="A19" s="183"/>
      <c r="B19" s="44" t="s">
        <v>690</v>
      </c>
      <c r="C19" s="131">
        <v>1</v>
      </c>
      <c r="D19" s="126">
        <v>116</v>
      </c>
      <c r="E19" s="126"/>
      <c r="F19" s="127" t="s">
        <v>691</v>
      </c>
      <c r="G19" s="128" t="s">
        <v>6</v>
      </c>
      <c r="H19" s="128"/>
      <c r="I19" s="128"/>
      <c r="J19" s="129"/>
    </row>
    <row r="20" spans="1:10" ht="31.5">
      <c r="A20" s="183"/>
      <c r="B20" s="44" t="s">
        <v>692</v>
      </c>
      <c r="C20" s="131">
        <v>1</v>
      </c>
      <c r="D20" s="126">
        <v>523</v>
      </c>
      <c r="E20" s="126"/>
      <c r="F20" s="127" t="s">
        <v>693</v>
      </c>
      <c r="G20" s="128" t="s">
        <v>202</v>
      </c>
      <c r="H20" s="128"/>
      <c r="I20" s="128" t="s">
        <v>694</v>
      </c>
      <c r="J20" s="129"/>
    </row>
    <row r="21" spans="1:10" ht="31.5">
      <c r="A21" s="183"/>
      <c r="B21" s="44" t="s">
        <v>695</v>
      </c>
      <c r="C21" s="131">
        <v>1</v>
      </c>
      <c r="D21" s="126">
        <v>116</v>
      </c>
      <c r="E21" s="126"/>
      <c r="F21" s="127" t="s">
        <v>696</v>
      </c>
      <c r="G21" s="128" t="s">
        <v>6</v>
      </c>
      <c r="H21" s="128" t="s">
        <v>697</v>
      </c>
      <c r="I21" s="128"/>
      <c r="J21" s="129"/>
    </row>
    <row r="22" spans="1:10" ht="63">
      <c r="A22" s="183"/>
      <c r="B22" s="44" t="s">
        <v>698</v>
      </c>
      <c r="C22" s="131">
        <v>1</v>
      </c>
      <c r="D22" s="126">
        <v>346</v>
      </c>
      <c r="E22" s="126"/>
      <c r="F22" s="127" t="s">
        <v>699</v>
      </c>
      <c r="G22" s="128" t="s">
        <v>133</v>
      </c>
      <c r="H22" s="128" t="s">
        <v>700</v>
      </c>
      <c r="I22" s="128"/>
      <c r="J22" s="129"/>
    </row>
    <row r="23" spans="1:10" ht="48" customHeight="1">
      <c r="A23" s="183" t="s">
        <v>701</v>
      </c>
      <c r="B23" s="44" t="s">
        <v>702</v>
      </c>
      <c r="C23" s="131">
        <v>1</v>
      </c>
      <c r="D23" s="126">
        <v>749</v>
      </c>
      <c r="E23" s="126"/>
      <c r="F23" s="127" t="s">
        <v>703</v>
      </c>
      <c r="G23" s="128" t="s">
        <v>133</v>
      </c>
      <c r="H23" s="128"/>
      <c r="I23" s="128" t="s">
        <v>704</v>
      </c>
      <c r="J23" s="129"/>
    </row>
    <row r="24" spans="1:10" ht="31.5">
      <c r="A24" s="183"/>
      <c r="B24" s="44" t="s">
        <v>705</v>
      </c>
      <c r="C24" s="131">
        <v>1</v>
      </c>
      <c r="D24" s="126">
        <v>346</v>
      </c>
      <c r="E24" s="126"/>
      <c r="F24" s="127" t="s">
        <v>706</v>
      </c>
      <c r="G24" s="128" t="s">
        <v>133</v>
      </c>
      <c r="H24" s="128"/>
      <c r="I24" s="128" t="s">
        <v>707</v>
      </c>
      <c r="J24" s="129"/>
    </row>
    <row r="25" spans="1:10" ht="47.25">
      <c r="A25" s="183"/>
      <c r="B25" s="44" t="s">
        <v>708</v>
      </c>
      <c r="C25" s="131">
        <v>1</v>
      </c>
      <c r="D25" s="126">
        <v>346</v>
      </c>
      <c r="E25" s="126"/>
      <c r="F25" s="127" t="s">
        <v>709</v>
      </c>
      <c r="G25" s="128" t="s">
        <v>133</v>
      </c>
      <c r="H25" s="128"/>
      <c r="I25" s="128" t="s">
        <v>710</v>
      </c>
      <c r="J25" s="129"/>
    </row>
    <row r="26" spans="1:10" ht="31.5">
      <c r="A26" s="183"/>
      <c r="B26" s="44" t="s">
        <v>711</v>
      </c>
      <c r="C26" s="132">
        <v>2</v>
      </c>
      <c r="D26" s="133">
        <v>306</v>
      </c>
      <c r="E26" s="133"/>
      <c r="F26" s="134" t="s">
        <v>712</v>
      </c>
      <c r="G26" s="135" t="s">
        <v>202</v>
      </c>
      <c r="H26" s="135"/>
      <c r="I26" s="135"/>
      <c r="J26" s="136"/>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75" zoomScaleNormal="75" workbookViewId="0">
      <selection activeCell="K21" sqref="K21"/>
    </sheetView>
  </sheetViews>
  <sheetFormatPr defaultColWidth="8.85546875" defaultRowHeight="21"/>
  <cols>
    <col min="1" max="1" width="49.28515625" style="4" customWidth="1"/>
    <col min="2" max="2" width="23.28515625" style="29" customWidth="1"/>
    <col min="3" max="3" width="21" style="29" customWidth="1"/>
    <col min="4" max="4" width="25" style="29" customWidth="1"/>
    <col min="5" max="5" width="37" style="29" customWidth="1"/>
    <col min="6" max="16384" width="8.85546875" style="29"/>
  </cols>
  <sheetData>
    <row r="1" spans="1:6" s="32" customFormat="1" ht="42">
      <c r="A1" s="30" t="s">
        <v>106</v>
      </c>
      <c r="B1" s="31" t="s">
        <v>107</v>
      </c>
      <c r="C1" s="31" t="s">
        <v>108</v>
      </c>
      <c r="D1" s="31" t="s">
        <v>109</v>
      </c>
      <c r="E1" s="31" t="s">
        <v>110</v>
      </c>
    </row>
    <row r="2" spans="1:6" s="38" customFormat="1">
      <c r="A2" s="33" t="s">
        <v>111</v>
      </c>
      <c r="B2" s="34">
        <f>0+COUNTIF(Architecture!G2:G43,"Valid")</f>
        <v>0</v>
      </c>
      <c r="C2" s="35">
        <f>COUNTIF(Architecture!G2:G43,"&lt;&gt;Not Applicable")</f>
        <v>42</v>
      </c>
      <c r="D2" s="36">
        <f t="shared" ref="D2:D16" si="0">(B2/C2)*100</f>
        <v>0</v>
      </c>
      <c r="E2" s="37"/>
    </row>
    <row r="3" spans="1:6">
      <c r="A3" s="33" t="s">
        <v>112</v>
      </c>
      <c r="B3" s="34">
        <f>COUNTIF(Authentication!G2:G58,"Valid")</f>
        <v>9</v>
      </c>
      <c r="C3" s="35">
        <f>COUNTIF(Authentication!G2:G58,"&lt;&gt;Not Applicable")</f>
        <v>53</v>
      </c>
      <c r="D3" s="36">
        <f t="shared" si="0"/>
        <v>16.981132075471699</v>
      </c>
      <c r="E3" s="37"/>
    </row>
    <row r="4" spans="1:6">
      <c r="A4" s="33" t="s">
        <v>113</v>
      </c>
      <c r="B4" s="34">
        <f>COUNTIF('Session Management'!G2:G21,"Valid")</f>
        <v>4</v>
      </c>
      <c r="C4" s="35">
        <f>COUNTIF('Session Management'!G2:G21,"&lt;&gt;Not Applicable")</f>
        <v>12</v>
      </c>
      <c r="D4" s="36">
        <f t="shared" si="0"/>
        <v>33.333333333333329</v>
      </c>
      <c r="E4" s="37"/>
    </row>
    <row r="5" spans="1:6">
      <c r="A5" s="33" t="s">
        <v>114</v>
      </c>
      <c r="B5" s="34">
        <f>COUNTIF('Access Control'!G2:G11,"Valid")</f>
        <v>0</v>
      </c>
      <c r="C5" s="35">
        <f>COUNTIF('Access Control'!G2:G11,"&lt;&gt;Not Applicable")</f>
        <v>10</v>
      </c>
      <c r="D5" s="36">
        <f t="shared" si="0"/>
        <v>0</v>
      </c>
      <c r="E5" s="37"/>
    </row>
    <row r="6" spans="1:6">
      <c r="A6" s="33" t="s">
        <v>115</v>
      </c>
      <c r="B6" s="34">
        <f>COUNTIF('Input Validation'!G2:G31,"Valid")</f>
        <v>5</v>
      </c>
      <c r="C6" s="35">
        <f>COUNTIF('Input Validation'!G2:G31,"&lt;&gt;Not Applicable")</f>
        <v>29</v>
      </c>
      <c r="D6" s="36">
        <f t="shared" si="0"/>
        <v>17.241379310344829</v>
      </c>
      <c r="E6" s="37"/>
    </row>
    <row r="7" spans="1:6">
      <c r="A7" s="33" t="s">
        <v>116</v>
      </c>
      <c r="B7" s="34">
        <f>COUNTIF('Cryptography at Rest'!G2:G17,"Valid")</f>
        <v>1</v>
      </c>
      <c r="C7" s="35">
        <f>COUNTIF('Cryptography at Rest'!G2:G17,"&lt;&gt;Not Applicable")</f>
        <v>16</v>
      </c>
      <c r="D7" s="36">
        <f t="shared" si="0"/>
        <v>6.25</v>
      </c>
      <c r="E7" s="37"/>
      <c r="F7" s="39"/>
    </row>
    <row r="8" spans="1:6">
      <c r="A8" s="33" t="s">
        <v>117</v>
      </c>
      <c r="B8" s="34">
        <f>COUNTIF('Error Handling and Logging'!G2:G14,"Valid")</f>
        <v>1</v>
      </c>
      <c r="C8" s="35">
        <f>COUNTIF('Error Handling and Logging'!G2:G14,"&lt;&gt;Not Applicable")</f>
        <v>3</v>
      </c>
      <c r="D8" s="36">
        <f t="shared" si="0"/>
        <v>33.333333333333329</v>
      </c>
      <c r="E8" s="37"/>
    </row>
    <row r="9" spans="1:6">
      <c r="A9" s="33" t="s">
        <v>118</v>
      </c>
      <c r="B9" s="34">
        <f>COUNTIF('Data Protection'!G2:G18,"Valid")</f>
        <v>5</v>
      </c>
      <c r="C9" s="35">
        <f>COUNTIF('Data Protection'!G2:G18,"&lt;&gt;Not Applicable")</f>
        <v>15</v>
      </c>
      <c r="D9" s="36">
        <f t="shared" si="0"/>
        <v>33.333333333333329</v>
      </c>
      <c r="E9" s="37"/>
    </row>
    <row r="10" spans="1:6">
      <c r="A10" s="33" t="s">
        <v>119</v>
      </c>
      <c r="B10" s="34">
        <f>COUNTIF('Communication Security'!G2:G9,"Valid")</f>
        <v>0</v>
      </c>
      <c r="C10" s="35">
        <f>COUNTIF('Communication Security'!G2:G9,"&lt;&gt;Not Applicable")</f>
        <v>8</v>
      </c>
      <c r="D10" s="36">
        <f t="shared" si="0"/>
        <v>0</v>
      </c>
      <c r="E10" s="37"/>
    </row>
    <row r="11" spans="1:6">
      <c r="A11" s="33" t="s">
        <v>120</v>
      </c>
      <c r="B11" s="34">
        <f>COUNTIF('Malicious Code'!G2:G11,"Valid")</f>
        <v>0</v>
      </c>
      <c r="C11" s="35">
        <f>COUNTIF('Malicious Code'!G2:G11,"&lt;&gt;Not Applicable")</f>
        <v>0</v>
      </c>
      <c r="D11" s="36" t="e">
        <f t="shared" si="0"/>
        <v>#DIV/0!</v>
      </c>
      <c r="E11" s="37"/>
    </row>
    <row r="12" spans="1:6">
      <c r="A12" s="33" t="s">
        <v>121</v>
      </c>
      <c r="B12" s="34">
        <f>COUNTIF('Business Logic'!G2:G9,"Valid")</f>
        <v>0</v>
      </c>
      <c r="C12" s="35">
        <f>COUNTIF('Business Logic'!G2:G9,"&lt;&gt;Not Applicable")</f>
        <v>8</v>
      </c>
      <c r="D12" s="36">
        <f t="shared" si="0"/>
        <v>0</v>
      </c>
      <c r="E12" s="37"/>
    </row>
    <row r="13" spans="1:6">
      <c r="A13" s="33" t="s">
        <v>122</v>
      </c>
      <c r="B13" s="34">
        <f>COUNTIF('Files and Resources'!G2:G16,"Valid")</f>
        <v>0</v>
      </c>
      <c r="C13" s="35">
        <f>COUNTIF('Files and Resources'!G2:G16,"&lt;&gt;Not Applicable")</f>
        <v>13</v>
      </c>
      <c r="D13" s="36">
        <f t="shared" si="0"/>
        <v>0</v>
      </c>
      <c r="E13" s="37"/>
    </row>
    <row r="14" spans="1:6">
      <c r="A14" s="33" t="s">
        <v>123</v>
      </c>
      <c r="B14" s="34">
        <f>COUNTIF('Web Services'!G2:G16,"Valid")</f>
        <v>0</v>
      </c>
      <c r="C14" s="35">
        <f>COUNTIF('Web Services'!G2:G16,"&lt;&gt;Not Applicable")</f>
        <v>15</v>
      </c>
      <c r="D14" s="36">
        <f t="shared" si="0"/>
        <v>0</v>
      </c>
      <c r="E14" s="37"/>
    </row>
    <row r="15" spans="1:6">
      <c r="A15" s="33" t="s">
        <v>124</v>
      </c>
      <c r="B15" s="34">
        <f>COUNTIF(Configuration!G2:G26,"Valid")</f>
        <v>4</v>
      </c>
      <c r="C15" s="35">
        <f>COUNTIF(Configuration!G2:G26,"&lt;&gt;Not Applicable")</f>
        <v>13</v>
      </c>
      <c r="D15" s="36">
        <f t="shared" si="0"/>
        <v>30.76923076923077</v>
      </c>
      <c r="E15" s="37"/>
    </row>
    <row r="16" spans="1:6">
      <c r="A16" s="33" t="s">
        <v>125</v>
      </c>
      <c r="B16" s="34">
        <f>SUM(B2:B15)</f>
        <v>29</v>
      </c>
      <c r="C16" s="35">
        <f>SUM(C2:C15)</f>
        <v>237</v>
      </c>
      <c r="D16" s="36">
        <f t="shared" si="0"/>
        <v>12.236286919831224</v>
      </c>
      <c r="E16" s="37"/>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8"/>
  <sheetViews>
    <sheetView zoomScale="75" zoomScaleNormal="75" workbookViewId="0">
      <selection activeCell="P58" sqref="P58"/>
    </sheetView>
  </sheetViews>
  <sheetFormatPr defaultColWidth="8.85546875" defaultRowHeight="21"/>
  <cols>
    <col min="1" max="1" width="18.28515625" style="4" customWidth="1"/>
    <col min="2" max="2" width="8.85546875" style="40"/>
    <col min="3" max="5" width="8.85546875" style="41"/>
    <col min="6" max="6" width="73" style="5" customWidth="1"/>
    <col min="7" max="7" width="25.42578125" style="5" customWidth="1"/>
    <col min="8" max="8" width="30.28515625" style="5" customWidth="1"/>
    <col min="9" max="9" width="33.42578125" style="5" customWidth="1"/>
    <col min="10" max="10" width="29" style="5" customWidth="1"/>
    <col min="11" max="16384" width="8.85546875" style="5"/>
  </cols>
  <sheetData>
    <row r="1" spans="1:10" s="43" customFormat="1" ht="42">
      <c r="A1" s="137" t="s">
        <v>713</v>
      </c>
      <c r="B1" s="138" t="s">
        <v>1</v>
      </c>
      <c r="C1" s="138" t="s">
        <v>2</v>
      </c>
      <c r="D1" s="138" t="s">
        <v>714</v>
      </c>
      <c r="E1" s="138" t="s">
        <v>715</v>
      </c>
      <c r="F1" s="139" t="s">
        <v>5</v>
      </c>
      <c r="G1" s="139" t="s">
        <v>6</v>
      </c>
      <c r="H1" s="139" t="s">
        <v>7</v>
      </c>
      <c r="I1" s="139" t="s">
        <v>8</v>
      </c>
      <c r="J1" s="139" t="s">
        <v>9</v>
      </c>
    </row>
    <row r="2" spans="1:10" s="16" customFormat="1" ht="48" customHeight="1">
      <c r="A2" s="181" t="s">
        <v>716</v>
      </c>
      <c r="B2" s="140" t="s">
        <v>126</v>
      </c>
      <c r="C2" s="141">
        <v>1</v>
      </c>
      <c r="D2" s="142">
        <v>521</v>
      </c>
      <c r="E2" s="143" t="s">
        <v>127</v>
      </c>
      <c r="F2" s="144" t="s">
        <v>128</v>
      </c>
      <c r="G2" s="145" t="s">
        <v>6</v>
      </c>
      <c r="H2" s="146"/>
      <c r="I2" s="146" t="s">
        <v>717</v>
      </c>
      <c r="J2" s="147"/>
    </row>
    <row r="3" spans="1:10" s="16" customFormat="1" ht="47.25">
      <c r="A3" s="181"/>
      <c r="B3" s="140" t="s">
        <v>129</v>
      </c>
      <c r="C3" s="148">
        <v>1</v>
      </c>
      <c r="D3" s="149">
        <v>521</v>
      </c>
      <c r="E3" s="150" t="s">
        <v>127</v>
      </c>
      <c r="F3" s="151" t="s">
        <v>130</v>
      </c>
      <c r="G3" s="152" t="s">
        <v>6</v>
      </c>
      <c r="H3" s="153"/>
      <c r="I3" s="153" t="s">
        <v>144</v>
      </c>
      <c r="J3" s="154"/>
    </row>
    <row r="4" spans="1:10" s="16" customFormat="1" ht="47.25">
      <c r="A4" s="181"/>
      <c r="B4" s="140" t="s">
        <v>131</v>
      </c>
      <c r="C4" s="148">
        <v>1</v>
      </c>
      <c r="D4" s="149">
        <v>521</v>
      </c>
      <c r="E4" s="150" t="s">
        <v>127</v>
      </c>
      <c r="F4" s="151" t="s">
        <v>132</v>
      </c>
      <c r="G4" s="152" t="s">
        <v>133</v>
      </c>
      <c r="H4" s="153"/>
      <c r="I4" s="153" t="s">
        <v>134</v>
      </c>
      <c r="J4" s="154"/>
    </row>
    <row r="5" spans="1:10" s="16" customFormat="1" ht="31.5">
      <c r="A5" s="181"/>
      <c r="B5" s="140" t="s">
        <v>135</v>
      </c>
      <c r="C5" s="148">
        <v>1</v>
      </c>
      <c r="D5" s="149">
        <v>521</v>
      </c>
      <c r="E5" s="150" t="s">
        <v>127</v>
      </c>
      <c r="F5" s="151" t="s">
        <v>136</v>
      </c>
      <c r="G5" s="152" t="s">
        <v>133</v>
      </c>
      <c r="H5" s="153"/>
      <c r="I5" s="153" t="s">
        <v>137</v>
      </c>
      <c r="J5" s="154"/>
    </row>
    <row r="6" spans="1:10" s="16" customFormat="1" ht="15.75" customHeight="1">
      <c r="A6" s="181"/>
      <c r="B6" s="140" t="s">
        <v>138</v>
      </c>
      <c r="C6" s="148">
        <v>1</v>
      </c>
      <c r="D6" s="149">
        <v>620</v>
      </c>
      <c r="E6" s="150" t="s">
        <v>127</v>
      </c>
      <c r="F6" s="151" t="s">
        <v>139</v>
      </c>
      <c r="G6" s="152" t="s">
        <v>6</v>
      </c>
      <c r="H6" s="153"/>
      <c r="I6" s="153" t="s">
        <v>718</v>
      </c>
      <c r="J6" s="154"/>
    </row>
    <row r="7" spans="1:10" s="16" customFormat="1" ht="31.5">
      <c r="A7" s="181"/>
      <c r="B7" s="140" t="s">
        <v>140</v>
      </c>
      <c r="C7" s="148">
        <v>1</v>
      </c>
      <c r="D7" s="149">
        <v>620</v>
      </c>
      <c r="E7" s="150" t="s">
        <v>127</v>
      </c>
      <c r="F7" s="151" t="s">
        <v>141</v>
      </c>
      <c r="G7" s="152" t="s">
        <v>6</v>
      </c>
      <c r="H7" s="153"/>
      <c r="I7" s="153" t="s">
        <v>718</v>
      </c>
      <c r="J7" s="154"/>
    </row>
    <row r="8" spans="1:10" s="16" customFormat="1" ht="141.75">
      <c r="A8" s="181"/>
      <c r="B8" s="140" t="s">
        <v>142</v>
      </c>
      <c r="C8" s="148">
        <v>1</v>
      </c>
      <c r="D8" s="149">
        <v>521</v>
      </c>
      <c r="E8" s="150" t="s">
        <v>127</v>
      </c>
      <c r="F8" s="151" t="s">
        <v>143</v>
      </c>
      <c r="G8" s="152" t="s">
        <v>6</v>
      </c>
      <c r="H8" s="153"/>
      <c r="I8" s="153" t="s">
        <v>144</v>
      </c>
      <c r="J8" s="154"/>
    </row>
    <row r="9" spans="1:10" s="16" customFormat="1" ht="31.5">
      <c r="A9" s="181"/>
      <c r="B9" s="140" t="s">
        <v>145</v>
      </c>
      <c r="C9" s="148">
        <v>1</v>
      </c>
      <c r="D9" s="149">
        <v>521</v>
      </c>
      <c r="E9" s="150" t="s">
        <v>127</v>
      </c>
      <c r="F9" s="151" t="s">
        <v>146</v>
      </c>
      <c r="G9" s="152" t="s">
        <v>6</v>
      </c>
      <c r="H9" s="153"/>
      <c r="I9" s="153" t="s">
        <v>147</v>
      </c>
      <c r="J9" s="154"/>
    </row>
    <row r="10" spans="1:10" s="16" customFormat="1" ht="63">
      <c r="A10" s="181"/>
      <c r="B10" s="140" t="s">
        <v>148</v>
      </c>
      <c r="C10" s="148">
        <v>1</v>
      </c>
      <c r="D10" s="149">
        <v>521</v>
      </c>
      <c r="E10" s="150" t="s">
        <v>127</v>
      </c>
      <c r="F10" s="151" t="s">
        <v>149</v>
      </c>
      <c r="G10" s="152" t="s">
        <v>133</v>
      </c>
      <c r="H10" s="153"/>
      <c r="I10" s="153" t="s">
        <v>719</v>
      </c>
      <c r="J10" s="154"/>
    </row>
    <row r="11" spans="1:10" s="16" customFormat="1" ht="31.5">
      <c r="A11" s="181"/>
      <c r="B11" s="140" t="s">
        <v>150</v>
      </c>
      <c r="C11" s="148">
        <v>1</v>
      </c>
      <c r="D11" s="149">
        <v>263</v>
      </c>
      <c r="E11" s="150" t="s">
        <v>127</v>
      </c>
      <c r="F11" s="151" t="s">
        <v>151</v>
      </c>
      <c r="G11" s="152" t="s">
        <v>133</v>
      </c>
      <c r="H11" s="153"/>
      <c r="I11" s="153" t="s">
        <v>720</v>
      </c>
      <c r="J11" s="154"/>
    </row>
    <row r="12" spans="1:10" s="16" customFormat="1" ht="31.5">
      <c r="A12" s="181"/>
      <c r="B12" s="140" t="s">
        <v>152</v>
      </c>
      <c r="C12" s="148">
        <v>1</v>
      </c>
      <c r="D12" s="149">
        <v>521</v>
      </c>
      <c r="E12" s="150" t="s">
        <v>127</v>
      </c>
      <c r="F12" s="151" t="s">
        <v>153</v>
      </c>
      <c r="G12" s="152" t="s">
        <v>6</v>
      </c>
      <c r="H12" s="153"/>
      <c r="I12" s="153" t="s">
        <v>721</v>
      </c>
      <c r="J12" s="154"/>
    </row>
    <row r="13" spans="1:10" s="16" customFormat="1" ht="47.25">
      <c r="A13" s="181"/>
      <c r="B13" s="140" t="s">
        <v>154</v>
      </c>
      <c r="C13" s="148">
        <v>1</v>
      </c>
      <c r="D13" s="149">
        <v>521</v>
      </c>
      <c r="E13" s="150" t="s">
        <v>127</v>
      </c>
      <c r="F13" s="151" t="s">
        <v>155</v>
      </c>
      <c r="G13" s="152" t="s">
        <v>133</v>
      </c>
      <c r="H13" s="153"/>
      <c r="I13" s="153" t="s">
        <v>722</v>
      </c>
      <c r="J13" s="154"/>
    </row>
    <row r="14" spans="1:10" s="16" customFormat="1" ht="111" customHeight="1">
      <c r="A14" s="181" t="s">
        <v>723</v>
      </c>
      <c r="B14" s="140" t="s">
        <v>156</v>
      </c>
      <c r="C14" s="148">
        <v>1</v>
      </c>
      <c r="D14" s="149">
        <v>307</v>
      </c>
      <c r="E14" s="150" t="s">
        <v>157</v>
      </c>
      <c r="F14" s="151" t="s">
        <v>158</v>
      </c>
      <c r="G14" s="152" t="s">
        <v>133</v>
      </c>
      <c r="H14" s="153"/>
      <c r="I14" s="153" t="s">
        <v>159</v>
      </c>
      <c r="J14" s="154"/>
    </row>
    <row r="15" spans="1:10" s="16" customFormat="1" ht="94.5">
      <c r="A15" s="181"/>
      <c r="B15" s="140" t="s">
        <v>160</v>
      </c>
      <c r="C15" s="148">
        <v>1</v>
      </c>
      <c r="D15" s="149">
        <v>304</v>
      </c>
      <c r="E15" s="150" t="s">
        <v>161</v>
      </c>
      <c r="F15" s="151" t="s">
        <v>162</v>
      </c>
      <c r="G15" s="152"/>
      <c r="H15" s="153"/>
      <c r="I15" s="153" t="s">
        <v>724</v>
      </c>
      <c r="J15" s="154"/>
    </row>
    <row r="16" spans="1:10" s="16" customFormat="1" ht="94.5">
      <c r="A16" s="181"/>
      <c r="B16" s="140" t="s">
        <v>163</v>
      </c>
      <c r="C16" s="148">
        <v>1</v>
      </c>
      <c r="D16" s="149">
        <v>620</v>
      </c>
      <c r="E16" s="150"/>
      <c r="F16" s="151" t="s">
        <v>164</v>
      </c>
      <c r="G16" s="152"/>
      <c r="H16" s="153"/>
      <c r="I16" s="153" t="s">
        <v>724</v>
      </c>
      <c r="J16" s="154"/>
    </row>
    <row r="17" spans="1:10" s="16" customFormat="1" ht="63">
      <c r="A17" s="181"/>
      <c r="B17" s="140" t="s">
        <v>165</v>
      </c>
      <c r="C17" s="155">
        <v>3</v>
      </c>
      <c r="D17" s="149">
        <v>308</v>
      </c>
      <c r="E17" s="150" t="s">
        <v>166</v>
      </c>
      <c r="F17" s="151" t="s">
        <v>167</v>
      </c>
      <c r="G17" s="152"/>
      <c r="H17" s="153"/>
      <c r="I17" s="153"/>
      <c r="J17" s="154"/>
    </row>
    <row r="18" spans="1:10" s="16" customFormat="1" ht="47.25">
      <c r="A18" s="181"/>
      <c r="B18" s="140" t="s">
        <v>168</v>
      </c>
      <c r="C18" s="155">
        <v>3</v>
      </c>
      <c r="D18" s="149">
        <v>319</v>
      </c>
      <c r="E18" s="150" t="s">
        <v>169</v>
      </c>
      <c r="F18" s="151" t="s">
        <v>170</v>
      </c>
      <c r="G18" s="152"/>
      <c r="H18" s="153"/>
      <c r="I18" s="153"/>
      <c r="J18" s="154"/>
    </row>
    <row r="19" spans="1:10" s="16" customFormat="1" ht="31.5">
      <c r="A19" s="181"/>
      <c r="B19" s="140" t="s">
        <v>171</v>
      </c>
      <c r="C19" s="155">
        <v>3</v>
      </c>
      <c r="D19" s="149">
        <v>308</v>
      </c>
      <c r="E19" s="150" t="s">
        <v>172</v>
      </c>
      <c r="F19" s="151" t="s">
        <v>173</v>
      </c>
      <c r="G19" s="152"/>
      <c r="H19" s="153"/>
      <c r="I19" s="153"/>
      <c r="J19" s="154"/>
    </row>
    <row r="20" spans="1:10" s="16" customFormat="1" ht="31.5">
      <c r="A20" s="181"/>
      <c r="B20" s="140" t="s">
        <v>174</v>
      </c>
      <c r="C20" s="155">
        <v>3</v>
      </c>
      <c r="D20" s="149">
        <v>308</v>
      </c>
      <c r="E20" s="150" t="s">
        <v>175</v>
      </c>
      <c r="F20" s="151" t="s">
        <v>176</v>
      </c>
      <c r="G20" s="152"/>
      <c r="H20" s="153"/>
      <c r="I20" s="153"/>
      <c r="J20" s="154"/>
    </row>
    <row r="21" spans="1:10" s="16" customFormat="1" ht="79.5" customHeight="1">
      <c r="A21" s="181" t="s">
        <v>725</v>
      </c>
      <c r="B21" s="140" t="s">
        <v>177</v>
      </c>
      <c r="C21" s="148">
        <v>1</v>
      </c>
      <c r="D21" s="149">
        <v>330</v>
      </c>
      <c r="E21" s="150" t="s">
        <v>178</v>
      </c>
      <c r="F21" s="151" t="s">
        <v>179</v>
      </c>
      <c r="G21" s="152" t="s">
        <v>133</v>
      </c>
      <c r="H21" s="153"/>
      <c r="I21" s="153" t="s">
        <v>726</v>
      </c>
      <c r="J21" s="154"/>
    </row>
    <row r="22" spans="1:10" s="16" customFormat="1" ht="31.5">
      <c r="A22" s="181"/>
      <c r="B22" s="140" t="s">
        <v>180</v>
      </c>
      <c r="C22" s="156">
        <v>2</v>
      </c>
      <c r="D22" s="149">
        <v>308</v>
      </c>
      <c r="E22" s="150" t="s">
        <v>181</v>
      </c>
      <c r="F22" s="151" t="s">
        <v>182</v>
      </c>
      <c r="G22" s="152"/>
      <c r="H22" s="153"/>
      <c r="I22" s="153"/>
      <c r="J22" s="154"/>
    </row>
    <row r="23" spans="1:10" s="16" customFormat="1" ht="31.5">
      <c r="A23" s="181"/>
      <c r="B23" s="140" t="s">
        <v>183</v>
      </c>
      <c r="C23" s="156">
        <v>2</v>
      </c>
      <c r="D23" s="149">
        <v>287</v>
      </c>
      <c r="E23" s="150" t="s">
        <v>184</v>
      </c>
      <c r="F23" s="151" t="s">
        <v>185</v>
      </c>
      <c r="G23" s="152"/>
      <c r="H23" s="153"/>
      <c r="I23" s="153"/>
      <c r="J23" s="154"/>
    </row>
    <row r="24" spans="1:10" s="16" customFormat="1" ht="95.25" customHeight="1">
      <c r="A24" s="181" t="s">
        <v>727</v>
      </c>
      <c r="B24" s="140" t="s">
        <v>186</v>
      </c>
      <c r="C24" s="156">
        <v>2</v>
      </c>
      <c r="D24" s="149">
        <v>916</v>
      </c>
      <c r="E24" s="150" t="s">
        <v>127</v>
      </c>
      <c r="F24" s="151" t="s">
        <v>187</v>
      </c>
      <c r="G24" s="152"/>
      <c r="H24" s="153"/>
      <c r="I24" s="153"/>
      <c r="J24" s="154"/>
    </row>
    <row r="25" spans="1:10" s="16" customFormat="1" ht="63">
      <c r="A25" s="181"/>
      <c r="B25" s="140" t="s">
        <v>188</v>
      </c>
      <c r="C25" s="156">
        <v>2</v>
      </c>
      <c r="D25" s="149">
        <v>916</v>
      </c>
      <c r="E25" s="150" t="s">
        <v>127</v>
      </c>
      <c r="F25" s="151" t="s">
        <v>189</v>
      </c>
      <c r="G25" s="152"/>
      <c r="H25" s="153"/>
      <c r="I25" s="153"/>
      <c r="J25" s="154"/>
    </row>
    <row r="26" spans="1:10" s="16" customFormat="1" ht="63">
      <c r="A26" s="181"/>
      <c r="B26" s="140" t="s">
        <v>190</v>
      </c>
      <c r="C26" s="156">
        <v>2</v>
      </c>
      <c r="D26" s="149">
        <v>916</v>
      </c>
      <c r="E26" s="150" t="s">
        <v>127</v>
      </c>
      <c r="F26" s="151" t="s">
        <v>191</v>
      </c>
      <c r="G26" s="152"/>
      <c r="H26" s="153"/>
      <c r="I26" s="153"/>
      <c r="J26" s="154"/>
    </row>
    <row r="27" spans="1:10" s="16" customFormat="1" ht="47.25">
      <c r="A27" s="181"/>
      <c r="B27" s="140" t="s">
        <v>192</v>
      </c>
      <c r="C27" s="156">
        <v>2</v>
      </c>
      <c r="D27" s="149">
        <v>916</v>
      </c>
      <c r="E27" s="150" t="s">
        <v>127</v>
      </c>
      <c r="F27" s="151" t="s">
        <v>193</v>
      </c>
      <c r="G27" s="152"/>
      <c r="H27" s="153"/>
      <c r="I27" s="153"/>
      <c r="J27" s="154"/>
    </row>
    <row r="28" spans="1:10" s="16" customFormat="1" ht="110.25">
      <c r="A28" s="181"/>
      <c r="B28" s="140" t="s">
        <v>194</v>
      </c>
      <c r="C28" s="156">
        <v>2</v>
      </c>
      <c r="D28" s="149">
        <v>916</v>
      </c>
      <c r="E28" s="150" t="s">
        <v>127</v>
      </c>
      <c r="F28" s="151" t="s">
        <v>195</v>
      </c>
      <c r="G28" s="152"/>
      <c r="H28" s="152"/>
      <c r="I28" s="152"/>
      <c r="J28" s="157"/>
    </row>
    <row r="29" spans="1:10" s="16" customFormat="1" ht="48" customHeight="1">
      <c r="A29" s="181" t="s">
        <v>728</v>
      </c>
      <c r="B29" s="140" t="s">
        <v>196</v>
      </c>
      <c r="C29" s="148">
        <v>1</v>
      </c>
      <c r="D29" s="149">
        <v>640</v>
      </c>
      <c r="E29" s="150" t="s">
        <v>127</v>
      </c>
      <c r="F29" s="151" t="s">
        <v>197</v>
      </c>
      <c r="G29" s="152" t="s">
        <v>202</v>
      </c>
      <c r="H29" s="152"/>
      <c r="I29" s="152" t="s">
        <v>729</v>
      </c>
      <c r="J29" s="157"/>
    </row>
    <row r="30" spans="1:10" s="16" customFormat="1" ht="31.5">
      <c r="A30" s="181"/>
      <c r="B30" s="140" t="s">
        <v>198</v>
      </c>
      <c r="C30" s="148">
        <v>1</v>
      </c>
      <c r="D30" s="149">
        <v>640</v>
      </c>
      <c r="E30" s="150" t="s">
        <v>127</v>
      </c>
      <c r="F30" s="151" t="s">
        <v>199</v>
      </c>
      <c r="G30" s="152" t="s">
        <v>6</v>
      </c>
      <c r="H30" s="152"/>
      <c r="I30" s="152" t="s">
        <v>730</v>
      </c>
      <c r="J30" s="157"/>
    </row>
    <row r="31" spans="1:10" s="16" customFormat="1" ht="47.25">
      <c r="A31" s="181"/>
      <c r="B31" s="140" t="s">
        <v>200</v>
      </c>
      <c r="C31" s="148">
        <v>1</v>
      </c>
      <c r="D31" s="149">
        <v>640</v>
      </c>
      <c r="E31" s="150" t="s">
        <v>127</v>
      </c>
      <c r="F31" s="151" t="s">
        <v>201</v>
      </c>
      <c r="G31" s="152" t="s">
        <v>202</v>
      </c>
      <c r="H31" s="152"/>
      <c r="I31" s="152" t="s">
        <v>731</v>
      </c>
      <c r="J31" s="157"/>
    </row>
    <row r="32" spans="1:10" s="16" customFormat="1" ht="31.5">
      <c r="A32" s="181"/>
      <c r="B32" s="140" t="s">
        <v>203</v>
      </c>
      <c r="C32" s="148">
        <v>1</v>
      </c>
      <c r="D32" s="149">
        <v>16</v>
      </c>
      <c r="E32" s="150" t="s">
        <v>178</v>
      </c>
      <c r="F32" s="151" t="s">
        <v>204</v>
      </c>
      <c r="G32" s="152" t="s">
        <v>6</v>
      </c>
      <c r="H32" s="152"/>
      <c r="I32" s="152" t="s">
        <v>732</v>
      </c>
      <c r="J32" s="157"/>
    </row>
    <row r="33" spans="1:10" s="16" customFormat="1" ht="31.5">
      <c r="A33" s="181"/>
      <c r="B33" s="140" t="s">
        <v>205</v>
      </c>
      <c r="C33" s="148">
        <v>1</v>
      </c>
      <c r="D33" s="149">
        <v>304</v>
      </c>
      <c r="E33" s="150" t="s">
        <v>206</v>
      </c>
      <c r="F33" s="151" t="s">
        <v>207</v>
      </c>
      <c r="G33" s="152" t="s">
        <v>202</v>
      </c>
      <c r="H33" s="152"/>
      <c r="I33" s="152" t="s">
        <v>731</v>
      </c>
      <c r="J33" s="157"/>
    </row>
    <row r="34" spans="1:10" s="16" customFormat="1" ht="63">
      <c r="A34" s="181"/>
      <c r="B34" s="140" t="s">
        <v>208</v>
      </c>
      <c r="C34" s="148">
        <v>1</v>
      </c>
      <c r="D34" s="149">
        <v>640</v>
      </c>
      <c r="E34" s="150" t="s">
        <v>127</v>
      </c>
      <c r="F34" s="151" t="s">
        <v>209</v>
      </c>
      <c r="G34" s="152" t="s">
        <v>202</v>
      </c>
      <c r="H34" s="152"/>
      <c r="I34" s="152" t="s">
        <v>731</v>
      </c>
      <c r="J34" s="157"/>
    </row>
    <row r="35" spans="1:10" s="16" customFormat="1" ht="47.25">
      <c r="A35" s="181"/>
      <c r="B35" s="140" t="s">
        <v>210</v>
      </c>
      <c r="C35" s="156">
        <v>2</v>
      </c>
      <c r="D35" s="149">
        <v>308</v>
      </c>
      <c r="E35" s="150" t="s">
        <v>206</v>
      </c>
      <c r="F35" s="151" t="s">
        <v>211</v>
      </c>
      <c r="G35" s="152"/>
      <c r="H35" s="152"/>
      <c r="I35" s="152"/>
      <c r="J35" s="157"/>
    </row>
    <row r="36" spans="1:10" s="16" customFormat="1" ht="16.5" customHeight="1">
      <c r="A36" s="181" t="s">
        <v>733</v>
      </c>
      <c r="B36" s="140" t="s">
        <v>212</v>
      </c>
      <c r="C36" s="156">
        <v>2</v>
      </c>
      <c r="D36" s="149">
        <v>308</v>
      </c>
      <c r="E36" s="150" t="s">
        <v>213</v>
      </c>
      <c r="F36" s="151" t="s">
        <v>214</v>
      </c>
      <c r="G36" s="152"/>
      <c r="H36" s="152"/>
      <c r="I36" s="152"/>
      <c r="J36" s="157"/>
    </row>
    <row r="37" spans="1:10" s="16" customFormat="1" ht="47.25">
      <c r="A37" s="181"/>
      <c r="B37" s="140" t="s">
        <v>215</v>
      </c>
      <c r="C37" s="156">
        <v>2</v>
      </c>
      <c r="D37" s="149">
        <v>330</v>
      </c>
      <c r="E37" s="150" t="s">
        <v>213</v>
      </c>
      <c r="F37" s="151" t="s">
        <v>216</v>
      </c>
      <c r="G37" s="152"/>
      <c r="H37" s="152"/>
      <c r="I37" s="152"/>
      <c r="J37" s="157"/>
    </row>
    <row r="38" spans="1:10" s="16" customFormat="1" ht="31.5">
      <c r="A38" s="181"/>
      <c r="B38" s="140" t="s">
        <v>217</v>
      </c>
      <c r="C38" s="156">
        <v>2</v>
      </c>
      <c r="D38" s="149">
        <v>310</v>
      </c>
      <c r="E38" s="150" t="s">
        <v>213</v>
      </c>
      <c r="F38" s="151" t="s">
        <v>218</v>
      </c>
      <c r="G38" s="152"/>
      <c r="H38" s="152"/>
      <c r="I38" s="152"/>
      <c r="J38" s="157"/>
    </row>
    <row r="39" spans="1:10" s="16" customFormat="1" ht="48" customHeight="1">
      <c r="A39" s="181" t="s">
        <v>734</v>
      </c>
      <c r="B39" s="140" t="s">
        <v>219</v>
      </c>
      <c r="C39" s="148">
        <v>1</v>
      </c>
      <c r="D39" s="149">
        <v>287</v>
      </c>
      <c r="E39" s="150" t="s">
        <v>220</v>
      </c>
      <c r="F39" s="151" t="s">
        <v>221</v>
      </c>
      <c r="G39" s="152"/>
      <c r="H39" s="152"/>
      <c r="I39" s="152" t="s">
        <v>735</v>
      </c>
      <c r="J39" s="157"/>
    </row>
    <row r="40" spans="1:10" s="16" customFormat="1" ht="31.5">
      <c r="A40" s="181"/>
      <c r="B40" s="140" t="s">
        <v>222</v>
      </c>
      <c r="C40" s="148">
        <v>1</v>
      </c>
      <c r="D40" s="149">
        <v>287</v>
      </c>
      <c r="E40" s="150" t="s">
        <v>220</v>
      </c>
      <c r="F40" s="151" t="s">
        <v>223</v>
      </c>
      <c r="G40" s="152"/>
      <c r="H40" s="152"/>
      <c r="I40" s="152" t="s">
        <v>735</v>
      </c>
      <c r="J40" s="157"/>
    </row>
    <row r="41" spans="1:10" s="16" customFormat="1" ht="47.25">
      <c r="A41" s="181"/>
      <c r="B41" s="140" t="s">
        <v>224</v>
      </c>
      <c r="C41" s="148">
        <v>1</v>
      </c>
      <c r="D41" s="149">
        <v>287</v>
      </c>
      <c r="E41" s="150" t="s">
        <v>220</v>
      </c>
      <c r="F41" s="151" t="s">
        <v>225</v>
      </c>
      <c r="G41" s="152"/>
      <c r="H41" s="152"/>
      <c r="I41" s="152" t="s">
        <v>735</v>
      </c>
      <c r="J41" s="157"/>
    </row>
    <row r="42" spans="1:10" s="16" customFormat="1" ht="31.5">
      <c r="A42" s="181"/>
      <c r="B42" s="140" t="s">
        <v>226</v>
      </c>
      <c r="C42" s="148">
        <v>1</v>
      </c>
      <c r="D42" s="149">
        <v>523</v>
      </c>
      <c r="E42" s="150" t="s">
        <v>220</v>
      </c>
      <c r="F42" s="151" t="s">
        <v>227</v>
      </c>
      <c r="G42" s="152"/>
      <c r="H42" s="152"/>
      <c r="I42" s="152" t="s">
        <v>735</v>
      </c>
      <c r="J42" s="157"/>
    </row>
    <row r="43" spans="1:10" s="16" customFormat="1" ht="31.5">
      <c r="A43" s="181"/>
      <c r="B43" s="140" t="s">
        <v>228</v>
      </c>
      <c r="C43" s="156">
        <v>2</v>
      </c>
      <c r="D43" s="149">
        <v>256</v>
      </c>
      <c r="E43" s="150" t="s">
        <v>220</v>
      </c>
      <c r="F43" s="151" t="s">
        <v>229</v>
      </c>
      <c r="G43" s="152"/>
      <c r="H43" s="152"/>
      <c r="I43" s="152"/>
      <c r="J43" s="157"/>
    </row>
    <row r="44" spans="1:10" s="16" customFormat="1" ht="47.25">
      <c r="A44" s="181"/>
      <c r="B44" s="140" t="s">
        <v>230</v>
      </c>
      <c r="C44" s="156">
        <v>2</v>
      </c>
      <c r="D44" s="149">
        <v>310</v>
      </c>
      <c r="E44" s="150" t="s">
        <v>220</v>
      </c>
      <c r="F44" s="151" t="s">
        <v>231</v>
      </c>
      <c r="G44" s="152"/>
      <c r="H44" s="152"/>
      <c r="I44" s="152"/>
      <c r="J44" s="157"/>
    </row>
    <row r="45" spans="1:10" s="16" customFormat="1" ht="32.25" customHeight="1">
      <c r="A45" s="181" t="s">
        <v>736</v>
      </c>
      <c r="B45" s="140" t="s">
        <v>232</v>
      </c>
      <c r="C45" s="148">
        <v>1</v>
      </c>
      <c r="D45" s="149">
        <v>613</v>
      </c>
      <c r="E45" s="150" t="s">
        <v>233</v>
      </c>
      <c r="F45" s="151" t="s">
        <v>234</v>
      </c>
      <c r="G45" s="152"/>
      <c r="H45" s="152"/>
      <c r="I45" s="152" t="s">
        <v>735</v>
      </c>
      <c r="J45" s="157"/>
    </row>
    <row r="46" spans="1:10" s="16" customFormat="1" ht="47.25">
      <c r="A46" s="181"/>
      <c r="B46" s="140" t="s">
        <v>235</v>
      </c>
      <c r="C46" s="156">
        <v>2</v>
      </c>
      <c r="D46" s="149">
        <v>320</v>
      </c>
      <c r="E46" s="150" t="s">
        <v>233</v>
      </c>
      <c r="F46" s="151" t="s">
        <v>236</v>
      </c>
      <c r="G46" s="152"/>
      <c r="H46" s="152"/>
      <c r="I46" s="152"/>
      <c r="J46" s="157"/>
    </row>
    <row r="47" spans="1:10" s="16" customFormat="1" ht="31.5">
      <c r="A47" s="181"/>
      <c r="B47" s="140" t="s">
        <v>237</v>
      </c>
      <c r="C47" s="156">
        <v>2</v>
      </c>
      <c r="D47" s="149">
        <v>326</v>
      </c>
      <c r="E47" s="150" t="s">
        <v>233</v>
      </c>
      <c r="F47" s="151" t="s">
        <v>238</v>
      </c>
      <c r="G47" s="152"/>
      <c r="H47" s="152"/>
      <c r="I47" s="152"/>
      <c r="J47" s="157"/>
    </row>
    <row r="48" spans="1:10" s="16" customFormat="1" ht="31.5">
      <c r="A48" s="181"/>
      <c r="B48" s="140" t="s">
        <v>239</v>
      </c>
      <c r="C48" s="156">
        <v>2</v>
      </c>
      <c r="D48" s="149">
        <v>287</v>
      </c>
      <c r="E48" s="150" t="s">
        <v>233</v>
      </c>
      <c r="F48" s="151" t="s">
        <v>240</v>
      </c>
      <c r="G48" s="152"/>
      <c r="H48" s="152"/>
      <c r="I48" s="152"/>
      <c r="J48" s="157"/>
    </row>
    <row r="49" spans="1:10" s="16" customFormat="1" ht="47.25">
      <c r="A49" s="181"/>
      <c r="B49" s="140" t="s">
        <v>241</v>
      </c>
      <c r="C49" s="156">
        <v>2</v>
      </c>
      <c r="D49" s="149">
        <v>287</v>
      </c>
      <c r="E49" s="150" t="s">
        <v>242</v>
      </c>
      <c r="F49" s="151" t="s">
        <v>243</v>
      </c>
      <c r="G49" s="152"/>
      <c r="H49" s="152"/>
      <c r="I49" s="152"/>
      <c r="J49" s="157"/>
    </row>
    <row r="50" spans="1:10" s="16" customFormat="1" ht="47.25">
      <c r="A50" s="181"/>
      <c r="B50" s="140" t="s">
        <v>244</v>
      </c>
      <c r="C50" s="156">
        <v>2</v>
      </c>
      <c r="D50" s="149">
        <v>613</v>
      </c>
      <c r="E50" s="150" t="s">
        <v>245</v>
      </c>
      <c r="F50" s="151" t="s">
        <v>246</v>
      </c>
      <c r="G50" s="152"/>
      <c r="H50" s="152"/>
      <c r="I50" s="152"/>
      <c r="J50" s="157"/>
    </row>
    <row r="51" spans="1:10" s="16" customFormat="1" ht="47.25">
      <c r="A51" s="181"/>
      <c r="B51" s="140" t="s">
        <v>247</v>
      </c>
      <c r="C51" s="155">
        <v>3</v>
      </c>
      <c r="D51" s="149">
        <v>308</v>
      </c>
      <c r="E51" s="150" t="s">
        <v>248</v>
      </c>
      <c r="F51" s="151" t="s">
        <v>249</v>
      </c>
      <c r="G51" s="152"/>
      <c r="H51" s="152"/>
      <c r="I51" s="152"/>
      <c r="J51" s="157"/>
    </row>
    <row r="52" spans="1:10" s="16" customFormat="1" ht="63.75" customHeight="1">
      <c r="A52" s="181" t="s">
        <v>737</v>
      </c>
      <c r="B52" s="140" t="s">
        <v>250</v>
      </c>
      <c r="C52" s="156">
        <v>2</v>
      </c>
      <c r="D52" s="149">
        <v>320</v>
      </c>
      <c r="E52" s="150" t="s">
        <v>251</v>
      </c>
      <c r="F52" s="151" t="s">
        <v>252</v>
      </c>
      <c r="G52" s="152"/>
      <c r="H52" s="152"/>
      <c r="I52" s="152"/>
      <c r="J52" s="157"/>
    </row>
    <row r="53" spans="1:10" s="16" customFormat="1" ht="31.5">
      <c r="A53" s="181"/>
      <c r="B53" s="140" t="s">
        <v>253</v>
      </c>
      <c r="C53" s="156">
        <v>2</v>
      </c>
      <c r="D53" s="149">
        <v>330</v>
      </c>
      <c r="E53" s="150" t="s">
        <v>251</v>
      </c>
      <c r="F53" s="151" t="s">
        <v>254</v>
      </c>
      <c r="G53" s="152"/>
      <c r="H53" s="152"/>
      <c r="I53" s="152"/>
      <c r="J53" s="157"/>
    </row>
    <row r="54" spans="1:10" s="16" customFormat="1" ht="31.5">
      <c r="A54" s="181"/>
      <c r="B54" s="140" t="s">
        <v>255</v>
      </c>
      <c r="C54" s="156">
        <v>2</v>
      </c>
      <c r="D54" s="149">
        <v>327</v>
      </c>
      <c r="E54" s="150" t="s">
        <v>251</v>
      </c>
      <c r="F54" s="151" t="s">
        <v>256</v>
      </c>
      <c r="G54" s="152"/>
      <c r="H54" s="152"/>
      <c r="I54" s="152"/>
      <c r="J54" s="157"/>
    </row>
    <row r="55" spans="1:10" s="16" customFormat="1" ht="79.5" customHeight="1">
      <c r="A55" s="181" t="s">
        <v>738</v>
      </c>
      <c r="B55" s="140" t="s">
        <v>257</v>
      </c>
      <c r="C55" s="156" t="s">
        <v>258</v>
      </c>
      <c r="D55" s="149">
        <v>287</v>
      </c>
      <c r="E55" s="150" t="s">
        <v>259</v>
      </c>
      <c r="F55" s="151" t="s">
        <v>260</v>
      </c>
      <c r="G55" s="152"/>
      <c r="H55" s="152"/>
      <c r="I55" s="152"/>
      <c r="J55" s="157"/>
    </row>
    <row r="56" spans="1:10" s="16" customFormat="1" ht="78.75">
      <c r="A56" s="181"/>
      <c r="B56" s="140" t="s">
        <v>261</v>
      </c>
      <c r="C56" s="156" t="s">
        <v>258</v>
      </c>
      <c r="D56" s="149">
        <v>255</v>
      </c>
      <c r="E56" s="150" t="s">
        <v>259</v>
      </c>
      <c r="F56" s="151" t="s">
        <v>262</v>
      </c>
      <c r="G56" s="152"/>
      <c r="H56" s="152"/>
      <c r="I56" s="152"/>
      <c r="J56" s="157"/>
    </row>
    <row r="57" spans="1:10" s="16" customFormat="1" ht="78.75">
      <c r="A57" s="181"/>
      <c r="B57" s="140" t="s">
        <v>263</v>
      </c>
      <c r="C57" s="156" t="s">
        <v>258</v>
      </c>
      <c r="D57" s="149">
        <v>522</v>
      </c>
      <c r="E57" s="150" t="s">
        <v>259</v>
      </c>
      <c r="F57" s="151" t="s">
        <v>264</v>
      </c>
      <c r="G57" s="152"/>
      <c r="H57" s="152"/>
      <c r="I57" s="152"/>
      <c r="J57" s="157"/>
    </row>
    <row r="58" spans="1:10" s="16" customFormat="1" ht="94.5">
      <c r="A58" s="181"/>
      <c r="B58" s="140" t="s">
        <v>265</v>
      </c>
      <c r="C58" s="158" t="s">
        <v>258</v>
      </c>
      <c r="D58" s="159">
        <v>798</v>
      </c>
      <c r="E58" s="160"/>
      <c r="F58" s="161" t="s">
        <v>266</v>
      </c>
      <c r="G58" s="162"/>
      <c r="H58" s="162"/>
      <c r="I58" s="162"/>
      <c r="J58" s="163"/>
    </row>
  </sheetData>
  <mergeCells count="10">
    <mergeCell ref="A2:A13"/>
    <mergeCell ref="A14:A20"/>
    <mergeCell ref="A21:A23"/>
    <mergeCell ref="A24:A28"/>
    <mergeCell ref="A29:A35"/>
    <mergeCell ref="A36:A38"/>
    <mergeCell ref="A39:A44"/>
    <mergeCell ref="A45:A51"/>
    <mergeCell ref="A52:A54"/>
    <mergeCell ref="A55:A58"/>
  </mergeCells>
  <dataValidations count="1">
    <dataValidation type="list" operator="equal" showErrorMessage="1" sqref="G2:G58" xr:uid="{2479D911-711B-4869-8852-40B2C909D795}">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4"/>
  <sheetViews>
    <sheetView topLeftCell="A5" zoomScale="75" zoomScaleNormal="75" workbookViewId="0">
      <selection activeCell="F28" sqref="F28"/>
    </sheetView>
  </sheetViews>
  <sheetFormatPr defaultColWidth="11.5703125" defaultRowHeight="21"/>
  <cols>
    <col min="1" max="1" width="22" style="56" customWidth="1"/>
    <col min="2" max="2" width="8.85546875" style="16" customWidth="1"/>
    <col min="3" max="5" width="8.85546875" style="57" customWidth="1"/>
    <col min="6" max="6" width="70" style="16" customWidth="1"/>
    <col min="7" max="7" width="15.7109375" style="16" customWidth="1"/>
    <col min="8" max="8" width="56" style="16" customWidth="1"/>
    <col min="9" max="9" width="88" style="58" customWidth="1"/>
    <col min="10" max="10" width="42.85546875" style="16" customWidth="1"/>
  </cols>
  <sheetData>
    <row r="1" spans="1:10" ht="42">
      <c r="A1" s="59" t="s">
        <v>0</v>
      </c>
      <c r="B1" s="59" t="s">
        <v>1</v>
      </c>
      <c r="C1" s="59" t="s">
        <v>2</v>
      </c>
      <c r="D1" s="59" t="s">
        <v>3</v>
      </c>
      <c r="E1" s="59" t="s">
        <v>4</v>
      </c>
      <c r="F1" s="59" t="s">
        <v>5</v>
      </c>
      <c r="G1" s="59" t="s">
        <v>6</v>
      </c>
      <c r="H1" s="59" t="s">
        <v>7</v>
      </c>
      <c r="I1" s="60" t="s">
        <v>8</v>
      </c>
      <c r="J1" s="59" t="s">
        <v>9</v>
      </c>
    </row>
    <row r="2" spans="1:10" ht="84">
      <c r="A2" s="1" t="s">
        <v>267</v>
      </c>
      <c r="B2" s="61" t="s">
        <v>268</v>
      </c>
      <c r="C2" s="62">
        <v>1</v>
      </c>
      <c r="D2" s="63">
        <v>598</v>
      </c>
      <c r="E2" s="64"/>
      <c r="F2" s="65" t="s">
        <v>269</v>
      </c>
      <c r="G2" s="66" t="s">
        <v>6</v>
      </c>
      <c r="H2" s="49"/>
      <c r="I2" s="67" t="s">
        <v>270</v>
      </c>
      <c r="J2" s="50"/>
    </row>
    <row r="3" spans="1:10" ht="36.200000000000003" customHeight="1">
      <c r="A3" s="182" t="s">
        <v>271</v>
      </c>
      <c r="B3" s="61" t="s">
        <v>272</v>
      </c>
      <c r="C3" s="68">
        <v>1</v>
      </c>
      <c r="D3" s="69">
        <v>384</v>
      </c>
      <c r="E3" s="70">
        <v>7.1</v>
      </c>
      <c r="F3" s="71" t="s">
        <v>273</v>
      </c>
      <c r="G3" s="21" t="s">
        <v>6</v>
      </c>
      <c r="H3" s="72" t="s">
        <v>274</v>
      </c>
      <c r="I3" s="73" t="s">
        <v>275</v>
      </c>
      <c r="J3" s="22"/>
    </row>
    <row r="4" spans="1:10" ht="47.25">
      <c r="A4" s="182"/>
      <c r="B4" s="61" t="s">
        <v>276</v>
      </c>
      <c r="C4" s="68">
        <v>1</v>
      </c>
      <c r="D4" s="69">
        <v>331</v>
      </c>
      <c r="E4" s="70">
        <v>7.1</v>
      </c>
      <c r="F4" s="71" t="s">
        <v>277</v>
      </c>
      <c r="G4" s="21" t="s">
        <v>133</v>
      </c>
      <c r="H4" s="21"/>
      <c r="I4" s="73" t="s">
        <v>278</v>
      </c>
      <c r="J4" s="22"/>
    </row>
    <row r="5" spans="1:10" ht="47.25">
      <c r="A5" s="182"/>
      <c r="B5" s="61" t="s">
        <v>279</v>
      </c>
      <c r="C5" s="68">
        <v>1</v>
      </c>
      <c r="D5" s="69">
        <v>539</v>
      </c>
      <c r="E5" s="70">
        <v>7.1</v>
      </c>
      <c r="F5" s="71" t="s">
        <v>280</v>
      </c>
      <c r="G5" s="21" t="s">
        <v>133</v>
      </c>
      <c r="H5" s="21"/>
      <c r="I5" s="73" t="s">
        <v>281</v>
      </c>
      <c r="J5" s="22"/>
    </row>
    <row r="6" spans="1:10" ht="63">
      <c r="A6" s="182"/>
      <c r="B6" s="61" t="s">
        <v>282</v>
      </c>
      <c r="C6" s="74">
        <v>2</v>
      </c>
      <c r="D6" s="69">
        <v>331</v>
      </c>
      <c r="E6" s="70">
        <v>7.1</v>
      </c>
      <c r="F6" s="71" t="s">
        <v>283</v>
      </c>
      <c r="G6" s="21" t="s">
        <v>202</v>
      </c>
      <c r="H6" s="21"/>
      <c r="I6" s="73" t="s">
        <v>284</v>
      </c>
      <c r="J6" s="22"/>
    </row>
    <row r="7" spans="1:10" ht="48" customHeight="1">
      <c r="A7" s="182" t="s">
        <v>285</v>
      </c>
      <c r="B7" s="61" t="s">
        <v>286</v>
      </c>
      <c r="C7" s="68">
        <v>1</v>
      </c>
      <c r="D7" s="69">
        <v>613</v>
      </c>
      <c r="E7" s="70">
        <v>7.1</v>
      </c>
      <c r="F7" s="71" t="s">
        <v>287</v>
      </c>
      <c r="G7" s="21" t="s">
        <v>6</v>
      </c>
      <c r="H7" s="72" t="s">
        <v>288</v>
      </c>
      <c r="I7" s="73" t="s">
        <v>289</v>
      </c>
      <c r="J7" s="22"/>
    </row>
    <row r="8" spans="1:10" ht="110.25">
      <c r="A8" s="182"/>
      <c r="B8" s="61" t="s">
        <v>290</v>
      </c>
      <c r="C8" s="68">
        <v>1</v>
      </c>
      <c r="D8" s="69">
        <v>613</v>
      </c>
      <c r="E8" s="70">
        <v>7.2</v>
      </c>
      <c r="F8" s="71" t="s">
        <v>291</v>
      </c>
      <c r="G8" s="21" t="s">
        <v>133</v>
      </c>
      <c r="H8" s="21"/>
      <c r="I8" s="73" t="s">
        <v>292</v>
      </c>
      <c r="J8" s="22"/>
    </row>
    <row r="9" spans="1:10" ht="63">
      <c r="A9" s="182"/>
      <c r="B9" s="61" t="s">
        <v>293</v>
      </c>
      <c r="C9" s="74">
        <v>2</v>
      </c>
      <c r="D9" s="69">
        <v>613</v>
      </c>
      <c r="E9" s="70"/>
      <c r="F9" s="71" t="s">
        <v>294</v>
      </c>
      <c r="G9" s="21" t="s">
        <v>202</v>
      </c>
      <c r="H9" s="21"/>
      <c r="I9" s="71"/>
      <c r="J9" s="22"/>
    </row>
    <row r="10" spans="1:10" ht="31.5">
      <c r="A10" s="182"/>
      <c r="B10" s="61" t="s">
        <v>295</v>
      </c>
      <c r="C10" s="74">
        <v>2</v>
      </c>
      <c r="D10" s="69">
        <v>613</v>
      </c>
      <c r="E10" s="70">
        <v>7.1</v>
      </c>
      <c r="F10" s="71" t="s">
        <v>296</v>
      </c>
      <c r="G10" s="21" t="s">
        <v>202</v>
      </c>
      <c r="H10" s="21"/>
      <c r="I10" s="71"/>
      <c r="J10" s="22"/>
    </row>
    <row r="11" spans="1:10" ht="23.45" customHeight="1">
      <c r="A11" s="182" t="s">
        <v>297</v>
      </c>
      <c r="B11" s="61" t="s">
        <v>298</v>
      </c>
      <c r="C11" s="68">
        <v>1</v>
      </c>
      <c r="D11" s="69">
        <v>614</v>
      </c>
      <c r="E11" s="70" t="s">
        <v>299</v>
      </c>
      <c r="F11" s="71" t="s">
        <v>300</v>
      </c>
      <c r="G11" s="21" t="s">
        <v>133</v>
      </c>
      <c r="H11" s="72" t="s">
        <v>301</v>
      </c>
      <c r="I11" s="73" t="s">
        <v>302</v>
      </c>
      <c r="J11" s="22"/>
    </row>
    <row r="12" spans="1:10" ht="47.25">
      <c r="A12" s="182"/>
      <c r="B12" s="61" t="s">
        <v>303</v>
      </c>
      <c r="C12" s="68">
        <v>1</v>
      </c>
      <c r="D12" s="69">
        <v>1004</v>
      </c>
      <c r="E12" s="70" t="s">
        <v>299</v>
      </c>
      <c r="F12" s="71" t="s">
        <v>304</v>
      </c>
      <c r="G12" s="21" t="s">
        <v>133</v>
      </c>
      <c r="H12" s="21" t="s">
        <v>301</v>
      </c>
      <c r="I12" s="73" t="s">
        <v>305</v>
      </c>
      <c r="J12" s="22"/>
    </row>
    <row r="13" spans="1:10" ht="63">
      <c r="A13" s="182"/>
      <c r="B13" s="61" t="s">
        <v>306</v>
      </c>
      <c r="C13" s="68">
        <v>1</v>
      </c>
      <c r="D13" s="69">
        <v>16</v>
      </c>
      <c r="E13" s="70" t="s">
        <v>299</v>
      </c>
      <c r="F13" s="71" t="s">
        <v>307</v>
      </c>
      <c r="G13" s="21" t="s">
        <v>133</v>
      </c>
      <c r="H13" s="72" t="s">
        <v>301</v>
      </c>
      <c r="I13" s="71"/>
      <c r="J13" s="22"/>
    </row>
    <row r="14" spans="1:10" ht="31.5">
      <c r="A14" s="182"/>
      <c r="B14" s="61" t="s">
        <v>308</v>
      </c>
      <c r="C14" s="68">
        <v>1</v>
      </c>
      <c r="D14" s="69">
        <v>16</v>
      </c>
      <c r="E14" s="70" t="s">
        <v>299</v>
      </c>
      <c r="F14" s="71" t="s">
        <v>309</v>
      </c>
      <c r="G14" s="21" t="s">
        <v>133</v>
      </c>
      <c r="H14" s="72" t="s">
        <v>301</v>
      </c>
      <c r="I14" s="71"/>
      <c r="J14" s="22"/>
    </row>
    <row r="15" spans="1:10" ht="94.5">
      <c r="A15" s="182"/>
      <c r="B15" s="61" t="s">
        <v>310</v>
      </c>
      <c r="C15" s="68">
        <v>1</v>
      </c>
      <c r="D15" s="69">
        <v>16</v>
      </c>
      <c r="E15" s="70" t="s">
        <v>299</v>
      </c>
      <c r="F15" s="71" t="s">
        <v>311</v>
      </c>
      <c r="G15" s="21" t="s">
        <v>133</v>
      </c>
      <c r="H15" s="72" t="s">
        <v>301</v>
      </c>
      <c r="I15" s="73" t="s">
        <v>312</v>
      </c>
      <c r="J15" s="22"/>
    </row>
    <row r="16" spans="1:10" ht="23.45" customHeight="1">
      <c r="A16" s="182" t="s">
        <v>313</v>
      </c>
      <c r="B16" s="61" t="s">
        <v>314</v>
      </c>
      <c r="C16" s="74">
        <v>2</v>
      </c>
      <c r="D16" s="69">
        <v>290</v>
      </c>
      <c r="E16" s="70" t="s">
        <v>315</v>
      </c>
      <c r="F16" s="71" t="s">
        <v>316</v>
      </c>
      <c r="G16" s="21" t="s">
        <v>202</v>
      </c>
      <c r="H16" s="21"/>
      <c r="I16" s="73" t="s">
        <v>317</v>
      </c>
      <c r="J16" s="22"/>
    </row>
    <row r="17" spans="1:10" ht="31.5">
      <c r="A17" s="182"/>
      <c r="B17" s="61" t="s">
        <v>318</v>
      </c>
      <c r="C17" s="74">
        <v>2</v>
      </c>
      <c r="D17" s="69">
        <v>798</v>
      </c>
      <c r="E17" s="70"/>
      <c r="F17" s="71" t="s">
        <v>319</v>
      </c>
      <c r="G17" s="21" t="s">
        <v>202</v>
      </c>
      <c r="H17" s="21"/>
      <c r="I17" s="73" t="s">
        <v>320</v>
      </c>
      <c r="J17" s="22"/>
    </row>
    <row r="18" spans="1:10" ht="47.25">
      <c r="A18" s="182"/>
      <c r="B18" s="61" t="s">
        <v>321</v>
      </c>
      <c r="C18" s="74">
        <v>2</v>
      </c>
      <c r="D18" s="69">
        <v>345</v>
      </c>
      <c r="E18" s="70"/>
      <c r="F18" s="71" t="s">
        <v>322</v>
      </c>
      <c r="G18" s="21" t="s">
        <v>202</v>
      </c>
      <c r="H18" s="21"/>
      <c r="I18" s="71"/>
      <c r="J18" s="22"/>
    </row>
    <row r="19" spans="1:10" ht="36.200000000000003" customHeight="1">
      <c r="A19" s="182" t="s">
        <v>323</v>
      </c>
      <c r="B19" s="61" t="s">
        <v>324</v>
      </c>
      <c r="C19" s="75">
        <v>3</v>
      </c>
      <c r="D19" s="69">
        <v>613</v>
      </c>
      <c r="E19" s="70" t="s">
        <v>325</v>
      </c>
      <c r="F19" s="71" t="s">
        <v>326</v>
      </c>
      <c r="G19" s="21" t="s">
        <v>202</v>
      </c>
      <c r="H19" s="21"/>
      <c r="I19" s="71"/>
      <c r="J19" s="22"/>
    </row>
    <row r="20" spans="1:10" ht="47.25">
      <c r="A20" s="182"/>
      <c r="B20" s="61" t="s">
        <v>327</v>
      </c>
      <c r="C20" s="75">
        <v>3</v>
      </c>
      <c r="D20" s="69">
        <v>613</v>
      </c>
      <c r="E20" s="70" t="s">
        <v>325</v>
      </c>
      <c r="F20" s="71" t="s">
        <v>328</v>
      </c>
      <c r="G20" s="21" t="s">
        <v>202</v>
      </c>
      <c r="H20" s="21"/>
      <c r="I20" s="71"/>
      <c r="J20" s="22"/>
    </row>
    <row r="21" spans="1:10" ht="96">
      <c r="A21" s="1" t="s">
        <v>329</v>
      </c>
      <c r="B21" s="61" t="s">
        <v>330</v>
      </c>
      <c r="C21" s="76">
        <v>1</v>
      </c>
      <c r="D21" s="77">
        <v>778</v>
      </c>
      <c r="E21" s="78"/>
      <c r="F21" s="79" t="s">
        <v>331</v>
      </c>
      <c r="G21" s="80" t="s">
        <v>6</v>
      </c>
      <c r="H21" s="81" t="s">
        <v>332</v>
      </c>
      <c r="I21" s="82" t="s">
        <v>333</v>
      </c>
      <c r="J21" s="83"/>
    </row>
    <row r="22" spans="1:10">
      <c r="C22" s="16"/>
      <c r="D22" s="16"/>
      <c r="E22" s="16"/>
    </row>
    <row r="23" spans="1:10">
      <c r="C23" s="16"/>
      <c r="D23" s="16"/>
      <c r="E23" s="16"/>
    </row>
    <row r="24" spans="1:10">
      <c r="C24" s="16"/>
      <c r="D24" s="16"/>
      <c r="E24" s="16"/>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1"/>
  <sheetViews>
    <sheetView zoomScale="75" zoomScaleNormal="75" workbookViewId="0">
      <selection activeCell="F4" sqref="F4"/>
    </sheetView>
  </sheetViews>
  <sheetFormatPr defaultColWidth="8.85546875" defaultRowHeight="21"/>
  <cols>
    <col min="1" max="1" width="22.7109375" style="84" customWidth="1"/>
    <col min="2" max="2" width="8.85546875" style="85"/>
    <col min="3" max="5" width="8.85546875" style="57"/>
    <col min="6" max="6" width="68.7109375" style="16" customWidth="1"/>
    <col min="7" max="7" width="18.140625" style="16" customWidth="1"/>
    <col min="8" max="8" width="32.7109375" style="16" customWidth="1"/>
    <col min="9" max="9" width="27.28515625" style="16" customWidth="1"/>
    <col min="10" max="10" width="42.140625" style="16" customWidth="1"/>
    <col min="11" max="16384" width="8.85546875" style="16"/>
  </cols>
  <sheetData>
    <row r="1" spans="1:10" s="88" customFormat="1" ht="37.5">
      <c r="A1" s="42" t="s">
        <v>0</v>
      </c>
      <c r="B1" s="86" t="s">
        <v>1</v>
      </c>
      <c r="C1" s="87" t="s">
        <v>2</v>
      </c>
      <c r="D1" s="87" t="s">
        <v>3</v>
      </c>
      <c r="E1" s="87" t="s">
        <v>4</v>
      </c>
      <c r="F1" s="86" t="s">
        <v>5</v>
      </c>
      <c r="G1" s="86" t="s">
        <v>6</v>
      </c>
      <c r="H1" s="86" t="s">
        <v>7</v>
      </c>
      <c r="I1" s="86" t="s">
        <v>8</v>
      </c>
      <c r="J1" s="86" t="s">
        <v>9</v>
      </c>
    </row>
    <row r="2" spans="1:10" ht="48" customHeight="1">
      <c r="A2" s="183" t="s">
        <v>334</v>
      </c>
      <c r="B2" s="89" t="s">
        <v>335</v>
      </c>
      <c r="C2" s="90">
        <v>1</v>
      </c>
      <c r="D2" s="45">
        <v>602</v>
      </c>
      <c r="E2" s="48"/>
      <c r="F2" s="47" t="s">
        <v>336</v>
      </c>
      <c r="G2" s="48"/>
      <c r="H2" s="48"/>
      <c r="I2" s="48"/>
      <c r="J2" s="91"/>
    </row>
    <row r="3" spans="1:10" ht="47.25">
      <c r="A3" s="183"/>
      <c r="B3" s="89" t="s">
        <v>337</v>
      </c>
      <c r="C3" s="92">
        <v>1</v>
      </c>
      <c r="D3" s="52">
        <v>639</v>
      </c>
      <c r="E3" s="19"/>
      <c r="F3" s="20" t="s">
        <v>338</v>
      </c>
      <c r="G3" s="19"/>
      <c r="H3" s="19"/>
      <c r="I3" s="19"/>
      <c r="J3" s="23"/>
    </row>
    <row r="4" spans="1:10" ht="94.5">
      <c r="A4" s="183"/>
      <c r="B4" s="89" t="s">
        <v>339</v>
      </c>
      <c r="C4" s="92">
        <v>1</v>
      </c>
      <c r="D4" s="52">
        <v>285</v>
      </c>
      <c r="E4" s="19"/>
      <c r="F4" s="20" t="s">
        <v>340</v>
      </c>
      <c r="G4" s="19"/>
      <c r="H4" s="19"/>
      <c r="I4" s="19"/>
      <c r="J4" s="23"/>
    </row>
    <row r="5" spans="1:10" ht="78.75">
      <c r="A5" s="183"/>
      <c r="B5" s="89" t="s">
        <v>341</v>
      </c>
      <c r="C5" s="92">
        <v>1</v>
      </c>
      <c r="D5" s="52">
        <v>276</v>
      </c>
      <c r="E5" s="19"/>
      <c r="F5" s="20" t="s">
        <v>342</v>
      </c>
      <c r="G5" s="19"/>
      <c r="H5" s="19"/>
      <c r="I5" s="19"/>
      <c r="J5" s="23"/>
    </row>
    <row r="6" spans="1:10" ht="47.25">
      <c r="A6" s="183"/>
      <c r="B6" s="89" t="s">
        <v>343</v>
      </c>
      <c r="C6" s="92">
        <v>1</v>
      </c>
      <c r="D6" s="52">
        <v>285</v>
      </c>
      <c r="E6" s="19"/>
      <c r="F6" s="20" t="s">
        <v>344</v>
      </c>
      <c r="G6" s="19"/>
      <c r="H6" s="19"/>
      <c r="I6" s="19"/>
      <c r="J6" s="23"/>
    </row>
    <row r="7" spans="1:10" ht="79.5" customHeight="1">
      <c r="A7" s="183" t="s">
        <v>345</v>
      </c>
      <c r="B7" s="89" t="s">
        <v>346</v>
      </c>
      <c r="C7" s="92">
        <v>1</v>
      </c>
      <c r="D7" s="52">
        <v>639</v>
      </c>
      <c r="E7" s="19"/>
      <c r="F7" s="20" t="s">
        <v>347</v>
      </c>
      <c r="G7" s="19"/>
      <c r="H7" s="19"/>
      <c r="I7" s="19"/>
      <c r="J7" s="23"/>
    </row>
    <row r="8" spans="1:10" ht="47.25">
      <c r="A8" s="183"/>
      <c r="B8" s="89" t="s">
        <v>348</v>
      </c>
      <c r="C8" s="92">
        <v>1</v>
      </c>
      <c r="D8" s="52">
        <v>352</v>
      </c>
      <c r="E8" s="19"/>
      <c r="F8" s="20" t="s">
        <v>349</v>
      </c>
      <c r="G8" s="19"/>
      <c r="H8" s="19"/>
      <c r="I8" s="19"/>
      <c r="J8" s="23"/>
    </row>
    <row r="9" spans="1:10" ht="32.25" customHeight="1">
      <c r="A9" s="183" t="s">
        <v>350</v>
      </c>
      <c r="B9" s="89" t="s">
        <v>351</v>
      </c>
      <c r="C9" s="92">
        <v>1</v>
      </c>
      <c r="D9" s="52">
        <v>419</v>
      </c>
      <c r="E9" s="19"/>
      <c r="F9" s="20" t="s">
        <v>352</v>
      </c>
      <c r="G9" s="19"/>
      <c r="H9" s="19"/>
      <c r="I9" s="19"/>
      <c r="J9" s="23"/>
    </row>
    <row r="10" spans="1:10" ht="63">
      <c r="A10" s="183"/>
      <c r="B10" s="89" t="s">
        <v>353</v>
      </c>
      <c r="C10" s="92">
        <v>1</v>
      </c>
      <c r="D10" s="52">
        <v>548</v>
      </c>
      <c r="E10" s="19"/>
      <c r="F10" s="20" t="s">
        <v>354</v>
      </c>
      <c r="G10" s="19"/>
      <c r="H10" s="19"/>
      <c r="I10" s="19"/>
      <c r="J10" s="23"/>
    </row>
    <row r="11" spans="1:10" ht="63">
      <c r="A11" s="183"/>
      <c r="B11" s="89" t="s">
        <v>355</v>
      </c>
      <c r="C11" s="93">
        <v>2</v>
      </c>
      <c r="D11" s="55">
        <v>732</v>
      </c>
      <c r="E11" s="26"/>
      <c r="F11" s="27" t="s">
        <v>356</v>
      </c>
      <c r="G11" s="26"/>
      <c r="H11" s="26"/>
      <c r="I11" s="26"/>
      <c r="J11" s="28"/>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1"/>
  <sheetViews>
    <sheetView zoomScale="75" zoomScaleNormal="75" workbookViewId="0">
      <selection activeCell="G14" sqref="G14"/>
    </sheetView>
  </sheetViews>
  <sheetFormatPr defaultColWidth="8.85546875" defaultRowHeight="21"/>
  <cols>
    <col min="1" max="1" width="22.28515625" style="84" customWidth="1"/>
    <col min="2" max="2" width="8.85546875" style="16"/>
    <col min="3" max="5" width="8.85546875" style="57"/>
    <col min="6" max="6" width="60.7109375" style="16" customWidth="1"/>
    <col min="7" max="7" width="22.7109375" style="16" customWidth="1"/>
    <col min="8" max="8" width="41.28515625" style="16" customWidth="1"/>
    <col min="9" max="9" width="35.28515625" style="16" customWidth="1"/>
    <col min="10" max="10" width="29" style="16" customWidth="1"/>
    <col min="11" max="16384" width="8.85546875" style="16"/>
  </cols>
  <sheetData>
    <row r="1" spans="1:10" s="43" customFormat="1" ht="42">
      <c r="A1" s="42" t="s">
        <v>0</v>
      </c>
      <c r="B1" s="94" t="s">
        <v>1</v>
      </c>
      <c r="C1" s="95" t="s">
        <v>2</v>
      </c>
      <c r="D1" s="95" t="s">
        <v>3</v>
      </c>
      <c r="E1" s="95" t="s">
        <v>4</v>
      </c>
      <c r="F1" s="94" t="s">
        <v>5</v>
      </c>
      <c r="G1" s="94" t="s">
        <v>6</v>
      </c>
      <c r="H1" s="94" t="s">
        <v>7</v>
      </c>
      <c r="I1" s="94" t="s">
        <v>8</v>
      </c>
      <c r="J1" s="94" t="s">
        <v>9</v>
      </c>
    </row>
    <row r="2" spans="1:10" ht="79.5" customHeight="1">
      <c r="A2" s="183" t="s">
        <v>357</v>
      </c>
      <c r="B2" s="96" t="s">
        <v>358</v>
      </c>
      <c r="C2" s="90">
        <v>1</v>
      </c>
      <c r="D2" s="45">
        <v>235</v>
      </c>
      <c r="E2" s="97"/>
      <c r="F2" s="65" t="s">
        <v>359</v>
      </c>
      <c r="G2" s="48" t="s">
        <v>6</v>
      </c>
      <c r="H2" s="48"/>
      <c r="I2" s="48"/>
      <c r="J2" s="91"/>
    </row>
    <row r="3" spans="1:10" ht="94.5">
      <c r="A3" s="183"/>
      <c r="B3" s="96" t="s">
        <v>360</v>
      </c>
      <c r="C3" s="92">
        <v>1</v>
      </c>
      <c r="D3" s="52">
        <v>915</v>
      </c>
      <c r="E3" s="98"/>
      <c r="F3" s="71" t="s">
        <v>361</v>
      </c>
      <c r="G3" s="19"/>
      <c r="H3" s="19"/>
      <c r="I3" s="19"/>
      <c r="J3" s="23"/>
    </row>
    <row r="4" spans="1:10" ht="78.75">
      <c r="A4" s="183"/>
      <c r="B4" s="96" t="s">
        <v>362</v>
      </c>
      <c r="C4" s="92">
        <v>1</v>
      </c>
      <c r="D4" s="52">
        <v>20</v>
      </c>
      <c r="E4" s="98"/>
      <c r="F4" s="71" t="s">
        <v>363</v>
      </c>
      <c r="G4" s="19" t="s">
        <v>6</v>
      </c>
      <c r="H4" s="19"/>
      <c r="I4" s="19"/>
      <c r="J4" s="23"/>
    </row>
    <row r="5" spans="1:10" ht="110.25">
      <c r="A5" s="183"/>
      <c r="B5" s="96" t="s">
        <v>364</v>
      </c>
      <c r="C5" s="92">
        <v>1</v>
      </c>
      <c r="D5" s="52">
        <v>20</v>
      </c>
      <c r="E5" s="98"/>
      <c r="F5" s="71" t="s">
        <v>365</v>
      </c>
      <c r="G5" s="19" t="s">
        <v>133</v>
      </c>
      <c r="H5" s="19"/>
      <c r="I5" s="19"/>
      <c r="J5" s="23"/>
    </row>
    <row r="6" spans="1:10" ht="47.25">
      <c r="A6" s="183"/>
      <c r="B6" s="96" t="s">
        <v>366</v>
      </c>
      <c r="C6" s="92">
        <v>1</v>
      </c>
      <c r="D6" s="52">
        <v>601</v>
      </c>
      <c r="E6" s="98"/>
      <c r="F6" s="71" t="s">
        <v>367</v>
      </c>
      <c r="G6" s="19" t="s">
        <v>202</v>
      </c>
      <c r="H6" s="19"/>
      <c r="I6" s="19"/>
      <c r="J6" s="23"/>
    </row>
    <row r="7" spans="1:10" ht="63.75" customHeight="1">
      <c r="A7" s="183" t="s">
        <v>368</v>
      </c>
      <c r="B7" s="96" t="s">
        <v>245</v>
      </c>
      <c r="C7" s="92">
        <v>1</v>
      </c>
      <c r="D7" s="52">
        <v>116</v>
      </c>
      <c r="E7" s="98"/>
      <c r="F7" s="71" t="s">
        <v>369</v>
      </c>
      <c r="G7" s="19"/>
      <c r="H7" s="19"/>
      <c r="I7" s="19"/>
      <c r="J7" s="23"/>
    </row>
    <row r="8" spans="1:10" ht="31.5">
      <c r="A8" s="183"/>
      <c r="B8" s="96" t="s">
        <v>370</v>
      </c>
      <c r="C8" s="92">
        <v>1</v>
      </c>
      <c r="D8" s="52">
        <v>138</v>
      </c>
      <c r="E8" s="98"/>
      <c r="F8" s="71" t="s">
        <v>371</v>
      </c>
      <c r="G8" s="19"/>
      <c r="H8" s="19"/>
      <c r="I8" s="19"/>
      <c r="J8" s="23"/>
    </row>
    <row r="9" spans="1:10" ht="31.5">
      <c r="A9" s="183"/>
      <c r="B9" s="96" t="s">
        <v>248</v>
      </c>
      <c r="C9" s="92">
        <v>1</v>
      </c>
      <c r="D9" s="52">
        <v>147</v>
      </c>
      <c r="E9" s="98"/>
      <c r="F9" s="71" t="s">
        <v>372</v>
      </c>
      <c r="G9" s="19"/>
      <c r="H9" s="19"/>
      <c r="I9" s="19"/>
      <c r="J9" s="23"/>
    </row>
    <row r="10" spans="1:10" ht="63">
      <c r="A10" s="183"/>
      <c r="B10" s="96" t="s">
        <v>373</v>
      </c>
      <c r="C10" s="92">
        <v>1</v>
      </c>
      <c r="D10" s="52">
        <v>95</v>
      </c>
      <c r="E10" s="98"/>
      <c r="F10" s="71" t="s">
        <v>374</v>
      </c>
      <c r="G10" s="19"/>
      <c r="H10" s="19"/>
      <c r="I10" s="19"/>
      <c r="J10" s="23"/>
    </row>
    <row r="11" spans="1:10" ht="47.25">
      <c r="A11" s="183"/>
      <c r="B11" s="96" t="s">
        <v>166</v>
      </c>
      <c r="C11" s="92">
        <v>1</v>
      </c>
      <c r="D11" s="52">
        <v>94</v>
      </c>
      <c r="E11" s="98"/>
      <c r="F11" s="71" t="s">
        <v>375</v>
      </c>
      <c r="G11" s="19" t="s">
        <v>6</v>
      </c>
      <c r="H11" s="19"/>
      <c r="I11" s="19"/>
      <c r="J11" s="23"/>
    </row>
    <row r="12" spans="1:10" ht="63">
      <c r="A12" s="183"/>
      <c r="B12" s="96" t="s">
        <v>169</v>
      </c>
      <c r="C12" s="92">
        <v>1</v>
      </c>
      <c r="D12" s="52">
        <v>918</v>
      </c>
      <c r="E12" s="98"/>
      <c r="F12" s="71" t="s">
        <v>376</v>
      </c>
      <c r="G12" s="19"/>
      <c r="H12" s="19"/>
      <c r="I12" s="19"/>
      <c r="J12" s="23"/>
    </row>
    <row r="13" spans="1:10" ht="63">
      <c r="A13" s="183"/>
      <c r="B13" s="96" t="s">
        <v>377</v>
      </c>
      <c r="C13" s="92">
        <v>1</v>
      </c>
      <c r="D13" s="52">
        <v>159</v>
      </c>
      <c r="E13" s="98"/>
      <c r="F13" s="71" t="s">
        <v>378</v>
      </c>
      <c r="G13" s="19" t="s">
        <v>6</v>
      </c>
      <c r="H13" s="19"/>
      <c r="I13" s="19"/>
      <c r="J13" s="23"/>
    </row>
    <row r="14" spans="1:10" ht="63">
      <c r="A14" s="183"/>
      <c r="B14" s="96" t="s">
        <v>172</v>
      </c>
      <c r="C14" s="92">
        <v>1</v>
      </c>
      <c r="D14" s="52">
        <v>94</v>
      </c>
      <c r="E14" s="98"/>
      <c r="F14" s="71" t="s">
        <v>379</v>
      </c>
      <c r="G14" s="19" t="s">
        <v>6</v>
      </c>
      <c r="H14" s="19"/>
      <c r="I14" s="19"/>
      <c r="J14" s="23"/>
    </row>
    <row r="15" spans="1:10" ht="126.75" customHeight="1">
      <c r="A15" s="183" t="s">
        <v>380</v>
      </c>
      <c r="B15" s="96" t="s">
        <v>381</v>
      </c>
      <c r="C15" s="92">
        <v>1</v>
      </c>
      <c r="D15" s="52">
        <v>116</v>
      </c>
      <c r="E15" s="98"/>
      <c r="F15" s="71" t="s">
        <v>382</v>
      </c>
      <c r="G15" s="19"/>
      <c r="H15" s="19"/>
      <c r="I15" s="19"/>
      <c r="J15" s="23"/>
    </row>
    <row r="16" spans="1:10" ht="78.75">
      <c r="A16" s="183"/>
      <c r="B16" s="96" t="s">
        <v>383</v>
      </c>
      <c r="C16" s="92">
        <v>1</v>
      </c>
      <c r="D16" s="52">
        <v>176</v>
      </c>
      <c r="E16" s="98"/>
      <c r="F16" s="71" t="s">
        <v>384</v>
      </c>
      <c r="G16" s="19"/>
      <c r="H16" s="19"/>
      <c r="I16" s="19"/>
      <c r="J16" s="23"/>
    </row>
    <row r="17" spans="1:10" ht="63">
      <c r="A17" s="183"/>
      <c r="B17" s="96" t="s">
        <v>385</v>
      </c>
      <c r="C17" s="92">
        <v>1</v>
      </c>
      <c r="D17" s="52">
        <v>79</v>
      </c>
      <c r="E17" s="98"/>
      <c r="F17" s="71" t="s">
        <v>386</v>
      </c>
      <c r="G17" s="19"/>
      <c r="H17" s="19"/>
      <c r="I17" s="19"/>
      <c r="J17" s="23"/>
    </row>
    <row r="18" spans="1:10" ht="78.75">
      <c r="A18" s="183"/>
      <c r="B18" s="96" t="s">
        <v>387</v>
      </c>
      <c r="C18" s="92">
        <v>1</v>
      </c>
      <c r="D18" s="52">
        <v>89</v>
      </c>
      <c r="E18" s="98"/>
      <c r="F18" s="71" t="s">
        <v>388</v>
      </c>
      <c r="G18" s="19"/>
      <c r="H18" s="19"/>
      <c r="I18" s="19"/>
      <c r="J18" s="23"/>
    </row>
    <row r="19" spans="1:10" ht="94.5">
      <c r="A19" s="183"/>
      <c r="B19" s="96" t="s">
        <v>389</v>
      </c>
      <c r="C19" s="92">
        <v>1</v>
      </c>
      <c r="D19" s="52">
        <v>89</v>
      </c>
      <c r="E19" s="98"/>
      <c r="F19" s="71" t="s">
        <v>390</v>
      </c>
      <c r="G19" s="19"/>
      <c r="H19" s="19"/>
      <c r="I19" s="19"/>
      <c r="J19" s="23"/>
    </row>
    <row r="20" spans="1:10" ht="94.5">
      <c r="A20" s="183"/>
      <c r="B20" s="96" t="s">
        <v>391</v>
      </c>
      <c r="C20" s="92">
        <v>1</v>
      </c>
      <c r="D20" s="52">
        <v>830</v>
      </c>
      <c r="E20" s="98"/>
      <c r="F20" s="71" t="s">
        <v>392</v>
      </c>
      <c r="G20" s="19"/>
      <c r="H20" s="19"/>
      <c r="I20" s="19"/>
      <c r="J20" s="23"/>
    </row>
    <row r="21" spans="1:10" ht="78.75">
      <c r="A21" s="183"/>
      <c r="B21" s="96" t="s">
        <v>393</v>
      </c>
      <c r="C21" s="92">
        <v>1</v>
      </c>
      <c r="D21" s="52">
        <v>943</v>
      </c>
      <c r="E21" s="98"/>
      <c r="F21" s="71" t="s">
        <v>394</v>
      </c>
      <c r="G21" s="19"/>
      <c r="H21" s="19"/>
      <c r="I21" s="19"/>
      <c r="J21" s="23"/>
    </row>
    <row r="22" spans="1:10" ht="78.75">
      <c r="A22" s="183"/>
      <c r="B22" s="96" t="s">
        <v>395</v>
      </c>
      <c r="C22" s="92">
        <v>1</v>
      </c>
      <c r="D22" s="52">
        <v>78</v>
      </c>
      <c r="E22" s="98"/>
      <c r="F22" s="71" t="s">
        <v>396</v>
      </c>
      <c r="G22" s="19"/>
      <c r="H22" s="19"/>
      <c r="I22" s="19"/>
      <c r="J22" s="23"/>
    </row>
    <row r="23" spans="1:10" ht="31.5">
      <c r="A23" s="183"/>
      <c r="B23" s="96" t="s">
        <v>397</v>
      </c>
      <c r="C23" s="92">
        <v>1</v>
      </c>
      <c r="D23" s="52">
        <v>829</v>
      </c>
      <c r="E23" s="18"/>
      <c r="F23" s="71" t="s">
        <v>398</v>
      </c>
      <c r="G23" s="19"/>
      <c r="H23" s="19"/>
      <c r="I23" s="19"/>
      <c r="J23" s="23"/>
    </row>
    <row r="24" spans="1:10" ht="47.25">
      <c r="A24" s="183"/>
      <c r="B24" s="96" t="s">
        <v>399</v>
      </c>
      <c r="C24" s="92">
        <v>1</v>
      </c>
      <c r="D24" s="52">
        <v>643</v>
      </c>
      <c r="E24" s="18"/>
      <c r="F24" s="71" t="s">
        <v>400</v>
      </c>
      <c r="G24" s="19"/>
      <c r="H24" s="19"/>
      <c r="I24" s="19"/>
      <c r="J24" s="23"/>
    </row>
    <row r="25" spans="1:10" ht="48" customHeight="1">
      <c r="A25" s="183" t="s">
        <v>401</v>
      </c>
      <c r="B25" s="96" t="s">
        <v>402</v>
      </c>
      <c r="C25" s="99">
        <v>2</v>
      </c>
      <c r="D25" s="52">
        <v>120</v>
      </c>
      <c r="E25" s="18"/>
      <c r="F25" s="71" t="s">
        <v>403</v>
      </c>
      <c r="G25" s="19"/>
      <c r="H25" s="19"/>
      <c r="I25" s="19"/>
      <c r="J25" s="23"/>
    </row>
    <row r="26" spans="1:10" ht="31.5">
      <c r="A26" s="183"/>
      <c r="B26" s="96" t="s">
        <v>404</v>
      </c>
      <c r="C26" s="99">
        <v>2</v>
      </c>
      <c r="D26" s="52">
        <v>134</v>
      </c>
      <c r="E26" s="18"/>
      <c r="F26" s="71" t="s">
        <v>405</v>
      </c>
      <c r="G26" s="19"/>
      <c r="H26" s="19"/>
      <c r="I26" s="19"/>
      <c r="J26" s="23"/>
    </row>
    <row r="27" spans="1:10" ht="31.5">
      <c r="A27" s="183"/>
      <c r="B27" s="96" t="s">
        <v>406</v>
      </c>
      <c r="C27" s="99">
        <v>2</v>
      </c>
      <c r="D27" s="52">
        <v>190</v>
      </c>
      <c r="E27" s="18"/>
      <c r="F27" s="71" t="s">
        <v>407</v>
      </c>
      <c r="G27" s="19"/>
      <c r="H27" s="19"/>
      <c r="I27" s="19"/>
      <c r="J27" s="23"/>
    </row>
    <row r="28" spans="1:10" ht="63.75" customHeight="1">
      <c r="A28" s="183" t="s">
        <v>408</v>
      </c>
      <c r="B28" s="96" t="s">
        <v>409</v>
      </c>
      <c r="C28" s="92">
        <v>1</v>
      </c>
      <c r="D28" s="52">
        <v>502</v>
      </c>
      <c r="E28" s="18"/>
      <c r="F28" s="71" t="s">
        <v>410</v>
      </c>
      <c r="G28" s="19"/>
      <c r="H28" s="19"/>
      <c r="I28" s="19"/>
      <c r="J28" s="23"/>
    </row>
    <row r="29" spans="1:10" ht="78.75">
      <c r="A29" s="183"/>
      <c r="B29" s="96" t="s">
        <v>411</v>
      </c>
      <c r="C29" s="92">
        <v>1</v>
      </c>
      <c r="D29" s="52">
        <v>611</v>
      </c>
      <c r="E29" s="18"/>
      <c r="F29" s="71" t="s">
        <v>412</v>
      </c>
      <c r="G29" s="19"/>
      <c r="H29" s="19"/>
      <c r="I29" s="19"/>
      <c r="J29" s="23"/>
    </row>
    <row r="30" spans="1:10" ht="47.25">
      <c r="A30" s="183"/>
      <c r="B30" s="96" t="s">
        <v>413</v>
      </c>
      <c r="C30" s="92">
        <v>1</v>
      </c>
      <c r="D30" s="52">
        <v>502</v>
      </c>
      <c r="E30" s="18"/>
      <c r="F30" s="71" t="s">
        <v>414</v>
      </c>
      <c r="G30" s="19"/>
      <c r="H30" s="19"/>
      <c r="I30" s="19"/>
      <c r="J30" s="23"/>
    </row>
    <row r="31" spans="1:10" ht="47.25">
      <c r="A31" s="183"/>
      <c r="B31" s="96" t="s">
        <v>415</v>
      </c>
      <c r="C31" s="100">
        <v>1</v>
      </c>
      <c r="D31" s="55">
        <v>95</v>
      </c>
      <c r="E31" s="25"/>
      <c r="F31" s="79" t="s">
        <v>416</v>
      </c>
      <c r="G31" s="26"/>
      <c r="H31" s="26"/>
      <c r="I31" s="26"/>
      <c r="J31" s="28"/>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7"/>
  <sheetViews>
    <sheetView zoomScale="75" zoomScaleNormal="75" workbookViewId="0">
      <selection activeCell="G5" sqref="G5"/>
    </sheetView>
  </sheetViews>
  <sheetFormatPr defaultColWidth="8.85546875" defaultRowHeight="21"/>
  <cols>
    <col min="1" max="1" width="20.7109375" style="84" customWidth="1"/>
    <col min="2" max="2" width="8.85546875" style="16"/>
    <col min="3" max="5" width="8.85546875" style="57"/>
    <col min="6" max="6" width="97.140625" style="16" customWidth="1"/>
    <col min="7" max="7" width="8.85546875" style="16"/>
    <col min="8" max="8" width="33.7109375" style="16" customWidth="1"/>
    <col min="9" max="9" width="18" style="16" customWidth="1"/>
    <col min="10" max="10" width="27.28515625" style="16" customWidth="1"/>
    <col min="11" max="16384" width="8.85546875" style="16"/>
  </cols>
  <sheetData>
    <row r="1" spans="1:10" s="43" customFormat="1" ht="42">
      <c r="A1" s="42" t="s">
        <v>0</v>
      </c>
      <c r="B1" s="94" t="s">
        <v>1</v>
      </c>
      <c r="C1" s="95" t="s">
        <v>2</v>
      </c>
      <c r="D1" s="95" t="s">
        <v>3</v>
      </c>
      <c r="E1" s="95" t="s">
        <v>4</v>
      </c>
      <c r="F1" s="94" t="s">
        <v>5</v>
      </c>
      <c r="G1" s="94" t="s">
        <v>6</v>
      </c>
      <c r="H1" s="94" t="s">
        <v>7</v>
      </c>
      <c r="I1" s="94" t="s">
        <v>8</v>
      </c>
      <c r="J1" s="94" t="s">
        <v>9</v>
      </c>
    </row>
    <row r="2" spans="1:10" ht="48" customHeight="1">
      <c r="A2" s="183" t="s">
        <v>417</v>
      </c>
      <c r="B2" s="96" t="s">
        <v>418</v>
      </c>
      <c r="C2" s="101">
        <v>2</v>
      </c>
      <c r="D2" s="45">
        <v>311</v>
      </c>
      <c r="E2" s="97"/>
      <c r="F2" s="65" t="s">
        <v>419</v>
      </c>
      <c r="G2" s="48"/>
      <c r="H2" s="48"/>
      <c r="I2" s="48"/>
      <c r="J2" s="91"/>
    </row>
    <row r="3" spans="1:10" ht="31.5">
      <c r="A3" s="183"/>
      <c r="B3" s="96" t="s">
        <v>420</v>
      </c>
      <c r="C3" s="99">
        <v>2</v>
      </c>
      <c r="D3" s="52">
        <v>311</v>
      </c>
      <c r="E3" s="98"/>
      <c r="F3" s="71" t="s">
        <v>421</v>
      </c>
      <c r="G3" s="19"/>
      <c r="H3" s="19"/>
      <c r="I3" s="19"/>
      <c r="J3" s="23"/>
    </row>
    <row r="4" spans="1:10" ht="47.25">
      <c r="A4" s="183"/>
      <c r="B4" s="96" t="s">
        <v>181</v>
      </c>
      <c r="C4" s="99">
        <v>2</v>
      </c>
      <c r="D4" s="52">
        <v>311</v>
      </c>
      <c r="E4" s="98"/>
      <c r="F4" s="71" t="s">
        <v>422</v>
      </c>
      <c r="G4" s="19"/>
      <c r="H4" s="19"/>
      <c r="I4" s="19"/>
      <c r="J4" s="23"/>
    </row>
    <row r="5" spans="1:10" ht="32.25" customHeight="1">
      <c r="A5" s="183" t="s">
        <v>423</v>
      </c>
      <c r="B5" s="96" t="s">
        <v>424</v>
      </c>
      <c r="C5" s="92">
        <v>1</v>
      </c>
      <c r="D5" s="52">
        <v>310</v>
      </c>
      <c r="E5" s="98"/>
      <c r="F5" s="71" t="s">
        <v>425</v>
      </c>
      <c r="G5" s="19" t="s">
        <v>6</v>
      </c>
      <c r="H5" s="19"/>
      <c r="I5" s="19"/>
      <c r="J5" s="23"/>
    </row>
    <row r="6" spans="1:10" ht="47.25">
      <c r="A6" s="183"/>
      <c r="B6" s="96" t="s">
        <v>426</v>
      </c>
      <c r="C6" s="99">
        <v>2</v>
      </c>
      <c r="D6" s="52">
        <v>327</v>
      </c>
      <c r="E6" s="98"/>
      <c r="F6" s="71" t="s">
        <v>427</v>
      </c>
      <c r="G6" s="19"/>
      <c r="H6" s="19"/>
      <c r="I6" s="19"/>
      <c r="J6" s="23"/>
    </row>
    <row r="7" spans="1:10" ht="31.5">
      <c r="A7" s="183"/>
      <c r="B7" s="96" t="s">
        <v>428</v>
      </c>
      <c r="C7" s="99">
        <v>2</v>
      </c>
      <c r="D7" s="52">
        <v>326</v>
      </c>
      <c r="E7" s="98"/>
      <c r="F7" s="71" t="s">
        <v>429</v>
      </c>
      <c r="G7" s="19"/>
      <c r="H7" s="19"/>
      <c r="I7" s="19"/>
      <c r="J7" s="23"/>
    </row>
    <row r="8" spans="1:10" ht="47.25">
      <c r="A8" s="183"/>
      <c r="B8" s="96" t="s">
        <v>430</v>
      </c>
      <c r="C8" s="99">
        <v>2</v>
      </c>
      <c r="D8" s="52">
        <v>326</v>
      </c>
      <c r="E8" s="98"/>
      <c r="F8" s="71" t="s">
        <v>431</v>
      </c>
      <c r="G8" s="19"/>
      <c r="H8" s="19"/>
      <c r="I8" s="19"/>
      <c r="J8" s="23"/>
    </row>
    <row r="9" spans="1:10" ht="47.25">
      <c r="A9" s="183"/>
      <c r="B9" s="96" t="s">
        <v>432</v>
      </c>
      <c r="C9" s="99">
        <v>2</v>
      </c>
      <c r="D9" s="52">
        <v>326</v>
      </c>
      <c r="E9" s="98"/>
      <c r="F9" s="71" t="s">
        <v>433</v>
      </c>
      <c r="G9" s="19"/>
      <c r="H9" s="19"/>
      <c r="I9" s="19"/>
      <c r="J9" s="23"/>
    </row>
    <row r="10" spans="1:10" ht="47.25">
      <c r="A10" s="183"/>
      <c r="B10" s="96" t="s">
        <v>434</v>
      </c>
      <c r="C10" s="99">
        <v>2</v>
      </c>
      <c r="D10" s="52">
        <v>326</v>
      </c>
      <c r="E10" s="98"/>
      <c r="F10" s="71" t="s">
        <v>435</v>
      </c>
      <c r="G10" s="19"/>
      <c r="H10" s="19"/>
      <c r="I10" s="19"/>
      <c r="J10" s="23"/>
    </row>
    <row r="11" spans="1:10" ht="31.5">
      <c r="A11" s="183"/>
      <c r="B11" s="96" t="s">
        <v>436</v>
      </c>
      <c r="C11" s="102">
        <v>3</v>
      </c>
      <c r="D11" s="52">
        <v>326</v>
      </c>
      <c r="E11" s="98"/>
      <c r="F11" s="71" t="s">
        <v>437</v>
      </c>
      <c r="G11" s="19"/>
      <c r="H11" s="19"/>
      <c r="I11" s="19"/>
      <c r="J11" s="23"/>
    </row>
    <row r="12" spans="1:10" ht="31.5">
      <c r="A12" s="183"/>
      <c r="B12" s="96" t="s">
        <v>438</v>
      </c>
      <c r="C12" s="102">
        <v>3</v>
      </c>
      <c r="D12" s="52">
        <v>385</v>
      </c>
      <c r="E12" s="98"/>
      <c r="F12" s="71" t="s">
        <v>439</v>
      </c>
      <c r="G12" s="19"/>
      <c r="H12" s="19"/>
      <c r="I12" s="19"/>
      <c r="J12" s="23"/>
    </row>
    <row r="13" spans="1:10" ht="48" customHeight="1">
      <c r="A13" s="183" t="s">
        <v>440</v>
      </c>
      <c r="B13" s="96" t="s">
        <v>441</v>
      </c>
      <c r="C13" s="99">
        <v>2</v>
      </c>
      <c r="D13" s="52">
        <v>338</v>
      </c>
      <c r="E13" s="18"/>
      <c r="F13" s="71" t="s">
        <v>442</v>
      </c>
      <c r="G13" s="19"/>
      <c r="H13" s="19"/>
      <c r="I13" s="19"/>
      <c r="J13" s="23"/>
    </row>
    <row r="14" spans="1:10" ht="47.25">
      <c r="A14" s="183"/>
      <c r="B14" s="96" t="s">
        <v>443</v>
      </c>
      <c r="C14" s="99">
        <v>2</v>
      </c>
      <c r="D14" s="52">
        <v>338</v>
      </c>
      <c r="E14" s="18"/>
      <c r="F14" s="71" t="s">
        <v>444</v>
      </c>
      <c r="G14" s="19"/>
      <c r="H14" s="19"/>
      <c r="I14" s="19"/>
      <c r="J14" s="23"/>
    </row>
    <row r="15" spans="1:10" ht="31.5">
      <c r="A15" s="183"/>
      <c r="B15" s="96" t="s">
        <v>445</v>
      </c>
      <c r="C15" s="102">
        <v>3</v>
      </c>
      <c r="D15" s="52">
        <v>338</v>
      </c>
      <c r="E15" s="18"/>
      <c r="F15" s="71" t="s">
        <v>446</v>
      </c>
      <c r="G15" s="19"/>
      <c r="H15" s="19"/>
      <c r="I15" s="19"/>
      <c r="J15" s="23"/>
    </row>
    <row r="16" spans="1:10" ht="48" customHeight="1">
      <c r="A16" s="183" t="s">
        <v>447</v>
      </c>
      <c r="B16" s="96" t="s">
        <v>448</v>
      </c>
      <c r="C16" s="99">
        <v>2</v>
      </c>
      <c r="D16" s="52">
        <v>798</v>
      </c>
      <c r="E16" s="18"/>
      <c r="F16" s="71" t="s">
        <v>449</v>
      </c>
      <c r="G16" s="19"/>
      <c r="H16" s="19"/>
      <c r="I16" s="19"/>
      <c r="J16" s="23"/>
    </row>
    <row r="17" spans="1:10" ht="47.25">
      <c r="A17" s="183"/>
      <c r="B17" s="96" t="s">
        <v>450</v>
      </c>
      <c r="C17" s="93">
        <v>2</v>
      </c>
      <c r="D17" s="55">
        <v>320</v>
      </c>
      <c r="E17" s="25"/>
      <c r="F17" s="79" t="s">
        <v>451</v>
      </c>
      <c r="G17" s="26"/>
      <c r="H17" s="26"/>
      <c r="I17" s="26"/>
      <c r="J17" s="28"/>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4"/>
  <sheetViews>
    <sheetView zoomScale="75" zoomScaleNormal="75" workbookViewId="0">
      <selection activeCell="K18" sqref="K18"/>
    </sheetView>
  </sheetViews>
  <sheetFormatPr defaultColWidth="11.5703125" defaultRowHeight="21"/>
  <cols>
    <col min="1" max="1" width="21.28515625" style="84" customWidth="1"/>
    <col min="2" max="2" width="8.85546875" style="16" customWidth="1"/>
    <col min="3" max="5" width="8.85546875" style="57" customWidth="1"/>
    <col min="6" max="6" width="80.28515625" style="16" customWidth="1"/>
    <col min="7" max="7" width="16.7109375" style="16" customWidth="1"/>
    <col min="8" max="8" width="31" style="16" customWidth="1"/>
    <col min="9" max="9" width="24" style="16" customWidth="1"/>
    <col min="10" max="10" width="35.140625" style="16" customWidth="1"/>
  </cols>
  <sheetData>
    <row r="1" spans="1:10" ht="42">
      <c r="A1" s="103" t="s">
        <v>0</v>
      </c>
      <c r="B1" s="104" t="s">
        <v>1</v>
      </c>
      <c r="C1" s="105" t="s">
        <v>2</v>
      </c>
      <c r="D1" s="105" t="s">
        <v>3</v>
      </c>
      <c r="E1" s="105" t="s">
        <v>4</v>
      </c>
      <c r="F1" s="105" t="s">
        <v>5</v>
      </c>
      <c r="G1" s="105" t="s">
        <v>6</v>
      </c>
      <c r="H1" s="105" t="s">
        <v>7</v>
      </c>
      <c r="I1" s="105" t="s">
        <v>8</v>
      </c>
      <c r="J1" s="105" t="s">
        <v>9</v>
      </c>
    </row>
    <row r="2" spans="1:10" ht="67.150000000000006" customHeight="1">
      <c r="A2" s="183" t="s">
        <v>452</v>
      </c>
      <c r="B2" s="44" t="s">
        <v>299</v>
      </c>
      <c r="C2" s="106">
        <v>1</v>
      </c>
      <c r="D2" s="107">
        <v>532</v>
      </c>
      <c r="E2" s="107"/>
      <c r="F2" s="108" t="s">
        <v>453</v>
      </c>
      <c r="G2" s="109" t="s">
        <v>6</v>
      </c>
      <c r="H2" s="110" t="s">
        <v>454</v>
      </c>
      <c r="I2" s="110" t="s">
        <v>455</v>
      </c>
      <c r="J2" s="111"/>
    </row>
    <row r="3" spans="1:10" ht="90">
      <c r="A3" s="183"/>
      <c r="B3" s="44" t="s">
        <v>315</v>
      </c>
      <c r="C3" s="51">
        <v>1</v>
      </c>
      <c r="D3" s="18">
        <v>532</v>
      </c>
      <c r="E3" s="18"/>
      <c r="F3" s="71" t="s">
        <v>456</v>
      </c>
      <c r="G3" s="21" t="s">
        <v>133</v>
      </c>
      <c r="H3" s="21"/>
      <c r="I3" s="72" t="s">
        <v>457</v>
      </c>
      <c r="J3" s="22"/>
    </row>
    <row r="4" spans="1:10" ht="63">
      <c r="A4" s="183"/>
      <c r="B4" s="44" t="s">
        <v>458</v>
      </c>
      <c r="C4" s="53">
        <v>2</v>
      </c>
      <c r="D4" s="18">
        <v>778</v>
      </c>
      <c r="E4" s="18"/>
      <c r="F4" s="71" t="s">
        <v>459</v>
      </c>
      <c r="G4" s="21" t="s">
        <v>202</v>
      </c>
      <c r="H4" s="21"/>
      <c r="I4" s="21"/>
      <c r="J4" s="22"/>
    </row>
    <row r="5" spans="1:10" ht="47.25">
      <c r="A5" s="183"/>
      <c r="B5" s="44" t="s">
        <v>460</v>
      </c>
      <c r="C5" s="53">
        <v>2</v>
      </c>
      <c r="D5" s="18">
        <v>778</v>
      </c>
      <c r="E5" s="18"/>
      <c r="F5" s="71" t="s">
        <v>461</v>
      </c>
      <c r="G5" s="21" t="s">
        <v>202</v>
      </c>
      <c r="H5" s="21"/>
      <c r="I5" s="21"/>
      <c r="J5" s="22"/>
    </row>
    <row r="6" spans="1:10" ht="36.200000000000003" customHeight="1">
      <c r="A6" s="183" t="s">
        <v>462</v>
      </c>
      <c r="B6" s="44" t="s">
        <v>325</v>
      </c>
      <c r="C6" s="53">
        <v>2</v>
      </c>
      <c r="D6" s="18">
        <v>778</v>
      </c>
      <c r="E6" s="18"/>
      <c r="F6" s="71" t="s">
        <v>463</v>
      </c>
      <c r="G6" s="21" t="s">
        <v>202</v>
      </c>
      <c r="H6" s="21"/>
      <c r="I6" s="21"/>
      <c r="J6" s="22"/>
    </row>
    <row r="7" spans="1:10" ht="47.25">
      <c r="A7" s="183"/>
      <c r="B7" s="44" t="s">
        <v>464</v>
      </c>
      <c r="C7" s="53">
        <v>2</v>
      </c>
      <c r="D7" s="18">
        <v>285</v>
      </c>
      <c r="E7" s="18"/>
      <c r="F7" s="71" t="s">
        <v>465</v>
      </c>
      <c r="G7" s="21" t="s">
        <v>202</v>
      </c>
      <c r="H7" s="21"/>
      <c r="I7" s="21"/>
      <c r="J7" s="22"/>
    </row>
    <row r="8" spans="1:10" ht="23.45" customHeight="1">
      <c r="A8" s="183" t="s">
        <v>466</v>
      </c>
      <c r="B8" s="44" t="s">
        <v>467</v>
      </c>
      <c r="C8" s="53">
        <v>2</v>
      </c>
      <c r="D8" s="18">
        <v>117</v>
      </c>
      <c r="E8" s="18"/>
      <c r="F8" s="71" t="s">
        <v>468</v>
      </c>
      <c r="G8" s="21" t="s">
        <v>202</v>
      </c>
      <c r="H8" s="21"/>
      <c r="I8" s="21"/>
      <c r="J8" s="22"/>
    </row>
    <row r="9" spans="1:10" ht="47.25">
      <c r="A9" s="183"/>
      <c r="B9" s="44" t="s">
        <v>469</v>
      </c>
      <c r="C9" s="53">
        <v>2</v>
      </c>
      <c r="D9" s="18">
        <v>117</v>
      </c>
      <c r="E9" s="18"/>
      <c r="F9" s="71" t="s">
        <v>470</v>
      </c>
      <c r="G9" s="21" t="s">
        <v>202</v>
      </c>
      <c r="H9" s="21"/>
      <c r="I9" s="21"/>
      <c r="J9" s="22"/>
    </row>
    <row r="10" spans="1:10" ht="31.5">
      <c r="A10" s="183"/>
      <c r="B10" s="44" t="s">
        <v>471</v>
      </c>
      <c r="C10" s="53">
        <v>2</v>
      </c>
      <c r="D10" s="18">
        <v>200</v>
      </c>
      <c r="E10" s="18"/>
      <c r="F10" s="71" t="s">
        <v>472</v>
      </c>
      <c r="G10" s="21" t="s">
        <v>202</v>
      </c>
      <c r="H10" s="21"/>
      <c r="I10" s="21"/>
      <c r="J10" s="22"/>
    </row>
    <row r="11" spans="1:10" ht="63">
      <c r="A11" s="183"/>
      <c r="B11" s="44" t="s">
        <v>473</v>
      </c>
      <c r="C11" s="53">
        <v>2</v>
      </c>
      <c r="D11" s="18"/>
      <c r="E11" s="18"/>
      <c r="F11" s="71" t="s">
        <v>474</v>
      </c>
      <c r="G11" s="21" t="s">
        <v>202</v>
      </c>
      <c r="H11" s="21"/>
      <c r="I11" s="21"/>
      <c r="J11" s="22"/>
    </row>
    <row r="12" spans="1:10" ht="36.200000000000003" customHeight="1">
      <c r="A12" s="183" t="s">
        <v>475</v>
      </c>
      <c r="B12" s="44" t="s">
        <v>476</v>
      </c>
      <c r="C12" s="51">
        <v>1</v>
      </c>
      <c r="D12" s="18">
        <v>210</v>
      </c>
      <c r="E12" s="18"/>
      <c r="F12" s="71" t="s">
        <v>477</v>
      </c>
      <c r="G12" s="21" t="s">
        <v>133</v>
      </c>
      <c r="H12" s="21"/>
      <c r="I12" s="72" t="s">
        <v>478</v>
      </c>
      <c r="J12" s="22"/>
    </row>
    <row r="13" spans="1:10" ht="47.25">
      <c r="A13" s="183"/>
      <c r="B13" s="44" t="s">
        <v>479</v>
      </c>
      <c r="C13" s="53">
        <v>2</v>
      </c>
      <c r="D13" s="18">
        <v>544</v>
      </c>
      <c r="E13" s="18"/>
      <c r="F13" s="71" t="s">
        <v>480</v>
      </c>
      <c r="G13" s="21" t="s">
        <v>202</v>
      </c>
      <c r="H13" s="21"/>
      <c r="I13" s="21"/>
      <c r="J13" s="22"/>
    </row>
    <row r="14" spans="1:10" ht="47.25">
      <c r="A14" s="183"/>
      <c r="B14" s="44" t="s">
        <v>481</v>
      </c>
      <c r="C14" s="54">
        <v>2</v>
      </c>
      <c r="D14" s="25">
        <v>431</v>
      </c>
      <c r="E14" s="25"/>
      <c r="F14" s="79" t="s">
        <v>482</v>
      </c>
      <c r="G14" s="80" t="s">
        <v>202</v>
      </c>
      <c r="H14" s="80"/>
      <c r="I14" s="80"/>
      <c r="J14" s="83"/>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9"/>
  <sheetViews>
    <sheetView zoomScale="75" zoomScaleNormal="75" workbookViewId="0">
      <selection activeCell="H23" sqref="H23"/>
    </sheetView>
  </sheetViews>
  <sheetFormatPr defaultColWidth="8.85546875" defaultRowHeight="21"/>
  <cols>
    <col min="1" max="1" width="19.42578125" style="84" customWidth="1"/>
    <col min="2" max="2" width="8.85546875" style="16"/>
    <col min="3" max="5" width="8.85546875" style="57"/>
    <col min="6" max="6" width="93" style="16" customWidth="1"/>
    <col min="7" max="7" width="8.85546875" style="16"/>
    <col min="8" max="8" width="34.42578125" style="16" customWidth="1"/>
    <col min="9" max="9" width="17.42578125" style="16" customWidth="1"/>
    <col min="10" max="10" width="30.85546875" style="16" customWidth="1"/>
    <col min="11" max="16384" width="8.85546875" style="16"/>
  </cols>
  <sheetData>
    <row r="1" spans="1:10" s="43" customFormat="1" ht="42.75" thickBot="1">
      <c r="A1" s="112" t="s">
        <v>0</v>
      </c>
      <c r="B1" s="94" t="s">
        <v>1</v>
      </c>
      <c r="C1" s="95" t="s">
        <v>2</v>
      </c>
      <c r="D1" s="95" t="s">
        <v>3</v>
      </c>
      <c r="E1" s="95" t="s">
        <v>4</v>
      </c>
      <c r="F1" s="94" t="s">
        <v>5</v>
      </c>
      <c r="G1" s="94" t="s">
        <v>6</v>
      </c>
      <c r="H1" s="94" t="s">
        <v>7</v>
      </c>
      <c r="I1" s="94" t="s">
        <v>8</v>
      </c>
      <c r="J1" s="94" t="s">
        <v>9</v>
      </c>
    </row>
    <row r="2" spans="1:10" ht="32.25" customHeight="1" thickBot="1">
      <c r="A2" s="164" t="s">
        <v>713</v>
      </c>
      <c r="B2" s="165" t="s">
        <v>1</v>
      </c>
      <c r="C2" s="166" t="s">
        <v>2</v>
      </c>
      <c r="D2" s="166" t="s">
        <v>714</v>
      </c>
      <c r="E2" s="166" t="s">
        <v>715</v>
      </c>
      <c r="F2" s="165" t="s">
        <v>5</v>
      </c>
      <c r="G2" s="165" t="s">
        <v>6</v>
      </c>
      <c r="H2" s="165" t="s">
        <v>7</v>
      </c>
      <c r="I2" s="165" t="s">
        <v>8</v>
      </c>
      <c r="J2" s="165" t="s">
        <v>9</v>
      </c>
    </row>
    <row r="3" spans="1:10" ht="32.25" thickBot="1">
      <c r="A3" s="181" t="s">
        <v>739</v>
      </c>
      <c r="B3" s="167" t="s">
        <v>483</v>
      </c>
      <c r="C3" s="168">
        <v>2</v>
      </c>
      <c r="D3" s="143">
        <v>524</v>
      </c>
      <c r="E3" s="169"/>
      <c r="F3" s="170" t="s">
        <v>484</v>
      </c>
      <c r="G3" s="145"/>
      <c r="H3" s="145"/>
      <c r="I3" s="145"/>
      <c r="J3" s="171"/>
    </row>
    <row r="4" spans="1:10" ht="48" thickBot="1">
      <c r="A4" s="181"/>
      <c r="B4" s="167" t="s">
        <v>485</v>
      </c>
      <c r="C4" s="172">
        <v>2</v>
      </c>
      <c r="D4" s="150">
        <v>524</v>
      </c>
      <c r="E4" s="173"/>
      <c r="F4" s="174" t="s">
        <v>486</v>
      </c>
      <c r="G4" s="152"/>
      <c r="H4" s="152"/>
      <c r="I4" s="152"/>
      <c r="J4" s="157"/>
    </row>
    <row r="5" spans="1:10" ht="32.25" thickBot="1">
      <c r="A5" s="181"/>
      <c r="B5" s="167" t="s">
        <v>487</v>
      </c>
      <c r="C5" s="172">
        <v>2</v>
      </c>
      <c r="D5" s="150">
        <v>233</v>
      </c>
      <c r="E5" s="173"/>
      <c r="F5" s="174" t="s">
        <v>488</v>
      </c>
      <c r="G5" s="152"/>
      <c r="H5" s="152"/>
      <c r="I5" s="152"/>
      <c r="J5" s="157"/>
    </row>
    <row r="6" spans="1:10" ht="32.25" thickBot="1">
      <c r="A6" s="181"/>
      <c r="B6" s="167" t="s">
        <v>489</v>
      </c>
      <c r="C6" s="172">
        <v>2</v>
      </c>
      <c r="D6" s="150">
        <v>770</v>
      </c>
      <c r="E6" s="173"/>
      <c r="F6" s="174" t="s">
        <v>490</v>
      </c>
      <c r="G6" s="152"/>
      <c r="H6" s="152"/>
      <c r="I6" s="152"/>
      <c r="J6" s="157"/>
    </row>
    <row r="7" spans="1:10" ht="15.75" customHeight="1" thickBot="1">
      <c r="A7" s="181"/>
      <c r="B7" s="167" t="s">
        <v>491</v>
      </c>
      <c r="C7" s="175">
        <v>3</v>
      </c>
      <c r="D7" s="150">
        <v>19</v>
      </c>
      <c r="E7" s="173"/>
      <c r="F7" s="174" t="s">
        <v>492</v>
      </c>
      <c r="G7" s="152"/>
      <c r="H7" s="152"/>
      <c r="I7" s="152"/>
      <c r="J7" s="157"/>
    </row>
    <row r="8" spans="1:10" ht="32.25" customHeight="1" thickBot="1">
      <c r="A8" s="181"/>
      <c r="B8" s="167" t="s">
        <v>493</v>
      </c>
      <c r="C8" s="175">
        <v>3</v>
      </c>
      <c r="D8" s="150">
        <v>19</v>
      </c>
      <c r="E8" s="173"/>
      <c r="F8" s="174" t="s">
        <v>494</v>
      </c>
      <c r="G8" s="152"/>
      <c r="H8" s="152"/>
      <c r="I8" s="152"/>
      <c r="J8" s="157"/>
    </row>
    <row r="9" spans="1:10" ht="32.25" thickBot="1">
      <c r="A9" s="181" t="s">
        <v>740</v>
      </c>
      <c r="B9" s="167" t="s">
        <v>495</v>
      </c>
      <c r="C9" s="176">
        <v>1</v>
      </c>
      <c r="D9" s="150">
        <v>525</v>
      </c>
      <c r="E9" s="173"/>
      <c r="F9" s="174" t="s">
        <v>496</v>
      </c>
      <c r="G9" s="152" t="s">
        <v>6</v>
      </c>
      <c r="H9" s="152" t="s">
        <v>497</v>
      </c>
      <c r="I9" s="152" t="s">
        <v>741</v>
      </c>
      <c r="J9" s="157"/>
    </row>
    <row r="10" spans="1:10" ht="32.25" thickBot="1">
      <c r="A10" s="181"/>
      <c r="B10" s="167" t="s">
        <v>498</v>
      </c>
      <c r="C10" s="176">
        <v>1</v>
      </c>
      <c r="D10" s="150">
        <v>922</v>
      </c>
      <c r="E10" s="173"/>
      <c r="F10" s="174" t="s">
        <v>499</v>
      </c>
      <c r="G10" s="152" t="s">
        <v>6</v>
      </c>
      <c r="H10" s="152" t="s">
        <v>500</v>
      </c>
      <c r="I10" s="152" t="s">
        <v>741</v>
      </c>
      <c r="J10" s="157"/>
    </row>
    <row r="11" spans="1:10" ht="32.25" customHeight="1" thickBot="1">
      <c r="A11" s="181"/>
      <c r="B11" s="167" t="s">
        <v>501</v>
      </c>
      <c r="C11" s="176">
        <v>1</v>
      </c>
      <c r="D11" s="150">
        <v>922</v>
      </c>
      <c r="E11" s="173"/>
      <c r="F11" s="174" t="s">
        <v>502</v>
      </c>
      <c r="G11" s="152" t="s">
        <v>6</v>
      </c>
      <c r="H11" s="152" t="s">
        <v>500</v>
      </c>
      <c r="I11" s="152" t="s">
        <v>741</v>
      </c>
      <c r="J11" s="177"/>
    </row>
    <row r="12" spans="1:10" ht="15.75" customHeight="1" thickBot="1">
      <c r="A12" s="181" t="s">
        <v>742</v>
      </c>
      <c r="B12" s="167" t="s">
        <v>503</v>
      </c>
      <c r="C12" s="176">
        <v>1</v>
      </c>
      <c r="D12" s="150">
        <v>319</v>
      </c>
      <c r="E12" s="173"/>
      <c r="F12" s="174" t="s">
        <v>504</v>
      </c>
      <c r="G12" s="152" t="s">
        <v>6</v>
      </c>
      <c r="H12" s="152" t="s">
        <v>500</v>
      </c>
      <c r="I12" s="152" t="s">
        <v>741</v>
      </c>
      <c r="J12" s="157"/>
    </row>
    <row r="13" spans="1:10" ht="16.5" thickBot="1">
      <c r="A13" s="181"/>
      <c r="B13" s="167" t="s">
        <v>505</v>
      </c>
      <c r="C13" s="176">
        <v>1</v>
      </c>
      <c r="D13" s="150">
        <v>212</v>
      </c>
      <c r="E13" s="173"/>
      <c r="F13" s="174" t="s">
        <v>506</v>
      </c>
      <c r="G13" s="152" t="s">
        <v>202</v>
      </c>
      <c r="H13" s="152"/>
      <c r="I13" s="152" t="s">
        <v>731</v>
      </c>
      <c r="J13" s="157"/>
    </row>
    <row r="14" spans="1:10" ht="48" thickBot="1">
      <c r="A14" s="181"/>
      <c r="B14" s="167" t="s">
        <v>507</v>
      </c>
      <c r="C14" s="176">
        <v>1</v>
      </c>
      <c r="D14" s="150">
        <v>285</v>
      </c>
      <c r="E14" s="173"/>
      <c r="F14" s="174" t="s">
        <v>508</v>
      </c>
      <c r="G14" s="152" t="s">
        <v>202</v>
      </c>
      <c r="H14" s="152"/>
      <c r="I14" s="152" t="s">
        <v>731</v>
      </c>
      <c r="J14" s="157"/>
    </row>
    <row r="15" spans="1:10" ht="48" thickBot="1">
      <c r="A15" s="181"/>
      <c r="B15" s="167" t="s">
        <v>509</v>
      </c>
      <c r="C15" s="176">
        <v>1</v>
      </c>
      <c r="D15" s="150">
        <v>200</v>
      </c>
      <c r="E15" s="173"/>
      <c r="F15" s="174" t="s">
        <v>510</v>
      </c>
      <c r="G15" s="152" t="s">
        <v>133</v>
      </c>
      <c r="H15" s="152"/>
      <c r="I15" s="152" t="s">
        <v>731</v>
      </c>
      <c r="J15" s="157"/>
    </row>
    <row r="16" spans="1:10" ht="32.25" thickBot="1">
      <c r="A16" s="181"/>
      <c r="B16" s="167" t="s">
        <v>511</v>
      </c>
      <c r="C16" s="172">
        <v>2</v>
      </c>
      <c r="D16" s="150">
        <v>532</v>
      </c>
      <c r="E16" s="173"/>
      <c r="F16" s="174" t="s">
        <v>512</v>
      </c>
      <c r="G16" s="152"/>
      <c r="H16" s="152"/>
      <c r="I16" s="152"/>
      <c r="J16" s="157"/>
    </row>
    <row r="17" spans="1:10" ht="32.25" thickBot="1">
      <c r="A17" s="181"/>
      <c r="B17" s="167" t="s">
        <v>513</v>
      </c>
      <c r="C17" s="172">
        <v>2</v>
      </c>
      <c r="D17" s="150">
        <v>226</v>
      </c>
      <c r="E17" s="150"/>
      <c r="F17" s="174" t="s">
        <v>514</v>
      </c>
      <c r="G17" s="152"/>
      <c r="H17" s="152"/>
      <c r="I17" s="152"/>
      <c r="J17" s="157"/>
    </row>
    <row r="18" spans="1:10" ht="48" thickBot="1">
      <c r="A18" s="181"/>
      <c r="B18" s="167" t="s">
        <v>515</v>
      </c>
      <c r="C18" s="172">
        <v>2</v>
      </c>
      <c r="D18" s="150">
        <v>327</v>
      </c>
      <c r="E18" s="150"/>
      <c r="F18" s="174" t="s">
        <v>516</v>
      </c>
      <c r="G18" s="152"/>
      <c r="H18" s="152"/>
      <c r="I18" s="152"/>
      <c r="J18" s="157"/>
    </row>
    <row r="19" spans="1:10" ht="32.25" thickBot="1">
      <c r="A19" s="181"/>
      <c r="B19" s="167" t="s">
        <v>517</v>
      </c>
      <c r="C19" s="178">
        <v>2</v>
      </c>
      <c r="D19" s="160">
        <v>285</v>
      </c>
      <c r="E19" s="160"/>
      <c r="F19" s="179" t="s">
        <v>518</v>
      </c>
      <c r="G19" s="162"/>
      <c r="H19" s="162"/>
      <c r="I19" s="162"/>
      <c r="J19" s="163"/>
    </row>
  </sheetData>
  <mergeCells count="3">
    <mergeCell ref="A3:A8"/>
    <mergeCell ref="A9:A11"/>
    <mergeCell ref="A12:A19"/>
  </mergeCells>
  <dataValidations count="1">
    <dataValidation type="list" operator="equal" showErrorMessage="1" sqref="G3:G19" xr:uid="{6E3814E9-7D00-4535-8C0C-7E940B1ED7D6}">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547</TotalTime>
  <Application>Microsoft Excel</Application>
  <DocSecurity>0</DocSecurity>
  <ScaleCrop>false</ScaleCrop>
  <HeadingPairs>
    <vt:vector size="2" baseType="variant">
      <vt:variant>
        <vt:lpstr>Folhas de Cálculo</vt:lpstr>
      </vt:variant>
      <vt:variant>
        <vt:i4>15</vt:i4>
      </vt:variant>
    </vt:vector>
  </HeadingPairs>
  <TitlesOfParts>
    <vt:vector size="15" baseType="lpstr">
      <vt:lpstr>Architecture</vt:lpstr>
      <vt:lpstr>ASVS Results</vt:lpstr>
      <vt:lpstr>Authentication</vt:lpstr>
      <vt:lpstr>Session Management</vt:lpstr>
      <vt:lpstr>Access Control</vt:lpstr>
      <vt:lpstr>Input Validation</vt:lpstr>
      <vt:lpstr>Cryptography at Rest</vt:lpstr>
      <vt:lpstr>Error Handling and Logging</vt:lpstr>
      <vt:lpstr>Data Protection</vt:lpstr>
      <vt:lpstr>Communication Security</vt:lpstr>
      <vt:lpstr>Malicious Code</vt:lpstr>
      <vt:lpstr>Business Logic</vt:lpstr>
      <vt:lpstr>Files and Resources</vt:lpstr>
      <vt:lpstr>Web Services</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Rodrigo Moço</cp:lastModifiedBy>
  <cp:revision>38</cp:revision>
  <dcterms:created xsi:type="dcterms:W3CDTF">2014-11-04T11:54:57Z</dcterms:created>
  <dcterms:modified xsi:type="dcterms:W3CDTF">2023-12-18T17:08:43Z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ies>
</file>