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Hub\Estadistica3_2023-2\Tarea1\doc\ExcelEmpleadoPunto1\"/>
    </mc:Choice>
  </mc:AlternateContent>
  <xr:revisionPtr revIDLastSave="0" documentId="13_ncr:1_{1547AC87-2836-4379-A50E-6176FD0597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definedNames>
    <definedName name="_xlchart.v1.0" hidden="1">Respuestas!$I$41:$I$61</definedName>
    <definedName name="_xlchart.v1.1" hidden="1">Respuestas!$G$41:$G$61</definedName>
    <definedName name="_xlchart.v1.2" hidden="1">Respuestas!$H$41:$H$61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5" i="1" l="1"/>
  <c r="L273" i="1"/>
  <c r="I214" i="1"/>
  <c r="I189" i="1"/>
  <c r="I190" i="1"/>
  <c r="G214" i="1"/>
  <c r="I225" i="1" s="1"/>
  <c r="F214" i="1"/>
  <c r="L334" i="1"/>
  <c r="K334" i="1"/>
  <c r="J334" i="1"/>
  <c r="L309" i="1"/>
  <c r="K309" i="1"/>
  <c r="J309" i="1"/>
  <c r="I309" i="1"/>
  <c r="I334" i="1"/>
  <c r="K332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14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89" i="1"/>
  <c r="G330" i="1"/>
  <c r="H330" i="1"/>
  <c r="F330" i="1"/>
  <c r="G333" i="1"/>
  <c r="H333" i="1"/>
  <c r="F333" i="1"/>
  <c r="G322" i="1"/>
  <c r="H322" i="1"/>
  <c r="F322" i="1"/>
  <c r="G314" i="1"/>
  <c r="H314" i="1"/>
  <c r="F314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289" i="1"/>
  <c r="K289" i="1"/>
  <c r="K303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J289" i="1"/>
  <c r="J295" i="1"/>
  <c r="J290" i="1"/>
  <c r="J291" i="1"/>
  <c r="J292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G308" i="1"/>
  <c r="H308" i="1"/>
  <c r="F308" i="1"/>
  <c r="G305" i="1"/>
  <c r="H305" i="1"/>
  <c r="F305" i="1"/>
  <c r="G297" i="1"/>
  <c r="H297" i="1"/>
  <c r="F297" i="1"/>
  <c r="G289" i="1"/>
  <c r="H289" i="1"/>
  <c r="F289" i="1"/>
  <c r="L265" i="1"/>
  <c r="L266" i="1"/>
  <c r="L267" i="1"/>
  <c r="L268" i="1"/>
  <c r="L269" i="1"/>
  <c r="L270" i="1"/>
  <c r="L271" i="1"/>
  <c r="L272" i="1"/>
  <c r="L274" i="1"/>
  <c r="L275" i="1"/>
  <c r="L276" i="1"/>
  <c r="L277" i="1"/>
  <c r="L278" i="1"/>
  <c r="L279" i="1"/>
  <c r="L280" i="1"/>
  <c r="L281" i="1"/>
  <c r="L282" i="1"/>
  <c r="L283" i="1"/>
  <c r="L284" i="1"/>
  <c r="L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64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G280" i="1"/>
  <c r="H280" i="1"/>
  <c r="F280" i="1"/>
  <c r="G277" i="1"/>
  <c r="H277" i="1"/>
  <c r="F277" i="1"/>
  <c r="G272" i="1"/>
  <c r="H272" i="1"/>
  <c r="F272" i="1"/>
  <c r="G264" i="1"/>
  <c r="H264" i="1"/>
  <c r="F264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39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15" i="1"/>
  <c r="G253" i="1"/>
  <c r="H253" i="1"/>
  <c r="F253" i="1"/>
  <c r="G250" i="1"/>
  <c r="H250" i="1"/>
  <c r="F250" i="1"/>
  <c r="G247" i="1"/>
  <c r="H247" i="1"/>
  <c r="F247" i="1"/>
  <c r="G239" i="1"/>
  <c r="H239" i="1"/>
  <c r="F239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14" i="1"/>
  <c r="J214" i="1"/>
  <c r="J222" i="1"/>
  <c r="J215" i="1"/>
  <c r="J216" i="1"/>
  <c r="J217" i="1"/>
  <c r="J218" i="1"/>
  <c r="J219" i="1"/>
  <c r="J220" i="1"/>
  <c r="J221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I218" i="1"/>
  <c r="I221" i="1"/>
  <c r="I224" i="1"/>
  <c r="I227" i="1"/>
  <c r="I228" i="1"/>
  <c r="I233" i="1"/>
  <c r="G227" i="1"/>
  <c r="H227" i="1"/>
  <c r="F227" i="1"/>
  <c r="G224" i="1"/>
  <c r="H224" i="1"/>
  <c r="F224" i="1"/>
  <c r="G222" i="1"/>
  <c r="H222" i="1"/>
  <c r="F222" i="1"/>
  <c r="H214" i="1"/>
  <c r="J197" i="1"/>
  <c r="I19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89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23" i="1" l="1"/>
  <c r="I234" i="1"/>
  <c r="I219" i="1"/>
  <c r="I217" i="1"/>
  <c r="I231" i="1"/>
  <c r="I230" i="1"/>
  <c r="I232" i="1"/>
  <c r="I229" i="1"/>
  <c r="I222" i="1"/>
  <c r="I220" i="1"/>
  <c r="I216" i="1"/>
  <c r="I226" i="1"/>
  <c r="H68" i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<sst xmlns="http://schemas.openxmlformats.org/spreadsheetml/2006/main" count="183" uniqueCount="79">
  <si>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</si>
  <si>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</si>
  <si>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</si>
  <si>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</si>
  <si>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</si>
  <si>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</si>
  <si>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</si>
  <si>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</si>
  <si>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</si>
  <si>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</si>
  <si>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</si>
  <si>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</si>
  <si>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</si>
  <si>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</si>
  <si>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</si>
  <si>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</si>
  <si>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</si>
  <si>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</si>
  <si>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</si>
  <si>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</si>
  <si>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</si>
  <si>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</si>
  <si>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</si>
  <si>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</si>
  <si>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</si>
  <si>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</si>
  <si>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</si>
  <si>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</si>
  <si>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</si>
  <si>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</si>
  <si>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</si>
  <si>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</si>
  <si>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</si>
  <si>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</si>
  <si>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</si>
  <si>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</si>
  <si>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</si>
  <si>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</si>
  <si>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</si>
  <si>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</si>
  <si>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</si>
  <si>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</si>
  <si>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</si>
  <si>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</si>
  <si>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</si>
  <si>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</si>
  <si>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</si>
  <si>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</si>
  <si>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</si>
  <si>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</si>
  <si>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</si>
  <si>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</si>
  <si>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</si>
  <si>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</si>
  <si>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</si>
  <si>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</si>
  <si>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</si>
  <si>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</si>
  <si>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</si>
  <si>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</si>
  <si>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</si>
  <si>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</si>
  <si>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</si>
  <si>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</si>
  <si>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</si>
  <si>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</si>
  <si>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</si>
  <si>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</si>
  <si>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</si>
  <si>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</si>
  <si>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</si>
  <si>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ITERACION 2</t>
  </si>
  <si>
    <t>ITERACION 1</t>
  </si>
  <si>
    <t>ITERACION 3</t>
  </si>
  <si>
    <t>ITERACION 4</t>
  </si>
  <si>
    <t>ITERACION 5</t>
  </si>
  <si>
    <t>Punto 1.6 Algoritmo Kmeans k=3</t>
  </si>
  <si>
    <t>Converge</t>
  </si>
  <si>
    <t>NUEVAS ETIQUETAS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</si>
</sst>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0" xfId="0" applyFill="1"/>
    <xf numFmtId="0" fontId="0" fillId="9" borderId="0" xfId="0" applyFill="1"/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0" fillId="10" borderId="0" xfId="0" applyFill="1"/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0" fontId="0" fillId="11" borderId="0" xfId="0" applyFill="1"/>
    <xf numFmtId="0" fontId="0" fillId="4" borderId="0" xfId="0" applyFill="1"/>
    <xf numFmtId="0" fontId="0" fillId="5" borderId="27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882912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929975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487844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818028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161910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16</xdr:col>
      <xdr:colOff>361957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3326" y="7215187"/>
              <a:ext cx="19812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2337" y="10387012"/>
              <a:ext cx="2662238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69562" y="8386762"/>
              <a:ext cx="430053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0"/>
  <sheetViews>
    <sheetView tabSelected="1" topLeftCell="J1" zoomScale="55" zoomScaleNormal="55" workbookViewId="0">
      <selection activeCell="J358" sqref="J358"/>
    </sheetView>
  </sheetViews>
  <sheetFormatPr baseColWidth="10" defaultColWidth="9.140625" defaultRowHeight="15" x14ac:dyDescent="0.25"/>
  <cols>
    <col min="2" max="2" width="14.85546875" bestFit="1" customWidth="1"/>
    <col min="3" max="4" width="12" bestFit="1" customWidth="1"/>
    <col min="5" max="5" width="18.28515625" customWidth="1"/>
    <col min="6" max="6" width="21.5703125" customWidth="1"/>
    <col min="7" max="7" width="22.85546875" customWidth="1"/>
    <col min="8" max="8" width="23" customWidth="1"/>
    <col min="9" max="11" width="19.85546875" bestFit="1" customWidth="1"/>
    <col min="12" max="12" width="21.7109375" bestFit="1" customWidth="1"/>
    <col min="13" max="13" width="14.28515625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9" width="12.5703125" bestFit="1" customWidth="1"/>
  </cols>
  <sheetData>
    <row r="1" spans="1:33" ht="15.75" thickBot="1" x14ac:dyDescent="0.3"/>
    <row r="2" spans="1:33" ht="15.75" thickBot="1" x14ac:dyDescent="0.3">
      <c r="A2" s="64" t="s">
        <v>1</v>
      </c>
      <c r="B2" s="64"/>
      <c r="C2" s="64"/>
      <c r="D2" s="64"/>
      <c r="F2" s="59" t="s">
        <v>21</v>
      </c>
      <c r="G2" s="6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65" t="s">
        <v>0</v>
      </c>
      <c r="C4" s="65"/>
      <c r="D4" s="65"/>
      <c r="F4" s="5"/>
      <c r="H4" s="59" t="s">
        <v>5</v>
      </c>
      <c r="I4" s="60"/>
      <c r="J4" s="61"/>
      <c r="M4" s="59" t="s">
        <v>9</v>
      </c>
      <c r="N4" s="60"/>
      <c r="O4" s="61"/>
      <c r="R4" s="59" t="s">
        <v>11</v>
      </c>
      <c r="S4" s="60"/>
      <c r="T4" s="61"/>
      <c r="V4" s="59" t="s">
        <v>13</v>
      </c>
      <c r="W4" s="60"/>
      <c r="X4" s="61"/>
      <c r="Z4" s="59" t="s">
        <v>20</v>
      </c>
      <c r="AA4" s="60"/>
      <c r="AB4" s="60"/>
      <c r="AC4" s="60"/>
      <c r="AD4" s="60"/>
      <c r="AE4" s="60"/>
      <c r="AF4" s="61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63" t="s">
        <v>8</v>
      </c>
      <c r="AC30" s="63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62" t="s">
        <v>18</v>
      </c>
      <c r="AC31" s="62"/>
      <c r="AD31" s="63">
        <f>AD30/AA6</f>
        <v>2.2222222222222223</v>
      </c>
      <c r="AE31" s="63">
        <f>AE30/AA6</f>
        <v>6.5306122448979576</v>
      </c>
      <c r="AF31" s="63">
        <f>AF30/AA6</f>
        <v>314.80725623582765</v>
      </c>
      <c r="AG31" s="6"/>
    </row>
    <row r="32" spans="2:33" x14ac:dyDescent="0.25">
      <c r="F32" s="5"/>
      <c r="AB32" s="62"/>
      <c r="AC32" s="62"/>
      <c r="AD32" s="63"/>
      <c r="AE32" s="63"/>
      <c r="AF32" s="63"/>
      <c r="AG32" s="6"/>
    </row>
    <row r="33" spans="6:43" x14ac:dyDescent="0.25">
      <c r="F33" s="5"/>
      <c r="AB33" s="62" t="s">
        <v>19</v>
      </c>
      <c r="AC33" s="62"/>
      <c r="AD33" s="63">
        <f>SQRT(AD31)</f>
        <v>1.4907119849998598</v>
      </c>
      <c r="AE33" s="63">
        <f>SQRT(AE31)</f>
        <v>2.5555062599997593</v>
      </c>
      <c r="AF33" s="63">
        <f>SQRT(AF31)</f>
        <v>17.742808578007814</v>
      </c>
      <c r="AG33" s="6"/>
    </row>
    <row r="34" spans="6:43" x14ac:dyDescent="0.25">
      <c r="F34" s="5"/>
      <c r="AB34" s="62"/>
      <c r="AC34" s="62"/>
      <c r="AD34" s="63"/>
      <c r="AE34" s="63"/>
      <c r="AF34" s="63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59" t="s">
        <v>35</v>
      </c>
      <c r="G38" s="6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59" t="s">
        <v>36</v>
      </c>
      <c r="AB38" s="60"/>
      <c r="AC38" s="60"/>
      <c r="AD38" s="61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70" t="s">
        <v>49</v>
      </c>
      <c r="AH67" s="66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70"/>
      <c r="AH68" s="67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59" t="s">
        <v>60</v>
      </c>
      <c r="G72" s="60"/>
      <c r="H72" s="60"/>
      <c r="I72" s="60"/>
      <c r="J72" s="60"/>
      <c r="K72" s="60"/>
      <c r="L72" s="6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70" t="s">
        <v>42</v>
      </c>
      <c r="T74" s="71" t="s">
        <v>43</v>
      </c>
      <c r="U74" s="71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70"/>
      <c r="T75" s="71"/>
      <c r="U75" s="71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70" t="s">
        <v>41</v>
      </c>
      <c r="T78" s="71" t="s">
        <v>45</v>
      </c>
      <c r="U78" s="71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70"/>
      <c r="T79" s="71"/>
      <c r="U79" s="71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63">
        <f>T76*U76</f>
        <v>80.000000000000014</v>
      </c>
      <c r="U80" s="63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70" t="s">
        <v>46</v>
      </c>
      <c r="T82" s="68" t="s">
        <v>47</v>
      </c>
      <c r="U82" s="68"/>
      <c r="V82" s="68"/>
      <c r="W82" s="68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70"/>
      <c r="T83" s="68"/>
      <c r="U83" s="68"/>
      <c r="V83" s="68"/>
      <c r="W83" s="68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69">
        <f>M97/T80</f>
        <v>0.93749999999999978</v>
      </c>
      <c r="U84" s="69"/>
      <c r="V84" s="69"/>
      <c r="W84" s="69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70" t="s">
        <v>48</v>
      </c>
      <c r="T86" s="69">
        <f>CORREL(G75:G95,H75:H95)</f>
        <v>0.9375</v>
      </c>
      <c r="U86" s="69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70"/>
      <c r="T87" s="69"/>
      <c r="U87" s="69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59" t="s">
        <v>61</v>
      </c>
      <c r="G101" s="60"/>
      <c r="H101" s="60"/>
      <c r="I101" s="60"/>
      <c r="J101" s="60"/>
      <c r="K101" s="60"/>
      <c r="L101" s="61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79" spans="1:16" ht="15.75" thickBot="1" x14ac:dyDescent="0.3"/>
    <row r="180" spans="1:16" ht="15.75" thickBot="1" x14ac:dyDescent="0.3">
      <c r="A180" s="59" t="s">
        <v>76</v>
      </c>
      <c r="B180" s="60"/>
      <c r="C180" s="60"/>
      <c r="D180" s="60"/>
      <c r="E180" s="60"/>
      <c r="F180" s="60"/>
      <c r="G180" s="61"/>
      <c r="H180" s="3"/>
      <c r="I180" s="3"/>
      <c r="J180" s="3"/>
      <c r="K180" s="3"/>
      <c r="L180" s="3"/>
      <c r="M180" s="3"/>
      <c r="N180" s="3"/>
      <c r="O180" s="3"/>
      <c r="P180" s="4"/>
    </row>
    <row r="181" spans="1:16" x14ac:dyDescent="0.25">
      <c r="A181" s="5"/>
      <c r="P181" s="6"/>
    </row>
    <row r="182" spans="1:16" x14ac:dyDescent="0.25">
      <c r="A182" s="5"/>
      <c r="P182" s="6"/>
    </row>
    <row r="183" spans="1:16" ht="15" customHeight="1" x14ac:dyDescent="0.25">
      <c r="A183" s="5"/>
      <c r="P183" s="6"/>
    </row>
    <row r="184" spans="1:16" x14ac:dyDescent="0.25">
      <c r="A184" s="5"/>
      <c r="P184" s="6"/>
    </row>
    <row r="185" spans="1:16" ht="15" customHeight="1" x14ac:dyDescent="0.25">
      <c r="A185" s="5"/>
      <c r="P185" s="6"/>
    </row>
    <row r="186" spans="1:16" x14ac:dyDescent="0.25">
      <c r="A186" s="5"/>
      <c r="P186" s="6"/>
    </row>
    <row r="187" spans="1:16" x14ac:dyDescent="0.25">
      <c r="A187" s="5"/>
      <c r="I187" s="55"/>
      <c r="J187" s="50"/>
      <c r="K187" s="46"/>
      <c r="L187" s="47"/>
      <c r="M187" s="43"/>
      <c r="P187" s="6"/>
    </row>
    <row r="188" spans="1:16" x14ac:dyDescent="0.25">
      <c r="A188" s="5"/>
      <c r="B188" s="1" t="s">
        <v>2</v>
      </c>
      <c r="C188" s="1" t="s">
        <v>3</v>
      </c>
      <c r="D188" s="31" t="s">
        <v>4</v>
      </c>
      <c r="E188" s="15" t="s">
        <v>62</v>
      </c>
      <c r="F188" s="15" t="s">
        <v>63</v>
      </c>
      <c r="G188" s="15" t="s">
        <v>64</v>
      </c>
      <c r="H188" s="15" t="s">
        <v>65</v>
      </c>
      <c r="I188" s="15" t="s">
        <v>67</v>
      </c>
      <c r="J188" s="15" t="s">
        <v>68</v>
      </c>
      <c r="K188" s="15" t="s">
        <v>69</v>
      </c>
      <c r="L188" s="15" t="s">
        <v>70</v>
      </c>
      <c r="M188" s="15" t="s">
        <v>66</v>
      </c>
      <c r="P188" s="6"/>
    </row>
    <row r="189" spans="1:16" x14ac:dyDescent="0.25">
      <c r="A189" s="5"/>
      <c r="B189" s="2">
        <v>3</v>
      </c>
      <c r="C189" s="29">
        <v>6</v>
      </c>
      <c r="D189" s="42">
        <v>42</v>
      </c>
      <c r="E189" s="53">
        <v>3</v>
      </c>
      <c r="F189" s="54">
        <v>2.8888888888888902</v>
      </c>
      <c r="G189" s="54">
        <v>5.8888888888888902</v>
      </c>
      <c r="H189" s="54">
        <v>40.555555555555557</v>
      </c>
      <c r="I189" s="10">
        <f>((B189-$F$189)^2+(C189-$G$189)^2+(D189-$H$189)^2)^0.5</f>
        <v>1.4529663145135561</v>
      </c>
      <c r="J189" s="10">
        <f>((B189-$F$198)^2+(C189-$G$198)^2+(D189-$H$198)^2)^0.5</f>
        <v>13.900439641328697</v>
      </c>
      <c r="K189" s="10">
        <f>((B189-$F$201)^2+(C189-$G$201)^2+(D189-$H$201)^2)^0.5</f>
        <v>13.138154783344239</v>
      </c>
      <c r="L189" s="10">
        <f>((B189-$F$207)^2+(C189-$G$207)^2+(D189-$H$207)^2)^0.5</f>
        <v>30.778780569303482</v>
      </c>
      <c r="M189" s="41">
        <v>3</v>
      </c>
      <c r="P189" s="6"/>
    </row>
    <row r="190" spans="1:16" x14ac:dyDescent="0.25">
      <c r="A190" s="5"/>
      <c r="B190" s="2">
        <v>4</v>
      </c>
      <c r="C190" s="29">
        <v>8</v>
      </c>
      <c r="D190" s="42">
        <v>56</v>
      </c>
      <c r="E190" s="41">
        <v>3</v>
      </c>
      <c r="F190" s="10"/>
      <c r="G190" s="10"/>
      <c r="H190" s="10"/>
      <c r="I190" s="10">
        <f>((B190-$F$189)^2+(C190-$G$189)^2+(D190-$H$189)^2)^0.5</f>
        <v>15.627610892974721</v>
      </c>
      <c r="J190" s="10">
        <f t="shared" ref="J190:J209" si="24">((B190-$F$198)^2+(C190-$G$198)^2+(D190-$H$198)^2)^0.5</f>
        <v>28.075295585660754</v>
      </c>
      <c r="K190" s="10">
        <f>((B190-$F$201)^2+(C190-$G$201)^2+(D190-$H$201)^2)^0.5</f>
        <v>27.311983531857301</v>
      </c>
      <c r="L190" s="10">
        <f t="shared" ref="L190:L209" si="25">((B190-$F$207)^2+(C190-$G$207)^2+(D190-$H$207)^2)^0.5</f>
        <v>44.955533585978046</v>
      </c>
      <c r="M190" s="41">
        <v>3</v>
      </c>
      <c r="P190" s="6"/>
    </row>
    <row r="191" spans="1:16" x14ac:dyDescent="0.25">
      <c r="A191" s="5"/>
      <c r="B191" s="2">
        <v>3</v>
      </c>
      <c r="C191" s="29">
        <v>6</v>
      </c>
      <c r="D191" s="42">
        <v>44</v>
      </c>
      <c r="E191" s="41">
        <v>3</v>
      </c>
      <c r="F191" s="10"/>
      <c r="G191" s="10"/>
      <c r="H191" s="10"/>
      <c r="I191" s="10">
        <f t="shared" ref="I191:I209" si="26">((B191-$F$189)^2+(C191-$G$189)^2+(D191-$H$189)^2)^0.5</f>
        <v>3.448026810929532</v>
      </c>
      <c r="J191" s="10">
        <f t="shared" si="24"/>
        <v>15.871007809489885</v>
      </c>
      <c r="K191" s="10">
        <f t="shared" ref="K191:K209" si="27">((B191-$F$201)^2+(C191-$G$201)^2+(D191-$H$201)^2)^0.5</f>
        <v>15.119891240055635</v>
      </c>
      <c r="L191" s="10">
        <f t="shared" si="25"/>
        <v>32.751590292177674</v>
      </c>
      <c r="M191" s="41">
        <v>3</v>
      </c>
      <c r="P191" s="6"/>
    </row>
    <row r="192" spans="1:16" x14ac:dyDescent="0.25">
      <c r="A192" s="5"/>
      <c r="B192" s="2">
        <v>5</v>
      </c>
      <c r="C192" s="29">
        <v>9</v>
      </c>
      <c r="D192" s="42">
        <v>62</v>
      </c>
      <c r="E192" s="41">
        <v>3</v>
      </c>
      <c r="F192" s="10"/>
      <c r="G192" s="10"/>
      <c r="H192" s="10"/>
      <c r="I192" s="10">
        <f t="shared" si="26"/>
        <v>21.77154105707724</v>
      </c>
      <c r="J192" s="10">
        <f t="shared" si="24"/>
        <v>34.218253738156911</v>
      </c>
      <c r="K192" s="10">
        <f t="shared" si="27"/>
        <v>33.445644127615651</v>
      </c>
      <c r="L192" s="10">
        <f t="shared" si="25"/>
        <v>51.097945164164877</v>
      </c>
      <c r="M192" s="41">
        <v>3</v>
      </c>
      <c r="P192" s="6"/>
    </row>
    <row r="193" spans="1:16" x14ac:dyDescent="0.25">
      <c r="A193" s="5"/>
      <c r="B193" s="2">
        <v>5</v>
      </c>
      <c r="C193" s="29">
        <v>9</v>
      </c>
      <c r="D193" s="42">
        <v>64</v>
      </c>
      <c r="E193" s="41">
        <v>3</v>
      </c>
      <c r="F193" s="10"/>
      <c r="G193" s="10"/>
      <c r="H193" s="10"/>
      <c r="I193" s="10">
        <f t="shared" si="26"/>
        <v>23.744005091344167</v>
      </c>
      <c r="J193" s="10">
        <f t="shared" si="24"/>
        <v>36.187781854592245</v>
      </c>
      <c r="K193" s="10">
        <f t="shared" si="27"/>
        <v>35.420489989709502</v>
      </c>
      <c r="L193" s="10">
        <f t="shared" si="25"/>
        <v>53.069137295921188</v>
      </c>
      <c r="M193" s="41">
        <v>3</v>
      </c>
      <c r="P193" s="6"/>
    </row>
    <row r="194" spans="1:16" x14ac:dyDescent="0.25">
      <c r="A194" s="5"/>
      <c r="B194" s="2">
        <v>4</v>
      </c>
      <c r="C194" s="29">
        <v>8</v>
      </c>
      <c r="D194" s="42">
        <v>56</v>
      </c>
      <c r="E194" s="41">
        <v>3</v>
      </c>
      <c r="F194" s="10"/>
      <c r="G194" s="10"/>
      <c r="H194" s="10"/>
      <c r="I194" s="10">
        <f t="shared" si="26"/>
        <v>15.627610892974721</v>
      </c>
      <c r="J194" s="10">
        <f t="shared" si="24"/>
        <v>28.075295585660754</v>
      </c>
      <c r="K194" s="10">
        <f t="shared" si="27"/>
        <v>27.311983531857301</v>
      </c>
      <c r="L194" s="10">
        <f t="shared" si="25"/>
        <v>44.955533585978046</v>
      </c>
      <c r="M194" s="41">
        <v>3</v>
      </c>
      <c r="P194" s="6"/>
    </row>
    <row r="195" spans="1:16" x14ac:dyDescent="0.25">
      <c r="A195" s="5"/>
      <c r="B195" s="2">
        <v>1</v>
      </c>
      <c r="C195" s="29">
        <v>3</v>
      </c>
      <c r="D195" s="42">
        <v>18</v>
      </c>
      <c r="E195" s="41">
        <v>3</v>
      </c>
      <c r="F195" s="10"/>
      <c r="G195" s="10"/>
      <c r="H195" s="10"/>
      <c r="I195" s="10">
        <f t="shared" si="26"/>
        <v>22.818121453499778</v>
      </c>
      <c r="J195" s="10">
        <f t="shared" si="24"/>
        <v>10.402991022884823</v>
      </c>
      <c r="K195" s="10">
        <f t="shared" si="27"/>
        <v>11.162934699760234</v>
      </c>
      <c r="L195" s="10">
        <f t="shared" si="25"/>
        <v>6.5574385243020021</v>
      </c>
      <c r="M195" s="41">
        <v>0</v>
      </c>
      <c r="P195" s="6"/>
    </row>
    <row r="196" spans="1:16" x14ac:dyDescent="0.25">
      <c r="A196" s="5"/>
      <c r="B196" s="2">
        <v>1</v>
      </c>
      <c r="C196" s="29">
        <v>3</v>
      </c>
      <c r="D196" s="42">
        <v>18</v>
      </c>
      <c r="E196" s="41">
        <v>3</v>
      </c>
      <c r="F196" s="10"/>
      <c r="G196" s="10"/>
      <c r="H196" s="10"/>
      <c r="I196" s="10">
        <f t="shared" si="26"/>
        <v>22.818121453499778</v>
      </c>
      <c r="J196" s="10">
        <f t="shared" si="24"/>
        <v>10.402991022884823</v>
      </c>
      <c r="K196" s="10">
        <f t="shared" si="27"/>
        <v>11.162934699760234</v>
      </c>
      <c r="L196" s="10">
        <f t="shared" si="25"/>
        <v>6.5574385243020021</v>
      </c>
      <c r="M196" s="41">
        <v>0</v>
      </c>
      <c r="P196" s="6"/>
    </row>
    <row r="197" spans="1:16" x14ac:dyDescent="0.25">
      <c r="A197" s="5"/>
      <c r="B197" s="2">
        <v>0</v>
      </c>
      <c r="C197" s="29">
        <v>1</v>
      </c>
      <c r="D197" s="42">
        <v>5</v>
      </c>
      <c r="E197" s="41">
        <v>3</v>
      </c>
      <c r="F197" s="10"/>
      <c r="G197" s="10"/>
      <c r="H197" s="10"/>
      <c r="I197" s="10">
        <f t="shared" si="26"/>
        <v>36.006172310375405</v>
      </c>
      <c r="J197" s="10">
        <f>((B197-$F$198)^2+(C197-$G$198)^2+(D197-$H$198)^2)^0.5</f>
        <v>23.570226039551581</v>
      </c>
      <c r="K197" s="10">
        <f t="shared" si="27"/>
        <v>24.336757749909452</v>
      </c>
      <c r="L197" s="10">
        <f t="shared" si="25"/>
        <v>6.7082039324993685</v>
      </c>
      <c r="M197" s="41">
        <v>0</v>
      </c>
      <c r="P197" s="6"/>
    </row>
    <row r="198" spans="1:16" x14ac:dyDescent="0.25">
      <c r="A198" s="5"/>
      <c r="B198" s="2">
        <v>3</v>
      </c>
      <c r="C198" s="29">
        <v>6</v>
      </c>
      <c r="D198" s="42">
        <v>44</v>
      </c>
      <c r="E198" s="51">
        <v>2</v>
      </c>
      <c r="F198" s="52">
        <v>2</v>
      </c>
      <c r="G198" s="52">
        <v>3.6666666666666665</v>
      </c>
      <c r="H198" s="52">
        <v>28.333333333333332</v>
      </c>
      <c r="I198" s="10">
        <f>((B198-$F$189)^2+(C198-$G$189)^2+(D198-$H$189)^2)^0.5</f>
        <v>3.448026810929532</v>
      </c>
      <c r="J198" s="10">
        <f t="shared" si="24"/>
        <v>15.871007809489885</v>
      </c>
      <c r="K198" s="10">
        <f t="shared" si="27"/>
        <v>15.119891240055635</v>
      </c>
      <c r="L198" s="10">
        <f t="shared" si="25"/>
        <v>32.751590292177674</v>
      </c>
      <c r="M198" s="41">
        <v>3</v>
      </c>
      <c r="P198" s="6"/>
    </row>
    <row r="199" spans="1:16" x14ac:dyDescent="0.25">
      <c r="A199" s="5"/>
      <c r="B199" s="2">
        <v>2</v>
      </c>
      <c r="C199" s="29">
        <v>3</v>
      </c>
      <c r="D199" s="42">
        <v>24</v>
      </c>
      <c r="E199" s="41">
        <v>2</v>
      </c>
      <c r="F199" s="10"/>
      <c r="G199" s="10"/>
      <c r="H199" s="10"/>
      <c r="I199" s="10">
        <f t="shared" si="26"/>
        <v>16.829207415152453</v>
      </c>
      <c r="J199" s="10">
        <f t="shared" si="24"/>
        <v>4.384315479321967</v>
      </c>
      <c r="K199" s="10">
        <f t="shared" si="27"/>
        <v>5.1585958468473869</v>
      </c>
      <c r="L199" s="10">
        <f t="shared" si="25"/>
        <v>12.516655570345725</v>
      </c>
      <c r="M199" s="41">
        <v>2</v>
      </c>
      <c r="P199" s="6"/>
    </row>
    <row r="200" spans="1:16" x14ac:dyDescent="0.25">
      <c r="A200" s="5"/>
      <c r="B200" s="2">
        <v>1</v>
      </c>
      <c r="C200" s="29">
        <v>2</v>
      </c>
      <c r="D200" s="42">
        <v>17</v>
      </c>
      <c r="E200" s="41">
        <v>2</v>
      </c>
      <c r="F200" s="10"/>
      <c r="G200" s="10"/>
      <c r="H200" s="10"/>
      <c r="I200" s="10">
        <f t="shared" si="26"/>
        <v>23.949019928914744</v>
      </c>
      <c r="J200" s="10">
        <f t="shared" si="24"/>
        <v>11.498792207106893</v>
      </c>
      <c r="K200" s="10">
        <f t="shared" si="27"/>
        <v>12.285944995988077</v>
      </c>
      <c r="L200" s="10">
        <f t="shared" si="25"/>
        <v>5.3851648071345046</v>
      </c>
      <c r="M200" s="41">
        <v>0</v>
      </c>
      <c r="P200" s="6"/>
    </row>
    <row r="201" spans="1:16" x14ac:dyDescent="0.25">
      <c r="A201" s="5"/>
      <c r="B201" s="2">
        <v>3</v>
      </c>
      <c r="C201" s="29">
        <v>5</v>
      </c>
      <c r="D201" s="42">
        <v>32</v>
      </c>
      <c r="E201" s="44">
        <v>1</v>
      </c>
      <c r="F201" s="45">
        <v>2.5</v>
      </c>
      <c r="G201" s="45">
        <v>4.166666666666667</v>
      </c>
      <c r="H201" s="45">
        <v>29</v>
      </c>
      <c r="I201" s="10">
        <f t="shared" si="26"/>
        <v>8.6023252670426285</v>
      </c>
      <c r="J201" s="10">
        <f t="shared" si="24"/>
        <v>4.0276819911981923</v>
      </c>
      <c r="K201" s="10">
        <f t="shared" si="27"/>
        <v>3.1534813214040835</v>
      </c>
      <c r="L201" s="10">
        <f t="shared" si="25"/>
        <v>20.792626898334262</v>
      </c>
      <c r="M201" s="41">
        <v>1</v>
      </c>
      <c r="P201" s="6"/>
    </row>
    <row r="202" spans="1:16" x14ac:dyDescent="0.25">
      <c r="A202" s="5"/>
      <c r="B202" s="2">
        <v>3</v>
      </c>
      <c r="C202" s="29">
        <v>6</v>
      </c>
      <c r="D202" s="42">
        <v>41</v>
      </c>
      <c r="E202" s="41">
        <v>1</v>
      </c>
      <c r="F202" s="10"/>
      <c r="G202" s="10"/>
      <c r="H202" s="10"/>
      <c r="I202" s="10">
        <f t="shared" si="26"/>
        <v>0.47140452079102962</v>
      </c>
      <c r="J202" s="10">
        <f t="shared" si="24"/>
        <v>12.918548250050737</v>
      </c>
      <c r="K202" s="10">
        <f t="shared" si="27"/>
        <v>12.149531312405063</v>
      </c>
      <c r="L202" s="10">
        <f t="shared" si="25"/>
        <v>29.79373535941183</v>
      </c>
      <c r="M202" s="41">
        <v>3</v>
      </c>
      <c r="P202" s="6"/>
    </row>
    <row r="203" spans="1:16" x14ac:dyDescent="0.25">
      <c r="A203" s="5"/>
      <c r="B203" s="2">
        <v>2</v>
      </c>
      <c r="C203" s="29">
        <v>4</v>
      </c>
      <c r="D203" s="42">
        <v>30</v>
      </c>
      <c r="E203" s="41">
        <v>1</v>
      </c>
      <c r="F203" s="10"/>
      <c r="G203" s="10"/>
      <c r="H203" s="10"/>
      <c r="I203" s="10">
        <f t="shared" si="26"/>
        <v>10.760008261045984</v>
      </c>
      <c r="J203" s="10">
        <f t="shared" si="24"/>
        <v>1.6996731711975961</v>
      </c>
      <c r="K203" s="10">
        <f t="shared" si="27"/>
        <v>1.1303883305208782</v>
      </c>
      <c r="L203" s="10">
        <f t="shared" si="25"/>
        <v>18.574175621006713</v>
      </c>
      <c r="M203" s="41">
        <v>1</v>
      </c>
      <c r="P203" s="6"/>
    </row>
    <row r="204" spans="1:16" x14ac:dyDescent="0.25">
      <c r="A204" s="5"/>
      <c r="B204" s="2">
        <v>4</v>
      </c>
      <c r="C204" s="29">
        <v>4</v>
      </c>
      <c r="D204" s="42">
        <v>28</v>
      </c>
      <c r="E204" s="41">
        <v>1</v>
      </c>
      <c r="F204" s="10"/>
      <c r="G204" s="10"/>
      <c r="H204" s="10"/>
      <c r="I204" s="10">
        <f t="shared" si="26"/>
        <v>12.745369529536775</v>
      </c>
      <c r="J204" s="10">
        <f t="shared" si="24"/>
        <v>2.0548046676563256</v>
      </c>
      <c r="K204" s="10">
        <f t="shared" si="27"/>
        <v>1.8104634152000358</v>
      </c>
      <c r="L204" s="10">
        <f t="shared" si="25"/>
        <v>16.881943016134134</v>
      </c>
      <c r="M204" s="41">
        <v>1</v>
      </c>
      <c r="P204" s="6"/>
    </row>
    <row r="205" spans="1:16" x14ac:dyDescent="0.25">
      <c r="A205" s="5"/>
      <c r="B205" s="2">
        <v>2</v>
      </c>
      <c r="C205" s="29">
        <v>3</v>
      </c>
      <c r="D205" s="42">
        <v>24</v>
      </c>
      <c r="E205" s="41">
        <v>1</v>
      </c>
      <c r="F205" s="10"/>
      <c r="G205" s="10"/>
      <c r="H205" s="10"/>
      <c r="I205" s="10">
        <f t="shared" si="26"/>
        <v>16.829207415152453</v>
      </c>
      <c r="J205" s="10">
        <f t="shared" si="24"/>
        <v>4.384315479321967</v>
      </c>
      <c r="K205" s="10">
        <f t="shared" si="27"/>
        <v>5.1585958468473869</v>
      </c>
      <c r="L205" s="10">
        <f t="shared" si="25"/>
        <v>12.516655570345725</v>
      </c>
      <c r="M205" s="41">
        <v>2</v>
      </c>
      <c r="P205" s="6"/>
    </row>
    <row r="206" spans="1:16" x14ac:dyDescent="0.25">
      <c r="A206" s="5"/>
      <c r="B206" s="2">
        <v>1</v>
      </c>
      <c r="C206" s="29">
        <v>3</v>
      </c>
      <c r="D206" s="42">
        <v>19</v>
      </c>
      <c r="E206" s="41">
        <v>1</v>
      </c>
      <c r="F206" s="10"/>
      <c r="G206" s="10"/>
      <c r="H206" s="10"/>
      <c r="I206" s="10">
        <f t="shared" si="26"/>
        <v>21.830152440043921</v>
      </c>
      <c r="J206" s="10">
        <f t="shared" si="24"/>
        <v>9.4103961423287341</v>
      </c>
      <c r="K206" s="10">
        <f t="shared" si="27"/>
        <v>10.178954323068314</v>
      </c>
      <c r="L206" s="10">
        <f t="shared" si="25"/>
        <v>7.5277265270908105</v>
      </c>
      <c r="M206" s="41">
        <v>0</v>
      </c>
      <c r="P206" s="6"/>
    </row>
    <row r="207" spans="1:16" x14ac:dyDescent="0.25">
      <c r="A207" s="5"/>
      <c r="B207" s="2">
        <v>1</v>
      </c>
      <c r="C207" s="29">
        <v>2</v>
      </c>
      <c r="D207" s="42">
        <v>17</v>
      </c>
      <c r="E207" s="48">
        <v>0</v>
      </c>
      <c r="F207" s="49">
        <v>0.66666666666666663</v>
      </c>
      <c r="G207" s="49">
        <v>1.3333333333333333</v>
      </c>
      <c r="H207" s="49">
        <v>11.666666666666666</v>
      </c>
      <c r="I207" s="10">
        <f t="shared" si="26"/>
        <v>23.949019928914744</v>
      </c>
      <c r="J207" s="10">
        <f t="shared" si="24"/>
        <v>11.498792207106893</v>
      </c>
      <c r="K207" s="10">
        <f t="shared" si="27"/>
        <v>12.285944995988077</v>
      </c>
      <c r="L207" s="10">
        <f t="shared" si="25"/>
        <v>5.3851648071345046</v>
      </c>
      <c r="M207" s="41">
        <v>0</v>
      </c>
      <c r="P207" s="6"/>
    </row>
    <row r="208" spans="1:16" x14ac:dyDescent="0.25">
      <c r="A208" s="5"/>
      <c r="B208" s="2">
        <v>1</v>
      </c>
      <c r="C208" s="29">
        <v>2</v>
      </c>
      <c r="D208" s="42">
        <v>17</v>
      </c>
      <c r="E208" s="41">
        <v>0</v>
      </c>
      <c r="F208" s="10"/>
      <c r="G208" s="10"/>
      <c r="H208" s="10"/>
      <c r="I208" s="10">
        <f t="shared" si="26"/>
        <v>23.949019928914744</v>
      </c>
      <c r="J208" s="10">
        <f t="shared" si="24"/>
        <v>11.498792207106893</v>
      </c>
      <c r="K208" s="10">
        <f t="shared" si="27"/>
        <v>12.285944995988077</v>
      </c>
      <c r="L208" s="10">
        <f t="shared" si="25"/>
        <v>5.3851648071345046</v>
      </c>
      <c r="M208" s="41">
        <v>0</v>
      </c>
      <c r="P208" s="6"/>
    </row>
    <row r="209" spans="1:16" x14ac:dyDescent="0.25">
      <c r="A209" s="5"/>
      <c r="B209" s="2">
        <v>0</v>
      </c>
      <c r="C209" s="29">
        <v>0</v>
      </c>
      <c r="D209" s="42">
        <v>1</v>
      </c>
      <c r="E209" s="41">
        <v>0</v>
      </c>
      <c r="F209" s="10"/>
      <c r="G209" s="10"/>
      <c r="H209" s="10"/>
      <c r="I209" s="10">
        <f t="shared" si="26"/>
        <v>40.095718807207668</v>
      </c>
      <c r="J209" s="10">
        <f t="shared" si="24"/>
        <v>27.650597743187316</v>
      </c>
      <c r="K209" s="10">
        <f t="shared" si="27"/>
        <v>28.418499452137002</v>
      </c>
      <c r="L209" s="10">
        <f t="shared" si="25"/>
        <v>10.770329614269007</v>
      </c>
      <c r="M209" s="41">
        <v>0</v>
      </c>
      <c r="P209" s="6"/>
    </row>
    <row r="210" spans="1:16" x14ac:dyDescent="0.25">
      <c r="A210" s="5"/>
      <c r="P210" s="6"/>
    </row>
    <row r="211" spans="1:16" x14ac:dyDescent="0.25">
      <c r="A211" s="5"/>
      <c r="P211" s="6"/>
    </row>
    <row r="212" spans="1:16" x14ac:dyDescent="0.25">
      <c r="A212" s="5"/>
      <c r="E212" s="56" t="s">
        <v>78</v>
      </c>
      <c r="I212" s="55"/>
      <c r="J212" s="50"/>
      <c r="K212" s="46"/>
      <c r="L212" s="47"/>
      <c r="P212" s="6"/>
    </row>
    <row r="213" spans="1:16" x14ac:dyDescent="0.25">
      <c r="A213" s="5"/>
      <c r="B213" s="1" t="s">
        <v>2</v>
      </c>
      <c r="C213" s="1" t="s">
        <v>3</v>
      </c>
      <c r="D213" s="31" t="s">
        <v>4</v>
      </c>
      <c r="E213" s="15" t="s">
        <v>72</v>
      </c>
      <c r="F213" s="15" t="s">
        <v>63</v>
      </c>
      <c r="G213" s="15" t="s">
        <v>64</v>
      </c>
      <c r="H213" s="15" t="s">
        <v>65</v>
      </c>
      <c r="I213" s="15" t="s">
        <v>67</v>
      </c>
      <c r="J213" s="15" t="s">
        <v>68</v>
      </c>
      <c r="K213" s="15" t="s">
        <v>69</v>
      </c>
      <c r="L213" s="15" t="s">
        <v>70</v>
      </c>
      <c r="M213" s="15" t="s">
        <v>66</v>
      </c>
      <c r="P213" s="6"/>
    </row>
    <row r="214" spans="1:16" x14ac:dyDescent="0.25">
      <c r="A214" s="5"/>
      <c r="B214" s="2">
        <v>3</v>
      </c>
      <c r="C214" s="29">
        <v>6</v>
      </c>
      <c r="D214" s="42">
        <v>42</v>
      </c>
      <c r="E214" s="53">
        <v>3</v>
      </c>
      <c r="F214" s="54">
        <f>AVERAGE(B214:B221)</f>
        <v>3.75</v>
      </c>
      <c r="G214" s="54">
        <f>AVERAGE(C214:C221)</f>
        <v>7.25</v>
      </c>
      <c r="H214" s="54">
        <f t="shared" ref="H214" si="28">AVERAGE(D214:D221)</f>
        <v>51.125</v>
      </c>
      <c r="I214" s="10">
        <f>((B214-$F$214)^2+(C214-$G$214)^2+(D214-$H$214)^2)^0.5</f>
        <v>9.2407047891381104</v>
      </c>
      <c r="J214" s="10">
        <f>((B214-$F$222)^2+(C214-$G$222)^2+(D214-$H$222)^2)^0.5</f>
        <v>18.275666882497067</v>
      </c>
      <c r="K214" s="10">
        <f>((B214-$F$224)^2+(C214-$G$224)^2+(D214-$H$224)^2)^0.5</f>
        <v>12.115187896924166</v>
      </c>
      <c r="L214" s="10">
        <f>((B214-$F$227)^2+(C214-$G$227)^2+(D214-$H$227)^2)^0.5</f>
        <v>28.373623314620922</v>
      </c>
      <c r="M214" s="41">
        <v>3</v>
      </c>
      <c r="P214" s="6"/>
    </row>
    <row r="215" spans="1:16" x14ac:dyDescent="0.25">
      <c r="A215" s="5"/>
      <c r="B215" s="2">
        <v>4</v>
      </c>
      <c r="C215" s="29">
        <v>8</v>
      </c>
      <c r="D215" s="42">
        <v>56</v>
      </c>
      <c r="E215" s="41">
        <v>3</v>
      </c>
      <c r="F215" s="10"/>
      <c r="G215" s="10"/>
      <c r="H215" s="10"/>
      <c r="I215" s="10">
        <f>((B215-$F$214)^2+(C215-$G$214)^2+(D215-$H$214)^2)^0.5</f>
        <v>4.9386865662846029</v>
      </c>
      <c r="J215" s="10">
        <f t="shared" ref="J215:J234" si="29">((B215-$F$222)^2+(C215-$G$222)^2+(D215-$H$222)^2)^0.5</f>
        <v>32.449961479175904</v>
      </c>
      <c r="K215" s="10">
        <f t="shared" ref="K215:K234" si="30">((B215-$F$224)^2+(C215-$G$224)^2+(D215-$H$224)^2)^0.5</f>
        <v>26.276309566688479</v>
      </c>
      <c r="L215" s="10">
        <f t="shared" ref="L215:L234" si="31">((B215-$F$227)^2+(C215-$G$227)^2+(D215-$H$227)^2)^0.5</f>
        <v>42.550705047037702</v>
      </c>
      <c r="M215" s="41">
        <v>3</v>
      </c>
      <c r="P215" s="6"/>
    </row>
    <row r="216" spans="1:16" x14ac:dyDescent="0.25">
      <c r="A216" s="5"/>
      <c r="B216" s="2">
        <v>3</v>
      </c>
      <c r="C216" s="29">
        <v>6</v>
      </c>
      <c r="D216" s="42">
        <v>44</v>
      </c>
      <c r="E216" s="41">
        <v>3</v>
      </c>
      <c r="F216" s="10"/>
      <c r="G216" s="10"/>
      <c r="H216" s="10"/>
      <c r="I216" s="10">
        <f t="shared" ref="I216:I234" si="32">((B216-$F$214)^2+(C216-$G$214)^2+(D216-$H$214)^2)^0.5</f>
        <v>7.272594103894428</v>
      </c>
      <c r="J216" s="10">
        <f t="shared" si="29"/>
        <v>20.248456731316587</v>
      </c>
      <c r="K216" s="10">
        <f t="shared" si="30"/>
        <v>14.098857321704401</v>
      </c>
      <c r="L216" s="10">
        <f t="shared" si="31"/>
        <v>30.349011516027996</v>
      </c>
      <c r="M216" s="41">
        <v>3</v>
      </c>
      <c r="P216" s="6"/>
    </row>
    <row r="217" spans="1:16" x14ac:dyDescent="0.25">
      <c r="A217" s="5"/>
      <c r="B217" s="2">
        <v>5</v>
      </c>
      <c r="C217" s="29">
        <v>9</v>
      </c>
      <c r="D217" s="42">
        <v>62</v>
      </c>
      <c r="E217" s="41">
        <v>3</v>
      </c>
      <c r="F217" s="10"/>
      <c r="G217" s="10"/>
      <c r="H217" s="10"/>
      <c r="I217" s="10">
        <f t="shared" si="32"/>
        <v>11.085604403910505</v>
      </c>
      <c r="J217" s="10">
        <f t="shared" si="29"/>
        <v>38.587562763149478</v>
      </c>
      <c r="K217" s="10">
        <f t="shared" si="30"/>
        <v>32.400274347260975</v>
      </c>
      <c r="L217" s="10">
        <f t="shared" si="31"/>
        <v>48.693557068671829</v>
      </c>
      <c r="M217" s="41">
        <v>3</v>
      </c>
      <c r="P217" s="6"/>
    </row>
    <row r="218" spans="1:16" x14ac:dyDescent="0.25">
      <c r="A218" s="5"/>
      <c r="B218" s="2">
        <v>5</v>
      </c>
      <c r="C218" s="29">
        <v>9</v>
      </c>
      <c r="D218" s="42">
        <v>64</v>
      </c>
      <c r="E218" s="41">
        <v>3</v>
      </c>
      <c r="F218" s="10"/>
      <c r="G218" s="10"/>
      <c r="H218" s="10"/>
      <c r="I218" s="10">
        <f t="shared" si="32"/>
        <v>13.05337600010051</v>
      </c>
      <c r="J218" s="10">
        <f t="shared" si="29"/>
        <v>40.558599581346492</v>
      </c>
      <c r="K218" s="10">
        <f t="shared" si="30"/>
        <v>34.376994891609968</v>
      </c>
      <c r="L218" s="10">
        <f t="shared" si="31"/>
        <v>50.666186949483382</v>
      </c>
      <c r="M218" s="41">
        <v>3</v>
      </c>
      <c r="P218" s="6"/>
    </row>
    <row r="219" spans="1:16" x14ac:dyDescent="0.25">
      <c r="A219" s="5"/>
      <c r="B219" s="2">
        <v>4</v>
      </c>
      <c r="C219" s="29">
        <v>8</v>
      </c>
      <c r="D219" s="42">
        <v>56</v>
      </c>
      <c r="E219" s="41">
        <v>3</v>
      </c>
      <c r="F219" s="10"/>
      <c r="G219" s="10"/>
      <c r="H219" s="10"/>
      <c r="I219" s="10">
        <f t="shared" si="32"/>
        <v>4.9386865662846029</v>
      </c>
      <c r="J219" s="10">
        <f t="shared" si="29"/>
        <v>32.449961479175904</v>
      </c>
      <c r="K219" s="10">
        <f t="shared" si="30"/>
        <v>26.276309566688479</v>
      </c>
      <c r="L219" s="10">
        <f t="shared" si="31"/>
        <v>42.550705047037702</v>
      </c>
      <c r="M219" s="41">
        <v>3</v>
      </c>
      <c r="P219" s="6"/>
    </row>
    <row r="220" spans="1:16" x14ac:dyDescent="0.25">
      <c r="A220" s="5"/>
      <c r="B220" s="2">
        <v>3</v>
      </c>
      <c r="C220" s="29">
        <v>6</v>
      </c>
      <c r="D220" s="42">
        <v>44</v>
      </c>
      <c r="E220" s="41">
        <v>3</v>
      </c>
      <c r="F220" s="10"/>
      <c r="G220" s="10"/>
      <c r="H220" s="10"/>
      <c r="I220" s="10">
        <f t="shared" si="32"/>
        <v>7.272594103894428</v>
      </c>
      <c r="J220" s="10">
        <f t="shared" si="29"/>
        <v>20.248456731316587</v>
      </c>
      <c r="K220" s="10">
        <f t="shared" si="30"/>
        <v>14.098857321704401</v>
      </c>
      <c r="L220" s="10">
        <f t="shared" si="31"/>
        <v>30.349011516027996</v>
      </c>
      <c r="M220" s="41">
        <v>3</v>
      </c>
      <c r="P220" s="6"/>
    </row>
    <row r="221" spans="1:16" x14ac:dyDescent="0.25">
      <c r="A221" s="5"/>
      <c r="B221" s="2">
        <v>3</v>
      </c>
      <c r="C221" s="29">
        <v>6</v>
      </c>
      <c r="D221" s="42">
        <v>41</v>
      </c>
      <c r="E221" s="41">
        <v>3</v>
      </c>
      <c r="F221" s="10"/>
      <c r="G221" s="10"/>
      <c r="H221" s="10"/>
      <c r="I221" s="10">
        <f t="shared" si="32"/>
        <v>10.229400031282383</v>
      </c>
      <c r="J221" s="10">
        <f t="shared" si="29"/>
        <v>17.291616465790582</v>
      </c>
      <c r="K221" s="10">
        <f t="shared" si="30"/>
        <v>11.125546178852424</v>
      </c>
      <c r="L221" s="10">
        <f t="shared" si="31"/>
        <v>27.387268940148086</v>
      </c>
      <c r="M221" s="41">
        <v>3</v>
      </c>
      <c r="P221" s="6"/>
    </row>
    <row r="222" spans="1:16" x14ac:dyDescent="0.25">
      <c r="A222" s="5"/>
      <c r="B222" s="2">
        <v>2</v>
      </c>
      <c r="C222" s="29">
        <v>3</v>
      </c>
      <c r="D222" s="42">
        <v>24</v>
      </c>
      <c r="E222" s="51">
        <v>2</v>
      </c>
      <c r="F222" s="52">
        <f>AVERAGE(B222:B223)</f>
        <v>2</v>
      </c>
      <c r="G222" s="52">
        <f t="shared" ref="G222:H222" si="33">AVERAGE(C222:C223)</f>
        <v>3</v>
      </c>
      <c r="H222" s="52">
        <f t="shared" si="33"/>
        <v>24</v>
      </c>
      <c r="I222" s="10">
        <f t="shared" si="32"/>
        <v>27.51164526159786</v>
      </c>
      <c r="J222" s="10">
        <f>((B222-$F$222)^2+(C222-$G$222)^2+(D222-$H$222)^2)^0.5</f>
        <v>0</v>
      </c>
      <c r="K222" s="10">
        <f t="shared" si="30"/>
        <v>6.2271805640898013</v>
      </c>
      <c r="L222" s="10">
        <f t="shared" si="31"/>
        <v>10.127314550264547</v>
      </c>
      <c r="M222" s="41">
        <v>2</v>
      </c>
      <c r="P222" s="6"/>
    </row>
    <row r="223" spans="1:16" x14ac:dyDescent="0.25">
      <c r="A223" s="5"/>
      <c r="B223" s="2">
        <v>2</v>
      </c>
      <c r="C223" s="29">
        <v>3</v>
      </c>
      <c r="D223" s="42">
        <v>24</v>
      </c>
      <c r="E223" s="41">
        <v>2</v>
      </c>
      <c r="F223" s="10"/>
      <c r="G223" s="10"/>
      <c r="H223" s="10"/>
      <c r="I223" s="10">
        <f t="shared" si="32"/>
        <v>27.51164526159786</v>
      </c>
      <c r="J223" s="10">
        <f t="shared" si="29"/>
        <v>0</v>
      </c>
      <c r="K223" s="10">
        <f t="shared" si="30"/>
        <v>6.2271805640898013</v>
      </c>
      <c r="L223" s="10">
        <f t="shared" si="31"/>
        <v>10.127314550264547</v>
      </c>
      <c r="M223" s="41">
        <v>2</v>
      </c>
      <c r="P223" s="6"/>
    </row>
    <row r="224" spans="1:16" x14ac:dyDescent="0.25">
      <c r="A224" s="5"/>
      <c r="B224" s="2">
        <v>3</v>
      </c>
      <c r="C224" s="29">
        <v>5</v>
      </c>
      <c r="D224" s="42">
        <v>32</v>
      </c>
      <c r="E224" s="44">
        <v>1</v>
      </c>
      <c r="F224" s="45">
        <f>AVERAGE(B224:B226)</f>
        <v>3</v>
      </c>
      <c r="G224" s="45">
        <f t="shared" ref="G224:H224" si="34">AVERAGE(C224:C226)</f>
        <v>4.333333333333333</v>
      </c>
      <c r="H224" s="45">
        <f t="shared" si="34"/>
        <v>30</v>
      </c>
      <c r="I224" s="10">
        <f t="shared" si="32"/>
        <v>19.271497736294396</v>
      </c>
      <c r="J224" s="10">
        <f t="shared" si="29"/>
        <v>8.3066238629180749</v>
      </c>
      <c r="K224" s="10">
        <f t="shared" si="30"/>
        <v>2.1081851067789197</v>
      </c>
      <c r="L224" s="10">
        <f t="shared" si="31"/>
        <v>18.386476008196894</v>
      </c>
      <c r="M224" s="41">
        <v>1</v>
      </c>
      <c r="P224" s="6"/>
    </row>
    <row r="225" spans="1:16" x14ac:dyDescent="0.25">
      <c r="A225" s="5"/>
      <c r="B225" s="2">
        <v>2</v>
      </c>
      <c r="C225" s="29">
        <v>4</v>
      </c>
      <c r="D225" s="42">
        <v>30</v>
      </c>
      <c r="E225" s="41">
        <v>1</v>
      </c>
      <c r="F225" s="10"/>
      <c r="G225" s="10"/>
      <c r="H225" s="10"/>
      <c r="I225" s="10">
        <f t="shared" si="32"/>
        <v>21.445060620105508</v>
      </c>
      <c r="J225" s="10">
        <f t="shared" si="29"/>
        <v>6.0827625302982193</v>
      </c>
      <c r="K225" s="10">
        <f t="shared" si="30"/>
        <v>1.0540925533894596</v>
      </c>
      <c r="L225" s="10">
        <f t="shared" si="31"/>
        <v>16.172893989635867</v>
      </c>
      <c r="M225" s="41">
        <v>1</v>
      </c>
      <c r="P225" s="6"/>
    </row>
    <row r="226" spans="1:16" x14ac:dyDescent="0.25">
      <c r="A226" s="5"/>
      <c r="B226" s="2">
        <v>4</v>
      </c>
      <c r="C226" s="29">
        <v>4</v>
      </c>
      <c r="D226" s="42">
        <v>28</v>
      </c>
      <c r="E226" s="41">
        <v>1</v>
      </c>
      <c r="F226" s="10"/>
      <c r="G226" s="10"/>
      <c r="H226" s="10"/>
      <c r="I226" s="10">
        <f t="shared" si="32"/>
        <v>23.353599829576595</v>
      </c>
      <c r="J226" s="10">
        <f t="shared" si="29"/>
        <v>4.5825756949558398</v>
      </c>
      <c r="K226" s="10">
        <f t="shared" si="30"/>
        <v>2.2607766610417559</v>
      </c>
      <c r="L226" s="10">
        <f t="shared" si="31"/>
        <v>14.510771860931451</v>
      </c>
      <c r="M226" s="41">
        <v>1</v>
      </c>
      <c r="P226" s="6"/>
    </row>
    <row r="227" spans="1:16" x14ac:dyDescent="0.25">
      <c r="A227" s="5"/>
      <c r="B227" s="2">
        <v>1</v>
      </c>
      <c r="C227" s="29">
        <v>3</v>
      </c>
      <c r="D227" s="42">
        <v>18</v>
      </c>
      <c r="E227" s="48">
        <v>0</v>
      </c>
      <c r="F227" s="49">
        <f>AVERAGE(B227:B235)</f>
        <v>0.75</v>
      </c>
      <c r="G227" s="49">
        <f t="shared" ref="G227:H227" si="35">AVERAGE(C227:C235)</f>
        <v>2</v>
      </c>
      <c r="H227" s="49">
        <f t="shared" si="35"/>
        <v>14</v>
      </c>
      <c r="I227" s="10">
        <f t="shared" si="32"/>
        <v>33.509560203022659</v>
      </c>
      <c r="J227" s="10">
        <f t="shared" si="29"/>
        <v>6.0827625302982193</v>
      </c>
      <c r="K227" s="10">
        <f t="shared" si="30"/>
        <v>12.238373167123878</v>
      </c>
      <c r="L227" s="10">
        <f t="shared" si="31"/>
        <v>4.1306779104645761</v>
      </c>
      <c r="M227" s="41">
        <v>0</v>
      </c>
      <c r="P227" s="6"/>
    </row>
    <row r="228" spans="1:16" x14ac:dyDescent="0.25">
      <c r="A228" s="5"/>
      <c r="B228" s="2">
        <v>1</v>
      </c>
      <c r="C228" s="29">
        <v>3</v>
      </c>
      <c r="D228" s="42">
        <v>18</v>
      </c>
      <c r="E228" s="41">
        <v>0</v>
      </c>
      <c r="F228" s="10"/>
      <c r="G228" s="10"/>
      <c r="H228" s="10"/>
      <c r="I228" s="10">
        <f t="shared" si="32"/>
        <v>33.509560203022659</v>
      </c>
      <c r="J228" s="10">
        <f t="shared" si="29"/>
        <v>6.0827625302982193</v>
      </c>
      <c r="K228" s="10">
        <f t="shared" si="30"/>
        <v>12.238373167123878</v>
      </c>
      <c r="L228" s="10">
        <f t="shared" si="31"/>
        <v>4.1306779104645761</v>
      </c>
      <c r="M228" s="41">
        <v>0</v>
      </c>
      <c r="P228" s="6"/>
    </row>
    <row r="229" spans="1:16" x14ac:dyDescent="0.25">
      <c r="A229" s="5"/>
      <c r="B229" s="2">
        <v>0</v>
      </c>
      <c r="C229" s="29">
        <v>1</v>
      </c>
      <c r="D229" s="42">
        <v>5</v>
      </c>
      <c r="E229" s="41">
        <v>0</v>
      </c>
      <c r="F229" s="10"/>
      <c r="G229" s="10"/>
      <c r="H229" s="10"/>
      <c r="I229" s="10">
        <f t="shared" si="32"/>
        <v>46.697329955790835</v>
      </c>
      <c r="J229" s="10">
        <f t="shared" si="29"/>
        <v>19.209372712298546</v>
      </c>
      <c r="K229" s="10">
        <f t="shared" si="30"/>
        <v>25.399037602064986</v>
      </c>
      <c r="L229" s="10">
        <f t="shared" si="31"/>
        <v>9.0863909226931234</v>
      </c>
      <c r="M229" s="41">
        <v>0</v>
      </c>
      <c r="P229" s="6"/>
    </row>
    <row r="230" spans="1:16" x14ac:dyDescent="0.25">
      <c r="A230" s="5"/>
      <c r="B230" s="2">
        <v>1</v>
      </c>
      <c r="C230" s="29">
        <v>2</v>
      </c>
      <c r="D230" s="42">
        <v>17</v>
      </c>
      <c r="E230" s="41">
        <v>0</v>
      </c>
      <c r="F230" s="10"/>
      <c r="G230" s="10"/>
      <c r="H230" s="10"/>
      <c r="I230" s="10">
        <f t="shared" si="32"/>
        <v>34.635828631635192</v>
      </c>
      <c r="J230" s="10">
        <f t="shared" si="29"/>
        <v>7.1414284285428504</v>
      </c>
      <c r="K230" s="10">
        <f t="shared" si="30"/>
        <v>13.35830993967592</v>
      </c>
      <c r="L230" s="10">
        <f t="shared" si="31"/>
        <v>3.0103986446980739</v>
      </c>
      <c r="M230" s="41">
        <v>0</v>
      </c>
      <c r="P230" s="6"/>
    </row>
    <row r="231" spans="1:16" x14ac:dyDescent="0.25">
      <c r="A231" s="5"/>
      <c r="B231" s="2">
        <v>1</v>
      </c>
      <c r="C231" s="29">
        <v>3</v>
      </c>
      <c r="D231" s="42">
        <v>19</v>
      </c>
      <c r="E231" s="41">
        <v>0</v>
      </c>
      <c r="F231" s="10"/>
      <c r="G231" s="10"/>
      <c r="H231" s="10"/>
      <c r="I231" s="10">
        <f t="shared" si="32"/>
        <v>32.521387193660729</v>
      </c>
      <c r="J231" s="10">
        <f t="shared" si="29"/>
        <v>5.0990195135927845</v>
      </c>
      <c r="K231" s="10">
        <f t="shared" si="30"/>
        <v>11.259563836036357</v>
      </c>
      <c r="L231" s="10">
        <f t="shared" si="31"/>
        <v>5.1051444641655346</v>
      </c>
      <c r="M231" s="41">
        <v>2</v>
      </c>
      <c r="P231" s="6"/>
    </row>
    <row r="232" spans="1:16" x14ac:dyDescent="0.25">
      <c r="A232" s="5"/>
      <c r="B232" s="2">
        <v>1</v>
      </c>
      <c r="C232" s="29">
        <v>2</v>
      </c>
      <c r="D232" s="42">
        <v>17</v>
      </c>
      <c r="E232" s="41">
        <v>0</v>
      </c>
      <c r="F232" s="10"/>
      <c r="G232" s="10"/>
      <c r="H232" s="10"/>
      <c r="I232" s="10">
        <f t="shared" si="32"/>
        <v>34.635828631635192</v>
      </c>
      <c r="J232" s="10">
        <f t="shared" si="29"/>
        <v>7.1414284285428504</v>
      </c>
      <c r="K232" s="10">
        <f t="shared" si="30"/>
        <v>13.35830993967592</v>
      </c>
      <c r="L232" s="10">
        <f t="shared" si="31"/>
        <v>3.0103986446980739</v>
      </c>
      <c r="M232" s="41">
        <v>0</v>
      </c>
      <c r="P232" s="6"/>
    </row>
    <row r="233" spans="1:16" x14ac:dyDescent="0.25">
      <c r="A233" s="5"/>
      <c r="B233" s="2">
        <v>1</v>
      </c>
      <c r="C233" s="29">
        <v>2</v>
      </c>
      <c r="D233" s="42">
        <v>17</v>
      </c>
      <c r="E233" s="41">
        <v>0</v>
      </c>
      <c r="F233" s="10"/>
      <c r="G233" s="10"/>
      <c r="H233" s="10"/>
      <c r="I233" s="10">
        <f t="shared" si="32"/>
        <v>34.635828631635192</v>
      </c>
      <c r="J233" s="10">
        <f t="shared" si="29"/>
        <v>7.1414284285428504</v>
      </c>
      <c r="K233" s="10">
        <f t="shared" si="30"/>
        <v>13.35830993967592</v>
      </c>
      <c r="L233" s="10">
        <f t="shared" si="31"/>
        <v>3.0103986446980739</v>
      </c>
      <c r="M233" s="41">
        <v>0</v>
      </c>
      <c r="P233" s="6"/>
    </row>
    <row r="234" spans="1:16" x14ac:dyDescent="0.25">
      <c r="A234" s="5"/>
      <c r="B234" s="2">
        <v>0</v>
      </c>
      <c r="C234" s="29">
        <v>0</v>
      </c>
      <c r="D234" s="42">
        <v>1</v>
      </c>
      <c r="E234" s="41">
        <v>0</v>
      </c>
      <c r="F234" s="10"/>
      <c r="G234" s="10"/>
      <c r="H234" s="10"/>
      <c r="I234" s="10">
        <f t="shared" si="32"/>
        <v>50.785240227845726</v>
      </c>
      <c r="J234" s="10">
        <f t="shared" si="29"/>
        <v>23.280893453645632</v>
      </c>
      <c r="K234" s="10">
        <f t="shared" si="30"/>
        <v>29.47503651868438</v>
      </c>
      <c r="L234" s="10">
        <f t="shared" si="31"/>
        <v>13.174312126255398</v>
      </c>
      <c r="M234" s="41">
        <v>0</v>
      </c>
      <c r="P234" s="6"/>
    </row>
    <row r="235" spans="1:16" x14ac:dyDescent="0.25">
      <c r="A235" s="5"/>
      <c r="P235" s="6"/>
    </row>
    <row r="236" spans="1:16" x14ac:dyDescent="0.25">
      <c r="A236" s="5"/>
      <c r="P236" s="6"/>
    </row>
    <row r="237" spans="1:16" x14ac:dyDescent="0.25">
      <c r="A237" s="5"/>
      <c r="E237" s="56" t="s">
        <v>78</v>
      </c>
      <c r="I237" s="55"/>
      <c r="J237" s="50"/>
      <c r="K237" s="46"/>
      <c r="L237" s="47"/>
      <c r="P237" s="6"/>
    </row>
    <row r="238" spans="1:16" x14ac:dyDescent="0.25">
      <c r="A238" s="5"/>
      <c r="B238" s="1" t="s">
        <v>2</v>
      </c>
      <c r="C238" s="1" t="s">
        <v>3</v>
      </c>
      <c r="D238" s="31" t="s">
        <v>4</v>
      </c>
      <c r="E238" s="15" t="s">
        <v>71</v>
      </c>
      <c r="F238" s="15" t="s">
        <v>63</v>
      </c>
      <c r="G238" s="15" t="s">
        <v>64</v>
      </c>
      <c r="H238" s="15" t="s">
        <v>65</v>
      </c>
      <c r="I238" s="15" t="s">
        <v>67</v>
      </c>
      <c r="J238" s="15" t="s">
        <v>68</v>
      </c>
      <c r="K238" s="15" t="s">
        <v>69</v>
      </c>
      <c r="L238" s="15" t="s">
        <v>70</v>
      </c>
      <c r="M238" s="15" t="s">
        <v>66</v>
      </c>
      <c r="P238" s="6"/>
    </row>
    <row r="239" spans="1:16" x14ac:dyDescent="0.25">
      <c r="A239" s="5"/>
      <c r="B239" s="2">
        <v>3</v>
      </c>
      <c r="C239" s="29">
        <v>6</v>
      </c>
      <c r="D239" s="42">
        <v>42</v>
      </c>
      <c r="E239" s="53">
        <v>3</v>
      </c>
      <c r="F239" s="54">
        <f>AVERAGE(B239:B246)</f>
        <v>3.75</v>
      </c>
      <c r="G239" s="54">
        <f t="shared" ref="G239:H239" si="36">AVERAGE(C239:C246)</f>
        <v>7.25</v>
      </c>
      <c r="H239" s="54">
        <f t="shared" si="36"/>
        <v>51.125</v>
      </c>
      <c r="I239" s="10">
        <f>((B239-$F$239)^2+(C239-$G$239)^2+(D239-$H$239)^2)^0.5</f>
        <v>9.2407047891381104</v>
      </c>
      <c r="J239" s="10">
        <f>((B239-$F$247)^2+(C239-$G$247)^2+(D239-$H$247)^2)^0.5</f>
        <v>19.938795238317574</v>
      </c>
      <c r="K239" s="10">
        <f>((B239-$F$250)^2+(C239-$G$250)^2+(D239-$H$250)^2)^0.5</f>
        <v>12.115187896924166</v>
      </c>
      <c r="L239" s="10">
        <f>((B239-$F$253)^2+(C239-$G$253)^2+(D239-$H$253)^2)^0.5</f>
        <v>29.101511286936177</v>
      </c>
      <c r="M239" s="41">
        <v>3</v>
      </c>
      <c r="P239" s="6"/>
    </row>
    <row r="240" spans="1:16" x14ac:dyDescent="0.25">
      <c r="A240" s="5"/>
      <c r="B240" s="2">
        <v>4</v>
      </c>
      <c r="C240" s="29">
        <v>8</v>
      </c>
      <c r="D240" s="42">
        <v>56</v>
      </c>
      <c r="E240" s="41">
        <v>3</v>
      </c>
      <c r="F240" s="10"/>
      <c r="G240" s="10"/>
      <c r="H240" s="10"/>
      <c r="I240" s="10">
        <f t="shared" ref="I240:I259" si="37">((B240-$F$239)^2+(C240-$G$239)^2+(D240-$H$239)^2)^0.5</f>
        <v>4.9386865662846029</v>
      </c>
      <c r="J240" s="10">
        <f t="shared" ref="J240:J259" si="38">((B240-$F$247)^2+(C240-$G$247)^2+(D240-$H$247)^2)^0.5</f>
        <v>34.115815817431205</v>
      </c>
      <c r="K240" s="10">
        <f t="shared" ref="K240:K259" si="39">((B240-$F$250)^2+(C240-$G$250)^2+(D240-$H$250)^2)^0.5</f>
        <v>26.276309566688479</v>
      </c>
      <c r="L240" s="10">
        <f t="shared" ref="L240:L259" si="40">((B240-$F$253)^2+(C240-$G$253)^2+(D240-$H$253)^2)^0.5</f>
        <v>43.278641572102636</v>
      </c>
      <c r="M240" s="41">
        <v>3</v>
      </c>
      <c r="P240" s="6"/>
    </row>
    <row r="241" spans="1:16" x14ac:dyDescent="0.25">
      <c r="A241" s="5"/>
      <c r="B241" s="2">
        <v>3</v>
      </c>
      <c r="C241" s="29">
        <v>6</v>
      </c>
      <c r="D241" s="42">
        <v>44</v>
      </c>
      <c r="E241" s="41">
        <v>3</v>
      </c>
      <c r="F241" s="10"/>
      <c r="G241" s="10"/>
      <c r="H241" s="10"/>
      <c r="I241" s="10">
        <f t="shared" si="37"/>
        <v>7.272594103894428</v>
      </c>
      <c r="J241" s="10">
        <f t="shared" si="38"/>
        <v>21.913973218524802</v>
      </c>
      <c r="K241" s="10">
        <f t="shared" si="39"/>
        <v>14.098857321704401</v>
      </c>
      <c r="L241" s="10">
        <f t="shared" si="40"/>
        <v>31.076600554771371</v>
      </c>
      <c r="M241" s="41">
        <v>3</v>
      </c>
      <c r="P241" s="6"/>
    </row>
    <row r="242" spans="1:16" x14ac:dyDescent="0.25">
      <c r="A242" s="5"/>
      <c r="B242" s="2">
        <v>5</v>
      </c>
      <c r="C242" s="29">
        <v>9</v>
      </c>
      <c r="D242" s="42">
        <v>62</v>
      </c>
      <c r="E242" s="41">
        <v>3</v>
      </c>
      <c r="F242" s="10"/>
      <c r="G242" s="10"/>
      <c r="H242" s="10"/>
      <c r="I242" s="10">
        <f t="shared" si="37"/>
        <v>11.085604403910505</v>
      </c>
      <c r="J242" s="10">
        <f t="shared" si="38"/>
        <v>40.256124447785034</v>
      </c>
      <c r="K242" s="10">
        <f t="shared" si="39"/>
        <v>32.400274347260975</v>
      </c>
      <c r="L242" s="10">
        <f t="shared" si="40"/>
        <v>49.421345466863833</v>
      </c>
      <c r="M242" s="41">
        <v>3</v>
      </c>
      <c r="P242" s="6"/>
    </row>
    <row r="243" spans="1:16" x14ac:dyDescent="0.25">
      <c r="A243" s="5"/>
      <c r="B243" s="2">
        <v>5</v>
      </c>
      <c r="C243" s="29">
        <v>9</v>
      </c>
      <c r="D243" s="42">
        <v>64</v>
      </c>
      <c r="E243" s="41">
        <v>3</v>
      </c>
      <c r="F243" s="10"/>
      <c r="G243" s="10"/>
      <c r="H243" s="10"/>
      <c r="I243" s="10">
        <f t="shared" si="37"/>
        <v>13.05337600010051</v>
      </c>
      <c r="J243" s="10">
        <f t="shared" si="38"/>
        <v>42.228215948844237</v>
      </c>
      <c r="K243" s="10">
        <f t="shared" si="39"/>
        <v>34.376994891609968</v>
      </c>
      <c r="L243" s="10">
        <f t="shared" si="40"/>
        <v>51.393837476999565</v>
      </c>
      <c r="M243" s="41">
        <v>3</v>
      </c>
      <c r="P243" s="6"/>
    </row>
    <row r="244" spans="1:16" x14ac:dyDescent="0.25">
      <c r="A244" s="5"/>
      <c r="B244" s="2">
        <v>4</v>
      </c>
      <c r="C244" s="29">
        <v>8</v>
      </c>
      <c r="D244" s="42">
        <v>56</v>
      </c>
      <c r="E244" s="41">
        <v>3</v>
      </c>
      <c r="F244" s="10"/>
      <c r="G244" s="10"/>
      <c r="H244" s="10"/>
      <c r="I244" s="10">
        <f t="shared" si="37"/>
        <v>4.9386865662846029</v>
      </c>
      <c r="J244" s="10">
        <f t="shared" si="38"/>
        <v>34.115815817431205</v>
      </c>
      <c r="K244" s="10">
        <f t="shared" si="39"/>
        <v>26.276309566688479</v>
      </c>
      <c r="L244" s="10">
        <f t="shared" si="40"/>
        <v>43.278641572102636</v>
      </c>
      <c r="M244" s="41">
        <v>3</v>
      </c>
      <c r="P244" s="6"/>
    </row>
    <row r="245" spans="1:16" x14ac:dyDescent="0.25">
      <c r="A245" s="5"/>
      <c r="B245" s="2">
        <v>3</v>
      </c>
      <c r="C245" s="29">
        <v>6</v>
      </c>
      <c r="D245" s="42">
        <v>44</v>
      </c>
      <c r="E245" s="41">
        <v>3</v>
      </c>
      <c r="F245" s="10"/>
      <c r="G245" s="10"/>
      <c r="H245" s="10"/>
      <c r="I245" s="10">
        <f t="shared" si="37"/>
        <v>7.272594103894428</v>
      </c>
      <c r="J245" s="10">
        <f t="shared" si="38"/>
        <v>21.913973218524802</v>
      </c>
      <c r="K245" s="10">
        <f t="shared" si="39"/>
        <v>14.098857321704401</v>
      </c>
      <c r="L245" s="10">
        <f t="shared" si="40"/>
        <v>31.076600554771371</v>
      </c>
      <c r="M245" s="41">
        <v>3</v>
      </c>
      <c r="P245" s="6"/>
    </row>
    <row r="246" spans="1:16" x14ac:dyDescent="0.25">
      <c r="A246" s="5"/>
      <c r="B246" s="2">
        <v>3</v>
      </c>
      <c r="C246" s="29">
        <v>6</v>
      </c>
      <c r="D246" s="42">
        <v>41</v>
      </c>
      <c r="E246" s="41">
        <v>3</v>
      </c>
      <c r="F246" s="10"/>
      <c r="G246" s="10"/>
      <c r="H246" s="10"/>
      <c r="I246" s="10">
        <f t="shared" si="37"/>
        <v>10.229400031282383</v>
      </c>
      <c r="J246" s="10">
        <f t="shared" si="38"/>
        <v>18.953158634439333</v>
      </c>
      <c r="K246" s="10">
        <f t="shared" si="39"/>
        <v>11.125546178852424</v>
      </c>
      <c r="L246" s="10">
        <f t="shared" si="40"/>
        <v>28.115287438600056</v>
      </c>
      <c r="M246" s="41">
        <v>3</v>
      </c>
      <c r="P246" s="6"/>
    </row>
    <row r="247" spans="1:16" x14ac:dyDescent="0.25">
      <c r="A247" s="5"/>
      <c r="B247" s="2">
        <v>2</v>
      </c>
      <c r="C247" s="29">
        <v>3</v>
      </c>
      <c r="D247" s="42">
        <v>24</v>
      </c>
      <c r="E247" s="51">
        <v>2</v>
      </c>
      <c r="F247" s="52">
        <f>AVERAGE(B247:B249)</f>
        <v>1.6666666666666667</v>
      </c>
      <c r="G247" s="52">
        <f t="shared" ref="G247:H247" si="41">AVERAGE(C247:C249)</f>
        <v>3</v>
      </c>
      <c r="H247" s="52">
        <f t="shared" si="41"/>
        <v>22.333333333333332</v>
      </c>
      <c r="I247" s="10">
        <f t="shared" si="37"/>
        <v>27.51164526159786</v>
      </c>
      <c r="J247" s="10">
        <f t="shared" si="38"/>
        <v>1.6996731711975961</v>
      </c>
      <c r="K247" s="10">
        <f t="shared" si="39"/>
        <v>6.2271805640898013</v>
      </c>
      <c r="L247" s="10">
        <f t="shared" si="40"/>
        <v>10.851502294190253</v>
      </c>
      <c r="M247" s="41">
        <v>2</v>
      </c>
      <c r="P247" s="6"/>
    </row>
    <row r="248" spans="1:16" x14ac:dyDescent="0.25">
      <c r="A248" s="5"/>
      <c r="B248" s="2">
        <v>2</v>
      </c>
      <c r="C248" s="29">
        <v>3</v>
      </c>
      <c r="D248" s="42">
        <v>24</v>
      </c>
      <c r="E248" s="41">
        <v>2</v>
      </c>
      <c r="F248" s="10"/>
      <c r="G248" s="10"/>
      <c r="H248" s="10"/>
      <c r="I248" s="10">
        <f t="shared" si="37"/>
        <v>27.51164526159786</v>
      </c>
      <c r="J248" s="10">
        <f t="shared" si="38"/>
        <v>1.6996731711975961</v>
      </c>
      <c r="K248" s="10">
        <f t="shared" si="39"/>
        <v>6.2271805640898013</v>
      </c>
      <c r="L248" s="10">
        <f t="shared" si="40"/>
        <v>10.851502294190253</v>
      </c>
      <c r="M248" s="41">
        <v>2</v>
      </c>
      <c r="P248" s="6"/>
    </row>
    <row r="249" spans="1:16" x14ac:dyDescent="0.25">
      <c r="A249" s="5"/>
      <c r="B249" s="2">
        <v>1</v>
      </c>
      <c r="C249" s="29">
        <v>3</v>
      </c>
      <c r="D249" s="42">
        <v>19</v>
      </c>
      <c r="E249" s="41">
        <v>2</v>
      </c>
      <c r="F249" s="10"/>
      <c r="G249" s="10"/>
      <c r="H249" s="10"/>
      <c r="I249" s="10">
        <f t="shared" si="37"/>
        <v>32.521387193660729</v>
      </c>
      <c r="J249" s="10">
        <f t="shared" si="38"/>
        <v>3.3993463423951886</v>
      </c>
      <c r="K249" s="10">
        <f t="shared" si="39"/>
        <v>11.259563836036357</v>
      </c>
      <c r="L249" s="10">
        <f t="shared" si="40"/>
        <v>5.8344508161891815</v>
      </c>
      <c r="M249" s="41">
        <v>2</v>
      </c>
      <c r="P249" s="6"/>
    </row>
    <row r="250" spans="1:16" x14ac:dyDescent="0.25">
      <c r="A250" s="5"/>
      <c r="B250" s="2">
        <v>3</v>
      </c>
      <c r="C250" s="29">
        <v>5</v>
      </c>
      <c r="D250" s="42">
        <v>32</v>
      </c>
      <c r="E250" s="44">
        <v>1</v>
      </c>
      <c r="F250" s="45">
        <f>AVERAGE(B250:B252)</f>
        <v>3</v>
      </c>
      <c r="G250" s="45">
        <f t="shared" ref="G250:H250" si="42">AVERAGE(C250:C252)</f>
        <v>4.333333333333333</v>
      </c>
      <c r="H250" s="45">
        <f t="shared" si="42"/>
        <v>30</v>
      </c>
      <c r="I250" s="10">
        <f t="shared" si="37"/>
        <v>19.271497736294396</v>
      </c>
      <c r="J250" s="10">
        <f t="shared" si="38"/>
        <v>9.9610351983226249</v>
      </c>
      <c r="K250" s="10">
        <f t="shared" si="39"/>
        <v>2.1081851067789197</v>
      </c>
      <c r="L250" s="10">
        <f t="shared" si="40"/>
        <v>19.11351696083808</v>
      </c>
      <c r="M250" s="41">
        <v>1</v>
      </c>
      <c r="P250" s="6"/>
    </row>
    <row r="251" spans="1:16" x14ac:dyDescent="0.25">
      <c r="A251" s="5"/>
      <c r="B251" s="2">
        <v>2</v>
      </c>
      <c r="C251" s="29">
        <v>4</v>
      </c>
      <c r="D251" s="42">
        <v>30</v>
      </c>
      <c r="E251" s="41">
        <v>1</v>
      </c>
      <c r="F251" s="10"/>
      <c r="G251" s="10"/>
      <c r="H251" s="10"/>
      <c r="I251" s="10">
        <f t="shared" si="37"/>
        <v>21.445060620105508</v>
      </c>
      <c r="J251" s="10">
        <f t="shared" si="38"/>
        <v>7.7387911774959344</v>
      </c>
      <c r="K251" s="10">
        <f t="shared" si="39"/>
        <v>1.0540925533894596</v>
      </c>
      <c r="L251" s="10">
        <f t="shared" si="40"/>
        <v>16.900066416968876</v>
      </c>
      <c r="M251" s="41">
        <v>1</v>
      </c>
      <c r="P251" s="6"/>
    </row>
    <row r="252" spans="1:16" x14ac:dyDescent="0.25">
      <c r="A252" s="5"/>
      <c r="B252" s="2">
        <v>4</v>
      </c>
      <c r="C252" s="29">
        <v>4</v>
      </c>
      <c r="D252" s="42">
        <v>28</v>
      </c>
      <c r="E252" s="41">
        <v>1</v>
      </c>
      <c r="F252" s="10"/>
      <c r="G252" s="10"/>
      <c r="H252" s="10"/>
      <c r="I252" s="10">
        <f t="shared" si="37"/>
        <v>23.353599829576595</v>
      </c>
      <c r="J252" s="10">
        <f t="shared" si="38"/>
        <v>6.2093120033990532</v>
      </c>
      <c r="K252" s="10">
        <f t="shared" si="39"/>
        <v>2.2607766610417559</v>
      </c>
      <c r="L252" s="10">
        <f t="shared" si="40"/>
        <v>15.228196189426818</v>
      </c>
      <c r="M252" s="41">
        <v>1</v>
      </c>
      <c r="P252" s="6"/>
    </row>
    <row r="253" spans="1:16" x14ac:dyDescent="0.25">
      <c r="A253" s="5"/>
      <c r="B253" s="2">
        <v>1</v>
      </c>
      <c r="C253" s="29">
        <v>3</v>
      </c>
      <c r="D253" s="42">
        <v>18</v>
      </c>
      <c r="E253" s="48">
        <v>0</v>
      </c>
      <c r="F253" s="49">
        <f>AVERAGE(B253:B259)</f>
        <v>0.7142857142857143</v>
      </c>
      <c r="G253" s="49">
        <f t="shared" ref="G253:H253" si="43">AVERAGE(C253:C259)</f>
        <v>1.8571428571428572</v>
      </c>
      <c r="H253" s="49">
        <f t="shared" si="43"/>
        <v>13.285714285714286</v>
      </c>
      <c r="I253" s="10">
        <f t="shared" si="37"/>
        <v>33.509560203022659</v>
      </c>
      <c r="J253" s="10">
        <f t="shared" si="38"/>
        <v>4.384315479321967</v>
      </c>
      <c r="K253" s="10">
        <f t="shared" si="39"/>
        <v>12.238373167123878</v>
      </c>
      <c r="L253" s="10">
        <f t="shared" si="40"/>
        <v>4.859243243341413</v>
      </c>
      <c r="M253" s="41">
        <v>2</v>
      </c>
      <c r="P253" s="6"/>
    </row>
    <row r="254" spans="1:16" x14ac:dyDescent="0.25">
      <c r="A254" s="5"/>
      <c r="B254" s="2">
        <v>1</v>
      </c>
      <c r="C254" s="29">
        <v>3</v>
      </c>
      <c r="D254" s="42">
        <v>18</v>
      </c>
      <c r="E254" s="41">
        <v>0</v>
      </c>
      <c r="F254" s="10"/>
      <c r="G254" s="10"/>
      <c r="H254" s="10"/>
      <c r="I254" s="10">
        <f t="shared" si="37"/>
        <v>33.509560203022659</v>
      </c>
      <c r="J254" s="10">
        <f t="shared" si="38"/>
        <v>4.384315479321967</v>
      </c>
      <c r="K254" s="10">
        <f t="shared" si="39"/>
        <v>12.238373167123878</v>
      </c>
      <c r="L254" s="10">
        <f t="shared" si="40"/>
        <v>4.859243243341413</v>
      </c>
      <c r="M254" s="41">
        <v>2</v>
      </c>
      <c r="P254" s="6"/>
    </row>
    <row r="255" spans="1:16" x14ac:dyDescent="0.25">
      <c r="A255" s="5"/>
      <c r="B255" s="2">
        <v>0</v>
      </c>
      <c r="C255" s="29">
        <v>1</v>
      </c>
      <c r="D255" s="42">
        <v>5</v>
      </c>
      <c r="E255" s="41">
        <v>0</v>
      </c>
      <c r="F255" s="10"/>
      <c r="G255" s="10"/>
      <c r="H255" s="10"/>
      <c r="I255" s="10">
        <f t="shared" si="37"/>
        <v>46.697329955790835</v>
      </c>
      <c r="J255" s="10">
        <f t="shared" si="38"/>
        <v>17.527755766846543</v>
      </c>
      <c r="K255" s="10">
        <f t="shared" si="39"/>
        <v>25.399037602064986</v>
      </c>
      <c r="L255" s="10">
        <f t="shared" si="40"/>
        <v>8.3604999362283046</v>
      </c>
      <c r="M255" s="41">
        <v>0</v>
      </c>
      <c r="P255" s="6"/>
    </row>
    <row r="256" spans="1:16" x14ac:dyDescent="0.25">
      <c r="A256" s="5"/>
      <c r="B256" s="2">
        <v>1</v>
      </c>
      <c r="C256" s="29">
        <v>2</v>
      </c>
      <c r="D256" s="42">
        <v>17</v>
      </c>
      <c r="E256" s="41">
        <v>0</v>
      </c>
      <c r="F256" s="10"/>
      <c r="G256" s="10"/>
      <c r="H256" s="10"/>
      <c r="I256" s="10">
        <f t="shared" si="37"/>
        <v>34.635828631635192</v>
      </c>
      <c r="J256" s="10">
        <f t="shared" si="38"/>
        <v>5.4670731556189072</v>
      </c>
      <c r="K256" s="10">
        <f t="shared" si="39"/>
        <v>13.35830993967592</v>
      </c>
      <c r="L256" s="10">
        <f t="shared" si="40"/>
        <v>3.7279966716285391</v>
      </c>
      <c r="M256" s="41">
        <v>0</v>
      </c>
      <c r="P256" s="6"/>
    </row>
    <row r="257" spans="1:16" x14ac:dyDescent="0.25">
      <c r="A257" s="5"/>
      <c r="B257" s="2">
        <v>1</v>
      </c>
      <c r="C257" s="29">
        <v>2</v>
      </c>
      <c r="D257" s="42">
        <v>17</v>
      </c>
      <c r="E257" s="41">
        <v>0</v>
      </c>
      <c r="F257" s="10"/>
      <c r="G257" s="10"/>
      <c r="H257" s="10"/>
      <c r="I257" s="10">
        <f t="shared" si="37"/>
        <v>34.635828631635192</v>
      </c>
      <c r="J257" s="10">
        <f t="shared" si="38"/>
        <v>5.4670731556189072</v>
      </c>
      <c r="K257" s="10">
        <f t="shared" si="39"/>
        <v>13.35830993967592</v>
      </c>
      <c r="L257" s="10">
        <f t="shared" si="40"/>
        <v>3.7279966716285391</v>
      </c>
      <c r="M257" s="41">
        <v>0</v>
      </c>
      <c r="P257" s="6"/>
    </row>
    <row r="258" spans="1:16" x14ac:dyDescent="0.25">
      <c r="A258" s="5"/>
      <c r="B258" s="2">
        <v>1</v>
      </c>
      <c r="C258" s="29">
        <v>2</v>
      </c>
      <c r="D258" s="42">
        <v>17</v>
      </c>
      <c r="E258" s="41">
        <v>0</v>
      </c>
      <c r="F258" s="10"/>
      <c r="G258" s="10"/>
      <c r="H258" s="10"/>
      <c r="I258" s="10">
        <f t="shared" si="37"/>
        <v>34.635828631635192</v>
      </c>
      <c r="J258" s="10">
        <f t="shared" si="38"/>
        <v>5.4670731556189072</v>
      </c>
      <c r="K258" s="10">
        <f t="shared" si="39"/>
        <v>13.35830993967592</v>
      </c>
      <c r="L258" s="10">
        <f t="shared" si="40"/>
        <v>3.7279966716285391</v>
      </c>
      <c r="M258" s="41">
        <v>0</v>
      </c>
      <c r="P258" s="6"/>
    </row>
    <row r="259" spans="1:16" x14ac:dyDescent="0.25">
      <c r="A259" s="5"/>
      <c r="B259" s="2">
        <v>0</v>
      </c>
      <c r="C259" s="29">
        <v>0</v>
      </c>
      <c r="D259" s="42">
        <v>1</v>
      </c>
      <c r="E259" s="41">
        <v>0</v>
      </c>
      <c r="F259" s="10"/>
      <c r="G259" s="10"/>
      <c r="H259" s="10"/>
      <c r="I259" s="10">
        <f t="shared" si="37"/>
        <v>50.785240227845726</v>
      </c>
      <c r="J259" s="10">
        <f t="shared" si="38"/>
        <v>21.607611827522469</v>
      </c>
      <c r="K259" s="10">
        <f t="shared" si="39"/>
        <v>29.47503651868438</v>
      </c>
      <c r="L259" s="10">
        <f t="shared" si="40"/>
        <v>12.445800865499717</v>
      </c>
      <c r="M259" s="41">
        <v>0</v>
      </c>
      <c r="P259" s="6"/>
    </row>
    <row r="260" spans="1:16" x14ac:dyDescent="0.25">
      <c r="A260" s="5"/>
      <c r="P260" s="6"/>
    </row>
    <row r="261" spans="1:16" x14ac:dyDescent="0.25">
      <c r="A261" s="5"/>
      <c r="P261" s="6"/>
    </row>
    <row r="262" spans="1:16" x14ac:dyDescent="0.25">
      <c r="A262" s="5"/>
      <c r="E262" s="56" t="s">
        <v>78</v>
      </c>
      <c r="I262" s="55"/>
      <c r="J262" s="50"/>
      <c r="K262" s="46"/>
      <c r="L262" s="47"/>
      <c r="P262" s="6"/>
    </row>
    <row r="263" spans="1:16" x14ac:dyDescent="0.25">
      <c r="A263" s="5"/>
      <c r="B263" s="1" t="s">
        <v>2</v>
      </c>
      <c r="C263" s="1" t="s">
        <v>3</v>
      </c>
      <c r="D263" s="31" t="s">
        <v>4</v>
      </c>
      <c r="E263" s="15" t="s">
        <v>73</v>
      </c>
      <c r="F263" s="15" t="s">
        <v>63</v>
      </c>
      <c r="G263" s="15" t="s">
        <v>64</v>
      </c>
      <c r="H263" s="15" t="s">
        <v>65</v>
      </c>
      <c r="I263" s="15" t="s">
        <v>67</v>
      </c>
      <c r="J263" s="15" t="s">
        <v>68</v>
      </c>
      <c r="K263" s="15" t="s">
        <v>69</v>
      </c>
      <c r="L263" s="15" t="s">
        <v>70</v>
      </c>
      <c r="M263" s="15" t="s">
        <v>66</v>
      </c>
      <c r="P263" s="6"/>
    </row>
    <row r="264" spans="1:16" x14ac:dyDescent="0.25">
      <c r="A264" s="5"/>
      <c r="B264" s="2">
        <v>3</v>
      </c>
      <c r="C264" s="29">
        <v>6</v>
      </c>
      <c r="D264" s="42">
        <v>42</v>
      </c>
      <c r="E264" s="53">
        <v>3</v>
      </c>
      <c r="F264" s="54">
        <f>AVERAGE(B264:B271)</f>
        <v>3.75</v>
      </c>
      <c r="G264" s="54">
        <f t="shared" ref="G264:H264" si="44">AVERAGE(C264:C271)</f>
        <v>7.25</v>
      </c>
      <c r="H264" s="54">
        <f t="shared" si="44"/>
        <v>51.125</v>
      </c>
      <c r="I264" s="10">
        <f>((B264-$F$264)^2+(C264-$G$264)^2+(D264-$H$264)^2)^0.5</f>
        <v>9.2407047891381104</v>
      </c>
      <c r="J264" s="10">
        <f>((B264-$F$272)^2+(C264-$G$272)^2+(D264-$H$272)^2)^0.5</f>
        <v>21.668410186259628</v>
      </c>
      <c r="K264" s="10">
        <f>((B264-$F$277)^2+(C264-$G$277)^2+(D264-$H$277)^2)^0.5</f>
        <v>12.115187896924166</v>
      </c>
      <c r="L264" s="10">
        <f>((B264-$F$280)^2+(C264-$G$280)^2+(D264-$H$280)^2)^0.5</f>
        <v>31.0367524074282</v>
      </c>
      <c r="M264" s="41">
        <v>3</v>
      </c>
      <c r="P264" s="6"/>
    </row>
    <row r="265" spans="1:16" x14ac:dyDescent="0.25">
      <c r="A265" s="5"/>
      <c r="B265" s="2">
        <v>4</v>
      </c>
      <c r="C265" s="29">
        <v>8</v>
      </c>
      <c r="D265" s="42">
        <v>56</v>
      </c>
      <c r="E265" s="41">
        <v>3</v>
      </c>
      <c r="F265" s="10"/>
      <c r="G265" s="10"/>
      <c r="H265" s="10"/>
      <c r="I265" s="10">
        <f t="shared" ref="I265:I284" si="45">((B265-$F$264)^2+(C265-$G$264)^2+(D265-$H$264)^2)^0.5</f>
        <v>4.9386865662846029</v>
      </c>
      <c r="J265" s="10">
        <f t="shared" ref="J265:J284" si="46">((B265-$F$272)^2+(C265-$G$272)^2+(D265-$H$272)^2)^0.5</f>
        <v>35.845780783796577</v>
      </c>
      <c r="K265" s="10">
        <f t="shared" ref="K265:K284" si="47">((B265-$F$277)^2+(C265-$G$277)^2+(D265-$H$277)^2)^0.5</f>
        <v>26.276309566688479</v>
      </c>
      <c r="L265" s="10">
        <f>((B265-$F$280)^2+(C265-$G$280)^2+(D265-$H$280)^2)^0.5</f>
        <v>45.213714733474397</v>
      </c>
      <c r="M265" s="41">
        <v>3</v>
      </c>
      <c r="P265" s="6"/>
    </row>
    <row r="266" spans="1:16" x14ac:dyDescent="0.25">
      <c r="A266" s="5"/>
      <c r="B266" s="2">
        <v>3</v>
      </c>
      <c r="C266" s="29">
        <v>6</v>
      </c>
      <c r="D266" s="42">
        <v>44</v>
      </c>
      <c r="E266" s="41">
        <v>3</v>
      </c>
      <c r="F266" s="10"/>
      <c r="G266" s="10"/>
      <c r="H266" s="10"/>
      <c r="I266" s="10">
        <f t="shared" si="45"/>
        <v>7.272594103894428</v>
      </c>
      <c r="J266" s="10">
        <f t="shared" si="46"/>
        <v>23.645718428502018</v>
      </c>
      <c r="K266" s="10">
        <f t="shared" si="47"/>
        <v>14.098857321704401</v>
      </c>
      <c r="L266" s="10">
        <f t="shared" ref="L266:L284" si="48">((B266-$F$280)^2+(C266-$G$280)^2+(D266-$H$280)^2)^0.5</f>
        <v>33.010301422434786</v>
      </c>
      <c r="M266" s="41">
        <v>3</v>
      </c>
      <c r="P266" s="6"/>
    </row>
    <row r="267" spans="1:16" x14ac:dyDescent="0.25">
      <c r="A267" s="5"/>
      <c r="B267" s="2">
        <v>5</v>
      </c>
      <c r="C267" s="29">
        <v>9</v>
      </c>
      <c r="D267" s="42">
        <v>62</v>
      </c>
      <c r="E267" s="41">
        <v>3</v>
      </c>
      <c r="F267" s="10"/>
      <c r="G267" s="10"/>
      <c r="H267" s="10"/>
      <c r="I267" s="10">
        <f t="shared" si="45"/>
        <v>11.085604403910505</v>
      </c>
      <c r="J267" s="10">
        <f t="shared" si="46"/>
        <v>41.98714088861017</v>
      </c>
      <c r="K267" s="10">
        <f t="shared" si="47"/>
        <v>32.400274347260975</v>
      </c>
      <c r="L267" s="10">
        <f t="shared" si="48"/>
        <v>51.356401743112805</v>
      </c>
      <c r="M267" s="41">
        <v>3</v>
      </c>
      <c r="P267" s="6"/>
    </row>
    <row r="268" spans="1:16" x14ac:dyDescent="0.25">
      <c r="A268" s="5"/>
      <c r="B268" s="2">
        <v>5</v>
      </c>
      <c r="C268" s="29">
        <v>9</v>
      </c>
      <c r="D268" s="42">
        <v>64</v>
      </c>
      <c r="E268" s="41">
        <v>3</v>
      </c>
      <c r="F268" s="10"/>
      <c r="G268" s="10"/>
      <c r="H268" s="10"/>
      <c r="I268" s="10">
        <f t="shared" si="45"/>
        <v>13.05337600010051</v>
      </c>
      <c r="J268" s="10">
        <f t="shared" si="46"/>
        <v>43.960436758521858</v>
      </c>
      <c r="K268" s="10">
        <f t="shared" si="47"/>
        <v>34.376994891609968</v>
      </c>
      <c r="L268" s="10">
        <f t="shared" si="48"/>
        <v>53.328041404124342</v>
      </c>
      <c r="M268" s="41">
        <v>3</v>
      </c>
      <c r="P268" s="6"/>
    </row>
    <row r="269" spans="1:16" x14ac:dyDescent="0.25">
      <c r="A269" s="5"/>
      <c r="B269" s="2">
        <v>4</v>
      </c>
      <c r="C269" s="29">
        <v>8</v>
      </c>
      <c r="D269" s="42">
        <v>56</v>
      </c>
      <c r="E269" s="41">
        <v>3</v>
      </c>
      <c r="F269" s="10"/>
      <c r="G269" s="10"/>
      <c r="H269" s="10"/>
      <c r="I269" s="10">
        <f t="shared" si="45"/>
        <v>4.9386865662846029</v>
      </c>
      <c r="J269" s="10">
        <f t="shared" si="46"/>
        <v>35.845780783796577</v>
      </c>
      <c r="K269" s="10">
        <f t="shared" si="47"/>
        <v>26.276309566688479</v>
      </c>
      <c r="L269" s="10">
        <f t="shared" si="48"/>
        <v>45.213714733474397</v>
      </c>
      <c r="M269" s="41">
        <v>3</v>
      </c>
      <c r="P269" s="6"/>
    </row>
    <row r="270" spans="1:16" x14ac:dyDescent="0.25">
      <c r="A270" s="5"/>
      <c r="B270" s="2">
        <v>3</v>
      </c>
      <c r="C270" s="29">
        <v>6</v>
      </c>
      <c r="D270" s="42">
        <v>44</v>
      </c>
      <c r="E270" s="41">
        <v>3</v>
      </c>
      <c r="F270" s="10"/>
      <c r="G270" s="10"/>
      <c r="H270" s="10"/>
      <c r="I270" s="10">
        <f t="shared" si="45"/>
        <v>7.272594103894428</v>
      </c>
      <c r="J270" s="10">
        <f t="shared" si="46"/>
        <v>23.645718428502018</v>
      </c>
      <c r="K270" s="10">
        <f t="shared" si="47"/>
        <v>14.098857321704401</v>
      </c>
      <c r="L270" s="10">
        <f t="shared" si="48"/>
        <v>33.010301422434786</v>
      </c>
      <c r="M270" s="41">
        <v>3</v>
      </c>
      <c r="P270" s="6"/>
    </row>
    <row r="271" spans="1:16" x14ac:dyDescent="0.25">
      <c r="A271" s="5"/>
      <c r="B271" s="2">
        <v>3</v>
      </c>
      <c r="C271" s="29">
        <v>6</v>
      </c>
      <c r="D271" s="42">
        <v>41</v>
      </c>
      <c r="E271" s="41">
        <v>3</v>
      </c>
      <c r="F271" s="10"/>
      <c r="G271" s="10"/>
      <c r="H271" s="10"/>
      <c r="I271" s="10">
        <f t="shared" si="45"/>
        <v>10.229400031282383</v>
      </c>
      <c r="J271" s="10">
        <f t="shared" si="46"/>
        <v>20.681392603013947</v>
      </c>
      <c r="K271" s="10">
        <f t="shared" si="47"/>
        <v>11.125546178852424</v>
      </c>
      <c r="L271" s="10">
        <f t="shared" si="48"/>
        <v>30.051289489803928</v>
      </c>
      <c r="M271" s="41">
        <v>3</v>
      </c>
      <c r="P271" s="6"/>
    </row>
    <row r="272" spans="1:16" x14ac:dyDescent="0.25">
      <c r="A272" s="5"/>
      <c r="B272" s="2">
        <v>2</v>
      </c>
      <c r="C272" s="29">
        <v>3</v>
      </c>
      <c r="D272" s="42">
        <v>24</v>
      </c>
      <c r="E272" s="51">
        <v>2</v>
      </c>
      <c r="F272" s="52">
        <f>AVERAGE(B272:B276)</f>
        <v>1.4</v>
      </c>
      <c r="G272" s="52">
        <f t="shared" ref="G272:H272" si="49">AVERAGE(C272:C276)</f>
        <v>3</v>
      </c>
      <c r="H272" s="52">
        <f t="shared" si="49"/>
        <v>20.6</v>
      </c>
      <c r="I272" s="10">
        <f t="shared" si="45"/>
        <v>27.51164526159786</v>
      </c>
      <c r="J272" s="10">
        <f t="shared" si="46"/>
        <v>3.4525353003264123</v>
      </c>
      <c r="K272" s="10">
        <f t="shared" si="47"/>
        <v>6.2271805640898013</v>
      </c>
      <c r="L272" s="10">
        <f t="shared" si="48"/>
        <v>12.778106275970631</v>
      </c>
      <c r="M272" s="41">
        <v>2</v>
      </c>
      <c r="P272" s="6"/>
    </row>
    <row r="273" spans="1:16" x14ac:dyDescent="0.25">
      <c r="A273" s="5"/>
      <c r="B273" s="2">
        <v>2</v>
      </c>
      <c r="C273" s="29">
        <v>3</v>
      </c>
      <c r="D273" s="42">
        <v>24</v>
      </c>
      <c r="E273" s="41">
        <v>2</v>
      </c>
      <c r="F273" s="10"/>
      <c r="G273" s="10"/>
      <c r="H273" s="10"/>
      <c r="I273" s="10">
        <f t="shared" si="45"/>
        <v>27.51164526159786</v>
      </c>
      <c r="J273" s="10">
        <f t="shared" si="46"/>
        <v>3.4525353003264123</v>
      </c>
      <c r="K273" s="10">
        <f t="shared" si="47"/>
        <v>6.2271805640898013</v>
      </c>
      <c r="L273" s="10">
        <f>((B273-$F$280)^2+(C273-$G$280)^2+(D273-$H$280)^2)^0.5</f>
        <v>12.778106275970631</v>
      </c>
      <c r="M273" s="41">
        <v>2</v>
      </c>
      <c r="P273" s="6"/>
    </row>
    <row r="274" spans="1:16" x14ac:dyDescent="0.25">
      <c r="A274" s="5"/>
      <c r="B274" s="2">
        <v>1</v>
      </c>
      <c r="C274" s="29">
        <v>3</v>
      </c>
      <c r="D274" s="42">
        <v>19</v>
      </c>
      <c r="E274" s="41">
        <v>2</v>
      </c>
      <c r="F274" s="10"/>
      <c r="G274" s="10"/>
      <c r="H274" s="10"/>
      <c r="I274" s="10">
        <f t="shared" si="45"/>
        <v>32.521387193660729</v>
      </c>
      <c r="J274" s="10">
        <f t="shared" si="46"/>
        <v>1.6492422502470654</v>
      </c>
      <c r="K274" s="10">
        <f t="shared" si="47"/>
        <v>11.259563836036357</v>
      </c>
      <c r="L274" s="10">
        <f t="shared" si="48"/>
        <v>7.7768888380894321</v>
      </c>
      <c r="M274" s="41">
        <v>2</v>
      </c>
      <c r="P274" s="6"/>
    </row>
    <row r="275" spans="1:16" x14ac:dyDescent="0.25">
      <c r="A275" s="5"/>
      <c r="B275" s="2">
        <v>1</v>
      </c>
      <c r="C275" s="29">
        <v>3</v>
      </c>
      <c r="D275" s="42">
        <v>18</v>
      </c>
      <c r="E275" s="41">
        <v>2</v>
      </c>
      <c r="F275" s="10"/>
      <c r="G275" s="10"/>
      <c r="H275" s="10"/>
      <c r="I275" s="10">
        <f t="shared" si="45"/>
        <v>33.509560203022659</v>
      </c>
      <c r="J275" s="10">
        <f t="shared" si="46"/>
        <v>2.6305892875931827</v>
      </c>
      <c r="K275" s="10">
        <f t="shared" si="47"/>
        <v>12.238373167123878</v>
      </c>
      <c r="L275" s="10">
        <f t="shared" si="48"/>
        <v>6.8029405406779793</v>
      </c>
      <c r="M275" s="41">
        <v>2</v>
      </c>
      <c r="P275" s="6"/>
    </row>
    <row r="276" spans="1:16" x14ac:dyDescent="0.25">
      <c r="A276" s="5"/>
      <c r="B276" s="2">
        <v>1</v>
      </c>
      <c r="C276" s="29">
        <v>3</v>
      </c>
      <c r="D276" s="42">
        <v>18</v>
      </c>
      <c r="E276" s="41">
        <v>2</v>
      </c>
      <c r="F276" s="10"/>
      <c r="G276" s="10"/>
      <c r="H276" s="10"/>
      <c r="I276" s="10">
        <f t="shared" si="45"/>
        <v>33.509560203022659</v>
      </c>
      <c r="J276" s="10">
        <f t="shared" si="46"/>
        <v>2.6305892875931827</v>
      </c>
      <c r="K276" s="10">
        <f t="shared" si="47"/>
        <v>12.238373167123878</v>
      </c>
      <c r="L276" s="10">
        <f t="shared" si="48"/>
        <v>6.8029405406779793</v>
      </c>
      <c r="M276" s="41">
        <v>2</v>
      </c>
      <c r="P276" s="6"/>
    </row>
    <row r="277" spans="1:16" x14ac:dyDescent="0.25">
      <c r="A277" s="5"/>
      <c r="B277" s="2">
        <v>3</v>
      </c>
      <c r="C277" s="29">
        <v>5</v>
      </c>
      <c r="D277" s="42">
        <v>32</v>
      </c>
      <c r="E277" s="44">
        <v>1</v>
      </c>
      <c r="F277" s="45">
        <f>AVERAGE(B277:B279)</f>
        <v>3</v>
      </c>
      <c r="G277" s="45">
        <f t="shared" ref="G277:H277" si="50">AVERAGE(C277:C279)</f>
        <v>4.333333333333333</v>
      </c>
      <c r="H277" s="45">
        <f t="shared" si="50"/>
        <v>30</v>
      </c>
      <c r="I277" s="10">
        <f t="shared" si="45"/>
        <v>19.271497736294396</v>
      </c>
      <c r="J277" s="10">
        <f t="shared" si="46"/>
        <v>11.684177335182824</v>
      </c>
      <c r="K277" s="10">
        <f t="shared" si="47"/>
        <v>2.1081851067789197</v>
      </c>
      <c r="L277" s="10">
        <f t="shared" si="48"/>
        <v>21.049465551410091</v>
      </c>
      <c r="M277" s="41">
        <v>1</v>
      </c>
      <c r="P277" s="6"/>
    </row>
    <row r="278" spans="1:16" x14ac:dyDescent="0.25">
      <c r="A278" s="5"/>
      <c r="B278" s="2">
        <v>2</v>
      </c>
      <c r="C278" s="29">
        <v>4</v>
      </c>
      <c r="D278" s="42">
        <v>30</v>
      </c>
      <c r="E278" s="41">
        <v>1</v>
      </c>
      <c r="F278" s="10"/>
      <c r="G278" s="10"/>
      <c r="H278" s="10"/>
      <c r="I278" s="10">
        <f t="shared" si="45"/>
        <v>21.445060620105508</v>
      </c>
      <c r="J278" s="10">
        <f t="shared" si="46"/>
        <v>9.472064188971693</v>
      </c>
      <c r="K278" s="10">
        <f t="shared" si="47"/>
        <v>1.0540925533894596</v>
      </c>
      <c r="L278" s="10">
        <f t="shared" si="48"/>
        <v>18.832949848603114</v>
      </c>
      <c r="M278" s="41">
        <v>1</v>
      </c>
      <c r="P278" s="6"/>
    </row>
    <row r="279" spans="1:16" x14ac:dyDescent="0.25">
      <c r="A279" s="5"/>
      <c r="B279" s="2">
        <v>4</v>
      </c>
      <c r="C279" s="29">
        <v>4</v>
      </c>
      <c r="D279" s="42">
        <v>28</v>
      </c>
      <c r="E279" s="41">
        <v>1</v>
      </c>
      <c r="F279" s="10"/>
      <c r="G279" s="10"/>
      <c r="H279" s="10"/>
      <c r="I279" s="10">
        <f t="shared" si="45"/>
        <v>23.353599829576595</v>
      </c>
      <c r="J279" s="10">
        <f t="shared" si="46"/>
        <v>7.9069589603083168</v>
      </c>
      <c r="K279" s="10">
        <f t="shared" si="47"/>
        <v>2.2607766610417559</v>
      </c>
      <c r="L279" s="10">
        <f t="shared" si="48"/>
        <v>17.142928571279764</v>
      </c>
      <c r="M279" s="41">
        <v>1</v>
      </c>
      <c r="P279" s="6"/>
    </row>
    <row r="280" spans="1:16" x14ac:dyDescent="0.25">
      <c r="A280" s="5"/>
      <c r="B280" s="2">
        <v>0</v>
      </c>
      <c r="C280" s="29">
        <v>1</v>
      </c>
      <c r="D280" s="42">
        <v>5</v>
      </c>
      <c r="E280" s="48">
        <v>0</v>
      </c>
      <c r="F280" s="49">
        <f>AVERAGE(B280:B284)</f>
        <v>0.6</v>
      </c>
      <c r="G280" s="49">
        <f t="shared" ref="G280:H280" si="51">AVERAGE(C280:C284)</f>
        <v>1.4</v>
      </c>
      <c r="H280" s="49">
        <f t="shared" si="51"/>
        <v>11.4</v>
      </c>
      <c r="I280" s="10">
        <f t="shared" si="45"/>
        <v>46.697329955790835</v>
      </c>
      <c r="J280" s="10">
        <f t="shared" si="46"/>
        <v>15.789870170460555</v>
      </c>
      <c r="K280" s="10">
        <f t="shared" si="47"/>
        <v>25.399037602064986</v>
      </c>
      <c r="L280" s="10">
        <f t="shared" si="48"/>
        <v>6.4404968752418483</v>
      </c>
      <c r="M280" s="41">
        <v>0</v>
      </c>
      <c r="P280" s="6"/>
    </row>
    <row r="281" spans="1:16" x14ac:dyDescent="0.25">
      <c r="A281" s="5"/>
      <c r="B281" s="2">
        <v>1</v>
      </c>
      <c r="C281" s="29">
        <v>2</v>
      </c>
      <c r="D281" s="42">
        <v>17</v>
      </c>
      <c r="E281" s="41">
        <v>0</v>
      </c>
      <c r="F281" s="10"/>
      <c r="G281" s="10"/>
      <c r="H281" s="10"/>
      <c r="I281" s="10">
        <f t="shared" si="45"/>
        <v>34.635828631635192</v>
      </c>
      <c r="J281" s="10">
        <f t="shared" si="46"/>
        <v>3.7576588456111883</v>
      </c>
      <c r="K281" s="10">
        <f t="shared" si="47"/>
        <v>13.35830993967592</v>
      </c>
      <c r="L281" s="10">
        <f t="shared" si="48"/>
        <v>5.6462376853972414</v>
      </c>
      <c r="M281" s="41">
        <v>2</v>
      </c>
      <c r="P281" s="6"/>
    </row>
    <row r="282" spans="1:16" x14ac:dyDescent="0.25">
      <c r="A282" s="5"/>
      <c r="B282" s="2">
        <v>1</v>
      </c>
      <c r="C282" s="29">
        <v>2</v>
      </c>
      <c r="D282" s="42">
        <v>17</v>
      </c>
      <c r="E282" s="41">
        <v>0</v>
      </c>
      <c r="F282" s="10"/>
      <c r="G282" s="10"/>
      <c r="H282" s="10"/>
      <c r="I282" s="10">
        <f t="shared" si="45"/>
        <v>34.635828631635192</v>
      </c>
      <c r="J282" s="10">
        <f t="shared" si="46"/>
        <v>3.7576588456111883</v>
      </c>
      <c r="K282" s="10">
        <f t="shared" si="47"/>
        <v>13.35830993967592</v>
      </c>
      <c r="L282" s="10">
        <f t="shared" si="48"/>
        <v>5.6462376853972414</v>
      </c>
      <c r="M282" s="41">
        <v>2</v>
      </c>
      <c r="P282" s="6"/>
    </row>
    <row r="283" spans="1:16" x14ac:dyDescent="0.25">
      <c r="A283" s="5"/>
      <c r="B283" s="2">
        <v>1</v>
      </c>
      <c r="C283" s="29">
        <v>2</v>
      </c>
      <c r="D283" s="42">
        <v>17</v>
      </c>
      <c r="E283" s="41">
        <v>0</v>
      </c>
      <c r="F283" s="10"/>
      <c r="G283" s="10"/>
      <c r="H283" s="10"/>
      <c r="I283" s="10">
        <f t="shared" si="45"/>
        <v>34.635828631635192</v>
      </c>
      <c r="J283" s="10">
        <f t="shared" si="46"/>
        <v>3.7576588456111883</v>
      </c>
      <c r="K283" s="10">
        <f t="shared" si="47"/>
        <v>13.35830993967592</v>
      </c>
      <c r="L283" s="10">
        <f t="shared" si="48"/>
        <v>5.6462376853972414</v>
      </c>
      <c r="M283" s="41">
        <v>2</v>
      </c>
      <c r="P283" s="6"/>
    </row>
    <row r="284" spans="1:16" x14ac:dyDescent="0.25">
      <c r="A284" s="5"/>
      <c r="B284" s="2">
        <v>0</v>
      </c>
      <c r="C284" s="29">
        <v>0</v>
      </c>
      <c r="D284" s="42">
        <v>1</v>
      </c>
      <c r="E284" s="41">
        <v>0</v>
      </c>
      <c r="F284" s="10"/>
      <c r="G284" s="10"/>
      <c r="H284" s="10"/>
      <c r="I284" s="10">
        <f t="shared" si="45"/>
        <v>50.785240227845726</v>
      </c>
      <c r="J284" s="10">
        <f t="shared" si="46"/>
        <v>19.877625612733532</v>
      </c>
      <c r="K284" s="10">
        <f t="shared" si="47"/>
        <v>29.47503651868438</v>
      </c>
      <c r="L284" s="10">
        <f t="shared" si="48"/>
        <v>10.510946674776731</v>
      </c>
      <c r="M284" s="41">
        <v>0</v>
      </c>
      <c r="P284" s="6"/>
    </row>
    <row r="285" spans="1:16" x14ac:dyDescent="0.25">
      <c r="A285" s="5"/>
      <c r="P285" s="6"/>
    </row>
    <row r="286" spans="1:16" x14ac:dyDescent="0.25">
      <c r="A286" s="5"/>
      <c r="P286" s="6"/>
    </row>
    <row r="287" spans="1:16" x14ac:dyDescent="0.25">
      <c r="A287" s="5"/>
      <c r="E287" s="56" t="s">
        <v>78</v>
      </c>
      <c r="I287" s="55"/>
      <c r="J287" s="50"/>
      <c r="K287" s="46"/>
      <c r="L287" s="47"/>
      <c r="P287" s="6"/>
    </row>
    <row r="288" spans="1:16" x14ac:dyDescent="0.25">
      <c r="A288" s="5"/>
      <c r="B288" s="1" t="s">
        <v>2</v>
      </c>
      <c r="C288" s="1" t="s">
        <v>3</v>
      </c>
      <c r="D288" s="31" t="s">
        <v>4</v>
      </c>
      <c r="E288" s="15" t="s">
        <v>74</v>
      </c>
      <c r="F288" s="15" t="s">
        <v>63</v>
      </c>
      <c r="G288" s="15" t="s">
        <v>64</v>
      </c>
      <c r="H288" s="15" t="s">
        <v>65</v>
      </c>
      <c r="I288" s="15" t="s">
        <v>67</v>
      </c>
      <c r="J288" s="15" t="s">
        <v>68</v>
      </c>
      <c r="K288" s="15" t="s">
        <v>69</v>
      </c>
      <c r="L288" s="15" t="s">
        <v>70</v>
      </c>
      <c r="M288" s="15" t="s">
        <v>66</v>
      </c>
      <c r="P288" s="6"/>
    </row>
    <row r="289" spans="1:16" x14ac:dyDescent="0.25">
      <c r="A289" s="5"/>
      <c r="B289" s="2">
        <v>3</v>
      </c>
      <c r="C289" s="29">
        <v>6</v>
      </c>
      <c r="D289" s="42">
        <v>42</v>
      </c>
      <c r="E289" s="53">
        <v>3</v>
      </c>
      <c r="F289" s="54">
        <f>AVERAGE(B289:B296)</f>
        <v>3.75</v>
      </c>
      <c r="G289" s="54">
        <f t="shared" ref="G289:H289" si="52">AVERAGE(C289:C296)</f>
        <v>7.25</v>
      </c>
      <c r="H289" s="54">
        <f t="shared" si="52"/>
        <v>51.125</v>
      </c>
      <c r="I289" s="10">
        <f>((B289-$F$289)^2+(C289-$G$289)^2+(D289-$H$289)^2)^0.5</f>
        <v>9.2407047891381104</v>
      </c>
      <c r="J289" s="10">
        <f>((B289-$F$297)^2+(C289-$G$297)^2+(D289-$H$297)^2)^0.5</f>
        <v>23.065463901686435</v>
      </c>
      <c r="K289" s="10">
        <f>((B289-$F$305)^2+(C289-$G$305)^2+(D289-$H$305)^2)^0.5</f>
        <v>12.115187896924166</v>
      </c>
      <c r="L289" s="10">
        <f>((B289-$F$308)^2+(C289-$G$308)^2+(D289-$H$308)^2)^0.5</f>
        <v>39.5</v>
      </c>
      <c r="M289" s="41">
        <v>3</v>
      </c>
      <c r="P289" s="6"/>
    </row>
    <row r="290" spans="1:16" x14ac:dyDescent="0.25">
      <c r="A290" s="5"/>
      <c r="B290" s="2">
        <v>4</v>
      </c>
      <c r="C290" s="29">
        <v>8</v>
      </c>
      <c r="D290" s="42">
        <v>56</v>
      </c>
      <c r="E290" s="41">
        <v>3</v>
      </c>
      <c r="F290" s="10"/>
      <c r="G290" s="10"/>
      <c r="H290" s="10"/>
      <c r="I290" s="10">
        <f t="shared" ref="I290:I309" si="53">((B290-$F$289)^2+(C290-$G$289)^2+(D290-$H$289)^2)^0.5</f>
        <v>4.9386865662846029</v>
      </c>
      <c r="J290" s="10">
        <f t="shared" ref="J290:J309" si="54">((B290-$F$297)^2+(C290-$G$297)^2+(D290-$H$297)^2)^0.5</f>
        <v>37.242658672549148</v>
      </c>
      <c r="K290" s="10">
        <f t="shared" ref="K290:K309" si="55">((B290-$F$305)^2+(C290-$G$305)^2+(D290-$H$305)^2)^0.5</f>
        <v>26.276309566688479</v>
      </c>
      <c r="L290" s="10">
        <f t="shared" ref="L290:L309" si="56">((B290-$F$308)^2+(C290-$G$308)^2+(D290-$H$308)^2)^0.5</f>
        <v>53.677276383959722</v>
      </c>
      <c r="M290" s="41">
        <v>3</v>
      </c>
      <c r="P290" s="6"/>
    </row>
    <row r="291" spans="1:16" x14ac:dyDescent="0.25">
      <c r="A291" s="5"/>
      <c r="B291" s="2">
        <v>3</v>
      </c>
      <c r="C291" s="29">
        <v>6</v>
      </c>
      <c r="D291" s="42">
        <v>44</v>
      </c>
      <c r="E291" s="41">
        <v>3</v>
      </c>
      <c r="F291" s="10"/>
      <c r="G291" s="10"/>
      <c r="H291" s="10"/>
      <c r="I291" s="10">
        <f t="shared" si="53"/>
        <v>7.272594103894428</v>
      </c>
      <c r="J291" s="10">
        <f t="shared" si="54"/>
        <v>25.040280050350873</v>
      </c>
      <c r="K291" s="10">
        <f t="shared" si="55"/>
        <v>14.098857321704401</v>
      </c>
      <c r="L291" s="10">
        <f t="shared" si="56"/>
        <v>41.475896614780979</v>
      </c>
      <c r="M291" s="41">
        <v>3</v>
      </c>
      <c r="P291" s="6"/>
    </row>
    <row r="292" spans="1:16" x14ac:dyDescent="0.25">
      <c r="A292" s="5"/>
      <c r="B292" s="2">
        <v>5</v>
      </c>
      <c r="C292" s="29">
        <v>9</v>
      </c>
      <c r="D292" s="42">
        <v>62</v>
      </c>
      <c r="E292" s="41">
        <v>3</v>
      </c>
      <c r="F292" s="10"/>
      <c r="G292" s="10"/>
      <c r="H292" s="10"/>
      <c r="I292" s="10">
        <f t="shared" si="53"/>
        <v>11.085604403910505</v>
      </c>
      <c r="J292" s="10">
        <f t="shared" si="54"/>
        <v>43.385085282848067</v>
      </c>
      <c r="K292" s="10">
        <f t="shared" si="55"/>
        <v>32.400274347260975</v>
      </c>
      <c r="L292" s="10">
        <f t="shared" si="56"/>
        <v>59.818475406850681</v>
      </c>
      <c r="M292" s="41">
        <v>3</v>
      </c>
      <c r="P292" s="6"/>
    </row>
    <row r="293" spans="1:16" x14ac:dyDescent="0.25">
      <c r="A293" s="5"/>
      <c r="B293" s="2">
        <v>5</v>
      </c>
      <c r="C293" s="29">
        <v>9</v>
      </c>
      <c r="D293" s="42">
        <v>64</v>
      </c>
      <c r="E293" s="41">
        <v>3</v>
      </c>
      <c r="F293" s="10"/>
      <c r="G293" s="10"/>
      <c r="H293" s="10"/>
      <c r="I293" s="10">
        <f t="shared" si="53"/>
        <v>13.05337600010051</v>
      </c>
      <c r="J293" s="10">
        <f t="shared" si="54"/>
        <v>45.357090129328185</v>
      </c>
      <c r="K293" s="10">
        <f t="shared" si="55"/>
        <v>34.376994891609968</v>
      </c>
      <c r="L293" s="10">
        <f t="shared" si="56"/>
        <v>61.791989772137939</v>
      </c>
      <c r="M293" s="41">
        <v>3</v>
      </c>
      <c r="P293" s="6"/>
    </row>
    <row r="294" spans="1:16" x14ac:dyDescent="0.25">
      <c r="A294" s="5"/>
      <c r="B294" s="2">
        <v>4</v>
      </c>
      <c r="C294" s="29">
        <v>8</v>
      </c>
      <c r="D294" s="42">
        <v>56</v>
      </c>
      <c r="E294" s="41">
        <v>3</v>
      </c>
      <c r="F294" s="10"/>
      <c r="G294" s="10"/>
      <c r="H294" s="10"/>
      <c r="I294" s="10">
        <f t="shared" si="53"/>
        <v>4.9386865662846029</v>
      </c>
      <c r="J294" s="10">
        <f t="shared" si="54"/>
        <v>37.242658672549148</v>
      </c>
      <c r="K294" s="10">
        <f t="shared" si="55"/>
        <v>26.276309566688479</v>
      </c>
      <c r="L294" s="10">
        <f t="shared" si="56"/>
        <v>53.677276383959722</v>
      </c>
      <c r="M294" s="41">
        <v>3</v>
      </c>
      <c r="P294" s="6"/>
    </row>
    <row r="295" spans="1:16" x14ac:dyDescent="0.25">
      <c r="A295" s="5"/>
      <c r="B295" s="2">
        <v>3</v>
      </c>
      <c r="C295" s="29">
        <v>6</v>
      </c>
      <c r="D295" s="42">
        <v>44</v>
      </c>
      <c r="E295" s="41">
        <v>3</v>
      </c>
      <c r="F295" s="10"/>
      <c r="G295" s="10"/>
      <c r="H295" s="10"/>
      <c r="I295" s="10">
        <f t="shared" si="53"/>
        <v>7.272594103894428</v>
      </c>
      <c r="J295" s="10">
        <f>((B295-$F$297)^2+(C295-$G$297)^2+(D295-$H$297)^2)^0.5</f>
        <v>25.040280050350873</v>
      </c>
      <c r="K295" s="10">
        <f t="shared" si="55"/>
        <v>14.098857321704401</v>
      </c>
      <c r="L295" s="10">
        <f t="shared" si="56"/>
        <v>41.475896614780979</v>
      </c>
      <c r="M295" s="41">
        <v>3</v>
      </c>
      <c r="P295" s="6"/>
    </row>
    <row r="296" spans="1:16" x14ac:dyDescent="0.25">
      <c r="A296" s="5"/>
      <c r="B296" s="2">
        <v>3</v>
      </c>
      <c r="C296" s="29">
        <v>6</v>
      </c>
      <c r="D296" s="42">
        <v>41</v>
      </c>
      <c r="E296" s="41">
        <v>3</v>
      </c>
      <c r="F296" s="10"/>
      <c r="G296" s="10"/>
      <c r="H296" s="10"/>
      <c r="I296" s="10">
        <f t="shared" si="53"/>
        <v>10.229400031282383</v>
      </c>
      <c r="J296" s="10">
        <f t="shared" si="54"/>
        <v>22.079755999557605</v>
      </c>
      <c r="K296" s="10">
        <f t="shared" si="55"/>
        <v>11.125546178852424</v>
      </c>
      <c r="L296" s="10">
        <f t="shared" si="56"/>
        <v>38.512984823303427</v>
      </c>
      <c r="M296" s="41">
        <v>3</v>
      </c>
      <c r="P296" s="6"/>
    </row>
    <row r="297" spans="1:16" x14ac:dyDescent="0.25">
      <c r="A297" s="5"/>
      <c r="B297" s="2">
        <v>2</v>
      </c>
      <c r="C297" s="29">
        <v>3</v>
      </c>
      <c r="D297" s="42">
        <v>24</v>
      </c>
      <c r="E297" s="51">
        <v>2</v>
      </c>
      <c r="F297" s="52">
        <f>AVERAGE(B297:B304)</f>
        <v>1.25</v>
      </c>
      <c r="G297" s="52">
        <f t="shared" ref="G297:H297" si="57">AVERAGE(C297:C304)</f>
        <v>2.625</v>
      </c>
      <c r="H297" s="52">
        <f t="shared" si="57"/>
        <v>19.25</v>
      </c>
      <c r="I297" s="10">
        <f t="shared" si="53"/>
        <v>27.51164526159786</v>
      </c>
      <c r="J297" s="10">
        <f t="shared" si="54"/>
        <v>4.8234453453936847</v>
      </c>
      <c r="K297" s="10">
        <f t="shared" si="55"/>
        <v>6.2271805640898013</v>
      </c>
      <c r="L297" s="10">
        <f t="shared" si="56"/>
        <v>21.242645786248001</v>
      </c>
      <c r="M297" s="41">
        <v>2</v>
      </c>
      <c r="P297" s="6"/>
    </row>
    <row r="298" spans="1:16" x14ac:dyDescent="0.25">
      <c r="A298" s="5"/>
      <c r="B298" s="2">
        <v>2</v>
      </c>
      <c r="C298" s="29">
        <v>3</v>
      </c>
      <c r="D298" s="42">
        <v>24</v>
      </c>
      <c r="E298" s="41">
        <v>2</v>
      </c>
      <c r="F298" s="10"/>
      <c r="G298" s="10"/>
      <c r="H298" s="10"/>
      <c r="I298" s="10">
        <f t="shared" si="53"/>
        <v>27.51164526159786</v>
      </c>
      <c r="J298" s="10">
        <f t="shared" si="54"/>
        <v>4.8234453453936847</v>
      </c>
      <c r="K298" s="10">
        <f t="shared" si="55"/>
        <v>6.2271805640898013</v>
      </c>
      <c r="L298" s="10">
        <f t="shared" si="56"/>
        <v>21.242645786248001</v>
      </c>
      <c r="M298" s="41">
        <v>2</v>
      </c>
      <c r="P298" s="6"/>
    </row>
    <row r="299" spans="1:16" x14ac:dyDescent="0.25">
      <c r="A299" s="5"/>
      <c r="B299" s="2">
        <v>1</v>
      </c>
      <c r="C299" s="29">
        <v>3</v>
      </c>
      <c r="D299" s="42">
        <v>19</v>
      </c>
      <c r="E299" s="41">
        <v>2</v>
      </c>
      <c r="F299" s="10"/>
      <c r="G299" s="10"/>
      <c r="H299" s="10"/>
      <c r="I299" s="10">
        <f t="shared" si="53"/>
        <v>32.521387193660729</v>
      </c>
      <c r="J299" s="10">
        <f t="shared" si="54"/>
        <v>0.51538820320220757</v>
      </c>
      <c r="K299" s="10">
        <f t="shared" si="55"/>
        <v>11.259563836036357</v>
      </c>
      <c r="L299" s="10">
        <f t="shared" si="56"/>
        <v>16.224980739587952</v>
      </c>
      <c r="M299" s="41">
        <v>2</v>
      </c>
      <c r="P299" s="6"/>
    </row>
    <row r="300" spans="1:16" x14ac:dyDescent="0.25">
      <c r="A300" s="5"/>
      <c r="B300" s="2">
        <v>1</v>
      </c>
      <c r="C300" s="29">
        <v>3</v>
      </c>
      <c r="D300" s="42">
        <v>18</v>
      </c>
      <c r="E300" s="41">
        <v>2</v>
      </c>
      <c r="F300" s="10"/>
      <c r="G300" s="10"/>
      <c r="H300" s="10"/>
      <c r="I300" s="10">
        <f t="shared" si="53"/>
        <v>33.509560203022659</v>
      </c>
      <c r="J300" s="10">
        <f t="shared" si="54"/>
        <v>1.3287682265918312</v>
      </c>
      <c r="K300" s="10">
        <f t="shared" si="55"/>
        <v>12.238373167123878</v>
      </c>
      <c r="L300" s="10">
        <f t="shared" si="56"/>
        <v>15.239750654128171</v>
      </c>
      <c r="M300" s="41">
        <v>2</v>
      </c>
      <c r="P300" s="6"/>
    </row>
    <row r="301" spans="1:16" x14ac:dyDescent="0.25">
      <c r="A301" s="5"/>
      <c r="B301" s="2">
        <v>1</v>
      </c>
      <c r="C301" s="29">
        <v>3</v>
      </c>
      <c r="D301" s="42">
        <v>18</v>
      </c>
      <c r="E301" s="41">
        <v>2</v>
      </c>
      <c r="F301" s="10"/>
      <c r="G301" s="10"/>
      <c r="H301" s="10"/>
      <c r="I301" s="10">
        <f t="shared" si="53"/>
        <v>33.509560203022659</v>
      </c>
      <c r="J301" s="10">
        <f t="shared" si="54"/>
        <v>1.3287682265918312</v>
      </c>
      <c r="K301" s="10">
        <f t="shared" si="55"/>
        <v>12.238373167123878</v>
      </c>
      <c r="L301" s="10">
        <f t="shared" si="56"/>
        <v>15.239750654128171</v>
      </c>
      <c r="M301" s="41">
        <v>2</v>
      </c>
      <c r="P301" s="6"/>
    </row>
    <row r="302" spans="1:16" x14ac:dyDescent="0.25">
      <c r="A302" s="5"/>
      <c r="B302" s="2">
        <v>1</v>
      </c>
      <c r="C302" s="29">
        <v>2</v>
      </c>
      <c r="D302" s="42">
        <v>17</v>
      </c>
      <c r="E302" s="41">
        <v>2</v>
      </c>
      <c r="F302" s="10"/>
      <c r="G302" s="10"/>
      <c r="H302" s="10"/>
      <c r="I302" s="10">
        <f t="shared" si="53"/>
        <v>34.635828631635192</v>
      </c>
      <c r="J302" s="10">
        <f t="shared" si="54"/>
        <v>2.3485367785069919</v>
      </c>
      <c r="K302" s="10">
        <f t="shared" si="55"/>
        <v>13.35830993967592</v>
      </c>
      <c r="L302" s="10">
        <f t="shared" si="56"/>
        <v>14.115594213493104</v>
      </c>
      <c r="M302" s="41">
        <v>2</v>
      </c>
      <c r="P302" s="6"/>
    </row>
    <row r="303" spans="1:16" x14ac:dyDescent="0.25">
      <c r="A303" s="5"/>
      <c r="B303" s="2">
        <v>1</v>
      </c>
      <c r="C303" s="29">
        <v>2</v>
      </c>
      <c r="D303" s="42">
        <v>17</v>
      </c>
      <c r="E303" s="41">
        <v>2</v>
      </c>
      <c r="F303" s="10"/>
      <c r="G303" s="10"/>
      <c r="H303" s="10"/>
      <c r="I303" s="10">
        <f t="shared" si="53"/>
        <v>34.635828631635192</v>
      </c>
      <c r="J303" s="10">
        <f t="shared" si="54"/>
        <v>2.3485367785069919</v>
      </c>
      <c r="K303" s="10">
        <f>((B303-$F$305)^2+(C303-$G$305)^2+(D303-$H$305)^2)^0.5</f>
        <v>13.35830993967592</v>
      </c>
      <c r="L303" s="10">
        <f t="shared" si="56"/>
        <v>14.115594213493104</v>
      </c>
      <c r="M303" s="41">
        <v>2</v>
      </c>
      <c r="P303" s="6"/>
    </row>
    <row r="304" spans="1:16" x14ac:dyDescent="0.25">
      <c r="A304" s="5"/>
      <c r="B304" s="2">
        <v>1</v>
      </c>
      <c r="C304" s="29">
        <v>2</v>
      </c>
      <c r="D304" s="42">
        <v>17</v>
      </c>
      <c r="E304" s="41">
        <v>2</v>
      </c>
      <c r="F304" s="10"/>
      <c r="G304" s="10"/>
      <c r="H304" s="10"/>
      <c r="I304" s="10">
        <f t="shared" si="53"/>
        <v>34.635828631635192</v>
      </c>
      <c r="J304" s="10">
        <f t="shared" si="54"/>
        <v>2.3485367785069919</v>
      </c>
      <c r="K304" s="10">
        <f t="shared" si="55"/>
        <v>13.35830993967592</v>
      </c>
      <c r="L304" s="10">
        <f t="shared" si="56"/>
        <v>14.115594213493104</v>
      </c>
      <c r="M304" s="41">
        <v>2</v>
      </c>
      <c r="P304" s="6"/>
    </row>
    <row r="305" spans="1:16" x14ac:dyDescent="0.25">
      <c r="A305" s="5"/>
      <c r="B305" s="2">
        <v>3</v>
      </c>
      <c r="C305" s="29">
        <v>5</v>
      </c>
      <c r="D305" s="42">
        <v>32</v>
      </c>
      <c r="E305" s="44">
        <v>1</v>
      </c>
      <c r="F305" s="45">
        <f>AVERAGE(B305:B307)</f>
        <v>3</v>
      </c>
      <c r="G305" s="45">
        <f t="shared" ref="G305:H305" si="58">AVERAGE(C305:C307)</f>
        <v>4.333333333333333</v>
      </c>
      <c r="H305" s="45">
        <f t="shared" si="58"/>
        <v>30</v>
      </c>
      <c r="I305" s="10">
        <f t="shared" si="53"/>
        <v>19.271497736294396</v>
      </c>
      <c r="J305" s="10">
        <f t="shared" si="54"/>
        <v>13.086849315247731</v>
      </c>
      <c r="K305" s="10">
        <f t="shared" si="55"/>
        <v>2.1081851067789197</v>
      </c>
      <c r="L305" s="10">
        <f t="shared" si="56"/>
        <v>29.5</v>
      </c>
      <c r="M305" s="41">
        <v>1</v>
      </c>
      <c r="P305" s="6"/>
    </row>
    <row r="306" spans="1:16" x14ac:dyDescent="0.25">
      <c r="A306" s="5"/>
      <c r="B306" s="2">
        <v>2</v>
      </c>
      <c r="C306" s="29">
        <v>4</v>
      </c>
      <c r="D306" s="42">
        <v>30</v>
      </c>
      <c r="E306" s="41">
        <v>1</v>
      </c>
      <c r="F306" s="10"/>
      <c r="G306" s="10"/>
      <c r="H306" s="10"/>
      <c r="I306" s="10">
        <f t="shared" si="53"/>
        <v>21.445060620105508</v>
      </c>
      <c r="J306" s="10">
        <f t="shared" si="54"/>
        <v>10.863499666313798</v>
      </c>
      <c r="K306" s="10">
        <f t="shared" si="55"/>
        <v>1.0540925533894596</v>
      </c>
      <c r="L306" s="10">
        <f t="shared" si="56"/>
        <v>27.299267389437397</v>
      </c>
      <c r="M306" s="41">
        <v>1</v>
      </c>
      <c r="P306" s="6"/>
    </row>
    <row r="307" spans="1:16" x14ac:dyDescent="0.25">
      <c r="A307" s="5"/>
      <c r="B307" s="2">
        <v>4</v>
      </c>
      <c r="C307" s="29">
        <v>4</v>
      </c>
      <c r="D307" s="42">
        <v>28</v>
      </c>
      <c r="E307" s="41">
        <v>1</v>
      </c>
      <c r="F307" s="10"/>
      <c r="G307" s="10"/>
      <c r="H307" s="10"/>
      <c r="I307" s="10">
        <f t="shared" si="53"/>
        <v>23.353599829576595</v>
      </c>
      <c r="J307" s="10">
        <f t="shared" si="54"/>
        <v>9.2744609007747716</v>
      </c>
      <c r="K307" s="10">
        <f t="shared" si="55"/>
        <v>2.2607766610417559</v>
      </c>
      <c r="L307" s="10">
        <f t="shared" si="56"/>
        <v>25.558755838264116</v>
      </c>
      <c r="M307" s="41">
        <v>1</v>
      </c>
      <c r="P307" s="6"/>
    </row>
    <row r="308" spans="1:16" x14ac:dyDescent="0.25">
      <c r="A308" s="5"/>
      <c r="B308" s="2">
        <v>0</v>
      </c>
      <c r="C308" s="29">
        <v>1</v>
      </c>
      <c r="D308" s="42">
        <v>5</v>
      </c>
      <c r="E308" s="48">
        <v>0</v>
      </c>
      <c r="F308" s="49">
        <f>AVERAGE(B308:B309)</f>
        <v>0</v>
      </c>
      <c r="G308" s="49">
        <f t="shared" ref="G308:H308" si="59">AVERAGE(C308:C309)</f>
        <v>0.5</v>
      </c>
      <c r="H308" s="49">
        <f t="shared" si="59"/>
        <v>3</v>
      </c>
      <c r="I308" s="10">
        <f t="shared" si="53"/>
        <v>46.697329955790835</v>
      </c>
      <c r="J308" s="10">
        <f t="shared" si="54"/>
        <v>14.396722717340916</v>
      </c>
      <c r="K308" s="10">
        <f t="shared" si="55"/>
        <v>25.399037602064986</v>
      </c>
      <c r="L308" s="10">
        <f t="shared" si="56"/>
        <v>2.0615528128088303</v>
      </c>
      <c r="M308" s="41">
        <v>0</v>
      </c>
      <c r="P308" s="6"/>
    </row>
    <row r="309" spans="1:16" x14ac:dyDescent="0.25">
      <c r="A309" s="5"/>
      <c r="B309" s="2">
        <v>0</v>
      </c>
      <c r="C309" s="29">
        <v>0</v>
      </c>
      <c r="D309" s="42">
        <v>1</v>
      </c>
      <c r="E309" s="41">
        <v>0</v>
      </c>
      <c r="F309" s="10"/>
      <c r="G309" s="10"/>
      <c r="H309" s="10"/>
      <c r="I309" s="10">
        <f t="shared" si="53"/>
        <v>50.785240227845726</v>
      </c>
      <c r="J309" s="10">
        <f t="shared" si="54"/>
        <v>18.480141368506899</v>
      </c>
      <c r="K309" s="10">
        <f t="shared" si="55"/>
        <v>29.47503651868438</v>
      </c>
      <c r="L309" s="10">
        <f t="shared" si="56"/>
        <v>2.0615528128088303</v>
      </c>
      <c r="M309" s="41">
        <v>0</v>
      </c>
      <c r="P309" s="6"/>
    </row>
    <row r="310" spans="1:16" x14ac:dyDescent="0.25">
      <c r="A310" s="5"/>
      <c r="P310" s="6"/>
    </row>
    <row r="311" spans="1:16" x14ac:dyDescent="0.25">
      <c r="A311" s="5"/>
      <c r="P311" s="6"/>
    </row>
    <row r="312" spans="1:16" x14ac:dyDescent="0.25">
      <c r="A312" s="5"/>
      <c r="E312" s="56" t="s">
        <v>78</v>
      </c>
      <c r="I312" s="55"/>
      <c r="J312" s="50"/>
      <c r="K312" s="46"/>
      <c r="L312" s="47"/>
      <c r="P312" s="6"/>
    </row>
    <row r="313" spans="1:16" x14ac:dyDescent="0.25">
      <c r="A313" s="5"/>
      <c r="B313" s="1" t="s">
        <v>2</v>
      </c>
      <c r="C313" s="1" t="s">
        <v>3</v>
      </c>
      <c r="D313" s="31" t="s">
        <v>4</v>
      </c>
      <c r="E313" s="15" t="s">
        <v>75</v>
      </c>
      <c r="F313" s="15" t="s">
        <v>63</v>
      </c>
      <c r="G313" s="15" t="s">
        <v>64</v>
      </c>
      <c r="H313" s="15" t="s">
        <v>65</v>
      </c>
      <c r="I313" s="15" t="s">
        <v>67</v>
      </c>
      <c r="J313" s="15" t="s">
        <v>68</v>
      </c>
      <c r="K313" s="15" t="s">
        <v>69</v>
      </c>
      <c r="L313" s="15" t="s">
        <v>70</v>
      </c>
      <c r="M313" s="15" t="s">
        <v>66</v>
      </c>
      <c r="P313" s="6"/>
    </row>
    <row r="314" spans="1:16" x14ac:dyDescent="0.25">
      <c r="A314" s="5"/>
      <c r="B314" s="2">
        <v>3</v>
      </c>
      <c r="C314" s="29">
        <v>6</v>
      </c>
      <c r="D314" s="42">
        <v>42</v>
      </c>
      <c r="E314" s="53">
        <v>3</v>
      </c>
      <c r="F314" s="54">
        <f>AVERAGE(B314:B321)</f>
        <v>3.75</v>
      </c>
      <c r="G314" s="54">
        <f t="shared" ref="G314:H314" si="60">AVERAGE(C314:C321)</f>
        <v>7.25</v>
      </c>
      <c r="H314" s="54">
        <f t="shared" si="60"/>
        <v>51.125</v>
      </c>
      <c r="I314" s="10">
        <f>((B314-$F$314)^2+(C314-$G$314)^2+(D314-$H$314)^2)^0.5</f>
        <v>9.2407047891381104</v>
      </c>
      <c r="J314" s="10">
        <f>((B314-$F$322)^2+(C314-$G$322)^2+(D314-$H$322)^2)^0.5</f>
        <v>23.065463901686435</v>
      </c>
      <c r="K314" s="10">
        <f>((B314-$F$330)^2+(C314-$G$330)^2+(D314-$H$330)^2)^0.5</f>
        <v>12.115187896924166</v>
      </c>
      <c r="L314" s="10">
        <f>((B314-$F$333)^2+(C314-$G$333)^2+(D314-$H$333)^2)^0.5</f>
        <v>39.5</v>
      </c>
      <c r="M314" s="58">
        <v>3</v>
      </c>
      <c r="P314" s="6"/>
    </row>
    <row r="315" spans="1:16" x14ac:dyDescent="0.25">
      <c r="A315" s="5"/>
      <c r="B315" s="2">
        <v>4</v>
      </c>
      <c r="C315" s="29">
        <v>8</v>
      </c>
      <c r="D315" s="42">
        <v>56</v>
      </c>
      <c r="E315" s="58">
        <v>3</v>
      </c>
      <c r="F315" s="10"/>
      <c r="G315" s="10"/>
      <c r="H315" s="10"/>
      <c r="I315" s="10">
        <f t="shared" ref="I315:I334" si="61">((B315-$F$314)^2+(C315-$G$314)^2+(D315-$H$314)^2)^0.5</f>
        <v>4.9386865662846029</v>
      </c>
      <c r="J315" s="10">
        <f t="shared" ref="J315:J334" si="62">((B315-$F$322)^2+(C315-$G$322)^2+(D315-$H$322)^2)^0.5</f>
        <v>37.242658672549148</v>
      </c>
      <c r="K315" s="10">
        <f t="shared" ref="K315:K334" si="63">((B315-$F$330)^2+(C315-$G$330)^2+(D315-$H$330)^2)^0.5</f>
        <v>26.276309566688479</v>
      </c>
      <c r="L315" s="10">
        <f t="shared" ref="L315:L334" si="64">((B315-$F$333)^2+(C315-$G$333)^2+(D315-$H$333)^2)^0.5</f>
        <v>53.677276383959722</v>
      </c>
      <c r="M315" s="58">
        <v>3</v>
      </c>
      <c r="P315" s="6"/>
    </row>
    <row r="316" spans="1:16" x14ac:dyDescent="0.25">
      <c r="A316" s="5"/>
      <c r="B316" s="2">
        <v>3</v>
      </c>
      <c r="C316" s="29">
        <v>6</v>
      </c>
      <c r="D316" s="42">
        <v>44</v>
      </c>
      <c r="E316" s="58">
        <v>3</v>
      </c>
      <c r="F316" s="10"/>
      <c r="G316" s="10"/>
      <c r="H316" s="10"/>
      <c r="I316" s="10">
        <f t="shared" si="61"/>
        <v>7.272594103894428</v>
      </c>
      <c r="J316" s="10">
        <f t="shared" si="62"/>
        <v>25.040280050350873</v>
      </c>
      <c r="K316" s="10">
        <f t="shared" si="63"/>
        <v>14.098857321704401</v>
      </c>
      <c r="L316" s="10">
        <f t="shared" si="64"/>
        <v>41.475896614780979</v>
      </c>
      <c r="M316" s="58">
        <v>3</v>
      </c>
      <c r="P316" s="6"/>
    </row>
    <row r="317" spans="1:16" x14ac:dyDescent="0.25">
      <c r="A317" s="5"/>
      <c r="B317" s="2">
        <v>5</v>
      </c>
      <c r="C317" s="29">
        <v>9</v>
      </c>
      <c r="D317" s="42">
        <v>62</v>
      </c>
      <c r="E317" s="58">
        <v>3</v>
      </c>
      <c r="F317" s="10"/>
      <c r="G317" s="10"/>
      <c r="H317" s="10"/>
      <c r="I317" s="10">
        <f t="shared" si="61"/>
        <v>11.085604403910505</v>
      </c>
      <c r="J317" s="10">
        <f t="shared" si="62"/>
        <v>43.385085282848067</v>
      </c>
      <c r="K317" s="10">
        <f t="shared" si="63"/>
        <v>32.400274347260975</v>
      </c>
      <c r="L317" s="10">
        <f t="shared" si="64"/>
        <v>59.818475406850681</v>
      </c>
      <c r="M317" s="58">
        <v>3</v>
      </c>
      <c r="P317" s="6"/>
    </row>
    <row r="318" spans="1:16" x14ac:dyDescent="0.25">
      <c r="A318" s="5"/>
      <c r="B318" s="2">
        <v>5</v>
      </c>
      <c r="C318" s="29">
        <v>9</v>
      </c>
      <c r="D318" s="42">
        <v>64</v>
      </c>
      <c r="E318" s="58">
        <v>3</v>
      </c>
      <c r="F318" s="10"/>
      <c r="G318" s="10"/>
      <c r="H318" s="10"/>
      <c r="I318" s="10">
        <f t="shared" si="61"/>
        <v>13.05337600010051</v>
      </c>
      <c r="J318" s="10">
        <f t="shared" si="62"/>
        <v>45.357090129328185</v>
      </c>
      <c r="K318" s="10">
        <f t="shared" si="63"/>
        <v>34.376994891609968</v>
      </c>
      <c r="L318" s="10">
        <f t="shared" si="64"/>
        <v>61.791989772137939</v>
      </c>
      <c r="M318" s="58">
        <v>3</v>
      </c>
      <c r="P318" s="6"/>
    </row>
    <row r="319" spans="1:16" x14ac:dyDescent="0.25">
      <c r="A319" s="5"/>
      <c r="B319" s="2">
        <v>4</v>
      </c>
      <c r="C319" s="29">
        <v>8</v>
      </c>
      <c r="D319" s="42">
        <v>56</v>
      </c>
      <c r="E319" s="58">
        <v>3</v>
      </c>
      <c r="F319" s="10"/>
      <c r="G319" s="10"/>
      <c r="H319" s="10"/>
      <c r="I319" s="10">
        <f t="shared" si="61"/>
        <v>4.9386865662846029</v>
      </c>
      <c r="J319" s="10">
        <f t="shared" si="62"/>
        <v>37.242658672549148</v>
      </c>
      <c r="K319" s="10">
        <f t="shared" si="63"/>
        <v>26.276309566688479</v>
      </c>
      <c r="L319" s="10">
        <f t="shared" si="64"/>
        <v>53.677276383959722</v>
      </c>
      <c r="M319" s="58">
        <v>3</v>
      </c>
      <c r="P319" s="6"/>
    </row>
    <row r="320" spans="1:16" x14ac:dyDescent="0.25">
      <c r="A320" s="5"/>
      <c r="B320" s="2">
        <v>3</v>
      </c>
      <c r="C320" s="29">
        <v>6</v>
      </c>
      <c r="D320" s="42">
        <v>44</v>
      </c>
      <c r="E320" s="58">
        <v>3</v>
      </c>
      <c r="F320" s="10"/>
      <c r="G320" s="10"/>
      <c r="H320" s="10"/>
      <c r="I320" s="10">
        <f t="shared" si="61"/>
        <v>7.272594103894428</v>
      </c>
      <c r="J320" s="10">
        <f t="shared" si="62"/>
        <v>25.040280050350873</v>
      </c>
      <c r="K320" s="10">
        <f t="shared" si="63"/>
        <v>14.098857321704401</v>
      </c>
      <c r="L320" s="10">
        <f t="shared" si="64"/>
        <v>41.475896614780979</v>
      </c>
      <c r="M320" s="58">
        <v>3</v>
      </c>
      <c r="P320" s="6"/>
    </row>
    <row r="321" spans="1:16" x14ac:dyDescent="0.25">
      <c r="A321" s="5"/>
      <c r="B321" s="2">
        <v>3</v>
      </c>
      <c r="C321" s="29">
        <v>6</v>
      </c>
      <c r="D321" s="42">
        <v>41</v>
      </c>
      <c r="E321" s="58">
        <v>3</v>
      </c>
      <c r="F321" s="10"/>
      <c r="G321" s="10"/>
      <c r="H321" s="10"/>
      <c r="I321" s="10">
        <f t="shared" si="61"/>
        <v>10.229400031282383</v>
      </c>
      <c r="J321" s="10">
        <f t="shared" si="62"/>
        <v>22.079755999557605</v>
      </c>
      <c r="K321" s="10">
        <f t="shared" si="63"/>
        <v>11.125546178852424</v>
      </c>
      <c r="L321" s="10">
        <f t="shared" si="64"/>
        <v>38.512984823303427</v>
      </c>
      <c r="M321" s="58">
        <v>3</v>
      </c>
      <c r="P321" s="6"/>
    </row>
    <row r="322" spans="1:16" x14ac:dyDescent="0.25">
      <c r="A322" s="5"/>
      <c r="B322" s="2">
        <v>2</v>
      </c>
      <c r="C322" s="29">
        <v>3</v>
      </c>
      <c r="D322" s="42">
        <v>24</v>
      </c>
      <c r="E322" s="51">
        <v>2</v>
      </c>
      <c r="F322" s="52">
        <f>AVERAGE(B322:B329)</f>
        <v>1.25</v>
      </c>
      <c r="G322" s="52">
        <f t="shared" ref="G322:H322" si="65">AVERAGE(C322:C329)</f>
        <v>2.625</v>
      </c>
      <c r="H322" s="52">
        <f t="shared" si="65"/>
        <v>19.25</v>
      </c>
      <c r="I322" s="10">
        <f t="shared" si="61"/>
        <v>27.51164526159786</v>
      </c>
      <c r="J322" s="10">
        <f t="shared" si="62"/>
        <v>4.8234453453936847</v>
      </c>
      <c r="K322" s="10">
        <f t="shared" si="63"/>
        <v>6.2271805640898013</v>
      </c>
      <c r="L322" s="10">
        <f t="shared" si="64"/>
        <v>21.242645786248001</v>
      </c>
      <c r="M322" s="58">
        <v>2</v>
      </c>
      <c r="P322" s="6"/>
    </row>
    <row r="323" spans="1:16" x14ac:dyDescent="0.25">
      <c r="A323" s="5"/>
      <c r="B323" s="2">
        <v>2</v>
      </c>
      <c r="C323" s="29">
        <v>3</v>
      </c>
      <c r="D323" s="42">
        <v>24</v>
      </c>
      <c r="E323" s="58">
        <v>2</v>
      </c>
      <c r="F323" s="10"/>
      <c r="G323" s="10"/>
      <c r="H323" s="10"/>
      <c r="I323" s="10">
        <f t="shared" si="61"/>
        <v>27.51164526159786</v>
      </c>
      <c r="J323" s="10">
        <f t="shared" si="62"/>
        <v>4.8234453453936847</v>
      </c>
      <c r="K323" s="10">
        <f t="shared" si="63"/>
        <v>6.2271805640898013</v>
      </c>
      <c r="L323" s="10">
        <f t="shared" si="64"/>
        <v>21.242645786248001</v>
      </c>
      <c r="M323" s="58">
        <v>2</v>
      </c>
      <c r="P323" s="6"/>
    </row>
    <row r="324" spans="1:16" x14ac:dyDescent="0.25">
      <c r="A324" s="5"/>
      <c r="B324" s="2">
        <v>1</v>
      </c>
      <c r="C324" s="29">
        <v>3</v>
      </c>
      <c r="D324" s="42">
        <v>19</v>
      </c>
      <c r="E324" s="58">
        <v>2</v>
      </c>
      <c r="F324" s="10"/>
      <c r="G324" s="10"/>
      <c r="H324" s="10"/>
      <c r="I324" s="10">
        <f t="shared" si="61"/>
        <v>32.521387193660729</v>
      </c>
      <c r="J324" s="10">
        <f t="shared" si="62"/>
        <v>0.51538820320220757</v>
      </c>
      <c r="K324" s="10">
        <f t="shared" si="63"/>
        <v>11.259563836036357</v>
      </c>
      <c r="L324" s="10">
        <f t="shared" si="64"/>
        <v>16.224980739587952</v>
      </c>
      <c r="M324" s="58">
        <v>2</v>
      </c>
      <c r="P324" s="6"/>
    </row>
    <row r="325" spans="1:16" x14ac:dyDescent="0.25">
      <c r="A325" s="5"/>
      <c r="B325" s="2">
        <v>1</v>
      </c>
      <c r="C325" s="29">
        <v>3</v>
      </c>
      <c r="D325" s="42">
        <v>18</v>
      </c>
      <c r="E325" s="58">
        <v>2</v>
      </c>
      <c r="F325" s="10"/>
      <c r="G325" s="10"/>
      <c r="H325" s="10"/>
      <c r="I325" s="10">
        <f t="shared" si="61"/>
        <v>33.509560203022659</v>
      </c>
      <c r="J325" s="10">
        <f t="shared" si="62"/>
        <v>1.3287682265918312</v>
      </c>
      <c r="K325" s="10">
        <f>((B325-$F$330)^2+(C325-$G$330)^2+(D325-$H$330)^2)^0.5</f>
        <v>12.238373167123878</v>
      </c>
      <c r="L325" s="10">
        <f t="shared" si="64"/>
        <v>15.239750654128171</v>
      </c>
      <c r="M325" s="58">
        <v>2</v>
      </c>
      <c r="P325" s="6"/>
    </row>
    <row r="326" spans="1:16" x14ac:dyDescent="0.25">
      <c r="A326" s="5"/>
      <c r="B326" s="2">
        <v>1</v>
      </c>
      <c r="C326" s="29">
        <v>3</v>
      </c>
      <c r="D326" s="42">
        <v>18</v>
      </c>
      <c r="E326" s="58">
        <v>2</v>
      </c>
      <c r="F326" s="10"/>
      <c r="G326" s="10"/>
      <c r="H326" s="10"/>
      <c r="I326" s="10">
        <f t="shared" si="61"/>
        <v>33.509560203022659</v>
      </c>
      <c r="J326" s="10">
        <f t="shared" si="62"/>
        <v>1.3287682265918312</v>
      </c>
      <c r="K326" s="10">
        <f t="shared" si="63"/>
        <v>12.238373167123878</v>
      </c>
      <c r="L326" s="10">
        <f t="shared" si="64"/>
        <v>15.239750654128171</v>
      </c>
      <c r="M326" s="58">
        <v>2</v>
      </c>
      <c r="P326" s="6"/>
    </row>
    <row r="327" spans="1:16" x14ac:dyDescent="0.25">
      <c r="A327" s="5"/>
      <c r="B327" s="2">
        <v>1</v>
      </c>
      <c r="C327" s="29">
        <v>2</v>
      </c>
      <c r="D327" s="42">
        <v>17</v>
      </c>
      <c r="E327" s="58">
        <v>2</v>
      </c>
      <c r="F327" s="10"/>
      <c r="G327" s="10"/>
      <c r="H327" s="10"/>
      <c r="I327" s="10">
        <f t="shared" si="61"/>
        <v>34.635828631635192</v>
      </c>
      <c r="J327" s="10">
        <f t="shared" si="62"/>
        <v>2.3485367785069919</v>
      </c>
      <c r="K327" s="10">
        <f t="shared" si="63"/>
        <v>13.35830993967592</v>
      </c>
      <c r="L327" s="10">
        <f t="shared" si="64"/>
        <v>14.115594213493104</v>
      </c>
      <c r="M327" s="58">
        <v>2</v>
      </c>
      <c r="P327" s="6"/>
    </row>
    <row r="328" spans="1:16" x14ac:dyDescent="0.25">
      <c r="A328" s="5"/>
      <c r="B328" s="2">
        <v>1</v>
      </c>
      <c r="C328" s="29">
        <v>2</v>
      </c>
      <c r="D328" s="42">
        <v>17</v>
      </c>
      <c r="E328" s="58">
        <v>2</v>
      </c>
      <c r="F328" s="10"/>
      <c r="G328" s="10"/>
      <c r="H328" s="10"/>
      <c r="I328" s="10">
        <f t="shared" si="61"/>
        <v>34.635828631635192</v>
      </c>
      <c r="J328" s="10">
        <f t="shared" si="62"/>
        <v>2.3485367785069919</v>
      </c>
      <c r="K328" s="10">
        <f t="shared" si="63"/>
        <v>13.35830993967592</v>
      </c>
      <c r="L328" s="10">
        <f t="shared" si="64"/>
        <v>14.115594213493104</v>
      </c>
      <c r="M328" s="58">
        <v>2</v>
      </c>
      <c r="P328" s="6"/>
    </row>
    <row r="329" spans="1:16" x14ac:dyDescent="0.25">
      <c r="A329" s="5"/>
      <c r="B329" s="2">
        <v>1</v>
      </c>
      <c r="C329" s="29">
        <v>2</v>
      </c>
      <c r="D329" s="42">
        <v>17</v>
      </c>
      <c r="E329" s="58">
        <v>2</v>
      </c>
      <c r="F329" s="10"/>
      <c r="G329" s="10"/>
      <c r="H329" s="10"/>
      <c r="I329" s="10">
        <f t="shared" si="61"/>
        <v>34.635828631635192</v>
      </c>
      <c r="J329" s="10">
        <f t="shared" si="62"/>
        <v>2.3485367785069919</v>
      </c>
      <c r="K329" s="10">
        <f t="shared" si="63"/>
        <v>13.35830993967592</v>
      </c>
      <c r="L329" s="10">
        <f t="shared" si="64"/>
        <v>14.115594213493104</v>
      </c>
      <c r="M329" s="58">
        <v>2</v>
      </c>
      <c r="P329" s="6"/>
    </row>
    <row r="330" spans="1:16" x14ac:dyDescent="0.25">
      <c r="A330" s="5"/>
      <c r="B330" s="2">
        <v>3</v>
      </c>
      <c r="C330" s="29">
        <v>5</v>
      </c>
      <c r="D330" s="42">
        <v>32</v>
      </c>
      <c r="E330" s="44">
        <v>1</v>
      </c>
      <c r="F330" s="45">
        <f>AVERAGE(B330:B332)</f>
        <v>3</v>
      </c>
      <c r="G330" s="45">
        <f t="shared" ref="G330:H330" si="66">AVERAGE(C330:C332)</f>
        <v>4.333333333333333</v>
      </c>
      <c r="H330" s="45">
        <f t="shared" si="66"/>
        <v>30</v>
      </c>
      <c r="I330" s="10">
        <f t="shared" si="61"/>
        <v>19.271497736294396</v>
      </c>
      <c r="J330" s="10">
        <f t="shared" si="62"/>
        <v>13.086849315247731</v>
      </c>
      <c r="K330" s="10">
        <f t="shared" si="63"/>
        <v>2.1081851067789197</v>
      </c>
      <c r="L330" s="10">
        <f t="shared" si="64"/>
        <v>29.5</v>
      </c>
      <c r="M330" s="58">
        <v>1</v>
      </c>
      <c r="P330" s="6"/>
    </row>
    <row r="331" spans="1:16" x14ac:dyDescent="0.25">
      <c r="A331" s="5"/>
      <c r="B331" s="2">
        <v>2</v>
      </c>
      <c r="C331" s="29">
        <v>4</v>
      </c>
      <c r="D331" s="42">
        <v>30</v>
      </c>
      <c r="E331" s="58">
        <v>1</v>
      </c>
      <c r="F331" s="10"/>
      <c r="G331" s="10"/>
      <c r="H331" s="10"/>
      <c r="I331" s="10">
        <f t="shared" si="61"/>
        <v>21.445060620105508</v>
      </c>
      <c r="J331" s="10">
        <f t="shared" si="62"/>
        <v>10.863499666313798</v>
      </c>
      <c r="K331" s="10">
        <f t="shared" si="63"/>
        <v>1.0540925533894596</v>
      </c>
      <c r="L331" s="10">
        <f t="shared" si="64"/>
        <v>27.299267389437397</v>
      </c>
      <c r="M331" s="58">
        <v>1</v>
      </c>
      <c r="P331" s="6"/>
    </row>
    <row r="332" spans="1:16" x14ac:dyDescent="0.25">
      <c r="A332" s="5"/>
      <c r="B332" s="2">
        <v>4</v>
      </c>
      <c r="C332" s="29">
        <v>4</v>
      </c>
      <c r="D332" s="42">
        <v>28</v>
      </c>
      <c r="E332" s="58">
        <v>1</v>
      </c>
      <c r="F332" s="10"/>
      <c r="G332" s="10"/>
      <c r="H332" s="10"/>
      <c r="I332" s="10">
        <f t="shared" si="61"/>
        <v>23.353599829576595</v>
      </c>
      <c r="J332" s="10">
        <f t="shared" si="62"/>
        <v>9.2744609007747716</v>
      </c>
      <c r="K332" s="10">
        <f>((B332-$F$330)^2+(C332-$G$330)^2+(D332-$H$330)^2)^0.5</f>
        <v>2.2607766610417559</v>
      </c>
      <c r="L332" s="10">
        <f t="shared" si="64"/>
        <v>25.558755838264116</v>
      </c>
      <c r="M332" s="58">
        <v>1</v>
      </c>
      <c r="P332" s="6"/>
    </row>
    <row r="333" spans="1:16" x14ac:dyDescent="0.25">
      <c r="A333" s="5"/>
      <c r="B333" s="2">
        <v>0</v>
      </c>
      <c r="C333" s="29">
        <v>1</v>
      </c>
      <c r="D333" s="42">
        <v>5</v>
      </c>
      <c r="E333" s="48">
        <v>0</v>
      </c>
      <c r="F333" s="49">
        <f>AVERAGE(B333:B334)</f>
        <v>0</v>
      </c>
      <c r="G333" s="49">
        <f t="shared" ref="G333:H333" si="67">AVERAGE(C333:C334)</f>
        <v>0.5</v>
      </c>
      <c r="H333" s="49">
        <f t="shared" si="67"/>
        <v>3</v>
      </c>
      <c r="I333" s="10">
        <f t="shared" si="61"/>
        <v>46.697329955790835</v>
      </c>
      <c r="J333" s="10">
        <f t="shared" si="62"/>
        <v>14.396722717340916</v>
      </c>
      <c r="K333" s="10">
        <f t="shared" si="63"/>
        <v>25.399037602064986</v>
      </c>
      <c r="L333" s="10">
        <f t="shared" si="64"/>
        <v>2.0615528128088303</v>
      </c>
      <c r="M333" s="58">
        <v>0</v>
      </c>
      <c r="P333" s="6"/>
    </row>
    <row r="334" spans="1:16" x14ac:dyDescent="0.25">
      <c r="A334" s="5"/>
      <c r="B334" s="2">
        <v>0</v>
      </c>
      <c r="C334" s="29">
        <v>0</v>
      </c>
      <c r="D334" s="42">
        <v>1</v>
      </c>
      <c r="E334" s="58">
        <v>0</v>
      </c>
      <c r="F334" s="10"/>
      <c r="G334" s="10"/>
      <c r="H334" s="10"/>
      <c r="I334" s="10">
        <f t="shared" si="61"/>
        <v>50.785240227845726</v>
      </c>
      <c r="J334" s="10">
        <f t="shared" si="62"/>
        <v>18.480141368506899</v>
      </c>
      <c r="K334" s="10">
        <f t="shared" si="63"/>
        <v>29.47503651868438</v>
      </c>
      <c r="L334" s="10">
        <f t="shared" si="64"/>
        <v>2.0615528128088303</v>
      </c>
      <c r="M334" s="58">
        <v>0</v>
      </c>
      <c r="P334" s="6"/>
    </row>
    <row r="335" spans="1:16" ht="15.75" thickBot="1" x14ac:dyDescent="0.3">
      <c r="A335" s="5"/>
      <c r="M335" s="57" t="s">
        <v>77</v>
      </c>
      <c r="P335" s="6"/>
    </row>
    <row r="336" spans="1:16" x14ac:dyDescent="0.25">
      <c r="A336" s="5"/>
      <c r="P336" s="6"/>
    </row>
    <row r="337" spans="1:16" x14ac:dyDescent="0.25">
      <c r="A337" s="5"/>
      <c r="P337" s="6"/>
    </row>
    <row r="338" spans="1:16" x14ac:dyDescent="0.25">
      <c r="A338" s="5"/>
      <c r="P338" s="6"/>
    </row>
    <row r="339" spans="1:16" x14ac:dyDescent="0.25">
      <c r="A339" s="5"/>
      <c r="P339" s="6"/>
    </row>
    <row r="340" spans="1:16" x14ac:dyDescent="0.25">
      <c r="A340" s="5"/>
      <c r="P340" s="6"/>
    </row>
    <row r="341" spans="1:16" x14ac:dyDescent="0.25">
      <c r="A341" s="5"/>
      <c r="P341" s="6"/>
    </row>
    <row r="342" spans="1:16" x14ac:dyDescent="0.25">
      <c r="A342" s="5"/>
      <c r="P342" s="6"/>
    </row>
    <row r="343" spans="1:16" x14ac:dyDescent="0.25">
      <c r="A343" s="5"/>
      <c r="P343" s="6"/>
    </row>
    <row r="344" spans="1:16" ht="15.75" thickBot="1" x14ac:dyDescent="0.3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9"/>
    </row>
    <row r="348" spans="1:16" x14ac:dyDescent="0.25">
      <c r="E348" s="15" t="s">
        <v>75</v>
      </c>
      <c r="F348" s="15" t="s">
        <v>66</v>
      </c>
    </row>
    <row r="349" spans="1:16" x14ac:dyDescent="0.25">
      <c r="E349" s="53">
        <v>3</v>
      </c>
      <c r="F349" s="58">
        <v>3</v>
      </c>
    </row>
    <row r="350" spans="1:16" x14ac:dyDescent="0.25">
      <c r="E350" s="58">
        <v>3</v>
      </c>
      <c r="F350" s="58">
        <v>3</v>
      </c>
    </row>
    <row r="351" spans="1:16" x14ac:dyDescent="0.25">
      <c r="E351" s="58">
        <v>3</v>
      </c>
      <c r="F351" s="58">
        <v>3</v>
      </c>
    </row>
    <row r="352" spans="1:16" x14ac:dyDescent="0.25">
      <c r="E352" s="58">
        <v>3</v>
      </c>
      <c r="F352" s="58">
        <v>3</v>
      </c>
    </row>
    <row r="353" spans="5:6" x14ac:dyDescent="0.25">
      <c r="E353" s="58">
        <v>3</v>
      </c>
      <c r="F353" s="58">
        <v>3</v>
      </c>
    </row>
    <row r="354" spans="5:6" x14ac:dyDescent="0.25">
      <c r="E354" s="58">
        <v>3</v>
      </c>
      <c r="F354" s="58">
        <v>3</v>
      </c>
    </row>
    <row r="355" spans="5:6" x14ac:dyDescent="0.25">
      <c r="E355" s="58">
        <v>3</v>
      </c>
      <c r="F355" s="58">
        <v>3</v>
      </c>
    </row>
    <row r="356" spans="5:6" x14ac:dyDescent="0.25">
      <c r="E356" s="58">
        <v>3</v>
      </c>
      <c r="F356" s="58">
        <v>3</v>
      </c>
    </row>
    <row r="357" spans="5:6" x14ac:dyDescent="0.25">
      <c r="E357" s="51">
        <v>2</v>
      </c>
      <c r="F357" s="58">
        <v>2</v>
      </c>
    </row>
    <row r="358" spans="5:6" x14ac:dyDescent="0.25">
      <c r="E358" s="58">
        <v>2</v>
      </c>
      <c r="F358" s="58">
        <v>2</v>
      </c>
    </row>
    <row r="359" spans="5:6" x14ac:dyDescent="0.25">
      <c r="E359" s="58">
        <v>2</v>
      </c>
      <c r="F359" s="58">
        <v>2</v>
      </c>
    </row>
    <row r="360" spans="5:6" x14ac:dyDescent="0.25">
      <c r="E360" s="58">
        <v>2</v>
      </c>
      <c r="F360" s="58">
        <v>2</v>
      </c>
    </row>
    <row r="361" spans="5:6" x14ac:dyDescent="0.25">
      <c r="E361" s="58">
        <v>2</v>
      </c>
      <c r="F361" s="58">
        <v>2</v>
      </c>
    </row>
    <row r="362" spans="5:6" x14ac:dyDescent="0.25">
      <c r="E362" s="58">
        <v>2</v>
      </c>
      <c r="F362" s="58">
        <v>2</v>
      </c>
    </row>
    <row r="363" spans="5:6" x14ac:dyDescent="0.25">
      <c r="E363" s="58">
        <v>2</v>
      </c>
      <c r="F363" s="58">
        <v>2</v>
      </c>
    </row>
    <row r="364" spans="5:6" x14ac:dyDescent="0.25">
      <c r="E364" s="58">
        <v>2</v>
      </c>
      <c r="F364" s="58">
        <v>2</v>
      </c>
    </row>
    <row r="365" spans="5:6" x14ac:dyDescent="0.25">
      <c r="E365" s="44">
        <v>1</v>
      </c>
      <c r="F365" s="58">
        <v>1</v>
      </c>
    </row>
    <row r="366" spans="5:6" x14ac:dyDescent="0.25">
      <c r="E366" s="58">
        <v>1</v>
      </c>
      <c r="F366" s="58">
        <v>1</v>
      </c>
    </row>
    <row r="367" spans="5:6" x14ac:dyDescent="0.25">
      <c r="E367" s="58">
        <v>1</v>
      </c>
      <c r="F367" s="58">
        <v>1</v>
      </c>
    </row>
    <row r="368" spans="5:6" x14ac:dyDescent="0.25">
      <c r="E368" s="48">
        <v>0</v>
      </c>
      <c r="F368" s="58">
        <v>0</v>
      </c>
    </row>
    <row r="369" spans="5:6" x14ac:dyDescent="0.25">
      <c r="E369" s="58">
        <v>0</v>
      </c>
      <c r="F369" s="58">
        <v>0</v>
      </c>
    </row>
    <row r="370" spans="5:6" ht="15.75" thickBot="1" x14ac:dyDescent="0.3">
      <c r="F370" s="57" t="s">
        <v>77</v>
      </c>
    </row>
  </sheetData>
  <sortState xmlns:xlrd2="http://schemas.microsoft.com/office/spreadsheetml/2017/richdata2" ref="B315:E334">
    <sortCondition descending="1" ref="E334"/>
  </sortState>
  <mergeCells count="35">
    <mergeCell ref="A180:G180"/>
    <mergeCell ref="S86:S87"/>
    <mergeCell ref="T86:U87"/>
    <mergeCell ref="S74:S75"/>
    <mergeCell ref="T74:T75"/>
    <mergeCell ref="U74:U75"/>
    <mergeCell ref="S78:S79"/>
    <mergeCell ref="T78:U79"/>
    <mergeCell ref="F101:L101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72:L72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2023-08-19T23:44:13Z</dcterms:modified>
</cp:coreProperties>
</file>