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.207\Downloads\"/>
    </mc:Choice>
  </mc:AlternateContent>
  <xr:revisionPtr revIDLastSave="0" documentId="13_ncr:1_{92D3FD62-79FE-41B2-BB29-D366F7769962}" xr6:coauthVersionLast="36" xr6:coauthVersionMax="36" xr10:uidLastSave="{00000000-0000-0000-0000-000000000000}"/>
  <bookViews>
    <workbookView xWindow="0" yWindow="0" windowWidth="28800" windowHeight="12105" activeTab="2" xr2:uid="{7A947521-7CA0-44B6-8557-0AA63E6B3C72}"/>
  </bookViews>
  <sheets>
    <sheet name="Mapa de Empatía" sheetId="1" r:id="rId1"/>
    <sheet name="Seguridad" sheetId="3" r:id="rId2"/>
    <sheet name="CAR-00001" sheetId="15" r:id="rId3"/>
    <sheet name="Hoja2" sheetId="16" r:id="rId4"/>
    <sheet name="Escalabilidad" sheetId="4" r:id="rId5"/>
    <sheet name="Rendimiento" sheetId="5" r:id="rId6"/>
    <sheet name="Disponibilidad" sheetId="6" r:id="rId7"/>
    <sheet name="Flexibilidad" sheetId="7" r:id="rId8"/>
    <sheet name="Accesibilidad" sheetId="8" r:id="rId9"/>
    <sheet name="Internacionalización" sheetId="9" r:id="rId10"/>
    <sheet name="Interoperabilidad" sheetId="10" r:id="rId11"/>
    <sheet name="Usabilidad" sheetId="11" r:id="rId12"/>
    <sheet name="Capacidad para ser auditado" sheetId="12" r:id="rId13"/>
    <sheet name="Capacidad para ser administrado" sheetId="13" r:id="rId14"/>
    <sheet name="Capacidad" sheetId="14" r:id="rId15"/>
    <sheet name="Valores" sheetId="2" state="hidden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F15" i="1"/>
  <c r="E15" i="1"/>
  <c r="D15" i="1"/>
  <c r="B15" i="1"/>
  <c r="M3" i="1"/>
  <c r="L14" i="1"/>
  <c r="L13" i="1"/>
  <c r="L12" i="1"/>
  <c r="L11" i="1"/>
  <c r="L10" i="1"/>
  <c r="L9" i="1"/>
  <c r="L8" i="1"/>
  <c r="L7" i="1"/>
  <c r="L6" i="1"/>
  <c r="L5" i="1"/>
  <c r="L4" i="1"/>
  <c r="L3" i="1"/>
  <c r="K15" i="1"/>
  <c r="J15" i="1"/>
  <c r="I15" i="1"/>
  <c r="H15" i="1"/>
  <c r="G15" i="1"/>
  <c r="M14" i="1"/>
  <c r="M13" i="1"/>
  <c r="M12" i="1"/>
  <c r="M11" i="1"/>
  <c r="M10" i="1"/>
  <c r="M9" i="1"/>
  <c r="M8" i="1"/>
  <c r="M7" i="1"/>
  <c r="M6" i="1"/>
  <c r="M5" i="1"/>
  <c r="M4" i="1"/>
  <c r="L15" i="1" l="1"/>
  <c r="N11" i="1" s="1"/>
  <c r="M15" i="1"/>
  <c r="O7" i="1" s="1"/>
  <c r="N3" i="1" l="1"/>
  <c r="O5" i="1"/>
  <c r="O13" i="1"/>
  <c r="O9" i="1"/>
  <c r="O3" i="1"/>
  <c r="O6" i="1"/>
  <c r="O10" i="1"/>
  <c r="O14" i="1"/>
  <c r="O4" i="1"/>
  <c r="O8" i="1"/>
  <c r="O12" i="1"/>
  <c r="O11" i="1"/>
  <c r="N12" i="1"/>
  <c r="N7" i="1"/>
  <c r="N8" i="1"/>
  <c r="N6" i="1"/>
  <c r="N10" i="1"/>
  <c r="N14" i="1"/>
  <c r="N9" i="1"/>
  <c r="N4" i="1"/>
  <c r="N13" i="1"/>
  <c r="N5" i="1"/>
  <c r="O15" i="1" l="1"/>
  <c r="N15" i="1"/>
</calcChain>
</file>

<file path=xl/sharedStrings.xml><?xml version="1.0" encoding="utf-8"?>
<sst xmlns="http://schemas.openxmlformats.org/spreadsheetml/2006/main" count="105" uniqueCount="47">
  <si>
    <t>Atributo Calidad</t>
  </si>
  <si>
    <t>Seguridad</t>
  </si>
  <si>
    <t>Escalabilidad</t>
  </si>
  <si>
    <t>Rendimiento</t>
  </si>
  <si>
    <t>Disponibilidad</t>
  </si>
  <si>
    <t>Flexibilidad</t>
  </si>
  <si>
    <t>Accesibilidad</t>
  </si>
  <si>
    <t>Internacionalización</t>
  </si>
  <si>
    <t>Interoperabilidad</t>
  </si>
  <si>
    <t>Usabilidad</t>
  </si>
  <si>
    <t>Capacidad para ser auditado</t>
  </si>
  <si>
    <t>Capacidad para ser administrado</t>
  </si>
  <si>
    <t>Capacidad</t>
  </si>
  <si>
    <t>Administrador Sistema</t>
  </si>
  <si>
    <t>Administrador Categoría</t>
  </si>
  <si>
    <t>Escritor</t>
  </si>
  <si>
    <t>Lector</t>
  </si>
  <si>
    <t>Revisor</t>
  </si>
  <si>
    <t>Calificación</t>
  </si>
  <si>
    <t>Ponderación/Priorización</t>
  </si>
  <si>
    <t>Total Puntos</t>
  </si>
  <si>
    <t>Puntuación</t>
  </si>
  <si>
    <t>Votación</t>
  </si>
  <si>
    <t>Total votación</t>
  </si>
  <si>
    <t>Característica</t>
  </si>
  <si>
    <t>Actor</t>
  </si>
  <si>
    <t>Atributo</t>
  </si>
  <si>
    <t>Taxonomía</t>
  </si>
  <si>
    <t>Que envíe al celular un código para confirmar el ingreso</t>
  </si>
  <si>
    <t>Se requiere que a futuro la solución se pueda utilizar en cualquier institución de cualquier tipo</t>
  </si>
  <si>
    <t>Administrador del Sistema</t>
  </si>
  <si>
    <t>En el futuro se requiere que se permitan pagos con tarjeta de crédito</t>
  </si>
  <si>
    <t>jhj</t>
  </si>
  <si>
    <t>ssdsd</t>
  </si>
  <si>
    <t>Código</t>
  </si>
  <si>
    <t>CAR-00001</t>
  </si>
  <si>
    <t>CAR-00002</t>
  </si>
  <si>
    <t>CAR-00003</t>
  </si>
  <si>
    <t>Escenario:</t>
  </si>
  <si>
    <t>Atributo:</t>
  </si>
  <si>
    <t>Característica:</t>
  </si>
  <si>
    <t>Fuente Estímulo</t>
  </si>
  <si>
    <t>Estímulo</t>
  </si>
  <si>
    <t>Ambiente</t>
  </si>
  <si>
    <t>Artefacto</t>
  </si>
  <si>
    <t>Respuesta</t>
  </si>
  <si>
    <t>Medida 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</si>
</sst>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3" xfId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2" fillId="0" borderId="4" xfId="1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2" applyAlignment="1">
      <alignment vertic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Mapa de Empatía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'Mapa de Empatía'!$B$2</c:f>
              <c:strCache>
                <c:ptCount val="1"/>
                <c:pt idx="0">
                  <c:v>Administrador Sistema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'Mapa de Empatía'!$A$3:$A$14</c:f>
              <c:strCache>
                <c:ptCount val="12"/>
                <c:pt idx="0">
                  <c:v>Seguridad</c:v>
                </c:pt>
                <c:pt idx="1">
                  <c:v>Escalabilidad</c:v>
                </c:pt>
                <c:pt idx="2">
                  <c:v>Rendimiento</c:v>
                </c:pt>
                <c:pt idx="3">
                  <c:v>Disponibilidad</c:v>
                </c:pt>
                <c:pt idx="4">
                  <c:v>Flexibilidad</c:v>
                </c:pt>
                <c:pt idx="5">
                  <c:v>Accesibilidad</c:v>
                </c:pt>
                <c:pt idx="6">
                  <c:v>Internacionalización</c:v>
                </c:pt>
                <c:pt idx="7">
                  <c:v>Interoperabilidad</c:v>
                </c:pt>
                <c:pt idx="8">
                  <c:v>Usabilidad</c:v>
                </c:pt>
                <c:pt idx="9">
                  <c:v>Capacidad para ser auditado</c:v>
                </c:pt>
                <c:pt idx="10">
                  <c:v>Capacidad para ser administrado</c:v>
                </c:pt>
                <c:pt idx="11">
                  <c:v>Capacidad</c:v>
                </c:pt>
              </c:strCache>
            </c:strRef>
          </c:cat>
          <c:val>
            <c:numRef>
              <c:f>'Mapa de Empatía'!$B$3:$B$14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3-4BAB-A4C9-48742045F1BF}"/>
            </c:ext>
          </c:extLst>
        </c:ser>
        <c:ser>
          <c:idx val="1"/>
          <c:order val="1"/>
          <c:tx>
            <c:strRef>
              <c:f>'Mapa de Empatía'!$C$2</c:f>
              <c:strCache>
                <c:ptCount val="1"/>
                <c:pt idx="0">
                  <c:v>Administrador Categoría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'Mapa de Empatía'!$A$3:$A$14</c:f>
              <c:strCache>
                <c:ptCount val="12"/>
                <c:pt idx="0">
                  <c:v>Seguridad</c:v>
                </c:pt>
                <c:pt idx="1">
                  <c:v>Escalabilidad</c:v>
                </c:pt>
                <c:pt idx="2">
                  <c:v>Rendimiento</c:v>
                </c:pt>
                <c:pt idx="3">
                  <c:v>Disponibilidad</c:v>
                </c:pt>
                <c:pt idx="4">
                  <c:v>Flexibilidad</c:v>
                </c:pt>
                <c:pt idx="5">
                  <c:v>Accesibilidad</c:v>
                </c:pt>
                <c:pt idx="6">
                  <c:v>Internacionalización</c:v>
                </c:pt>
                <c:pt idx="7">
                  <c:v>Interoperabilidad</c:v>
                </c:pt>
                <c:pt idx="8">
                  <c:v>Usabilidad</c:v>
                </c:pt>
                <c:pt idx="9">
                  <c:v>Capacidad para ser auditado</c:v>
                </c:pt>
                <c:pt idx="10">
                  <c:v>Capacidad para ser administrado</c:v>
                </c:pt>
                <c:pt idx="11">
                  <c:v>Capacidad</c:v>
                </c:pt>
              </c:strCache>
            </c:strRef>
          </c:cat>
          <c:val>
            <c:numRef>
              <c:f>'Mapa de Empatía'!$C$3:$C$14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3-4BAB-A4C9-48742045F1BF}"/>
            </c:ext>
          </c:extLst>
        </c:ser>
        <c:ser>
          <c:idx val="2"/>
          <c:order val="2"/>
          <c:tx>
            <c:strRef>
              <c:f>'Mapa de Empatía'!$D$2</c:f>
              <c:strCache>
                <c:ptCount val="1"/>
                <c:pt idx="0">
                  <c:v>Escritor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'Mapa de Empatía'!$A$3:$A$14</c:f>
              <c:strCache>
                <c:ptCount val="12"/>
                <c:pt idx="0">
                  <c:v>Seguridad</c:v>
                </c:pt>
                <c:pt idx="1">
                  <c:v>Escalabilidad</c:v>
                </c:pt>
                <c:pt idx="2">
                  <c:v>Rendimiento</c:v>
                </c:pt>
                <c:pt idx="3">
                  <c:v>Disponibilidad</c:v>
                </c:pt>
                <c:pt idx="4">
                  <c:v>Flexibilidad</c:v>
                </c:pt>
                <c:pt idx="5">
                  <c:v>Accesibilidad</c:v>
                </c:pt>
                <c:pt idx="6">
                  <c:v>Internacionalización</c:v>
                </c:pt>
                <c:pt idx="7">
                  <c:v>Interoperabilidad</c:v>
                </c:pt>
                <c:pt idx="8">
                  <c:v>Usabilidad</c:v>
                </c:pt>
                <c:pt idx="9">
                  <c:v>Capacidad para ser auditado</c:v>
                </c:pt>
                <c:pt idx="10">
                  <c:v>Capacidad para ser administrado</c:v>
                </c:pt>
                <c:pt idx="11">
                  <c:v>Capacidad</c:v>
                </c:pt>
              </c:strCache>
            </c:strRef>
          </c:cat>
          <c:val>
            <c:numRef>
              <c:f>'Mapa de Empatía'!$D$3:$D$14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3-4BAB-A4C9-48742045F1BF}"/>
            </c:ext>
          </c:extLst>
        </c:ser>
        <c:ser>
          <c:idx val="3"/>
          <c:order val="3"/>
          <c:tx>
            <c:strRef>
              <c:f>'Mapa de Empatía'!$E$2</c:f>
              <c:strCache>
                <c:ptCount val="1"/>
                <c:pt idx="0">
                  <c:v>Lector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'Mapa de Empatía'!$A$3:$A$14</c:f>
              <c:strCache>
                <c:ptCount val="12"/>
                <c:pt idx="0">
                  <c:v>Seguridad</c:v>
                </c:pt>
                <c:pt idx="1">
                  <c:v>Escalabilidad</c:v>
                </c:pt>
                <c:pt idx="2">
                  <c:v>Rendimiento</c:v>
                </c:pt>
                <c:pt idx="3">
                  <c:v>Disponibilidad</c:v>
                </c:pt>
                <c:pt idx="4">
                  <c:v>Flexibilidad</c:v>
                </c:pt>
                <c:pt idx="5">
                  <c:v>Accesibilidad</c:v>
                </c:pt>
                <c:pt idx="6">
                  <c:v>Internacionalización</c:v>
                </c:pt>
                <c:pt idx="7">
                  <c:v>Interoperabilidad</c:v>
                </c:pt>
                <c:pt idx="8">
                  <c:v>Usabilidad</c:v>
                </c:pt>
                <c:pt idx="9">
                  <c:v>Capacidad para ser auditado</c:v>
                </c:pt>
                <c:pt idx="10">
                  <c:v>Capacidad para ser administrado</c:v>
                </c:pt>
                <c:pt idx="11">
                  <c:v>Capacidad</c:v>
                </c:pt>
              </c:strCache>
            </c:strRef>
          </c:cat>
          <c:val>
            <c:numRef>
              <c:f>'Mapa de Empatía'!$E$3:$E$14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03-4BAB-A4C9-48742045F1BF}"/>
            </c:ext>
          </c:extLst>
        </c:ser>
        <c:ser>
          <c:idx val="4"/>
          <c:order val="4"/>
          <c:tx>
            <c:strRef>
              <c:f>'Mapa de Empatía'!$F$2</c:f>
              <c:strCache>
                <c:ptCount val="1"/>
                <c:pt idx="0">
                  <c:v>Revisor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'Mapa de Empatía'!$A$3:$A$14</c:f>
              <c:strCache>
                <c:ptCount val="12"/>
                <c:pt idx="0">
                  <c:v>Seguridad</c:v>
                </c:pt>
                <c:pt idx="1">
                  <c:v>Escalabilidad</c:v>
                </c:pt>
                <c:pt idx="2">
                  <c:v>Rendimiento</c:v>
                </c:pt>
                <c:pt idx="3">
                  <c:v>Disponibilidad</c:v>
                </c:pt>
                <c:pt idx="4">
                  <c:v>Flexibilidad</c:v>
                </c:pt>
                <c:pt idx="5">
                  <c:v>Accesibilidad</c:v>
                </c:pt>
                <c:pt idx="6">
                  <c:v>Internacionalización</c:v>
                </c:pt>
                <c:pt idx="7">
                  <c:v>Interoperabilidad</c:v>
                </c:pt>
                <c:pt idx="8">
                  <c:v>Usabilidad</c:v>
                </c:pt>
                <c:pt idx="9">
                  <c:v>Capacidad para ser auditado</c:v>
                </c:pt>
                <c:pt idx="10">
                  <c:v>Capacidad para ser administrado</c:v>
                </c:pt>
                <c:pt idx="11">
                  <c:v>Capacidad</c:v>
                </c:pt>
              </c:strCache>
            </c:strRef>
          </c:cat>
          <c:val>
            <c:numRef>
              <c:f>'Mapa de Empatía'!$F$3:$F$14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03-4BAB-A4C9-48742045F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53663"/>
        <c:axId val="167473935"/>
      </c:radarChart>
      <c:catAx>
        <c:axId val="4815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7473935"/>
        <c:crosses val="autoZero"/>
        <c:auto val="1"/>
        <c:lblAlgn val="ctr"/>
        <c:lblOffset val="100"/>
        <c:noMultiLvlLbl val="0"/>
      </c:catAx>
      <c:valAx>
        <c:axId val="16747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15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Votación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'Mapa de Empatía'!$A$3:$A$14</c:f>
              <c:strCache>
                <c:ptCount val="12"/>
                <c:pt idx="0">
                  <c:v>Seguridad</c:v>
                </c:pt>
                <c:pt idx="1">
                  <c:v>Escalabilidad</c:v>
                </c:pt>
                <c:pt idx="2">
                  <c:v>Rendimiento</c:v>
                </c:pt>
                <c:pt idx="3">
                  <c:v>Disponibilidad</c:v>
                </c:pt>
                <c:pt idx="4">
                  <c:v>Flexibilidad</c:v>
                </c:pt>
                <c:pt idx="5">
                  <c:v>Accesibilidad</c:v>
                </c:pt>
                <c:pt idx="6">
                  <c:v>Internacionalización</c:v>
                </c:pt>
                <c:pt idx="7">
                  <c:v>Interoperabilidad</c:v>
                </c:pt>
                <c:pt idx="8">
                  <c:v>Usabilidad</c:v>
                </c:pt>
                <c:pt idx="9">
                  <c:v>Capacidad para ser auditado</c:v>
                </c:pt>
                <c:pt idx="10">
                  <c:v>Capacidad para ser administrado</c:v>
                </c:pt>
                <c:pt idx="11">
                  <c:v>Capacidad</c:v>
                </c:pt>
              </c:strCache>
            </c:strRef>
          </c:cat>
          <c:val>
            <c:numRef>
              <c:f>'Mapa de Empatía'!$O$3:$O$14</c:f>
              <c:numCache>
                <c:formatCode>0%</c:formatCode>
                <c:ptCount val="12"/>
                <c:pt idx="0">
                  <c:v>0.4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F-443C-ADD6-CF3E75E95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97919"/>
        <c:axId val="165322111"/>
      </c:barChart>
      <c:catAx>
        <c:axId val="16479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322111"/>
        <c:crosses val="autoZero"/>
        <c:auto val="1"/>
        <c:lblAlgn val="ctr"/>
        <c:lblOffset val="100"/>
        <c:noMultiLvlLbl val="0"/>
      </c:catAx>
      <c:valAx>
        <c:axId val="1653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47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Priorización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'Mapa de Empatía'!$A$3:$A$14</c:f>
              <c:strCache>
                <c:ptCount val="12"/>
                <c:pt idx="0">
                  <c:v>Seguridad</c:v>
                </c:pt>
                <c:pt idx="1">
                  <c:v>Escalabilidad</c:v>
                </c:pt>
                <c:pt idx="2">
                  <c:v>Rendimiento</c:v>
                </c:pt>
                <c:pt idx="3">
                  <c:v>Disponibilidad</c:v>
                </c:pt>
                <c:pt idx="4">
                  <c:v>Flexibilidad</c:v>
                </c:pt>
                <c:pt idx="5">
                  <c:v>Accesibilidad</c:v>
                </c:pt>
                <c:pt idx="6">
                  <c:v>Internacionalización</c:v>
                </c:pt>
                <c:pt idx="7">
                  <c:v>Interoperabilidad</c:v>
                </c:pt>
                <c:pt idx="8">
                  <c:v>Usabilidad</c:v>
                </c:pt>
                <c:pt idx="9">
                  <c:v>Capacidad para ser auditado</c:v>
                </c:pt>
                <c:pt idx="10">
                  <c:v>Capacidad para ser administrado</c:v>
                </c:pt>
                <c:pt idx="11">
                  <c:v>Capacidad</c:v>
                </c:pt>
              </c:strCache>
            </c:strRef>
          </c:cat>
          <c:val>
            <c:numRef>
              <c:f>'Mapa de Empatía'!$N$3:$N$14</c:f>
              <c:numCache>
                <c:formatCode>0%</c:formatCode>
                <c:ptCount val="12"/>
                <c:pt idx="0">
                  <c:v>7.909604519774012E-2</c:v>
                </c:pt>
                <c:pt idx="1">
                  <c:v>8.4745762711864403E-2</c:v>
                </c:pt>
                <c:pt idx="2">
                  <c:v>7.909604519774012E-2</c:v>
                </c:pt>
                <c:pt idx="3">
                  <c:v>8.4745762711864403E-2</c:v>
                </c:pt>
                <c:pt idx="4">
                  <c:v>8.4745762711864403E-2</c:v>
                </c:pt>
                <c:pt idx="5">
                  <c:v>7.3446327683615822E-2</c:v>
                </c:pt>
                <c:pt idx="6">
                  <c:v>7.909604519774012E-2</c:v>
                </c:pt>
                <c:pt idx="7">
                  <c:v>0.10734463276836158</c:v>
                </c:pt>
                <c:pt idx="8">
                  <c:v>7.909604519774012E-2</c:v>
                </c:pt>
                <c:pt idx="9">
                  <c:v>8.4745762711864403E-2</c:v>
                </c:pt>
                <c:pt idx="10">
                  <c:v>8.4745762711864403E-2</c:v>
                </c:pt>
                <c:pt idx="11">
                  <c:v>7.909604519774012E-2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9-45EC-B9D3-F89F481D8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751503"/>
        <c:axId val="50424031"/>
      </c:barChart>
      <c:catAx>
        <c:axId val="208975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424031"/>
        <c:crosses val="autoZero"/>
        <c:auto val="1"/>
        <c:lblAlgn val="ctr"/>
        <c:lblOffset val="100"/>
        <c:noMultiLvlLbl val="0"/>
      </c:catAx>
      <c:valAx>
        <c:axId val="504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8975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842596</xdr:colOff>
      <xdr:row>16</xdr:row>
      <xdr:rowOff>93784</xdr:rowOff>
    </xdr:from>
    <xdr:to>
      <xdr:col>5</xdr:col>
      <xdr:colOff>710711</xdr:colOff>
      <xdr:row>36</xdr:row>
      <xdr:rowOff>190499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C66ED11-402A-4834-B3CF-A42F5EB5A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76933</xdr:colOff>
      <xdr:row>17</xdr:row>
      <xdr:rowOff>10991</xdr:rowOff>
    </xdr:from>
    <xdr:to>
      <xdr:col>16</xdr:col>
      <xdr:colOff>18317</xdr:colOff>
      <xdr:row>31</xdr:row>
      <xdr:rowOff>87191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E820306-52FE-4F55-8237-A180AE482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124557</xdr:colOff>
      <xdr:row>16</xdr:row>
      <xdr:rowOff>181708</xdr:rowOff>
    </xdr:from>
    <xdr:to>
      <xdr:col>10</xdr:col>
      <xdr:colOff>556846</xdr:colOff>
      <xdr:row>31</xdr:row>
      <xdr:rowOff>67408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B5CF441-32DB-4291-AEFE-B0216472C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C6A72-6118-45BD-8DD9-6AEF308F3DBE}">
  <dimension ref="A1:O15"/>
  <sheetViews>
    <sheetView zoomScale="175" zoomScaleNormal="175" workbookViewId="0">
      <selection activeCell="B2" sqref="B2:F2"/>
    </sheetView>
  </sheetViews>
  <sheetFormatPr baseColWidth="10" defaultRowHeight="15" x14ac:dyDescent="0.25"/>
  <cols>
    <col min="1" max="1" width="30" style="8" bestFit="1" customWidth="1"/>
    <col min="2" max="2" width="21.42578125" style="8" bestFit="1" customWidth="1"/>
    <col min="3" max="3" width="22.85546875" style="8" bestFit="1" customWidth="1"/>
    <col min="4" max="6" width="11" style="8" bestFit="1" customWidth="1"/>
    <col min="7" max="7" width="21.42578125" style="8" bestFit="1" customWidth="1"/>
    <col min="8" max="8" width="22.85546875" style="8" bestFit="1" customWidth="1"/>
    <col min="9" max="11" width="8.85546875" style="8" bestFit="1" customWidth="1"/>
    <col min="12" max="12" width="12" style="8" hidden="1" customWidth="1"/>
    <col min="13" max="13" width="13.42578125" style="8" hidden="1" customWidth="1"/>
    <col min="14" max="14" width="23.7109375" style="13" bestFit="1" customWidth="1"/>
    <col min="15" max="15" width="8.85546875" style="8" bestFit="1" customWidth="1"/>
    <col min="16" max="16384" width="11.42578125" style="8"/>
  </cols>
  <sheetData>
    <row r="1" spans="1:15" x14ac:dyDescent="0.25">
      <c r="A1" s="23" t="s">
        <v>0</v>
      </c>
      <c r="B1" s="17" t="s">
        <v>21</v>
      </c>
      <c r="C1" s="17"/>
      <c r="D1" s="17"/>
      <c r="E1" s="17"/>
      <c r="F1" s="17"/>
      <c r="G1" s="17" t="s">
        <v>22</v>
      </c>
      <c r="H1" s="17"/>
      <c r="I1" s="17"/>
      <c r="J1" s="17"/>
      <c r="K1" s="17"/>
      <c r="L1" s="17" t="s">
        <v>20</v>
      </c>
      <c r="M1" s="17" t="s">
        <v>23</v>
      </c>
      <c r="N1" s="19" t="s">
        <v>19</v>
      </c>
      <c r="O1" s="21" t="s">
        <v>22</v>
      </c>
    </row>
    <row r="2" spans="1:15" x14ac:dyDescent="0.25">
      <c r="A2" s="24"/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18"/>
      <c r="M2" s="18"/>
      <c r="N2" s="20"/>
      <c r="O2" s="22"/>
    </row>
    <row r="3" spans="1:15" x14ac:dyDescent="0.25">
      <c r="A3" s="9" t="s">
        <v>1</v>
      </c>
      <c r="B3" s="10">
        <v>1</v>
      </c>
      <c r="C3" s="10">
        <v>5</v>
      </c>
      <c r="D3" s="10">
        <v>1</v>
      </c>
      <c r="E3" s="10">
        <v>5</v>
      </c>
      <c r="F3" s="10">
        <v>2</v>
      </c>
      <c r="G3" s="10">
        <v>1</v>
      </c>
      <c r="H3" s="10">
        <v>0</v>
      </c>
      <c r="I3" s="10">
        <v>1</v>
      </c>
      <c r="J3" s="10">
        <v>1</v>
      </c>
      <c r="K3" s="10">
        <v>1</v>
      </c>
      <c r="L3" s="10">
        <f>B3+C3+D3+E3+F3</f>
        <v>14</v>
      </c>
      <c r="M3" s="10">
        <f t="shared" ref="M3:M15" si="0">G3+H3+I3+J3+K3</f>
        <v>4</v>
      </c>
      <c r="N3" s="11">
        <f>L3/$L$15</f>
        <v>7.909604519774012E-2</v>
      </c>
      <c r="O3" s="12">
        <f>M3/$M$15</f>
        <v>0.4</v>
      </c>
    </row>
    <row r="4" spans="1:15" x14ac:dyDescent="0.25">
      <c r="A4" s="9" t="s">
        <v>2</v>
      </c>
      <c r="B4" s="10">
        <v>3</v>
      </c>
      <c r="C4" s="10">
        <v>5</v>
      </c>
      <c r="D4" s="10">
        <v>2</v>
      </c>
      <c r="E4" s="10">
        <v>4</v>
      </c>
      <c r="F4" s="10">
        <v>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f t="shared" ref="L4:L14" si="1">B4+C4+D4+E4+F4</f>
        <v>15</v>
      </c>
      <c r="M4" s="10">
        <f t="shared" si="0"/>
        <v>0</v>
      </c>
      <c r="N4" s="11">
        <f t="shared" ref="N4:N14" si="2">L4/$L$15</f>
        <v>8.4745762711864403E-2</v>
      </c>
      <c r="O4" s="12">
        <f t="shared" ref="O4:O14" si="3">M4/$M$15</f>
        <v>0</v>
      </c>
    </row>
    <row r="5" spans="1:15" x14ac:dyDescent="0.25">
      <c r="A5" s="9" t="s">
        <v>3</v>
      </c>
      <c r="B5" s="10">
        <v>5</v>
      </c>
      <c r="C5" s="10">
        <v>4</v>
      </c>
      <c r="D5" s="10">
        <v>1</v>
      </c>
      <c r="E5" s="10">
        <v>1</v>
      </c>
      <c r="F5" s="10">
        <v>3</v>
      </c>
      <c r="G5" s="10">
        <v>0</v>
      </c>
      <c r="H5" s="10">
        <v>1</v>
      </c>
      <c r="I5" s="10">
        <v>0</v>
      </c>
      <c r="J5" s="10">
        <v>0</v>
      </c>
      <c r="K5" s="10">
        <v>0</v>
      </c>
      <c r="L5" s="10">
        <f t="shared" si="1"/>
        <v>14</v>
      </c>
      <c r="M5" s="10">
        <f t="shared" si="0"/>
        <v>1</v>
      </c>
      <c r="N5" s="11">
        <f t="shared" si="2"/>
        <v>7.909604519774012E-2</v>
      </c>
      <c r="O5" s="12">
        <f t="shared" si="3"/>
        <v>0.1</v>
      </c>
    </row>
    <row r="6" spans="1:15" x14ac:dyDescent="0.25">
      <c r="A6" s="9" t="s">
        <v>4</v>
      </c>
      <c r="B6" s="10">
        <v>4</v>
      </c>
      <c r="C6" s="10">
        <v>1</v>
      </c>
      <c r="D6" s="10">
        <v>3</v>
      </c>
      <c r="E6" s="10">
        <v>2</v>
      </c>
      <c r="F6" s="10">
        <v>5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f t="shared" si="1"/>
        <v>15</v>
      </c>
      <c r="M6" s="10">
        <f t="shared" si="0"/>
        <v>0</v>
      </c>
      <c r="N6" s="11">
        <f t="shared" si="2"/>
        <v>8.4745762711864403E-2</v>
      </c>
      <c r="O6" s="12">
        <f t="shared" si="3"/>
        <v>0</v>
      </c>
    </row>
    <row r="7" spans="1:15" x14ac:dyDescent="0.25">
      <c r="A7" s="9" t="s">
        <v>5</v>
      </c>
      <c r="B7" s="10">
        <v>1</v>
      </c>
      <c r="C7" s="10">
        <v>2</v>
      </c>
      <c r="D7" s="10">
        <v>5</v>
      </c>
      <c r="E7" s="10">
        <v>3</v>
      </c>
      <c r="F7" s="10">
        <v>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f t="shared" si="1"/>
        <v>15</v>
      </c>
      <c r="M7" s="10">
        <f t="shared" si="0"/>
        <v>0</v>
      </c>
      <c r="N7" s="11">
        <f t="shared" si="2"/>
        <v>8.4745762711864403E-2</v>
      </c>
      <c r="O7" s="12">
        <f t="shared" si="3"/>
        <v>0</v>
      </c>
    </row>
    <row r="8" spans="1:15" x14ac:dyDescent="0.25">
      <c r="A8" s="9" t="s">
        <v>6</v>
      </c>
      <c r="B8" s="10">
        <v>2</v>
      </c>
      <c r="C8" s="10">
        <v>1</v>
      </c>
      <c r="D8" s="10">
        <v>4</v>
      </c>
      <c r="E8" s="10">
        <v>5</v>
      </c>
      <c r="F8" s="10">
        <v>1</v>
      </c>
      <c r="G8" s="10">
        <v>0</v>
      </c>
      <c r="H8" s="10">
        <v>0</v>
      </c>
      <c r="I8" s="10">
        <v>1</v>
      </c>
      <c r="J8" s="10">
        <v>0</v>
      </c>
      <c r="K8" s="10">
        <v>0</v>
      </c>
      <c r="L8" s="10">
        <f t="shared" si="1"/>
        <v>13</v>
      </c>
      <c r="M8" s="10">
        <f t="shared" si="0"/>
        <v>1</v>
      </c>
      <c r="N8" s="11">
        <f t="shared" si="2"/>
        <v>7.3446327683615822E-2</v>
      </c>
      <c r="O8" s="12">
        <f t="shared" si="3"/>
        <v>0.1</v>
      </c>
    </row>
    <row r="9" spans="1:15" x14ac:dyDescent="0.25">
      <c r="A9" s="9" t="s">
        <v>7</v>
      </c>
      <c r="B9" s="10">
        <v>3</v>
      </c>
      <c r="C9" s="10">
        <v>3</v>
      </c>
      <c r="D9" s="10">
        <v>1</v>
      </c>
      <c r="E9" s="10">
        <v>5</v>
      </c>
      <c r="F9" s="10">
        <v>2</v>
      </c>
      <c r="G9" s="10">
        <v>0</v>
      </c>
      <c r="H9" s="10">
        <v>0</v>
      </c>
      <c r="I9" s="10">
        <v>0</v>
      </c>
      <c r="J9" s="10">
        <v>1</v>
      </c>
      <c r="K9" s="10">
        <v>0</v>
      </c>
      <c r="L9" s="10">
        <f t="shared" si="1"/>
        <v>14</v>
      </c>
      <c r="M9" s="10">
        <f t="shared" si="0"/>
        <v>1</v>
      </c>
      <c r="N9" s="11">
        <f t="shared" si="2"/>
        <v>7.909604519774012E-2</v>
      </c>
      <c r="O9" s="12">
        <f t="shared" si="3"/>
        <v>0.1</v>
      </c>
    </row>
    <row r="10" spans="1:15" x14ac:dyDescent="0.25">
      <c r="A10" s="9" t="s">
        <v>8</v>
      </c>
      <c r="B10" s="10">
        <v>5</v>
      </c>
      <c r="C10" s="10">
        <v>5</v>
      </c>
      <c r="D10" s="10">
        <v>2</v>
      </c>
      <c r="E10" s="10">
        <v>4</v>
      </c>
      <c r="F10" s="10">
        <v>3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f t="shared" si="1"/>
        <v>19</v>
      </c>
      <c r="M10" s="10">
        <f t="shared" si="0"/>
        <v>0</v>
      </c>
      <c r="N10" s="11">
        <f t="shared" si="2"/>
        <v>0.10734463276836158</v>
      </c>
      <c r="O10" s="12">
        <f t="shared" si="3"/>
        <v>0</v>
      </c>
    </row>
    <row r="11" spans="1:15" x14ac:dyDescent="0.25">
      <c r="A11" s="9" t="s">
        <v>9</v>
      </c>
      <c r="B11" s="10">
        <v>5</v>
      </c>
      <c r="C11" s="10">
        <v>4</v>
      </c>
      <c r="D11" s="10">
        <v>2</v>
      </c>
      <c r="E11" s="10">
        <v>1</v>
      </c>
      <c r="F11" s="10">
        <v>2</v>
      </c>
      <c r="G11" s="10">
        <v>1</v>
      </c>
      <c r="H11" s="10">
        <v>1</v>
      </c>
      <c r="I11" s="10">
        <v>0</v>
      </c>
      <c r="J11" s="10">
        <v>0</v>
      </c>
      <c r="K11" s="10">
        <v>0</v>
      </c>
      <c r="L11" s="10">
        <f t="shared" si="1"/>
        <v>14</v>
      </c>
      <c r="M11" s="10">
        <f t="shared" si="0"/>
        <v>2</v>
      </c>
      <c r="N11" s="11">
        <f t="shared" si="2"/>
        <v>7.909604519774012E-2</v>
      </c>
      <c r="O11" s="12">
        <f t="shared" si="3"/>
        <v>0.2</v>
      </c>
    </row>
    <row r="12" spans="1:15" x14ac:dyDescent="0.25">
      <c r="A12" s="9" t="s">
        <v>10</v>
      </c>
      <c r="B12" s="10">
        <v>4</v>
      </c>
      <c r="C12" s="10">
        <v>1</v>
      </c>
      <c r="D12" s="10">
        <v>3</v>
      </c>
      <c r="E12" s="10">
        <v>2</v>
      </c>
      <c r="F12" s="10">
        <v>5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f t="shared" si="1"/>
        <v>15</v>
      </c>
      <c r="M12" s="10">
        <f t="shared" si="0"/>
        <v>0</v>
      </c>
      <c r="N12" s="11">
        <f t="shared" si="2"/>
        <v>8.4745762711864403E-2</v>
      </c>
      <c r="O12" s="12">
        <f t="shared" si="3"/>
        <v>0</v>
      </c>
    </row>
    <row r="13" spans="1:15" x14ac:dyDescent="0.25">
      <c r="A13" s="9" t="s">
        <v>11</v>
      </c>
      <c r="B13" s="10">
        <v>1</v>
      </c>
      <c r="C13" s="10">
        <v>2</v>
      </c>
      <c r="D13" s="10">
        <v>5</v>
      </c>
      <c r="E13" s="10">
        <v>3</v>
      </c>
      <c r="F13" s="10">
        <v>4</v>
      </c>
      <c r="G13" s="10">
        <v>0</v>
      </c>
      <c r="H13" s="10">
        <v>0</v>
      </c>
      <c r="I13" s="10">
        <v>0</v>
      </c>
      <c r="J13" s="10">
        <v>0</v>
      </c>
      <c r="K13" s="10">
        <v>1</v>
      </c>
      <c r="L13" s="10">
        <f t="shared" si="1"/>
        <v>15</v>
      </c>
      <c r="M13" s="10">
        <f t="shared" si="0"/>
        <v>1</v>
      </c>
      <c r="N13" s="11">
        <f t="shared" si="2"/>
        <v>8.4745762711864403E-2</v>
      </c>
      <c r="O13" s="12">
        <f t="shared" si="3"/>
        <v>0.1</v>
      </c>
    </row>
    <row r="14" spans="1:15" x14ac:dyDescent="0.25">
      <c r="A14" s="9" t="s">
        <v>12</v>
      </c>
      <c r="B14" s="10">
        <v>2</v>
      </c>
      <c r="C14" s="10">
        <v>3</v>
      </c>
      <c r="D14" s="10">
        <v>4</v>
      </c>
      <c r="E14" s="10">
        <v>4</v>
      </c>
      <c r="F14" s="10">
        <v>1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f t="shared" si="1"/>
        <v>14</v>
      </c>
      <c r="M14" s="10">
        <f t="shared" si="0"/>
        <v>0</v>
      </c>
      <c r="N14" s="11">
        <f t="shared" si="2"/>
        <v>7.909604519774012E-2</v>
      </c>
      <c r="O14" s="12">
        <f t="shared" si="3"/>
        <v>0</v>
      </c>
    </row>
    <row r="15" spans="1:15" ht="15.75" thickBot="1" x14ac:dyDescent="0.3">
      <c r="A15" s="3"/>
      <c r="B15" s="4">
        <f t="shared" ref="B15:K15" si="4">SUM(B3:B14)</f>
        <v>36</v>
      </c>
      <c r="C15" s="4">
        <f t="shared" si="4"/>
        <v>36</v>
      </c>
      <c r="D15" s="4">
        <f t="shared" si="4"/>
        <v>33</v>
      </c>
      <c r="E15" s="4">
        <f t="shared" si="4"/>
        <v>39</v>
      </c>
      <c r="F15" s="4">
        <f t="shared" si="4"/>
        <v>33</v>
      </c>
      <c r="G15" s="4">
        <f t="shared" si="4"/>
        <v>2</v>
      </c>
      <c r="H15" s="4">
        <f t="shared" si="4"/>
        <v>2</v>
      </c>
      <c r="I15" s="4">
        <f t="shared" si="4"/>
        <v>2</v>
      </c>
      <c r="J15" s="4">
        <f t="shared" si="4"/>
        <v>2</v>
      </c>
      <c r="K15" s="4">
        <f t="shared" si="4"/>
        <v>2</v>
      </c>
      <c r="L15" s="4">
        <f>B15+C15+D15+E15+F15</f>
        <v>177</v>
      </c>
      <c r="M15" s="5">
        <f t="shared" si="0"/>
        <v>10</v>
      </c>
      <c r="N15" s="6">
        <f>SUM(N3:N14)</f>
        <v>1</v>
      </c>
      <c r="O15" s="7">
        <f>SUM(O3:O14)</f>
        <v>0.99999999999999989</v>
      </c>
    </row>
  </sheetData>
  <mergeCells count="7">
    <mergeCell ref="A1:A2"/>
    <mergeCell ref="L1:L2"/>
    <mergeCell ref="M1:M2"/>
    <mergeCell ref="N1:N2"/>
    <mergeCell ref="O1:O2"/>
    <mergeCell ref="B1:F1"/>
    <mergeCell ref="G1:K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36E1F6E-0EE8-433C-8F57-C18511CF79FC}">
          <x14:formula1>
            <xm:f>Valores!$A$2:$A$6</xm:f>
          </x14:formula1>
          <xm:sqref>B3:F14</xm:sqref>
        </x14:dataValidation>
        <x14:dataValidation type="list" allowBlank="1" showInputMessage="1" showErrorMessage="1" xr:uid="{CE2CFDD1-DBA0-40AF-AF7A-4334CA549203}">
          <x14:formula1>
            <xm:f>Valores!$B$2:$B$3</xm:f>
          </x14:formula1>
          <xm:sqref>G3:K14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42D41-F8F0-43B6-8021-3B12676DCB4A}">
  <dimension ref="A1"/>
  <sheetViews>
    <sheetView workbookViewId="0">
      <selection activeCell="J32" sqref="J32"/>
    </sheetView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3F807-AE90-4DC3-A1F4-7653F93AD1B3}">
  <dimension ref="A1"/>
  <sheetViews>
    <sheetView workbookViewId="0">
      <selection activeCell="L32" sqref="L32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36F6-0E25-46F6-89A8-23375D1521E2}">
  <dimension ref="A1"/>
  <sheetViews>
    <sheetView workbookViewId="0">
      <selection activeCell="K33" sqref="K33"/>
    </sheetView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5BF3C-1AFF-453D-864A-97E5FE4AB6EE}">
  <dimension ref="A1"/>
  <sheetViews>
    <sheetView workbookViewId="0">
      <selection activeCell="H29" sqref="H29"/>
    </sheetView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82DDA-BF24-4C68-B8A7-444461958C76}">
  <dimension ref="A1"/>
  <sheetViews>
    <sheetView workbookViewId="0">
      <selection activeCell="G34" sqref="G34"/>
    </sheetView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3599-799A-44B1-9CC8-7604E1AC2981}">
  <dimension ref="A1"/>
  <sheetViews>
    <sheetView workbookViewId="0">
      <selection activeCell="L36" sqref="L36"/>
    </sheetView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0D885-5557-44C3-91D4-46A39E567E8B}">
  <dimension ref="A1:B6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18</v>
      </c>
      <c r="B1" t="s">
        <v>22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</v>
      </c>
    </row>
    <row r="4" spans="1:2" x14ac:dyDescent="0.25">
      <c r="A4">
        <v>3</v>
      </c>
    </row>
    <row r="5" spans="1:2" x14ac:dyDescent="0.25">
      <c r="A5">
        <v>4</v>
      </c>
    </row>
    <row r="6" spans="1:2" x14ac:dyDescent="0.25">
      <c r="A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FE4E-1F0F-4F3C-A6EB-27BC2E7614D5}">
  <dimension ref="A1:J13"/>
  <sheetViews>
    <sheetView zoomScale="220" zoomScaleNormal="220" workbookViewId="0">
      <selection activeCell="A2" sqref="A2"/>
    </sheetView>
  </sheetViews>
  <sheetFormatPr baseColWidth="10" defaultRowHeight="15" x14ac:dyDescent="0.25"/>
  <cols>
    <col min="1" max="1" width="11.42578125" style="1"/>
    <col min="2" max="2" width="32.28515625" style="1" bestFit="1" customWidth="1"/>
    <col min="3" max="3" width="7.5703125" style="1" bestFit="1" customWidth="1"/>
    <col min="4" max="4" width="9.85546875" style="1" bestFit="1" customWidth="1"/>
    <col min="5" max="5" width="10.7109375" style="1" bestFit="1" customWidth="1"/>
    <col min="6" max="6" width="21.42578125" style="1" bestFit="1" customWidth="1"/>
    <col min="7" max="7" width="22.85546875" style="1" bestFit="1" customWidth="1"/>
    <col min="8" max="8" width="7.5703125" style="1" bestFit="1" customWidth="1"/>
    <col min="9" max="9" width="6.42578125" style="1" bestFit="1" customWidth="1"/>
    <col min="10" max="10" width="7.5703125" style="1" bestFit="1" customWidth="1"/>
    <col min="11" max="16384" width="11.42578125" style="1"/>
  </cols>
  <sheetData>
    <row r="1" spans="1:10" x14ac:dyDescent="0.25">
      <c r="A1" s="28" t="s">
        <v>34</v>
      </c>
      <c r="B1" s="14" t="s">
        <v>24</v>
      </c>
      <c r="C1" s="14" t="s">
        <v>25</v>
      </c>
      <c r="D1" s="14" t="s">
        <v>26</v>
      </c>
      <c r="E1" s="14" t="s">
        <v>27</v>
      </c>
      <c r="F1" s="27" t="s">
        <v>13</v>
      </c>
      <c r="G1" s="27" t="s">
        <v>14</v>
      </c>
      <c r="H1" s="27" t="s">
        <v>15</v>
      </c>
      <c r="I1" s="27" t="s">
        <v>16</v>
      </c>
      <c r="J1" s="27" t="s">
        <v>17</v>
      </c>
    </row>
    <row r="2" spans="1:10" ht="30" customHeight="1" x14ac:dyDescent="0.25">
      <c r="A2" s="29" t="s">
        <v>35</v>
      </c>
      <c r="B2" s="25" t="s">
        <v>28</v>
      </c>
      <c r="C2" s="1" t="s">
        <v>16</v>
      </c>
      <c r="D2" s="26" t="s">
        <v>1</v>
      </c>
      <c r="E2" s="26"/>
      <c r="F2" s="1">
        <v>1</v>
      </c>
    </row>
    <row r="3" spans="1:10" x14ac:dyDescent="0.25">
      <c r="B3" s="25"/>
      <c r="C3" s="1" t="s">
        <v>15</v>
      </c>
      <c r="D3" s="26"/>
      <c r="E3" s="26"/>
    </row>
    <row r="4" spans="1:10" x14ac:dyDescent="0.25">
      <c r="B4" s="1" t="s">
        <v>32</v>
      </c>
    </row>
    <row r="5" spans="1:10" x14ac:dyDescent="0.25">
      <c r="B5" s="1" t="s">
        <v>33</v>
      </c>
    </row>
    <row r="6" spans="1:10" x14ac:dyDescent="0.25">
      <c r="A6" s="1" t="s">
        <v>36</v>
      </c>
      <c r="B6" s="1" t="s">
        <v>32</v>
      </c>
      <c r="F6" s="1">
        <v>1</v>
      </c>
    </row>
    <row r="7" spans="1:10" x14ac:dyDescent="0.25">
      <c r="B7" s="1" t="s">
        <v>33</v>
      </c>
    </row>
    <row r="8" spans="1:10" x14ac:dyDescent="0.25">
      <c r="B8" s="1" t="s">
        <v>32</v>
      </c>
    </row>
    <row r="9" spans="1:10" x14ac:dyDescent="0.25">
      <c r="B9" s="1" t="s">
        <v>33</v>
      </c>
    </row>
    <row r="10" spans="1:10" x14ac:dyDescent="0.25">
      <c r="B10" s="1" t="s">
        <v>32</v>
      </c>
    </row>
    <row r="11" spans="1:10" x14ac:dyDescent="0.25">
      <c r="B11" s="1" t="s">
        <v>33</v>
      </c>
    </row>
    <row r="12" spans="1:10" x14ac:dyDescent="0.25">
      <c r="A12" s="1" t="s">
        <v>37</v>
      </c>
      <c r="B12" s="1" t="s">
        <v>32</v>
      </c>
      <c r="F12" s="1">
        <v>1</v>
      </c>
    </row>
    <row r="13" spans="1:10" x14ac:dyDescent="0.25">
      <c r="B13" s="1" t="s">
        <v>33</v>
      </c>
    </row>
  </sheetData>
  <mergeCells count="3">
    <mergeCell ref="B2:B3"/>
    <mergeCell ref="D2:D3"/>
    <mergeCell ref="E2:E3"/>
  </mergeCells>
  <hyperlinks>
    <hyperlink ref="A2" location="'CAR-00001'!A1" display="CAR-00001" xr:uid="{FA3441F4-2633-42AC-9598-965222E8A4D3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9AE2-EDD2-420B-9196-274C1C75CB1D}">
  <dimension ref="A1:G23"/>
  <sheetViews>
    <sheetView tabSelected="1" zoomScale="235" zoomScaleNormal="235" workbookViewId="0"/>
  </sheetViews>
  <sheetFormatPr baseColWidth="10" defaultRowHeight="15" x14ac:dyDescent="0.25"/>
  <cols>
    <col min="1" max="1" width="15.42578125" bestFit="1" customWidth="1"/>
    <col min="2" max="2" width="8.7109375" bestFit="1" customWidth="1"/>
    <col min="3" max="3" width="9.85546875" bestFit="1" customWidth="1"/>
    <col min="4" max="4" width="9.28515625" bestFit="1" customWidth="1"/>
    <col min="5" max="5" width="10.140625" bestFit="1" customWidth="1"/>
    <col min="6" max="6" width="17.5703125" bestFit="1" customWidth="1"/>
  </cols>
  <sheetData>
    <row r="1" spans="1:7" x14ac:dyDescent="0.25">
      <c r="A1" s="33" t="s">
        <v>38</v>
      </c>
      <c r="B1" s="34"/>
      <c r="C1" s="34"/>
      <c r="D1" s="34"/>
      <c r="E1" s="34"/>
      <c r="F1" s="35"/>
      <c r="G1" s="30"/>
    </row>
    <row r="2" spans="1:7" x14ac:dyDescent="0.25">
      <c r="A2" s="36" t="s">
        <v>39</v>
      </c>
      <c r="B2" s="31"/>
      <c r="C2" s="31"/>
      <c r="D2" s="31"/>
      <c r="E2" s="31"/>
      <c r="F2" s="37"/>
      <c r="G2" s="30"/>
    </row>
    <row r="3" spans="1:7" x14ac:dyDescent="0.25">
      <c r="A3" s="36" t="s">
        <v>40</v>
      </c>
      <c r="B3" s="31"/>
      <c r="C3" s="31"/>
      <c r="D3" s="31"/>
      <c r="E3" s="31"/>
      <c r="F3" s="37"/>
      <c r="G3" s="30"/>
    </row>
    <row r="4" spans="1:7" x14ac:dyDescent="0.25">
      <c r="A4" s="38" t="s">
        <v>41</v>
      </c>
      <c r="B4" s="32" t="s">
        <v>42</v>
      </c>
      <c r="C4" s="32" t="s">
        <v>43</v>
      </c>
      <c r="D4" s="32" t="s">
        <v>44</v>
      </c>
      <c r="E4" s="32" t="s">
        <v>45</v>
      </c>
      <c r="F4" s="39" t="s">
        <v>46</v>
      </c>
    </row>
    <row r="5" spans="1:7" ht="15.75" thickBot="1" x14ac:dyDescent="0.3">
      <c r="A5" s="40"/>
      <c r="B5" s="41"/>
      <c r="C5" s="41"/>
      <c r="D5" s="41"/>
      <c r="E5" s="41"/>
      <c r="F5" s="42"/>
    </row>
    <row r="6" spans="1:7" ht="15.75" thickBot="1" x14ac:dyDescent="0.3"/>
    <row r="7" spans="1:7" x14ac:dyDescent="0.25">
      <c r="A7" s="33" t="s">
        <v>38</v>
      </c>
      <c r="B7" s="34"/>
      <c r="C7" s="34"/>
      <c r="D7" s="34"/>
      <c r="E7" s="34"/>
      <c r="F7" s="35"/>
    </row>
    <row r="8" spans="1:7" x14ac:dyDescent="0.25">
      <c r="A8" s="36" t="s">
        <v>39</v>
      </c>
      <c r="B8" s="31"/>
      <c r="C8" s="31"/>
      <c r="D8" s="31"/>
      <c r="E8" s="31"/>
      <c r="F8" s="37"/>
    </row>
    <row r="9" spans="1:7" x14ac:dyDescent="0.25">
      <c r="A9" s="36" t="s">
        <v>40</v>
      </c>
      <c r="B9" s="31"/>
      <c r="C9" s="31"/>
      <c r="D9" s="31"/>
      <c r="E9" s="31"/>
      <c r="F9" s="37"/>
    </row>
    <row r="10" spans="1:7" x14ac:dyDescent="0.25">
      <c r="A10" s="38" t="s">
        <v>41</v>
      </c>
      <c r="B10" s="32" t="s">
        <v>42</v>
      </c>
      <c r="C10" s="32" t="s">
        <v>43</v>
      </c>
      <c r="D10" s="32" t="s">
        <v>44</v>
      </c>
      <c r="E10" s="32" t="s">
        <v>45</v>
      </c>
      <c r="F10" s="39" t="s">
        <v>46</v>
      </c>
    </row>
    <row r="11" spans="1:7" ht="15.75" thickBot="1" x14ac:dyDescent="0.3">
      <c r="A11" s="40"/>
      <c r="B11" s="41"/>
      <c r="C11" s="41"/>
      <c r="D11" s="41"/>
      <c r="E11" s="41"/>
      <c r="F11" s="42"/>
    </row>
    <row r="12" spans="1:7" ht="15.75" thickBot="1" x14ac:dyDescent="0.3"/>
    <row r="13" spans="1:7" x14ac:dyDescent="0.25">
      <c r="A13" s="33" t="s">
        <v>38</v>
      </c>
      <c r="B13" s="34"/>
      <c r="C13" s="34"/>
      <c r="D13" s="34"/>
      <c r="E13" s="34"/>
      <c r="F13" s="35"/>
    </row>
    <row r="14" spans="1:7" x14ac:dyDescent="0.25">
      <c r="A14" s="36" t="s">
        <v>39</v>
      </c>
      <c r="B14" s="31"/>
      <c r="C14" s="31"/>
      <c r="D14" s="31"/>
      <c r="E14" s="31"/>
      <c r="F14" s="37"/>
    </row>
    <row r="15" spans="1:7" x14ac:dyDescent="0.25">
      <c r="A15" s="36" t="s">
        <v>40</v>
      </c>
      <c r="B15" s="31"/>
      <c r="C15" s="31"/>
      <c r="D15" s="31"/>
      <c r="E15" s="31"/>
      <c r="F15" s="37"/>
    </row>
    <row r="16" spans="1:7" x14ac:dyDescent="0.25">
      <c r="A16" s="38" t="s">
        <v>41</v>
      </c>
      <c r="B16" s="32" t="s">
        <v>42</v>
      </c>
      <c r="C16" s="32" t="s">
        <v>43</v>
      </c>
      <c r="D16" s="32" t="s">
        <v>44</v>
      </c>
      <c r="E16" s="32" t="s">
        <v>45</v>
      </c>
      <c r="F16" s="39" t="s">
        <v>46</v>
      </c>
    </row>
    <row r="17" spans="1:6" ht="15.75" thickBot="1" x14ac:dyDescent="0.3">
      <c r="A17" s="40"/>
      <c r="B17" s="41"/>
      <c r="C17" s="41"/>
      <c r="D17" s="41"/>
      <c r="E17" s="41"/>
      <c r="F17" s="42"/>
    </row>
    <row r="18" spans="1:6" ht="15.75" thickBot="1" x14ac:dyDescent="0.3"/>
    <row r="19" spans="1:6" x14ac:dyDescent="0.25">
      <c r="A19" s="33" t="s">
        <v>38</v>
      </c>
      <c r="B19" s="34"/>
      <c r="C19" s="34"/>
      <c r="D19" s="34"/>
      <c r="E19" s="34"/>
      <c r="F19" s="35"/>
    </row>
    <row r="20" spans="1:6" x14ac:dyDescent="0.25">
      <c r="A20" s="36" t="s">
        <v>39</v>
      </c>
      <c r="B20" s="31"/>
      <c r="C20" s="31"/>
      <c r="D20" s="31"/>
      <c r="E20" s="31"/>
      <c r="F20" s="37"/>
    </row>
    <row r="21" spans="1:6" x14ac:dyDescent="0.25">
      <c r="A21" s="36" t="s">
        <v>40</v>
      </c>
      <c r="B21" s="31"/>
      <c r="C21" s="31"/>
      <c r="D21" s="31"/>
      <c r="E21" s="31"/>
      <c r="F21" s="37"/>
    </row>
    <row r="22" spans="1:6" x14ac:dyDescent="0.25">
      <c r="A22" s="38" t="s">
        <v>41</v>
      </c>
      <c r="B22" s="32" t="s">
        <v>42</v>
      </c>
      <c r="C22" s="32" t="s">
        <v>43</v>
      </c>
      <c r="D22" s="32" t="s">
        <v>44</v>
      </c>
      <c r="E22" s="32" t="s">
        <v>45</v>
      </c>
      <c r="F22" s="39" t="s">
        <v>46</v>
      </c>
    </row>
    <row r="23" spans="1:6" ht="15.75" thickBot="1" x14ac:dyDescent="0.3">
      <c r="A23" s="40"/>
      <c r="B23" s="41"/>
      <c r="C23" s="41"/>
      <c r="D23" s="41"/>
      <c r="E23" s="41"/>
      <c r="F23" s="42"/>
    </row>
  </sheetData>
  <mergeCells count="12">
    <mergeCell ref="B19:F19"/>
    <mergeCell ref="B20:F20"/>
    <mergeCell ref="B21:F21"/>
    <mergeCell ref="B7:F7"/>
    <mergeCell ref="B8:F8"/>
    <mergeCell ref="B9:F9"/>
    <mergeCell ref="B13:F13"/>
    <mergeCell ref="B14:F14"/>
    <mergeCell ref="B15:F15"/>
    <mergeCell ref="B1:F1"/>
    <mergeCell ref="B2:F2"/>
    <mergeCell ref="B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EC24-7975-41AB-BEA8-3789C3D78E9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F0F1-EA13-4BBA-AC55-4508D3EB85F3}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4327-4879-4D5C-A6FE-82A3E1139E13}">
  <dimension ref="A1"/>
  <sheetViews>
    <sheetView workbookViewId="0">
      <selection activeCell="E27" sqref="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473D-9E48-4C72-872E-CFDF75347A7C}">
  <dimension ref="A1"/>
  <sheetViews>
    <sheetView workbookViewId="0">
      <selection activeCell="D32" sqref="D32"/>
    </sheetView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D2E1-BB4F-49D9-8A9B-DB4E8752AFE7}">
  <dimension ref="A1:E3"/>
  <sheetViews>
    <sheetView zoomScale="190" zoomScaleNormal="190" workbookViewId="0">
      <selection activeCell="C3" sqref="C3"/>
    </sheetView>
  </sheetViews>
  <sheetFormatPr baseColWidth="10" defaultRowHeight="15" x14ac:dyDescent="0.25"/>
  <cols>
    <col min="1" max="1" width="37.42578125" style="1" customWidth="1"/>
    <col min="2" max="2" width="24.7109375" style="1" bestFit="1" customWidth="1"/>
    <col min="3" max="3" width="9.85546875" style="1" bestFit="1" customWidth="1"/>
    <col min="4" max="4" width="10.5703125" style="1" bestFit="1" customWidth="1"/>
    <col min="5" max="16384" width="11.42578125" style="1"/>
  </cols>
  <sheetData>
    <row r="1" spans="1:5" x14ac:dyDescent="0.25">
      <c r="A1" s="14" t="s">
        <v>24</v>
      </c>
      <c r="B1" s="14" t="s">
        <v>25</v>
      </c>
      <c r="C1" s="14" t="s">
        <v>26</v>
      </c>
      <c r="D1" s="14" t="s">
        <v>27</v>
      </c>
      <c r="E1" s="14" t="s">
        <v>22</v>
      </c>
    </row>
    <row r="2" spans="1:5" ht="30" customHeight="1" x14ac:dyDescent="0.25">
      <c r="A2" s="15" t="s">
        <v>29</v>
      </c>
      <c r="B2" s="1" t="s">
        <v>30</v>
      </c>
      <c r="C2" s="8" t="s">
        <v>5</v>
      </c>
      <c r="D2" s="8"/>
      <c r="E2" s="8"/>
    </row>
    <row r="3" spans="1:5" ht="30" x14ac:dyDescent="0.25">
      <c r="A3" s="16" t="s">
        <v>31</v>
      </c>
      <c r="B3" s="1" t="s">
        <v>30</v>
      </c>
      <c r="C3" s="8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00667-45D3-4177-9A4C-543311D16459}">
  <dimension ref="A1"/>
  <sheetViews>
    <sheetView workbookViewId="0">
      <selection activeCell="I30" sqref="I30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B553AE94C5D74A8D7A60A113878538" ma:contentTypeVersion="2" ma:contentTypeDescription="Crear nuevo documento." ma:contentTypeScope="" ma:versionID="38a2e9917fba0aa1e7ef341f235d26fb">
  <xsd:schema xmlns:xsd="http://www.w3.org/2001/XMLSchema" xmlns:xs="http://www.w3.org/2001/XMLSchema" xmlns:p="http://schemas.microsoft.com/office/2006/metadata/properties" xmlns:ns2="c0b39262-ba9c-46db-8fbf-8fc9c40f335f" targetNamespace="http://schemas.microsoft.com/office/2006/metadata/properties" ma:root="true" ma:fieldsID="6020d95e04c6858ec91189dc9719ab05" ns2:_="">
    <xsd:import namespace="c0b39262-ba9c-46db-8fbf-8fc9c40f33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b39262-ba9c-46db-8fbf-8fc9c40f3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10CF96-E912-4765-B465-C87348C99F3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4C0B63E-D24C-43F0-9255-6818E6D89F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AB076B-7199-40F5-B850-C6B66FFDA4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b39262-ba9c-46db-8fbf-8fc9c40f33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Mapa de Empatía</vt:lpstr>
      <vt:lpstr>Seguridad</vt:lpstr>
      <vt:lpstr>CAR-00001</vt:lpstr>
      <vt:lpstr>Hoja2</vt:lpstr>
      <vt:lpstr>Escalabilidad</vt:lpstr>
      <vt:lpstr>Rendimiento</vt:lpstr>
      <vt:lpstr>Disponibilidad</vt:lpstr>
      <vt:lpstr>Flexibilidad</vt:lpstr>
      <vt:lpstr>Accesibilidad</vt:lpstr>
      <vt:lpstr>Internacionalización</vt:lpstr>
      <vt:lpstr>Interoperabilidad</vt:lpstr>
      <vt:lpstr>Usabilidad</vt:lpstr>
      <vt:lpstr>Capacidad para ser auditado</vt:lpstr>
      <vt:lpstr>Capacidad para ser administrado</vt:lpstr>
      <vt:lpstr>Capacidad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Usuario 207</cp:lastModifiedBy>
  <dcterms:created xsi:type="dcterms:W3CDTF">2023-03-10T00:46:09Z</dcterms:created>
  <dcterms:modified xsi:type="dcterms:W3CDTF">2023-03-17T00:57:22Z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0x01010080B553AE94C5D74A8D7A60A113878538</vt:lpwstr>
  </property>
</Properties>
</file>