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87ca329e5780eae/Documentos/GitHub/Simulaci-n-de-Cinepolis/"/>
    </mc:Choice>
  </mc:AlternateContent>
  <xr:revisionPtr revIDLastSave="211" documentId="8_{44F4F207-FB4D-4BB8-A485-F0C42FC1DF0C}" xr6:coauthVersionLast="47" xr6:coauthVersionMax="47" xr10:uidLastSave="{9E63A294-2927-4192-B521-1B2A3F05445F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U110" i="1" l="1"/>
  <c r="BJ8" i="1"/>
  <c r="BJ6" i="1"/>
  <c r="BJ7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5" i="1"/>
  <c r="AT6" i="1"/>
  <c r="AT7" i="1"/>
  <c r="AT8" i="1"/>
  <c r="AT9" i="1"/>
  <c r="AT10" i="1"/>
  <c r="AT11" i="1"/>
  <c r="AT12" i="1"/>
  <c r="AT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6" i="1"/>
  <c r="AA27" i="1"/>
  <c r="AA28" i="1"/>
  <c r="AA29" i="1"/>
  <c r="AA30" i="1"/>
  <c r="AA31" i="1"/>
  <c r="AA34" i="1"/>
  <c r="AG39" i="1"/>
  <c r="AG40" i="1"/>
  <c r="AH36" i="1"/>
  <c r="BE35" i="1"/>
  <c r="AW35" i="1"/>
  <c r="AN35" i="1"/>
  <c r="AD35" i="1"/>
  <c r="U35" i="1"/>
  <c r="AZ83" i="1"/>
  <c r="AZ82" i="1"/>
  <c r="AZ118" i="1"/>
  <c r="AZ117" i="1"/>
  <c r="X147" i="1"/>
  <c r="X146" i="1"/>
  <c r="X114" i="1"/>
  <c r="X113" i="1"/>
  <c r="X80" i="1"/>
  <c r="X79" i="1"/>
  <c r="AR34" i="1"/>
  <c r="AT34" i="1" s="1"/>
  <c r="AR33" i="1"/>
  <c r="AT33" i="1" s="1"/>
  <c r="W33" i="1"/>
  <c r="Y33" i="1" s="1"/>
  <c r="AA33" i="1" s="1"/>
  <c r="AR32" i="1"/>
  <c r="AT32" i="1" s="1"/>
  <c r="W32" i="1"/>
  <c r="Y32" i="1" s="1"/>
  <c r="AA32" i="1" s="1"/>
  <c r="AR31" i="1"/>
  <c r="AT31" i="1" s="1"/>
  <c r="AR30" i="1"/>
  <c r="AT30" i="1" s="1"/>
  <c r="AR29" i="1"/>
  <c r="AT29" i="1" s="1"/>
  <c r="W29" i="1"/>
  <c r="AR28" i="1"/>
  <c r="AT28" i="1" s="1"/>
  <c r="W28" i="1"/>
  <c r="AR27" i="1"/>
  <c r="AT27" i="1" s="1"/>
  <c r="AR26" i="1"/>
  <c r="AT26" i="1" s="1"/>
  <c r="AR25" i="1"/>
  <c r="AT25" i="1" s="1"/>
  <c r="W25" i="1"/>
  <c r="Y25" i="1" s="1"/>
  <c r="AA25" i="1" s="1"/>
  <c r="AR24" i="1"/>
  <c r="AT24" i="1" s="1"/>
  <c r="W24" i="1"/>
  <c r="Y24" i="1" s="1"/>
  <c r="AA24" i="1" s="1"/>
  <c r="AR23" i="1"/>
  <c r="AT23" i="1" s="1"/>
  <c r="Y23" i="1"/>
  <c r="AA23" i="1" s="1"/>
  <c r="AR22" i="1"/>
  <c r="AT22" i="1" s="1"/>
  <c r="Y22" i="1"/>
  <c r="AA22" i="1" s="1"/>
  <c r="AR21" i="1"/>
  <c r="AT21" i="1" s="1"/>
  <c r="AR20" i="1"/>
  <c r="AT20" i="1" s="1"/>
  <c r="AR19" i="1"/>
  <c r="AT19" i="1" s="1"/>
  <c r="AR18" i="1"/>
  <c r="AT18" i="1" s="1"/>
  <c r="AR17" i="1"/>
  <c r="AT17" i="1" s="1"/>
  <c r="AR16" i="1"/>
  <c r="AT16" i="1" s="1"/>
  <c r="AR15" i="1"/>
  <c r="AT15" i="1" s="1"/>
  <c r="AR14" i="1"/>
  <c r="AT14" i="1" s="1"/>
  <c r="AR13" i="1"/>
  <c r="AT13" i="1" s="1"/>
  <c r="AE38" i="1" l="1"/>
  <c r="AN36" i="1" s="1"/>
  <c r="AH37" i="1"/>
  <c r="BF35" i="1" l="1"/>
  <c r="U36" i="1"/>
  <c r="AD36" i="1"/>
  <c r="AW36" i="1"/>
</calcChain>
</file>

<file path=xl/sharedStrings.xml><?xml version="1.0" encoding="utf-8"?>
<sst xmlns="http://schemas.openxmlformats.org/spreadsheetml/2006/main" count="182" uniqueCount="73">
  <si>
    <t>DULCERIA</t>
  </si>
  <si>
    <t xml:space="preserve">TAQUILLA </t>
  </si>
  <si>
    <t>TAQUILLA AUTOMATICA</t>
  </si>
  <si>
    <t>CAFETERIA</t>
  </si>
  <si>
    <t>ENTRADA SALAS</t>
  </si>
  <si>
    <t>SALAS</t>
  </si>
  <si>
    <t>Personas</t>
  </si>
  <si>
    <t xml:space="preserve">Entrada fila </t>
  </si>
  <si>
    <t>Salida fila</t>
  </si>
  <si>
    <t>Numero de taquilla</t>
  </si>
  <si>
    <t>Entrada taquilla</t>
  </si>
  <si>
    <t>Salida taquilla</t>
  </si>
  <si>
    <t>Número de taquilla</t>
  </si>
  <si>
    <t>Número de caja</t>
  </si>
  <si>
    <t xml:space="preserve">Entrada dulcería </t>
  </si>
  <si>
    <t>Salida dulcería</t>
  </si>
  <si>
    <t xml:space="preserve">Entrada cafeteria </t>
  </si>
  <si>
    <t>Salida cafeteria</t>
  </si>
  <si>
    <t xml:space="preserve">Entrada salas </t>
  </si>
  <si>
    <t>Salida salas</t>
  </si>
  <si>
    <t>N/A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</si>
  <si>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</si>
  <si>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</si>
  <si>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</si>
  <si>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</si>
  <si>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</si>
  <si>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</si>
  <si>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</si>
  <si>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</si>
  <si>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</si>
  <si>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</si>
  <si>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</si>
  <si>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</si>
  <si>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</si>
  <si>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</si>
  <si>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</si>
  <si>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</si>
  <si>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</si>
  <si>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</si>
  <si>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</si>
  <si>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</si>
  <si>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</si>
  <si>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</si>
  <si>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</si>
  <si>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</si>
  <si>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</si>
  <si>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</si>
  <si>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</si>
  <si>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</si>
  <si>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</si>
  <si>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</si>
  <si>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</si>
  <si>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</si>
  <si>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</si>
  <si>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</si>
  <si>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</si>
  <si>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</si>
  <si>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</si>
  <si>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</si>
  <si>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</si>
  <si>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</si>
  <si>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</si>
  <si>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</si>
  <si>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</si>
  <si>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</si>
  <si>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Taquilla N</t>
  </si>
  <si>
    <t>Taquilla A</t>
  </si>
  <si>
    <t>Dulceria</t>
  </si>
  <si>
    <t>Cafeteria</t>
  </si>
  <si>
    <t>%</t>
  </si>
  <si>
    <t>Total P.</t>
  </si>
  <si>
    <t>taquilla</t>
  </si>
  <si>
    <t>total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</si>
</sst>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/>
    <xf numFmtId="20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2" xfId="0" applyFont="1" applyBorder="1"/>
    <xf numFmtId="0" fontId="2" fillId="5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2" fillId="7" borderId="2" xfId="0" applyFont="1" applyFill="1" applyBorder="1" applyAlignment="1">
      <alignment horizontal="center"/>
    </xf>
    <xf numFmtId="0" fontId="2" fillId="6" borderId="10" xfId="0" applyFont="1" applyFill="1" applyBorder="1"/>
    <xf numFmtId="0" fontId="2" fillId="5" borderId="14" xfId="0" applyFont="1" applyFill="1" applyBorder="1"/>
    <xf numFmtId="0" fontId="2" fillId="6" borderId="11" xfId="0" applyFont="1" applyFill="1" applyBorder="1"/>
    <xf numFmtId="0" fontId="2" fillId="5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20" fontId="0" fillId="0" borderId="0" xfId="0" applyNumberFormat="1"/>
    <xf numFmtId="10" fontId="0" fillId="0" borderId="0" xfId="1" applyNumberFormat="1" applyFont="1"/>
    <xf numFmtId="10" fontId="1" fillId="0" borderId="0" xfId="1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5" xfId="1" applyNumberFormat="1" applyFont="1" applyBorder="1"/>
    <xf numFmtId="10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/>
    <xf numFmtId="0" fontId="0" fillId="0" borderId="15" xfId="0" applyBorder="1"/>
    <xf numFmtId="20" fontId="2" fillId="0" borderId="0" xfId="0" applyNumberFormat="1" applyFont="1"/>
    <xf numFmtId="20" fontId="0" fillId="0" borderId="15" xfId="0" applyNumberFormat="1" applyBorder="1"/>
    <xf numFmtId="2" fontId="2" fillId="0" borderId="14" xfId="0" applyNumberFormat="1" applyFont="1" applyBorder="1"/>
    <xf numFmtId="2" fontId="2" fillId="0" borderId="0" xfId="0" applyNumberFormat="1" applyFont="1"/>
    <xf numFmtId="2" fontId="0" fillId="0" borderId="0" xfId="0" applyNumberFormat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5" borderId="12" xfId="0" applyFont="1" applyFill="1" applyBorder="1" applyAlignment="1">
      <alignment horizontal="center" wrapText="1"/>
    </xf>
    <xf numFmtId="0" fontId="3" fillId="0" borderId="13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272199</xdr:colOff>
      <xdr:row>80</xdr:row>
      <xdr:rowOff>111794</xdr:rowOff>
    </xdr:from>
    <xdr:to>
      <xdr:col>38</xdr:col>
      <xdr:colOff>666849</xdr:colOff>
      <xdr:row>93</xdr:row>
      <xdr:rowOff>146116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5590640" y="14455323"/>
          <a:ext cx="9505033" cy="2365146"/>
        </a:xfrm>
        <a:prstGeom prst="rect">
          <a:avLst/>
        </a:prstGeom>
      </xdr:spPr>
    </xdr:pic>
    <xdr:clientData/>
  </xdr:twoCellAnchor>
  <xdr:twoCellAnchor editAs="oneCell">
    <xdr:from>
      <xdr:col>25</xdr:col>
      <xdr:colOff>201677</xdr:colOff>
      <xdr:row>117</xdr:row>
      <xdr:rowOff>105105</xdr:rowOff>
    </xdr:from>
    <xdr:to>
      <xdr:col>39</xdr:col>
      <xdr:colOff>531715</xdr:colOff>
      <xdr:row>136</xdr:row>
      <xdr:rowOff>134470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F109E3-C4FA-137B-854B-90518E8F17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476" t="13954" r="39031" b="61410"/>
        <a:stretch/>
      </xdr:blipFill>
      <xdr:spPr>
        <a:xfrm>
          <a:off x="16147648" y="21082517"/>
          <a:ext cx="9530067" cy="3435953"/>
        </a:xfrm>
        <a:prstGeom prst="rect">
          <a:avLst/>
        </a:prstGeom>
      </xdr:spPr>
    </xdr:pic>
    <xdr:clientData/>
  </xdr:twoCellAnchor>
  <xdr:twoCellAnchor editAs="oneCell">
    <xdr:from>
      <xdr:col>25</xdr:col>
      <xdr:colOff>92315</xdr:colOff>
      <xdr:row>152</xdr:row>
      <xdr:rowOff>22945</xdr:rowOff>
    </xdr:from>
    <xdr:to>
      <xdr:col>38</xdr:col>
      <xdr:colOff>504264</xdr:colOff>
      <xdr:row>163</xdr:row>
      <xdr:rowOff>22946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33C679-A4F7-768C-6CA3-BA9CFA5FF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049" t="26761" r="22798" b="58701"/>
        <a:stretch/>
      </xdr:blipFill>
      <xdr:spPr>
        <a:xfrm>
          <a:off x="16038286" y="27275651"/>
          <a:ext cx="8894802" cy="1972236"/>
        </a:xfrm>
        <a:prstGeom prst="rect">
          <a:avLst/>
        </a:prstGeom>
      </xdr:spPr>
    </xdr:pic>
    <xdr:clientData/>
  </xdr:twoCellAnchor>
  <xdr:twoCellAnchor editAs="oneCell">
    <xdr:from>
      <xdr:col>53</xdr:col>
      <xdr:colOff>34575</xdr:colOff>
      <xdr:row>89</xdr:row>
      <xdr:rowOff>36690</xdr:rowOff>
    </xdr:from>
    <xdr:to>
      <xdr:col>64</xdr:col>
      <xdr:colOff>292985</xdr:colOff>
      <xdr:row>104</xdr:row>
      <xdr:rowOff>11208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F6A8CCC-4CF2-060D-E891-83006CA50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418" t="14476" r="40783" b="62373"/>
        <a:stretch/>
      </xdr:blipFill>
      <xdr:spPr>
        <a:xfrm>
          <a:off x="34784016" y="15993866"/>
          <a:ext cx="7531028" cy="2663930"/>
        </a:xfrm>
        <a:prstGeom prst="rect">
          <a:avLst/>
        </a:prstGeom>
      </xdr:spPr>
    </xdr:pic>
    <xdr:clientData/>
  </xdr:twoCellAnchor>
  <xdr:twoCellAnchor editAs="oneCell">
    <xdr:from>
      <xdr:col>52</xdr:col>
      <xdr:colOff>586876</xdr:colOff>
      <xdr:row>126</xdr:row>
      <xdr:rowOff>147545</xdr:rowOff>
    </xdr:from>
    <xdr:to>
      <xdr:col>67</xdr:col>
      <xdr:colOff>88401</xdr:colOff>
      <xdr:row>141</xdr:row>
      <xdr:rowOff>31128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AC6ACAA-C900-7D38-06E6-F4192C5E2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305" t="21490" r="38530" b="60175"/>
        <a:stretch/>
      </xdr:blipFill>
      <xdr:spPr>
        <a:xfrm>
          <a:off x="34607935" y="22738604"/>
          <a:ext cx="9631642" cy="2572995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672354</xdr:colOff>
      <xdr:row>38</xdr:row>
      <xdr:rowOff>123264</xdr:rowOff>
    </xdr:from>
    <xdr:to>
      <xdr:col>27</xdr:col>
      <xdr:colOff>179488</xdr:colOff>
      <xdr:row>52</xdr:row>
      <xdr:rowOff>33617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DBDD81-4DB2-FB1C-DFE6-E5C49C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87736" y="6936440"/>
          <a:ext cx="5737605" cy="2420471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224119</xdr:colOff>
      <xdr:row>40</xdr:row>
      <xdr:rowOff>135004</xdr:rowOff>
    </xdr:from>
    <xdr:to>
      <xdr:col>37</xdr:col>
      <xdr:colOff>267418</xdr:colOff>
      <xdr:row>54</xdr:row>
      <xdr:rowOff>96584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F950F0-130B-3CAC-3443-D5F22A20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19913" y="7306769"/>
          <a:ext cx="5859152" cy="2471697"/>
        </a:xfrm>
        <a:prstGeom prst="rect">
          <a:avLst/>
        </a:prstGeom>
      </xdr:spPr>
    </xdr:pic>
    <xdr:clientData/>
  </xdr:twoCellAnchor>
  <xdr:twoCellAnchor editAs="oneCell">
    <xdr:from>
      <xdr:col>47</xdr:col>
      <xdr:colOff>78441</xdr:colOff>
      <xdr:row>38</xdr:row>
      <xdr:rowOff>99484</xdr:rowOff>
    </xdr:from>
    <xdr:to>
      <xdr:col>54</xdr:col>
      <xdr:colOff>68491</xdr:colOff>
      <xdr:row>49</xdr:row>
      <xdr:rowOff>32131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BABC4B0-8642-39EA-8E4C-9F2C27A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950647" y="6912660"/>
          <a:ext cx="4584462" cy="1904883"/>
        </a:xfrm>
        <a:prstGeom prst="rect">
          <a:avLst/>
        </a:prstGeom>
      </xdr:spPr>
    </xdr:pic>
    <xdr:clientData/>
  </xdr:twoCellAnchor>
  <xdr:twoCellAnchor editAs="oneCell">
    <xdr:from>
      <xdr:col>37</xdr:col>
      <xdr:colOff>703627</xdr:colOff>
      <xdr:row>39</xdr:row>
      <xdr:rowOff>56030</xdr:rowOff>
    </xdr:from>
    <xdr:to>
      <xdr:col>46</xdr:col>
      <xdr:colOff>394746</xdr:colOff>
      <xdr:row>52</xdr:row>
      <xdr:rowOff>156883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1FABBB-8FEA-87C9-89C0-416E00B1A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415274" y="7048501"/>
          <a:ext cx="5910384" cy="24316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topLeftCell="J23" zoomScale="85" zoomScaleNormal="85" workbookViewId="0">
      <selection activeCell="X100" sqref="X100"/>
    </sheetView>
  </sheetViews>
  <sheetFormatPr baseColWidth="10" defaultColWidth="14.42578125" defaultRowHeight="15" customHeight="1"/>
  <cols>
    <col min="1" max="2" width="10.7109375" customWidth="1"/>
    <col min="3" max="3" width="3.7109375" customWidth="1"/>
    <col min="4" max="4" width="4.42578125" customWidth="1"/>
    <col min="5" max="12" width="10.7109375" customWidth="1"/>
    <col min="13" max="13" width="3.7109375" customWidth="1"/>
    <col min="14" max="14" width="4.28515625" customWidth="1"/>
    <col min="15" max="15" width="3.7109375" customWidth="1"/>
    <col min="16" max="16" width="10.7109375" customWidth="1"/>
    <col min="17" max="17" width="16.28515625" customWidth="1"/>
    <col min="18" max="24" width="10.7109375" customWidth="1"/>
    <col min="25" max="25" width="9.42578125" customWidth="1"/>
    <col min="26" max="32" width="9.7109375" customWidth="1"/>
    <col min="33" max="33" width="8.28515625" customWidth="1"/>
    <col min="34" max="36" width="9.7109375" customWidth="1"/>
    <col min="37" max="39" width="10.7109375" customWidth="1"/>
    <col min="40" max="40" width="9.5703125" customWidth="1"/>
    <col min="41" max="41" width="8.42578125" customWidth="1"/>
    <col min="42" max="42" width="7.7109375" customWidth="1"/>
    <col min="43" max="43" width="10.7109375" customWidth="1"/>
    <col min="44" max="44" width="12" customWidth="1"/>
    <col min="45" max="45" width="9.28515625" customWidth="1"/>
    <col min="46" max="47" width="14.140625" customWidth="1"/>
    <col min="48" max="48" width="10.7109375" customWidth="1"/>
    <col min="49" max="49" width="9.28515625" customWidth="1"/>
    <col min="50" max="50" width="8.7109375" customWidth="1"/>
    <col min="51" max="51" width="7.7109375" customWidth="1"/>
    <col min="52" max="52" width="10.7109375" customWidth="1"/>
    <col min="53" max="53" width="11" customWidth="1"/>
    <col min="54" max="56" width="10.7109375" customWidth="1"/>
    <col min="57" max="57" width="8.28515625" customWidth="1"/>
    <col min="58" max="58" width="9.7109375" customWidth="1"/>
    <col min="59" max="59" width="8" customWidth="1"/>
    <col min="60" max="61" width="9.7109375" customWidth="1"/>
    <col min="62" max="63" width="10.7109375" customWidth="1"/>
    <col min="64" max="64" width="9.7109375" customWidth="1"/>
    <col min="65" max="66" width="8.7109375" customWidth="1"/>
  </cols>
  <sheetData>
    <row r="1" spans="4:68" ht="14.25" customHeight="1">
      <c r="AF1" s="1"/>
      <c r="AG1" s="1"/>
      <c r="AH1" s="1"/>
      <c r="AI1" s="1"/>
      <c r="AJ1" s="1"/>
      <c r="AW1" s="1"/>
      <c r="AX1" s="1"/>
      <c r="AY1" s="1"/>
      <c r="AZ1" s="1"/>
      <c r="BA1" s="1"/>
      <c r="BE1" s="1"/>
      <c r="BF1" s="1"/>
      <c r="BG1" s="1"/>
      <c r="BH1" s="1"/>
      <c r="BI1" s="1"/>
    </row>
    <row r="2" spans="4:68" ht="14.25" customHeight="1">
      <c r="D2" s="55" t="s">
        <v>0</v>
      </c>
      <c r="E2" s="56"/>
      <c r="F2" s="56"/>
      <c r="G2" s="56"/>
      <c r="H2" s="56"/>
      <c r="I2" s="56"/>
      <c r="J2" s="56"/>
      <c r="K2" s="56"/>
      <c r="L2" s="56"/>
      <c r="M2" s="56"/>
      <c r="N2" s="56"/>
      <c r="AF2" s="1"/>
      <c r="AG2" s="1"/>
      <c r="AH2" s="1"/>
      <c r="AI2" s="1"/>
      <c r="AJ2" s="1"/>
      <c r="AW2" s="1"/>
      <c r="AX2" s="1"/>
      <c r="AY2" s="1"/>
      <c r="AZ2" s="1"/>
      <c r="BA2" s="1"/>
      <c r="BE2" s="1"/>
      <c r="BF2" s="1"/>
      <c r="BG2" s="1"/>
      <c r="BH2" s="1"/>
      <c r="BI2" s="30"/>
      <c r="BJ2" s="33"/>
      <c r="BK2" s="33"/>
      <c r="BL2" s="33"/>
      <c r="BM2" s="33"/>
      <c r="BN2" s="33"/>
      <c r="BO2" s="33"/>
      <c r="BP2" s="33"/>
    </row>
    <row r="3" spans="4:68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U3" s="50" t="s">
        <v>1</v>
      </c>
      <c r="V3" s="51"/>
      <c r="W3" s="51"/>
      <c r="X3" s="51"/>
      <c r="Y3" s="51"/>
      <c r="Z3" s="57"/>
      <c r="AA3" s="3"/>
      <c r="AB3" s="3"/>
      <c r="AD3" s="50" t="s">
        <v>2</v>
      </c>
      <c r="AE3" s="51"/>
      <c r="AF3" s="51"/>
      <c r="AG3" s="51"/>
      <c r="AH3" s="51"/>
      <c r="AI3" s="51"/>
      <c r="AJ3" s="57"/>
      <c r="AN3" s="50" t="s">
        <v>0</v>
      </c>
      <c r="AO3" s="51"/>
      <c r="AP3" s="51"/>
      <c r="AQ3" s="51"/>
      <c r="AR3" s="51"/>
      <c r="AS3" s="57"/>
      <c r="AW3" s="50" t="s">
        <v>3</v>
      </c>
      <c r="AX3" s="51"/>
      <c r="AY3" s="51"/>
      <c r="AZ3" s="51"/>
      <c r="BA3" s="57"/>
      <c r="BE3" s="50" t="s">
        <v>4</v>
      </c>
      <c r="BF3" s="51"/>
      <c r="BG3" s="51"/>
      <c r="BH3" s="51"/>
      <c r="BI3" s="52"/>
      <c r="BJ3" s="44"/>
      <c r="BK3" s="33"/>
      <c r="BL3" s="53"/>
      <c r="BM3" s="54"/>
      <c r="BN3" s="54"/>
      <c r="BO3" s="33"/>
      <c r="BP3" s="33"/>
    </row>
    <row r="4" spans="4:68" ht="14.25" customHeight="1">
      <c r="U4" s="4" t="s">
        <v>6</v>
      </c>
      <c r="V4" s="4" t="s">
        <v>7</v>
      </c>
      <c r="W4" s="4" t="s">
        <v>8</v>
      </c>
      <c r="X4" s="5" t="s">
        <v>9</v>
      </c>
      <c r="Y4" s="5" t="s">
        <v>10</v>
      </c>
      <c r="Z4" s="5" t="s">
        <v>11</v>
      </c>
      <c r="AA4" s="6"/>
      <c r="AB4" s="6"/>
      <c r="AD4" s="4" t="s">
        <v>6</v>
      </c>
      <c r="AE4" s="5" t="s">
        <v>12</v>
      </c>
      <c r="AF4" s="5" t="s">
        <v>7</v>
      </c>
      <c r="AG4" s="5" t="s">
        <v>8</v>
      </c>
      <c r="AH4" s="5" t="s">
        <v>9</v>
      </c>
      <c r="AI4" s="5" t="s">
        <v>10</v>
      </c>
      <c r="AJ4" s="5" t="s">
        <v>11</v>
      </c>
      <c r="AN4" s="5" t="s">
        <v>6</v>
      </c>
      <c r="AO4" s="5" t="s">
        <v>7</v>
      </c>
      <c r="AP4" s="5" t="s">
        <v>8</v>
      </c>
      <c r="AQ4" s="5" t="s">
        <v>13</v>
      </c>
      <c r="AR4" s="5" t="s">
        <v>14</v>
      </c>
      <c r="AS4" s="5" t="s">
        <v>15</v>
      </c>
      <c r="AW4" s="5" t="s">
        <v>6</v>
      </c>
      <c r="AX4" s="5" t="s">
        <v>7</v>
      </c>
      <c r="AY4" s="5" t="s">
        <v>8</v>
      </c>
      <c r="AZ4" s="5" t="s">
        <v>16</v>
      </c>
      <c r="BA4" s="5" t="s">
        <v>17</v>
      </c>
      <c r="BB4" s="6"/>
      <c r="BC4" s="6"/>
      <c r="BD4" s="6"/>
      <c r="BE4" s="5" t="s">
        <v>6</v>
      </c>
      <c r="BF4" s="5" t="s">
        <v>7</v>
      </c>
      <c r="BG4" s="5" t="s">
        <v>8</v>
      </c>
      <c r="BH4" s="5" t="s">
        <v>18</v>
      </c>
      <c r="BI4" s="31" t="s">
        <v>19</v>
      </c>
      <c r="BJ4" s="44"/>
      <c r="BK4" s="33"/>
      <c r="BL4" s="34"/>
      <c r="BM4" s="34"/>
      <c r="BN4" s="34"/>
      <c r="BO4" s="33"/>
      <c r="BP4" s="33"/>
    </row>
    <row r="5" spans="4:68" ht="14.25" customHeight="1">
      <c r="T5" s="7">
        <v>1</v>
      </c>
      <c r="U5" s="8">
        <v>2</v>
      </c>
      <c r="V5" s="9">
        <v>0.2986111111111111</v>
      </c>
      <c r="W5" s="9">
        <v>0.2986111111111111</v>
      </c>
      <c r="X5" s="10">
        <v>1</v>
      </c>
      <c r="Y5" s="9">
        <v>0.2986111111111111</v>
      </c>
      <c r="Z5" s="9">
        <v>0.30138888888888887</v>
      </c>
      <c r="AA5" s="45">
        <f>Z5-Y5</f>
        <v>2.7777777777777679E-3</v>
      </c>
      <c r="AB5" s="47">
        <v>4</v>
      </c>
      <c r="AC5" s="4">
        <v>1</v>
      </c>
      <c r="AD5" s="11">
        <v>2</v>
      </c>
      <c r="AE5" s="11">
        <v>3</v>
      </c>
      <c r="AF5" s="12">
        <v>0.2951388888888889</v>
      </c>
      <c r="AG5" s="12">
        <v>0.29583333333333334</v>
      </c>
      <c r="AH5" s="11">
        <v>2</v>
      </c>
      <c r="AI5" s="12">
        <v>0.29583333333333334</v>
      </c>
      <c r="AJ5" s="12">
        <v>0.29652777777777778</v>
      </c>
      <c r="AK5" s="37">
        <f t="shared" ref="AK5:AK34" si="0">AJ5-AI5</f>
        <v>6.9444444444444198E-4</v>
      </c>
      <c r="AL5" s="49">
        <v>1</v>
      </c>
      <c r="AM5" s="4">
        <v>1</v>
      </c>
      <c r="AN5" s="10">
        <v>2</v>
      </c>
      <c r="AO5" s="9">
        <v>0.29166666666666669</v>
      </c>
      <c r="AP5" s="9">
        <v>0.2986111111111111</v>
      </c>
      <c r="AQ5" s="10">
        <v>3</v>
      </c>
      <c r="AR5" s="9">
        <v>0.2951388888888889</v>
      </c>
      <c r="AS5" s="9">
        <v>0.2986111111111111</v>
      </c>
      <c r="AT5" s="37">
        <f>AS5-AR5</f>
        <v>3.4722222222222099E-3</v>
      </c>
      <c r="AU5" s="49">
        <v>5</v>
      </c>
      <c r="AV5" s="7">
        <v>1</v>
      </c>
      <c r="AW5" s="11">
        <v>2</v>
      </c>
      <c r="AX5" s="12">
        <v>0.2951388888888889</v>
      </c>
      <c r="AY5" s="12">
        <v>0.2951388888888889</v>
      </c>
      <c r="AZ5" s="12">
        <v>0.2951388888888889</v>
      </c>
      <c r="BA5" s="12">
        <v>0.2986111111111111</v>
      </c>
      <c r="BB5" s="37">
        <f>BA5-AZ5</f>
        <v>3.4722222222222099E-3</v>
      </c>
      <c r="BC5" s="49">
        <v>5</v>
      </c>
      <c r="BD5" s="7">
        <v>1</v>
      </c>
      <c r="BE5" s="11">
        <v>3</v>
      </c>
      <c r="BF5" s="12">
        <v>0.2951388888888889</v>
      </c>
      <c r="BG5" s="12">
        <v>0.29583333333333334</v>
      </c>
      <c r="BH5" s="12">
        <v>0.29583333333333334</v>
      </c>
      <c r="BI5" s="32" t="s">
        <v>20</v>
      </c>
      <c r="BJ5" s="46">
        <f>BG5-BF5</f>
        <v>6.9444444444444198E-4</v>
      </c>
      <c r="BK5" s="35"/>
      <c r="BL5" s="36"/>
      <c r="BM5" s="36"/>
      <c r="BN5" s="36"/>
      <c r="BO5" s="33"/>
      <c r="BP5" s="33"/>
    </row>
    <row r="6" spans="4:68" ht="14.25" customHeight="1">
      <c r="T6" s="7">
        <v>2</v>
      </c>
      <c r="U6" s="8">
        <v>1</v>
      </c>
      <c r="V6" s="9">
        <v>0.29930555555555555</v>
      </c>
      <c r="W6" s="9">
        <v>0.29930555555555555</v>
      </c>
      <c r="X6" s="10">
        <v>2</v>
      </c>
      <c r="Y6" s="9">
        <v>0.29930555555555555</v>
      </c>
      <c r="Z6" s="9">
        <v>0.30069444444444443</v>
      </c>
      <c r="AA6" s="45">
        <f t="shared" ref="AA6:AA34" si="1">Z6-Y6</f>
        <v>1.388888888888884E-3</v>
      </c>
      <c r="AB6" s="47">
        <v>2</v>
      </c>
      <c r="AC6" s="4">
        <v>2</v>
      </c>
      <c r="AD6" s="11">
        <v>2</v>
      </c>
      <c r="AE6" s="11">
        <v>1</v>
      </c>
      <c r="AF6" s="12">
        <v>0.29652777777777778</v>
      </c>
      <c r="AG6" s="12">
        <v>0.29722222222222222</v>
      </c>
      <c r="AH6" s="11">
        <v>1</v>
      </c>
      <c r="AI6" s="12">
        <v>0.29722222222222222</v>
      </c>
      <c r="AJ6" s="12">
        <v>0.2986111111111111</v>
      </c>
      <c r="AK6" s="37">
        <f t="shared" si="0"/>
        <v>1.388888888888884E-3</v>
      </c>
      <c r="AL6" s="49">
        <v>2</v>
      </c>
      <c r="AM6" s="4">
        <v>2</v>
      </c>
      <c r="AN6" s="10">
        <v>3</v>
      </c>
      <c r="AO6" s="9">
        <v>0.29166666666666669</v>
      </c>
      <c r="AP6" s="9">
        <v>0.2986111111111111</v>
      </c>
      <c r="AQ6" s="10">
        <v>4</v>
      </c>
      <c r="AR6" s="9">
        <v>0.29652777777777778</v>
      </c>
      <c r="AS6" s="9">
        <v>0.2986111111111111</v>
      </c>
      <c r="AT6" s="37">
        <f t="shared" ref="AT6:AT34" si="2">AS6-AR6</f>
        <v>2.0833333333333259E-3</v>
      </c>
      <c r="AU6" s="49">
        <v>3</v>
      </c>
      <c r="AV6" s="7">
        <v>2</v>
      </c>
      <c r="AW6" s="11">
        <v>3</v>
      </c>
      <c r="AX6" s="12">
        <v>0.29722222222222222</v>
      </c>
      <c r="AY6" s="12">
        <v>0.2986111111111111</v>
      </c>
      <c r="AZ6" s="12">
        <v>0.2986111111111111</v>
      </c>
      <c r="BA6" s="12">
        <v>0.30138888888888887</v>
      </c>
      <c r="BB6" s="37">
        <f t="shared" ref="BB6:BB34" si="3">BA6-AZ6</f>
        <v>2.7777777777777679E-3</v>
      </c>
      <c r="BC6" s="49">
        <v>4</v>
      </c>
      <c r="BD6" s="7">
        <v>2</v>
      </c>
      <c r="BE6" s="11">
        <v>2</v>
      </c>
      <c r="BF6" s="12">
        <v>0.29652777777777778</v>
      </c>
      <c r="BG6" s="12">
        <v>0.29722222222222222</v>
      </c>
      <c r="BH6" s="12">
        <v>0.29722222222222222</v>
      </c>
      <c r="BI6" s="32" t="s">
        <v>20</v>
      </c>
      <c r="BJ6" s="46">
        <f t="shared" ref="BJ6:BJ34" si="4">BG6-BF6</f>
        <v>6.9444444444444198E-4</v>
      </c>
      <c r="BK6" s="35"/>
      <c r="BL6" s="36"/>
      <c r="BM6" s="36"/>
      <c r="BN6" s="36"/>
      <c r="BO6" s="33"/>
      <c r="BP6" s="33"/>
    </row>
    <row r="7" spans="4:68" ht="14.25" customHeight="1">
      <c r="G7" s="55" t="s">
        <v>21</v>
      </c>
      <c r="H7" s="56"/>
      <c r="I7" s="56"/>
      <c r="J7" s="56"/>
      <c r="T7" s="7">
        <v>3</v>
      </c>
      <c r="U7" s="8">
        <v>4</v>
      </c>
      <c r="V7" s="9">
        <v>0.3</v>
      </c>
      <c r="W7" s="9">
        <v>0.30069444444444443</v>
      </c>
      <c r="X7" s="10">
        <v>2</v>
      </c>
      <c r="Y7" s="9">
        <v>0.30069444444444443</v>
      </c>
      <c r="Z7" s="9">
        <v>0.30277777777777776</v>
      </c>
      <c r="AA7" s="45">
        <f t="shared" si="1"/>
        <v>2.0833333333333259E-3</v>
      </c>
      <c r="AB7" s="48">
        <v>3</v>
      </c>
      <c r="AC7" s="4">
        <v>3</v>
      </c>
      <c r="AD7" s="11">
        <v>1</v>
      </c>
      <c r="AE7" s="11">
        <v>2</v>
      </c>
      <c r="AF7" s="12">
        <v>0.2986111111111111</v>
      </c>
      <c r="AG7" s="12">
        <v>0.3</v>
      </c>
      <c r="AH7" s="11">
        <v>2</v>
      </c>
      <c r="AI7" s="12">
        <v>0.3</v>
      </c>
      <c r="AJ7" s="12">
        <v>0.30138888888888887</v>
      </c>
      <c r="AK7" s="37">
        <f t="shared" si="0"/>
        <v>1.388888888888884E-3</v>
      </c>
      <c r="AL7" s="49">
        <v>2</v>
      </c>
      <c r="AM7" s="4">
        <v>3</v>
      </c>
      <c r="AN7" s="10">
        <v>5</v>
      </c>
      <c r="AO7" s="9">
        <v>0.29166666666666669</v>
      </c>
      <c r="AP7" s="9">
        <v>0.2951388888888889</v>
      </c>
      <c r="AQ7" s="10">
        <v>3</v>
      </c>
      <c r="AR7" s="9">
        <v>0.2951388888888889</v>
      </c>
      <c r="AS7" s="9">
        <v>0.2986111111111111</v>
      </c>
      <c r="AT7" s="37">
        <f t="shared" si="2"/>
        <v>3.4722222222222099E-3</v>
      </c>
      <c r="AU7" s="49">
        <v>5</v>
      </c>
      <c r="AV7" s="7">
        <v>3</v>
      </c>
      <c r="AW7" s="11">
        <v>2</v>
      </c>
      <c r="AX7" s="12">
        <v>0.2986111111111111</v>
      </c>
      <c r="AY7" s="12">
        <v>0.30138888888888887</v>
      </c>
      <c r="AZ7" s="12">
        <v>0.30138888888888887</v>
      </c>
      <c r="BA7" s="12">
        <v>0.30555555555555558</v>
      </c>
      <c r="BB7" s="37">
        <f t="shared" si="3"/>
        <v>4.1666666666667074E-3</v>
      </c>
      <c r="BC7" s="49">
        <v>6</v>
      </c>
      <c r="BD7" s="7">
        <v>3</v>
      </c>
      <c r="BE7" s="11">
        <v>1</v>
      </c>
      <c r="BF7" s="12">
        <v>0.29652777777777778</v>
      </c>
      <c r="BG7" s="12">
        <v>0.29791666666666666</v>
      </c>
      <c r="BH7" s="12">
        <v>0.29791666666666666</v>
      </c>
      <c r="BI7" s="32" t="s">
        <v>20</v>
      </c>
      <c r="BJ7" s="46">
        <f t="shared" si="4"/>
        <v>1.388888888888884E-3</v>
      </c>
      <c r="BK7" s="35"/>
      <c r="BL7" s="36"/>
      <c r="BM7" s="36"/>
      <c r="BN7" s="36"/>
      <c r="BO7" s="33"/>
      <c r="BP7" s="33"/>
    </row>
    <row r="8" spans="4:68" ht="14.25" customHeight="1">
      <c r="D8" s="13"/>
      <c r="E8" s="14"/>
      <c r="F8" s="14"/>
      <c r="G8" s="14"/>
      <c r="H8" s="14"/>
      <c r="I8" s="14"/>
      <c r="J8" s="14"/>
      <c r="K8" s="14"/>
      <c r="L8" s="14"/>
      <c r="M8" s="14"/>
      <c r="N8" s="15"/>
      <c r="T8" s="7">
        <v>4</v>
      </c>
      <c r="U8" s="8">
        <v>1</v>
      </c>
      <c r="V8" s="9">
        <v>0.3</v>
      </c>
      <c r="W8" s="9">
        <v>0.30138888888888887</v>
      </c>
      <c r="X8" s="10">
        <v>1</v>
      </c>
      <c r="Y8" s="9">
        <v>0.30138888888888887</v>
      </c>
      <c r="Z8" s="9">
        <v>0.30277777777777776</v>
      </c>
      <c r="AA8" s="45">
        <f t="shared" si="1"/>
        <v>1.388888888888884E-3</v>
      </c>
      <c r="AB8" s="48">
        <v>2</v>
      </c>
      <c r="AC8" s="4">
        <v>4</v>
      </c>
      <c r="AD8" s="11">
        <v>1</v>
      </c>
      <c r="AE8" s="11">
        <v>2</v>
      </c>
      <c r="AF8" s="12">
        <v>0.30208333333333331</v>
      </c>
      <c r="AG8" s="12">
        <v>0.3034722222222222</v>
      </c>
      <c r="AH8" s="11">
        <v>2</v>
      </c>
      <c r="AI8" s="12">
        <v>0.3034722222222222</v>
      </c>
      <c r="AJ8" s="12">
        <v>0.30486111111111114</v>
      </c>
      <c r="AK8" s="37">
        <f t="shared" si="0"/>
        <v>1.3888888888889395E-3</v>
      </c>
      <c r="AL8" s="49">
        <v>2</v>
      </c>
      <c r="AM8" s="4">
        <v>4</v>
      </c>
      <c r="AN8" s="10">
        <v>4</v>
      </c>
      <c r="AO8" s="9">
        <v>0.29236111111111113</v>
      </c>
      <c r="AP8" s="9">
        <v>0.29652777777777778</v>
      </c>
      <c r="AQ8" s="10">
        <v>4</v>
      </c>
      <c r="AR8" s="9">
        <v>0.29652777777777778</v>
      </c>
      <c r="AS8" s="9">
        <v>0.30138888888888887</v>
      </c>
      <c r="AT8" s="37">
        <f t="shared" si="2"/>
        <v>4.8611111111110938E-3</v>
      </c>
      <c r="AU8" s="49">
        <v>7</v>
      </c>
      <c r="AV8" s="7">
        <v>4</v>
      </c>
      <c r="AW8" s="11">
        <v>1</v>
      </c>
      <c r="AX8" s="12">
        <v>0.30208333333333331</v>
      </c>
      <c r="AY8" s="12">
        <v>0.30555555555555558</v>
      </c>
      <c r="AZ8" s="12">
        <v>0.30555555555555558</v>
      </c>
      <c r="BA8" s="12">
        <v>0.30833333333333335</v>
      </c>
      <c r="BB8" s="37">
        <f t="shared" si="3"/>
        <v>2.7777777777777679E-3</v>
      </c>
      <c r="BC8" s="49">
        <v>4</v>
      </c>
      <c r="BD8" s="7">
        <v>4</v>
      </c>
      <c r="BE8" s="11">
        <v>4</v>
      </c>
      <c r="BF8" s="12">
        <v>0.29791666666666666</v>
      </c>
      <c r="BG8" s="12">
        <v>0.2986111111111111</v>
      </c>
      <c r="BH8" s="12">
        <v>0.2986111111111111</v>
      </c>
      <c r="BI8" s="32" t="s">
        <v>20</v>
      </c>
      <c r="BJ8" s="46">
        <f>BG8-BF8</f>
        <v>6.9444444444444198E-4</v>
      </c>
      <c r="BK8" s="35"/>
      <c r="BL8" s="36"/>
      <c r="BM8" s="36"/>
      <c r="BN8" s="36"/>
      <c r="BO8" s="33"/>
      <c r="BP8" s="33"/>
    </row>
    <row r="9" spans="4:68" ht="14.25" customHeight="1">
      <c r="N9" s="16"/>
      <c r="T9" s="7">
        <v>5</v>
      </c>
      <c r="U9" s="8">
        <v>1</v>
      </c>
      <c r="V9" s="9">
        <v>0.3</v>
      </c>
      <c r="W9" s="9">
        <v>0.30277777777777776</v>
      </c>
      <c r="X9" s="10">
        <v>1</v>
      </c>
      <c r="Y9" s="9">
        <v>0.30277777777777776</v>
      </c>
      <c r="Z9" s="9">
        <v>0.30486111111111114</v>
      </c>
      <c r="AA9" s="45">
        <f t="shared" si="1"/>
        <v>2.0833333333333814E-3</v>
      </c>
      <c r="AB9" s="48">
        <v>3</v>
      </c>
      <c r="AC9" s="4">
        <v>5</v>
      </c>
      <c r="AD9" s="11">
        <v>2</v>
      </c>
      <c r="AE9" s="11">
        <v>3</v>
      </c>
      <c r="AF9" s="12">
        <v>0.30416666666666664</v>
      </c>
      <c r="AG9" s="12">
        <v>0.30555555555555558</v>
      </c>
      <c r="AH9" s="11">
        <v>1</v>
      </c>
      <c r="AI9" s="12">
        <v>0.30555555555555558</v>
      </c>
      <c r="AJ9" s="12">
        <v>0.30625000000000002</v>
      </c>
      <c r="AK9" s="37">
        <f t="shared" si="0"/>
        <v>6.9444444444444198E-4</v>
      </c>
      <c r="AL9" s="49">
        <v>1</v>
      </c>
      <c r="AM9" s="4">
        <v>5</v>
      </c>
      <c r="AN9" s="10">
        <v>4</v>
      </c>
      <c r="AO9" s="9">
        <v>0.29236111111111113</v>
      </c>
      <c r="AP9" s="9">
        <v>0.2986111111111111</v>
      </c>
      <c r="AQ9" s="10">
        <v>1</v>
      </c>
      <c r="AR9" s="9">
        <v>0.30069444444444443</v>
      </c>
      <c r="AS9" s="9">
        <v>0.30555555555555558</v>
      </c>
      <c r="AT9" s="37">
        <f t="shared" si="2"/>
        <v>4.8611111111111494E-3</v>
      </c>
      <c r="AU9" s="49">
        <v>7</v>
      </c>
      <c r="AV9" s="7">
        <v>5</v>
      </c>
      <c r="AW9" s="11">
        <v>2</v>
      </c>
      <c r="AX9" s="12">
        <v>0.30555555555555558</v>
      </c>
      <c r="AY9" s="12">
        <v>0.30833333333333335</v>
      </c>
      <c r="AZ9" s="12">
        <v>0.30833333333333335</v>
      </c>
      <c r="BA9" s="12">
        <v>0.31041666666666667</v>
      </c>
      <c r="BB9" s="37">
        <f t="shared" si="3"/>
        <v>2.0833333333333259E-3</v>
      </c>
      <c r="BC9" s="49">
        <v>3</v>
      </c>
      <c r="BD9" s="7">
        <v>5</v>
      </c>
      <c r="BE9" s="11">
        <v>5</v>
      </c>
      <c r="BF9" s="12">
        <v>0.29791666666666666</v>
      </c>
      <c r="BG9" s="12">
        <v>0.29930555555555555</v>
      </c>
      <c r="BH9" s="12">
        <v>0.29930555555555555</v>
      </c>
      <c r="BI9" s="32" t="s">
        <v>20</v>
      </c>
      <c r="BJ9" s="46">
        <f t="shared" si="4"/>
        <v>1.388888888888884E-3</v>
      </c>
      <c r="BK9" s="35"/>
      <c r="BL9" s="36"/>
      <c r="BM9" s="36"/>
      <c r="BN9" s="36"/>
      <c r="BO9" s="33"/>
      <c r="BP9" s="33"/>
    </row>
    <row r="10" spans="4:68" ht="14.25" customHeight="1">
      <c r="D10" s="17"/>
      <c r="E10" s="14"/>
      <c r="F10" s="14"/>
      <c r="G10" s="14"/>
      <c r="H10" s="14"/>
      <c r="I10" s="14"/>
      <c r="J10" s="14"/>
      <c r="K10" s="14"/>
      <c r="L10" s="14"/>
      <c r="M10" s="14"/>
      <c r="N10" s="18"/>
      <c r="T10" s="7">
        <v>6</v>
      </c>
      <c r="U10" s="8">
        <v>3</v>
      </c>
      <c r="V10" s="9">
        <v>0.30138888888888887</v>
      </c>
      <c r="W10" s="9">
        <v>0.30277777777777776</v>
      </c>
      <c r="X10" s="10">
        <v>2</v>
      </c>
      <c r="Y10" s="9">
        <v>0.30277777777777776</v>
      </c>
      <c r="Z10" s="9">
        <v>0.30555555555555558</v>
      </c>
      <c r="AA10" s="45">
        <f t="shared" si="1"/>
        <v>2.7777777777778234E-3</v>
      </c>
      <c r="AB10" s="48">
        <v>4</v>
      </c>
      <c r="AC10" s="4">
        <v>6</v>
      </c>
      <c r="AD10" s="11">
        <v>0</v>
      </c>
      <c r="AE10" s="11" t="s">
        <v>20</v>
      </c>
      <c r="AF10" s="11" t="s">
        <v>20</v>
      </c>
      <c r="AG10" s="11" t="s">
        <v>20</v>
      </c>
      <c r="AH10" s="11" t="s">
        <v>20</v>
      </c>
      <c r="AI10" s="11" t="s">
        <v>20</v>
      </c>
      <c r="AJ10" s="11" t="s">
        <v>20</v>
      </c>
      <c r="AK10" s="37" t="e">
        <f t="shared" si="0"/>
        <v>#VALUE!</v>
      </c>
      <c r="AL10" s="49">
        <v>0</v>
      </c>
      <c r="AM10" s="4">
        <v>6</v>
      </c>
      <c r="AN10" s="10">
        <v>1</v>
      </c>
      <c r="AO10" s="9">
        <v>0.29236111111111113</v>
      </c>
      <c r="AP10" s="9">
        <v>0.2986111111111111</v>
      </c>
      <c r="AQ10" s="10">
        <v>3</v>
      </c>
      <c r="AR10" s="9">
        <v>0.30208333333333331</v>
      </c>
      <c r="AS10" s="9">
        <v>0.3034722222222222</v>
      </c>
      <c r="AT10" s="37">
        <f t="shared" si="2"/>
        <v>1.388888888888884E-3</v>
      </c>
      <c r="AU10" s="49">
        <v>2</v>
      </c>
      <c r="AV10" s="7">
        <v>6</v>
      </c>
      <c r="AW10" s="11">
        <v>2</v>
      </c>
      <c r="AX10" s="12">
        <v>0.30763888888888891</v>
      </c>
      <c r="AY10" s="12">
        <v>0.31041666666666667</v>
      </c>
      <c r="AZ10" s="12">
        <v>0.31041666666666667</v>
      </c>
      <c r="BA10" s="12">
        <v>0.3125</v>
      </c>
      <c r="BB10" s="37">
        <f t="shared" si="3"/>
        <v>2.0833333333333259E-3</v>
      </c>
      <c r="BC10" s="49">
        <v>3</v>
      </c>
      <c r="BD10" s="7">
        <v>6</v>
      </c>
      <c r="BE10" s="11">
        <v>3</v>
      </c>
      <c r="BF10" s="12">
        <v>0.3</v>
      </c>
      <c r="BG10" s="12">
        <v>0.30069444444444443</v>
      </c>
      <c r="BH10" s="12">
        <v>0.30069444444444443</v>
      </c>
      <c r="BI10" s="32" t="s">
        <v>20</v>
      </c>
      <c r="BJ10" s="46">
        <f t="shared" si="4"/>
        <v>6.9444444444444198E-4</v>
      </c>
      <c r="BK10" s="35"/>
      <c r="BL10" s="36"/>
      <c r="BM10" s="36"/>
      <c r="BN10" s="36"/>
      <c r="BO10" s="33"/>
      <c r="BP10" s="33"/>
    </row>
    <row r="11" spans="4:68" ht="14.25" customHeight="1">
      <c r="D11" s="16"/>
      <c r="T11" s="7">
        <v>7</v>
      </c>
      <c r="U11" s="8">
        <v>4</v>
      </c>
      <c r="V11" s="9">
        <v>0.30138888888888887</v>
      </c>
      <c r="W11" s="9">
        <v>0.30486111111111114</v>
      </c>
      <c r="X11" s="10">
        <v>1</v>
      </c>
      <c r="Y11" s="9">
        <v>0.30486111111111114</v>
      </c>
      <c r="Z11" s="9">
        <v>0.30694444444444446</v>
      </c>
      <c r="AA11" s="45">
        <f t="shared" si="1"/>
        <v>2.0833333333333259E-3</v>
      </c>
      <c r="AB11" s="48">
        <v>3</v>
      </c>
      <c r="AC11" s="4">
        <v>7</v>
      </c>
      <c r="AD11" s="11">
        <v>1</v>
      </c>
      <c r="AE11" s="11">
        <v>1</v>
      </c>
      <c r="AF11" s="12">
        <v>0.30902777777777779</v>
      </c>
      <c r="AG11" s="12">
        <v>0.30972222222222223</v>
      </c>
      <c r="AH11" s="11">
        <v>1</v>
      </c>
      <c r="AI11" s="12">
        <v>0.30972222222222223</v>
      </c>
      <c r="AJ11" s="12">
        <v>0.31041666666666667</v>
      </c>
      <c r="AK11" s="37">
        <f t="shared" si="0"/>
        <v>6.9444444444444198E-4</v>
      </c>
      <c r="AL11" s="49">
        <v>1</v>
      </c>
      <c r="AM11" s="4">
        <v>7</v>
      </c>
      <c r="AN11" s="10">
        <v>1</v>
      </c>
      <c r="AO11" s="9">
        <v>0.29305555555555557</v>
      </c>
      <c r="AP11" s="9">
        <v>0.29930555555555555</v>
      </c>
      <c r="AQ11" s="10">
        <v>9</v>
      </c>
      <c r="AR11" s="9">
        <v>0.30208333333333331</v>
      </c>
      <c r="AS11" s="9">
        <v>0.3034722222222222</v>
      </c>
      <c r="AT11" s="37">
        <f t="shared" si="2"/>
        <v>1.388888888888884E-3</v>
      </c>
      <c r="AU11" s="49">
        <v>2</v>
      </c>
      <c r="AV11" s="7">
        <v>7</v>
      </c>
      <c r="AW11" s="11">
        <v>2</v>
      </c>
      <c r="AX11" s="12">
        <v>0.30833333333333335</v>
      </c>
      <c r="AY11" s="12">
        <v>0.3125</v>
      </c>
      <c r="AZ11" s="12">
        <v>0.3125</v>
      </c>
      <c r="BA11" s="12">
        <v>0.31597222222222221</v>
      </c>
      <c r="BB11" s="37">
        <f t="shared" si="3"/>
        <v>3.4722222222222099E-3</v>
      </c>
      <c r="BC11" s="49">
        <v>5</v>
      </c>
      <c r="BD11" s="7">
        <v>7</v>
      </c>
      <c r="BE11" s="11">
        <v>2</v>
      </c>
      <c r="BF11" s="12">
        <v>0.30138888888888887</v>
      </c>
      <c r="BG11" s="12">
        <v>0.30208333333333331</v>
      </c>
      <c r="BH11" s="12">
        <v>0.30208333333333331</v>
      </c>
      <c r="BI11" s="32" t="s">
        <v>20</v>
      </c>
      <c r="BJ11" s="46">
        <f t="shared" si="4"/>
        <v>6.9444444444444198E-4</v>
      </c>
      <c r="BK11" s="35"/>
      <c r="BL11" s="36"/>
      <c r="BM11" s="36"/>
      <c r="BN11" s="36"/>
      <c r="BO11" s="33"/>
      <c r="BP11" s="33"/>
    </row>
    <row r="12" spans="4:68" ht="14.25" customHeight="1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5"/>
      <c r="T12" s="7">
        <v>8</v>
      </c>
      <c r="U12" s="8">
        <v>2</v>
      </c>
      <c r="V12" s="9">
        <v>0.30138888888888887</v>
      </c>
      <c r="W12" s="9">
        <v>0.30555555555555558</v>
      </c>
      <c r="X12" s="10">
        <v>2</v>
      </c>
      <c r="Y12" s="9">
        <v>0.30555555555555558</v>
      </c>
      <c r="Z12" s="9">
        <v>0.30694444444444446</v>
      </c>
      <c r="AA12" s="45">
        <f t="shared" si="1"/>
        <v>1.388888888888884E-3</v>
      </c>
      <c r="AB12" s="48">
        <v>2</v>
      </c>
      <c r="AC12" s="4">
        <v>8</v>
      </c>
      <c r="AD12" s="11">
        <v>1</v>
      </c>
      <c r="AE12" s="11">
        <v>3</v>
      </c>
      <c r="AF12" s="12">
        <v>0.31041666666666667</v>
      </c>
      <c r="AG12" s="12">
        <v>0.31111111111111112</v>
      </c>
      <c r="AH12" s="11">
        <v>2</v>
      </c>
      <c r="AI12" s="12">
        <v>0.31111111111111112</v>
      </c>
      <c r="AJ12" s="12">
        <v>0.31180555555555556</v>
      </c>
      <c r="AK12" s="37">
        <f t="shared" si="0"/>
        <v>6.9444444444444198E-4</v>
      </c>
      <c r="AL12" s="49">
        <v>1</v>
      </c>
      <c r="AM12" s="4">
        <v>8</v>
      </c>
      <c r="AN12" s="10">
        <v>1</v>
      </c>
      <c r="AO12" s="9">
        <v>0.29305555555555557</v>
      </c>
      <c r="AP12" s="9">
        <v>0.30069444444444443</v>
      </c>
      <c r="AQ12" s="10">
        <v>11</v>
      </c>
      <c r="AR12" s="9">
        <v>0.30208333333333331</v>
      </c>
      <c r="AS12" s="9">
        <v>0.3034722222222222</v>
      </c>
      <c r="AT12" s="37">
        <f t="shared" si="2"/>
        <v>1.388888888888884E-3</v>
      </c>
      <c r="AU12" s="49">
        <v>2</v>
      </c>
      <c r="AV12" s="7">
        <v>8</v>
      </c>
      <c r="AW12" s="11">
        <v>3</v>
      </c>
      <c r="AX12" s="12">
        <v>0.3125</v>
      </c>
      <c r="AY12" s="12">
        <v>0.31597222222222221</v>
      </c>
      <c r="AZ12" s="12">
        <v>0.31597222222222221</v>
      </c>
      <c r="BA12" s="12">
        <v>0.31805555555555554</v>
      </c>
      <c r="BB12" s="37">
        <f t="shared" si="3"/>
        <v>2.0833333333333259E-3</v>
      </c>
      <c r="BC12" s="49">
        <v>3</v>
      </c>
      <c r="BD12" s="7">
        <v>8</v>
      </c>
      <c r="BE12" s="11">
        <v>1</v>
      </c>
      <c r="BF12" s="12">
        <v>0.30208333333333331</v>
      </c>
      <c r="BG12" s="12">
        <v>0.30277777777777776</v>
      </c>
      <c r="BH12" s="12">
        <v>0.30277777777777776</v>
      </c>
      <c r="BI12" s="32" t="s">
        <v>20</v>
      </c>
      <c r="BJ12" s="46">
        <f t="shared" si="4"/>
        <v>6.9444444444444198E-4</v>
      </c>
      <c r="BK12" s="35"/>
      <c r="BL12" s="36"/>
      <c r="BM12" s="36"/>
      <c r="BN12" s="36"/>
      <c r="BO12" s="33"/>
      <c r="BP12" s="33"/>
    </row>
    <row r="13" spans="4:68" ht="14.25" customHeight="1">
      <c r="N13" s="16"/>
      <c r="T13" s="7">
        <v>9</v>
      </c>
      <c r="U13" s="8">
        <v>5</v>
      </c>
      <c r="V13" s="9">
        <v>0.30555555555555558</v>
      </c>
      <c r="W13" s="9">
        <v>0.30694444444444446</v>
      </c>
      <c r="X13" s="10">
        <v>2</v>
      </c>
      <c r="Y13" s="9">
        <v>0.30694444444444446</v>
      </c>
      <c r="Z13" s="9">
        <v>0.30972222222222223</v>
      </c>
      <c r="AA13" s="45">
        <f t="shared" si="1"/>
        <v>2.7777777777777679E-3</v>
      </c>
      <c r="AB13" s="48">
        <v>4</v>
      </c>
      <c r="AC13" s="4">
        <v>9</v>
      </c>
      <c r="AD13" s="11">
        <v>0</v>
      </c>
      <c r="AE13" s="11" t="s">
        <v>20</v>
      </c>
      <c r="AF13" s="11" t="s">
        <v>20</v>
      </c>
      <c r="AG13" s="11" t="s">
        <v>20</v>
      </c>
      <c r="AH13" s="11" t="s">
        <v>20</v>
      </c>
      <c r="AI13" s="11" t="s">
        <v>20</v>
      </c>
      <c r="AJ13" s="11" t="s">
        <v>20</v>
      </c>
      <c r="AK13" s="37" t="e">
        <f t="shared" si="0"/>
        <v>#VALUE!</v>
      </c>
      <c r="AL13" s="49">
        <v>0</v>
      </c>
      <c r="AM13" s="4">
        <v>9</v>
      </c>
      <c r="AN13" s="10">
        <v>3</v>
      </c>
      <c r="AO13" s="9">
        <v>0.29305555555555557</v>
      </c>
      <c r="AP13" s="9">
        <v>0.30138888888888887</v>
      </c>
      <c r="AQ13" s="10">
        <v>4</v>
      </c>
      <c r="AR13" s="9">
        <f t="shared" ref="AR13:AR34" si="5">AP13</f>
        <v>0.30138888888888887</v>
      </c>
      <c r="AS13" s="9">
        <v>0.30694444444444446</v>
      </c>
      <c r="AT13" s="37">
        <f t="shared" si="2"/>
        <v>5.5555555555555913E-3</v>
      </c>
      <c r="AU13" s="49">
        <v>8</v>
      </c>
      <c r="AV13" s="7">
        <v>9</v>
      </c>
      <c r="AW13" s="11">
        <v>4</v>
      </c>
      <c r="AX13" s="12">
        <v>0.31388888888888888</v>
      </c>
      <c r="AY13" s="12">
        <v>0.31805555555555554</v>
      </c>
      <c r="AZ13" s="12">
        <v>0.31805555555555554</v>
      </c>
      <c r="BA13" s="12">
        <v>0.32291666666666669</v>
      </c>
      <c r="BB13" s="37">
        <f t="shared" si="3"/>
        <v>4.8611111111111494E-3</v>
      </c>
      <c r="BC13" s="49">
        <v>7</v>
      </c>
      <c r="BD13" s="7">
        <v>9</v>
      </c>
      <c r="BE13" s="11">
        <v>6</v>
      </c>
      <c r="BF13" s="12">
        <v>0.30208333333333331</v>
      </c>
      <c r="BG13" s="12">
        <v>0.3034722222222222</v>
      </c>
      <c r="BH13" s="12">
        <v>0.3034722222222222</v>
      </c>
      <c r="BI13" s="32" t="s">
        <v>20</v>
      </c>
      <c r="BJ13" s="46">
        <f t="shared" si="4"/>
        <v>1.388888888888884E-3</v>
      </c>
      <c r="BK13" s="35"/>
      <c r="BL13" s="36"/>
      <c r="BM13" s="36"/>
      <c r="BN13" s="36"/>
      <c r="BO13" s="33"/>
      <c r="BP13" s="33"/>
    </row>
    <row r="14" spans="4:68" ht="14.25" customHeight="1">
      <c r="N14" s="16"/>
      <c r="T14" s="7">
        <v>10</v>
      </c>
      <c r="U14" s="8">
        <v>1</v>
      </c>
      <c r="V14" s="9">
        <v>0.30625000000000002</v>
      </c>
      <c r="W14" s="9">
        <v>0.30694444444444446</v>
      </c>
      <c r="X14" s="10">
        <v>1</v>
      </c>
      <c r="Y14" s="9">
        <v>0.30694444444444446</v>
      </c>
      <c r="Z14" s="9">
        <v>0.30833333333333335</v>
      </c>
      <c r="AA14" s="45">
        <f t="shared" si="1"/>
        <v>1.388888888888884E-3</v>
      </c>
      <c r="AB14" s="48">
        <v>2</v>
      </c>
      <c r="AC14" s="4">
        <v>10</v>
      </c>
      <c r="AD14" s="11">
        <v>1</v>
      </c>
      <c r="AE14" s="11">
        <v>1</v>
      </c>
      <c r="AF14" s="12">
        <v>0.31388888888888888</v>
      </c>
      <c r="AG14" s="12">
        <v>0.31527777777777777</v>
      </c>
      <c r="AH14" s="11">
        <v>1</v>
      </c>
      <c r="AI14" s="12">
        <v>0.31527777777777777</v>
      </c>
      <c r="AJ14" s="12">
        <v>0.31597222222222221</v>
      </c>
      <c r="AK14" s="37">
        <f t="shared" si="0"/>
        <v>6.9444444444444198E-4</v>
      </c>
      <c r="AL14" s="49">
        <v>1</v>
      </c>
      <c r="AM14" s="4">
        <v>10</v>
      </c>
      <c r="AN14" s="10">
        <v>3</v>
      </c>
      <c r="AO14" s="9">
        <v>0.29305555555555557</v>
      </c>
      <c r="AP14" s="9">
        <v>0.30277777777777776</v>
      </c>
      <c r="AQ14" s="10">
        <v>2</v>
      </c>
      <c r="AR14" s="9">
        <f t="shared" si="5"/>
        <v>0.30277777777777776</v>
      </c>
      <c r="AS14" s="9">
        <v>0.30694444444444446</v>
      </c>
      <c r="AT14" s="37">
        <f t="shared" si="2"/>
        <v>4.1666666666667074E-3</v>
      </c>
      <c r="AU14" s="49">
        <v>6</v>
      </c>
      <c r="AV14" s="7">
        <v>10</v>
      </c>
      <c r="AW14" s="11">
        <v>3</v>
      </c>
      <c r="AX14" s="12">
        <v>0.31597222222222221</v>
      </c>
      <c r="AY14" s="12">
        <v>0.32291666666666669</v>
      </c>
      <c r="AZ14" s="12">
        <v>0.32291666666666669</v>
      </c>
      <c r="BA14" s="12">
        <v>0.32569444444444445</v>
      </c>
      <c r="BB14" s="37">
        <f t="shared" si="3"/>
        <v>2.7777777777777679E-3</v>
      </c>
      <c r="BC14" s="49">
        <v>4</v>
      </c>
      <c r="BD14" s="7">
        <v>10</v>
      </c>
      <c r="BE14" s="11">
        <v>4</v>
      </c>
      <c r="BF14" s="12">
        <v>0.3034722222222222</v>
      </c>
      <c r="BG14" s="12">
        <v>0.30416666666666664</v>
      </c>
      <c r="BH14" s="12">
        <v>0.30416666666666664</v>
      </c>
      <c r="BI14" s="32" t="s">
        <v>20</v>
      </c>
      <c r="BJ14" s="46">
        <f t="shared" si="4"/>
        <v>6.9444444444444198E-4</v>
      </c>
      <c r="BK14" s="35"/>
      <c r="BL14" s="36"/>
      <c r="BM14" s="36"/>
      <c r="BN14" s="36"/>
      <c r="BO14" s="33"/>
      <c r="BP14" s="33"/>
    </row>
    <row r="15" spans="4:68" ht="14.25" customHeight="1">
      <c r="N15" s="16"/>
      <c r="T15" s="7">
        <v>11</v>
      </c>
      <c r="U15" s="8">
        <v>1</v>
      </c>
      <c r="V15" s="9">
        <v>0.30625000000000002</v>
      </c>
      <c r="W15" s="9">
        <v>0.30833333333333335</v>
      </c>
      <c r="X15" s="10">
        <v>1</v>
      </c>
      <c r="Y15" s="9">
        <v>0.30833333333333335</v>
      </c>
      <c r="Z15" s="9">
        <v>0.31041666666666667</v>
      </c>
      <c r="AA15" s="45">
        <f t="shared" si="1"/>
        <v>2.0833333333333259E-3</v>
      </c>
      <c r="AB15" s="48">
        <v>3</v>
      </c>
      <c r="AC15" s="4">
        <v>11</v>
      </c>
      <c r="AD15" s="11">
        <v>2</v>
      </c>
      <c r="AE15" s="11">
        <v>2</v>
      </c>
      <c r="AF15" s="12">
        <v>0.31666666666666665</v>
      </c>
      <c r="AG15" s="12">
        <v>0.31736111111111109</v>
      </c>
      <c r="AH15" s="11">
        <v>2</v>
      </c>
      <c r="AI15" s="12">
        <v>0.31736111111111109</v>
      </c>
      <c r="AJ15" s="12">
        <v>0.31805555555555554</v>
      </c>
      <c r="AK15" s="37">
        <f t="shared" si="0"/>
        <v>6.9444444444444198E-4</v>
      </c>
      <c r="AL15" s="49">
        <v>1</v>
      </c>
      <c r="AM15" s="4">
        <v>11</v>
      </c>
      <c r="AN15" s="10">
        <v>1</v>
      </c>
      <c r="AO15" s="9">
        <v>0.29305555555555557</v>
      </c>
      <c r="AP15" s="9">
        <v>0.30277777777777776</v>
      </c>
      <c r="AQ15" s="10">
        <v>5</v>
      </c>
      <c r="AR15" s="9">
        <f t="shared" si="5"/>
        <v>0.30277777777777776</v>
      </c>
      <c r="AS15" s="9">
        <v>0.30486111111111114</v>
      </c>
      <c r="AT15" s="37">
        <f t="shared" si="2"/>
        <v>2.0833333333333814E-3</v>
      </c>
      <c r="AU15" s="49">
        <v>3</v>
      </c>
      <c r="AV15" s="7">
        <v>11</v>
      </c>
      <c r="AW15" s="11">
        <v>2</v>
      </c>
      <c r="AX15" s="12">
        <v>0.31597222222222221</v>
      </c>
      <c r="AY15" s="12">
        <v>0.32569444444444445</v>
      </c>
      <c r="AZ15" s="12">
        <v>0.32569444444444445</v>
      </c>
      <c r="BA15" s="12">
        <v>0.32777777777777778</v>
      </c>
      <c r="BB15" s="37">
        <f t="shared" si="3"/>
        <v>2.0833333333333259E-3</v>
      </c>
      <c r="BC15" s="49">
        <v>3</v>
      </c>
      <c r="BD15" s="7">
        <v>11</v>
      </c>
      <c r="BE15" s="11">
        <v>3</v>
      </c>
      <c r="BF15" s="12">
        <v>0.30555555555555558</v>
      </c>
      <c r="BG15" s="12">
        <v>0.30625000000000002</v>
      </c>
      <c r="BH15" s="12">
        <v>0.30625000000000002</v>
      </c>
      <c r="BI15" s="32" t="s">
        <v>20</v>
      </c>
      <c r="BJ15" s="46">
        <f t="shared" si="4"/>
        <v>6.9444444444444198E-4</v>
      </c>
      <c r="BK15" s="35"/>
      <c r="BL15" s="36"/>
      <c r="BM15" s="36"/>
      <c r="BN15" s="36"/>
      <c r="BO15" s="33"/>
      <c r="BP15" s="33"/>
    </row>
    <row r="16" spans="4:68" ht="14.25" customHeight="1">
      <c r="T16" s="7">
        <v>12</v>
      </c>
      <c r="U16" s="8">
        <v>1</v>
      </c>
      <c r="V16" s="9">
        <v>0.30625000000000002</v>
      </c>
      <c r="W16" s="9">
        <v>0.30972222222222223</v>
      </c>
      <c r="X16" s="10">
        <v>2</v>
      </c>
      <c r="Y16" s="9">
        <v>0.30972222222222223</v>
      </c>
      <c r="Z16" s="9">
        <v>0.31111111111111112</v>
      </c>
      <c r="AA16" s="45">
        <f t="shared" si="1"/>
        <v>1.388888888888884E-3</v>
      </c>
      <c r="AB16" s="48">
        <v>2</v>
      </c>
      <c r="AC16" s="4">
        <v>12</v>
      </c>
      <c r="AD16" s="11">
        <v>1</v>
      </c>
      <c r="AE16" s="11">
        <v>1</v>
      </c>
      <c r="AF16" s="12">
        <v>0.31944444444444442</v>
      </c>
      <c r="AG16" s="12">
        <v>0.32013888888888886</v>
      </c>
      <c r="AH16" s="11">
        <v>1</v>
      </c>
      <c r="AI16" s="12">
        <v>0.32013888888888886</v>
      </c>
      <c r="AJ16" s="12">
        <v>0.32083333333333336</v>
      </c>
      <c r="AK16" s="37">
        <f t="shared" si="0"/>
        <v>6.9444444444449749E-4</v>
      </c>
      <c r="AL16" s="49">
        <v>1</v>
      </c>
      <c r="AM16" s="4">
        <v>12</v>
      </c>
      <c r="AN16" s="10">
        <v>2</v>
      </c>
      <c r="AO16" s="9">
        <v>0.29375000000000001</v>
      </c>
      <c r="AP16" s="9">
        <v>0.3034722222222222</v>
      </c>
      <c r="AQ16" s="10">
        <v>7</v>
      </c>
      <c r="AR16" s="9">
        <f t="shared" si="5"/>
        <v>0.3034722222222222</v>
      </c>
      <c r="AS16" s="9">
        <v>0.30555555555555558</v>
      </c>
      <c r="AT16" s="37">
        <f t="shared" si="2"/>
        <v>2.0833333333333814E-3</v>
      </c>
      <c r="AU16" s="49">
        <v>3</v>
      </c>
      <c r="AV16" s="7">
        <v>12</v>
      </c>
      <c r="AW16" s="11">
        <v>3</v>
      </c>
      <c r="AX16" s="12">
        <v>0.3263888888888889</v>
      </c>
      <c r="AY16" s="12">
        <v>0.32777777777777778</v>
      </c>
      <c r="AZ16" s="12">
        <v>0.32777777777777778</v>
      </c>
      <c r="BA16" s="12">
        <v>0.33055555555555555</v>
      </c>
      <c r="BB16" s="37">
        <f t="shared" si="3"/>
        <v>2.7777777777777679E-3</v>
      </c>
      <c r="BC16" s="49">
        <v>4</v>
      </c>
      <c r="BD16" s="7">
        <v>12</v>
      </c>
      <c r="BE16" s="11">
        <v>2</v>
      </c>
      <c r="BF16" s="12">
        <v>0.30625000000000002</v>
      </c>
      <c r="BG16" s="12">
        <v>0.30694444444444446</v>
      </c>
      <c r="BH16" s="12">
        <v>0.30694444444444446</v>
      </c>
      <c r="BI16" s="32" t="s">
        <v>20</v>
      </c>
      <c r="BJ16" s="46">
        <f t="shared" si="4"/>
        <v>6.9444444444444198E-4</v>
      </c>
      <c r="BK16" s="35"/>
      <c r="BL16" s="36"/>
      <c r="BM16" s="36"/>
      <c r="BN16" s="36"/>
      <c r="BO16" s="33"/>
      <c r="BP16" s="33"/>
    </row>
    <row r="17" spans="1:68" ht="14.25" customHeight="1">
      <c r="A17" s="3" t="s">
        <v>22</v>
      </c>
      <c r="T17" s="7">
        <v>13</v>
      </c>
      <c r="U17" s="8">
        <v>2</v>
      </c>
      <c r="V17" s="9">
        <v>0.30625000000000002</v>
      </c>
      <c r="W17" s="9">
        <v>0.31041666666666667</v>
      </c>
      <c r="X17" s="10">
        <v>1</v>
      </c>
      <c r="Y17" s="9">
        <v>0.31041666666666667</v>
      </c>
      <c r="Z17" s="9">
        <v>0.3125</v>
      </c>
      <c r="AA17" s="45">
        <f t="shared" si="1"/>
        <v>2.0833333333333259E-3</v>
      </c>
      <c r="AB17" s="48">
        <v>3</v>
      </c>
      <c r="AC17" s="4">
        <v>13</v>
      </c>
      <c r="AD17" s="11">
        <v>1</v>
      </c>
      <c r="AE17" s="11">
        <v>2</v>
      </c>
      <c r="AF17" s="12">
        <v>0.32222222222222224</v>
      </c>
      <c r="AG17" s="12">
        <v>0.32291666666666669</v>
      </c>
      <c r="AH17" s="11">
        <v>2</v>
      </c>
      <c r="AI17" s="12">
        <v>0.32291666666666669</v>
      </c>
      <c r="AJ17" s="12">
        <v>0.32361111111111113</v>
      </c>
      <c r="AK17" s="37">
        <f t="shared" si="0"/>
        <v>6.9444444444444198E-4</v>
      </c>
      <c r="AL17" s="49">
        <v>1</v>
      </c>
      <c r="AM17" s="4">
        <v>13</v>
      </c>
      <c r="AN17" s="10">
        <v>4</v>
      </c>
      <c r="AO17" s="9">
        <v>0.29375000000000001</v>
      </c>
      <c r="AP17" s="9">
        <v>0.3034722222222222</v>
      </c>
      <c r="AQ17" s="19">
        <v>3</v>
      </c>
      <c r="AR17" s="9">
        <f t="shared" si="5"/>
        <v>0.3034722222222222</v>
      </c>
      <c r="AS17" s="9">
        <v>0.30833333333333335</v>
      </c>
      <c r="AT17" s="37">
        <f t="shared" si="2"/>
        <v>4.8611111111111494E-3</v>
      </c>
      <c r="AU17" s="49">
        <v>7</v>
      </c>
      <c r="AV17" s="7">
        <v>13</v>
      </c>
      <c r="AW17" s="11">
        <v>3</v>
      </c>
      <c r="AX17" s="12">
        <v>0.3263888888888889</v>
      </c>
      <c r="AY17" s="12">
        <v>0.33055555555555555</v>
      </c>
      <c r="AZ17" s="12">
        <v>0.33055555555555555</v>
      </c>
      <c r="BA17" s="12">
        <v>0.33333333333333331</v>
      </c>
      <c r="BB17" s="37">
        <f t="shared" si="3"/>
        <v>2.7777777777777679E-3</v>
      </c>
      <c r="BC17" s="49">
        <v>4</v>
      </c>
      <c r="BD17" s="7">
        <v>13</v>
      </c>
      <c r="BE17" s="11">
        <v>2</v>
      </c>
      <c r="BF17" s="12">
        <v>0.30694444444444446</v>
      </c>
      <c r="BG17" s="12">
        <v>0.30763888888888891</v>
      </c>
      <c r="BH17" s="12">
        <v>0.30763888888888891</v>
      </c>
      <c r="BI17" s="32" t="s">
        <v>20</v>
      </c>
      <c r="BJ17" s="46">
        <f t="shared" si="4"/>
        <v>6.9444444444444198E-4</v>
      </c>
      <c r="BK17" s="35"/>
      <c r="BL17" s="36"/>
      <c r="BM17" s="36"/>
      <c r="BN17" s="36"/>
      <c r="BO17" s="33"/>
      <c r="BP17" s="33"/>
    </row>
    <row r="18" spans="1:68" ht="14.25" customHeight="1">
      <c r="C18" s="58" t="s">
        <v>23</v>
      </c>
      <c r="D18" s="59"/>
      <c r="E18" s="59"/>
      <c r="Q18" s="3" t="s">
        <v>1</v>
      </c>
      <c r="T18" s="7">
        <v>14</v>
      </c>
      <c r="U18" s="8">
        <v>4</v>
      </c>
      <c r="V18" s="9">
        <v>0.30902777777777779</v>
      </c>
      <c r="W18" s="9">
        <v>0.31111111111111112</v>
      </c>
      <c r="X18" s="10">
        <v>2</v>
      </c>
      <c r="Y18" s="9">
        <v>0.31111111111111112</v>
      </c>
      <c r="Z18" s="9">
        <v>0.31388888888888888</v>
      </c>
      <c r="AA18" s="45">
        <f t="shared" si="1"/>
        <v>2.7777777777777679E-3</v>
      </c>
      <c r="AB18" s="48">
        <v>4</v>
      </c>
      <c r="AC18" s="4">
        <v>14</v>
      </c>
      <c r="AD18" s="11">
        <v>0</v>
      </c>
      <c r="AE18" s="11" t="s">
        <v>20</v>
      </c>
      <c r="AF18" s="11" t="s">
        <v>20</v>
      </c>
      <c r="AG18" s="11" t="s">
        <v>20</v>
      </c>
      <c r="AH18" s="11" t="s">
        <v>20</v>
      </c>
      <c r="AI18" s="11" t="s">
        <v>20</v>
      </c>
      <c r="AJ18" s="11" t="s">
        <v>20</v>
      </c>
      <c r="AK18" s="37" t="e">
        <f t="shared" si="0"/>
        <v>#VALUE!</v>
      </c>
      <c r="AL18" s="49">
        <v>0</v>
      </c>
      <c r="AM18" s="4">
        <v>14</v>
      </c>
      <c r="AN18" s="10">
        <v>2</v>
      </c>
      <c r="AO18" s="9">
        <v>0.29375000000000001</v>
      </c>
      <c r="AP18" s="9">
        <v>0.3034722222222222</v>
      </c>
      <c r="AQ18" s="19">
        <v>9</v>
      </c>
      <c r="AR18" s="9">
        <f t="shared" si="5"/>
        <v>0.3034722222222222</v>
      </c>
      <c r="AS18" s="9">
        <v>0.30694444444444446</v>
      </c>
      <c r="AT18" s="37">
        <f t="shared" si="2"/>
        <v>3.4722222222222654E-3</v>
      </c>
      <c r="AU18" s="49">
        <v>5</v>
      </c>
      <c r="AV18" s="7">
        <v>14</v>
      </c>
      <c r="AW18" s="11">
        <v>1</v>
      </c>
      <c r="AX18" s="12">
        <v>0.3298611111111111</v>
      </c>
      <c r="AY18" s="12">
        <v>0.33333333333333331</v>
      </c>
      <c r="AZ18" s="12">
        <v>0.33333333333333331</v>
      </c>
      <c r="BA18" s="12">
        <v>0.33541666666666664</v>
      </c>
      <c r="BB18" s="37">
        <f t="shared" si="3"/>
        <v>2.0833333333333259E-3</v>
      </c>
      <c r="BC18" s="49">
        <v>3</v>
      </c>
      <c r="BD18" s="7">
        <v>14</v>
      </c>
      <c r="BE18" s="11">
        <v>1</v>
      </c>
      <c r="BF18" s="12">
        <v>0.30833333333333335</v>
      </c>
      <c r="BG18" s="12">
        <v>0.30902777777777779</v>
      </c>
      <c r="BH18" s="12">
        <v>0.30902777777777779</v>
      </c>
      <c r="BI18" s="32" t="s">
        <v>20</v>
      </c>
      <c r="BJ18" s="46">
        <f t="shared" si="4"/>
        <v>6.9444444444444198E-4</v>
      </c>
      <c r="BK18" s="35"/>
      <c r="BL18" s="36"/>
      <c r="BM18" s="36"/>
      <c r="BN18" s="36"/>
      <c r="BO18" s="33"/>
      <c r="BP18" s="33"/>
    </row>
    <row r="19" spans="1:68" ht="14.25" customHeight="1">
      <c r="A19" s="20">
        <v>1</v>
      </c>
      <c r="C19" s="21"/>
      <c r="D19" s="22"/>
      <c r="Q19" s="3"/>
      <c r="T19" s="7">
        <v>15</v>
      </c>
      <c r="U19" s="8">
        <v>1</v>
      </c>
      <c r="V19" s="9">
        <v>0.31041666666666667</v>
      </c>
      <c r="W19" s="9">
        <v>0.3125</v>
      </c>
      <c r="X19" s="10">
        <v>1</v>
      </c>
      <c r="Y19" s="9">
        <v>0.3125</v>
      </c>
      <c r="Z19" s="9">
        <v>0.31388888888888888</v>
      </c>
      <c r="AA19" s="45">
        <f t="shared" si="1"/>
        <v>1.388888888888884E-3</v>
      </c>
      <c r="AB19" s="48">
        <v>2</v>
      </c>
      <c r="AC19" s="4">
        <v>15</v>
      </c>
      <c r="AD19" s="11">
        <v>0</v>
      </c>
      <c r="AE19" s="11" t="s">
        <v>20</v>
      </c>
      <c r="AF19" s="11" t="s">
        <v>20</v>
      </c>
      <c r="AG19" s="11" t="s">
        <v>20</v>
      </c>
      <c r="AH19" s="11" t="s">
        <v>20</v>
      </c>
      <c r="AI19" s="11" t="s">
        <v>20</v>
      </c>
      <c r="AJ19" s="11" t="s">
        <v>20</v>
      </c>
      <c r="AK19" s="37" t="e">
        <f t="shared" si="0"/>
        <v>#VALUE!</v>
      </c>
      <c r="AL19" s="49">
        <v>0</v>
      </c>
      <c r="AM19" s="4">
        <v>15</v>
      </c>
      <c r="AN19" s="10">
        <v>4</v>
      </c>
      <c r="AO19" s="9">
        <v>0.29375000000000001</v>
      </c>
      <c r="AP19" s="9">
        <v>0.3034722222222222</v>
      </c>
      <c r="AQ19" s="10">
        <v>11</v>
      </c>
      <c r="AR19" s="9">
        <f t="shared" si="5"/>
        <v>0.3034722222222222</v>
      </c>
      <c r="AS19" s="9">
        <v>0.30902777777777779</v>
      </c>
      <c r="AT19" s="37">
        <f t="shared" si="2"/>
        <v>5.5555555555555913E-3</v>
      </c>
      <c r="AU19" s="49">
        <v>8</v>
      </c>
      <c r="AV19" s="7">
        <v>15</v>
      </c>
      <c r="AW19" s="11">
        <v>1</v>
      </c>
      <c r="AX19" s="12">
        <v>0.33124999999999999</v>
      </c>
      <c r="AY19" s="12">
        <v>0.33541666666666664</v>
      </c>
      <c r="AZ19" s="12">
        <v>0.33541666666666664</v>
      </c>
      <c r="BA19" s="12">
        <v>0.33819444444444446</v>
      </c>
      <c r="BB19" s="37">
        <f t="shared" si="3"/>
        <v>2.7777777777778234E-3</v>
      </c>
      <c r="BC19" s="49">
        <v>4</v>
      </c>
      <c r="BD19" s="7">
        <v>15</v>
      </c>
      <c r="BE19" s="11">
        <v>2</v>
      </c>
      <c r="BF19" s="12">
        <v>0.31041666666666667</v>
      </c>
      <c r="BG19" s="12">
        <v>0.31111111111111112</v>
      </c>
      <c r="BH19" s="12">
        <v>0.31111111111111112</v>
      </c>
      <c r="BI19" s="32" t="s">
        <v>20</v>
      </c>
      <c r="BJ19" s="46">
        <f t="shared" si="4"/>
        <v>6.9444444444444198E-4</v>
      </c>
      <c r="BK19" s="35"/>
      <c r="BL19" s="36"/>
      <c r="BM19" s="36"/>
      <c r="BN19" s="36"/>
      <c r="BO19" s="33"/>
      <c r="BP19" s="33"/>
    </row>
    <row r="20" spans="1:68" ht="14.25" customHeight="1">
      <c r="D20" s="23"/>
      <c r="L20" s="58" t="s">
        <v>24</v>
      </c>
      <c r="M20" s="59"/>
      <c r="N20" s="59"/>
      <c r="O20" s="59"/>
      <c r="Q20" s="3"/>
      <c r="T20" s="7">
        <v>16</v>
      </c>
      <c r="U20" s="8">
        <v>2</v>
      </c>
      <c r="V20" s="9">
        <v>0.31041666666666667</v>
      </c>
      <c r="W20" s="9">
        <v>0.31388888888888888</v>
      </c>
      <c r="X20" s="10">
        <v>1</v>
      </c>
      <c r="Y20" s="9">
        <v>0.31388888888888888</v>
      </c>
      <c r="Z20" s="9">
        <v>0.31666666666666665</v>
      </c>
      <c r="AA20" s="45">
        <f t="shared" si="1"/>
        <v>2.7777777777777679E-3</v>
      </c>
      <c r="AB20" s="48">
        <v>4</v>
      </c>
      <c r="AC20" s="4">
        <v>16</v>
      </c>
      <c r="AD20" s="11">
        <v>2</v>
      </c>
      <c r="AE20" s="11">
        <v>3</v>
      </c>
      <c r="AF20" s="12">
        <v>0.32500000000000001</v>
      </c>
      <c r="AG20" s="12">
        <v>0.3263888888888889</v>
      </c>
      <c r="AH20" s="11">
        <v>2</v>
      </c>
      <c r="AI20" s="12">
        <v>0.3263888888888889</v>
      </c>
      <c r="AJ20" s="12">
        <v>0.32708333333333334</v>
      </c>
      <c r="AK20" s="37">
        <f t="shared" si="0"/>
        <v>6.9444444444444198E-4</v>
      </c>
      <c r="AL20" s="49">
        <v>1</v>
      </c>
      <c r="AM20" s="4">
        <v>16</v>
      </c>
      <c r="AN20" s="10">
        <v>2</v>
      </c>
      <c r="AO20" s="9">
        <v>0.29444444444444445</v>
      </c>
      <c r="AP20" s="9">
        <v>0.30416666666666664</v>
      </c>
      <c r="AQ20" s="10">
        <v>10</v>
      </c>
      <c r="AR20" s="9">
        <f t="shared" si="5"/>
        <v>0.30416666666666664</v>
      </c>
      <c r="AS20" s="9">
        <v>0.30763888888888891</v>
      </c>
      <c r="AT20" s="37">
        <f t="shared" si="2"/>
        <v>3.4722222222222654E-3</v>
      </c>
      <c r="AU20" s="49">
        <v>5</v>
      </c>
      <c r="AV20" s="7">
        <v>16</v>
      </c>
      <c r="AW20" s="11">
        <v>2</v>
      </c>
      <c r="AX20" s="12">
        <v>0.33263888888888887</v>
      </c>
      <c r="AY20" s="12">
        <v>0.33819444444444446</v>
      </c>
      <c r="AZ20" s="12">
        <v>0.33819444444444446</v>
      </c>
      <c r="BA20" s="12">
        <v>0.34027777777777779</v>
      </c>
      <c r="BB20" s="37">
        <f t="shared" si="3"/>
        <v>2.0833333333333259E-3</v>
      </c>
      <c r="BC20" s="49">
        <v>3</v>
      </c>
      <c r="BD20" s="7">
        <v>16</v>
      </c>
      <c r="BE20" s="11">
        <v>2</v>
      </c>
      <c r="BF20" s="12">
        <v>0.31111111111111112</v>
      </c>
      <c r="BG20" s="12">
        <v>0.31180555555555556</v>
      </c>
      <c r="BH20" s="12">
        <v>0.31180555555555556</v>
      </c>
      <c r="BI20" s="32" t="s">
        <v>20</v>
      </c>
      <c r="BJ20" s="46">
        <f t="shared" si="4"/>
        <v>6.9444444444444198E-4</v>
      </c>
      <c r="BK20" s="35"/>
      <c r="BL20" s="36"/>
      <c r="BM20" s="36"/>
      <c r="BN20" s="36"/>
      <c r="BO20" s="33"/>
      <c r="BP20" s="33"/>
    </row>
    <row r="21" spans="1:68" ht="14.25" customHeight="1">
      <c r="D21" s="24"/>
      <c r="E21" s="21"/>
      <c r="M21" s="21">
        <v>1</v>
      </c>
      <c r="N21" s="21"/>
      <c r="O21" s="21"/>
      <c r="Q21" s="25" t="s">
        <v>25</v>
      </c>
      <c r="T21" s="7">
        <v>17</v>
      </c>
      <c r="U21" s="8">
        <v>1</v>
      </c>
      <c r="V21" s="9">
        <v>0.3125</v>
      </c>
      <c r="W21" s="9">
        <v>0.31388888888888888</v>
      </c>
      <c r="X21" s="10">
        <v>2</v>
      </c>
      <c r="Y21" s="9">
        <v>0.31388888888888888</v>
      </c>
      <c r="Z21" s="9">
        <v>0.31527777777777777</v>
      </c>
      <c r="AA21" s="45">
        <f t="shared" si="1"/>
        <v>1.388888888888884E-3</v>
      </c>
      <c r="AB21" s="48">
        <v>2</v>
      </c>
      <c r="AC21" s="4">
        <v>17</v>
      </c>
      <c r="AD21" s="11">
        <v>1</v>
      </c>
      <c r="AE21" s="11">
        <v>2</v>
      </c>
      <c r="AF21" s="12">
        <v>0.3263888888888889</v>
      </c>
      <c r="AG21" s="12">
        <v>0.32708333333333334</v>
      </c>
      <c r="AH21" s="11">
        <v>2</v>
      </c>
      <c r="AI21" s="12">
        <v>0.32708333333333334</v>
      </c>
      <c r="AJ21" s="12">
        <v>0.32847222222222222</v>
      </c>
      <c r="AK21" s="37">
        <f t="shared" si="0"/>
        <v>1.388888888888884E-3</v>
      </c>
      <c r="AL21" s="49">
        <v>2</v>
      </c>
      <c r="AM21" s="4">
        <v>17</v>
      </c>
      <c r="AN21" s="10">
        <v>1</v>
      </c>
      <c r="AO21" s="9">
        <v>0.29444444444444445</v>
      </c>
      <c r="AP21" s="9">
        <v>0.30416666666666664</v>
      </c>
      <c r="AQ21" s="10">
        <v>5</v>
      </c>
      <c r="AR21" s="9">
        <f t="shared" si="5"/>
        <v>0.30416666666666664</v>
      </c>
      <c r="AS21" s="9">
        <v>0.30763888888888891</v>
      </c>
      <c r="AT21" s="37">
        <f t="shared" si="2"/>
        <v>3.4722222222222654E-3</v>
      </c>
      <c r="AU21" s="49">
        <v>5</v>
      </c>
      <c r="AV21" s="7">
        <v>17</v>
      </c>
      <c r="AW21" s="11">
        <v>2</v>
      </c>
      <c r="AX21" s="12">
        <v>0.33611111111111114</v>
      </c>
      <c r="AY21" s="12">
        <v>0.34027777777777779</v>
      </c>
      <c r="AZ21" s="12">
        <v>0.34027777777777779</v>
      </c>
      <c r="BA21" s="12">
        <v>0.34236111111111112</v>
      </c>
      <c r="BB21" s="37">
        <f t="shared" si="3"/>
        <v>2.0833333333333259E-3</v>
      </c>
      <c r="BC21" s="49">
        <v>3</v>
      </c>
      <c r="BD21" s="7">
        <v>17</v>
      </c>
      <c r="BE21" s="11">
        <v>2</v>
      </c>
      <c r="BF21" s="12">
        <v>0.3125</v>
      </c>
      <c r="BG21" s="12">
        <v>0.31319444444444444</v>
      </c>
      <c r="BH21" s="12">
        <v>0.31319444444444444</v>
      </c>
      <c r="BI21" s="32" t="s">
        <v>20</v>
      </c>
      <c r="BJ21" s="46">
        <f t="shared" si="4"/>
        <v>6.9444444444444198E-4</v>
      </c>
      <c r="BK21" s="35"/>
      <c r="BL21" s="36"/>
      <c r="BM21" s="36"/>
      <c r="BN21" s="36"/>
      <c r="BO21" s="33"/>
      <c r="BP21" s="33"/>
    </row>
    <row r="22" spans="1:68" ht="14.25" customHeight="1">
      <c r="Q22" s="3"/>
      <c r="T22" s="7">
        <v>18</v>
      </c>
      <c r="U22" s="8">
        <v>4</v>
      </c>
      <c r="V22" s="9">
        <v>0.31319444444444444</v>
      </c>
      <c r="W22" s="9">
        <v>0.31527777777777777</v>
      </c>
      <c r="X22" s="10">
        <v>2</v>
      </c>
      <c r="Y22" s="9">
        <f t="shared" ref="Y22:Y25" si="6">W22</f>
        <v>0.31527777777777777</v>
      </c>
      <c r="Z22" s="9">
        <v>0.31805555555555554</v>
      </c>
      <c r="AA22" s="45">
        <f t="shared" si="1"/>
        <v>2.7777777777777679E-3</v>
      </c>
      <c r="AB22" s="48">
        <v>4</v>
      </c>
      <c r="AC22" s="4">
        <v>18</v>
      </c>
      <c r="AD22" s="11">
        <v>1</v>
      </c>
      <c r="AE22" s="11">
        <v>3</v>
      </c>
      <c r="AF22" s="12">
        <v>0.32847222222222222</v>
      </c>
      <c r="AG22" s="12">
        <v>0.32916666666666666</v>
      </c>
      <c r="AH22" s="11">
        <v>3</v>
      </c>
      <c r="AI22" s="12">
        <v>0.32916666666666666</v>
      </c>
      <c r="AJ22" s="12">
        <v>0.3298611111111111</v>
      </c>
      <c r="AK22" s="37">
        <f t="shared" si="0"/>
        <v>6.9444444444444198E-4</v>
      </c>
      <c r="AL22" s="49">
        <v>1</v>
      </c>
      <c r="AM22" s="4">
        <v>18</v>
      </c>
      <c r="AN22" s="10">
        <v>1</v>
      </c>
      <c r="AO22" s="9">
        <v>0.29444444444444445</v>
      </c>
      <c r="AP22" s="9">
        <v>0.30555555555555558</v>
      </c>
      <c r="AQ22" s="10">
        <v>4</v>
      </c>
      <c r="AR22" s="9">
        <f t="shared" si="5"/>
        <v>0.30555555555555558</v>
      </c>
      <c r="AS22" s="9">
        <v>0.30763888888888891</v>
      </c>
      <c r="AT22" s="37">
        <f t="shared" si="2"/>
        <v>2.0833333333333259E-3</v>
      </c>
      <c r="AU22" s="49">
        <v>3</v>
      </c>
      <c r="AV22" s="7">
        <v>18</v>
      </c>
      <c r="AW22" s="11">
        <v>3</v>
      </c>
      <c r="AX22" s="12">
        <v>0.34027777777777779</v>
      </c>
      <c r="AY22" s="12">
        <v>0.34236111111111112</v>
      </c>
      <c r="AZ22" s="12">
        <v>0.34236111111111112</v>
      </c>
      <c r="BA22" s="12">
        <v>0.34513888888888888</v>
      </c>
      <c r="BB22" s="37">
        <f t="shared" si="3"/>
        <v>2.7777777777777679E-3</v>
      </c>
      <c r="BC22" s="49">
        <v>4</v>
      </c>
      <c r="BD22" s="7">
        <v>18</v>
      </c>
      <c r="BE22" s="11">
        <v>3</v>
      </c>
      <c r="BF22" s="12">
        <v>0.31319444444444444</v>
      </c>
      <c r="BG22" s="12">
        <v>0.31388888888888888</v>
      </c>
      <c r="BH22" s="12">
        <v>0.31388888888888888</v>
      </c>
      <c r="BI22" s="32" t="s">
        <v>20</v>
      </c>
      <c r="BJ22" s="46">
        <f t="shared" si="4"/>
        <v>6.9444444444444198E-4</v>
      </c>
      <c r="BK22" s="35"/>
      <c r="BL22" s="36"/>
      <c r="BM22" s="36"/>
      <c r="BN22" s="36"/>
      <c r="BO22" s="33"/>
      <c r="BP22" s="33"/>
    </row>
    <row r="23" spans="1:68" ht="14.25" customHeight="1">
      <c r="M23" s="21">
        <v>2</v>
      </c>
      <c r="N23" s="21"/>
      <c r="O23" s="21"/>
      <c r="Q23" s="25" t="s">
        <v>26</v>
      </c>
      <c r="T23" s="7">
        <v>19</v>
      </c>
      <c r="U23" s="8">
        <v>5</v>
      </c>
      <c r="V23" s="9">
        <v>0.31319444444444444</v>
      </c>
      <c r="W23" s="9">
        <v>0.31666666666666665</v>
      </c>
      <c r="X23" s="10">
        <v>1</v>
      </c>
      <c r="Y23" s="9">
        <f t="shared" si="6"/>
        <v>0.31666666666666665</v>
      </c>
      <c r="Z23" s="9">
        <v>0.32013888888888886</v>
      </c>
      <c r="AA23" s="45">
        <f t="shared" si="1"/>
        <v>3.4722222222222099E-3</v>
      </c>
      <c r="AB23" s="48">
        <v>5</v>
      </c>
      <c r="AC23" s="4">
        <v>19</v>
      </c>
      <c r="AD23" s="11">
        <v>2</v>
      </c>
      <c r="AE23" s="11">
        <v>1</v>
      </c>
      <c r="AF23" s="12">
        <v>0.3298611111111111</v>
      </c>
      <c r="AG23" s="12">
        <v>0.33124999999999999</v>
      </c>
      <c r="AH23" s="11">
        <v>1</v>
      </c>
      <c r="AI23" s="12">
        <v>0.33124999999999999</v>
      </c>
      <c r="AJ23" s="12">
        <v>0.33263888888888887</v>
      </c>
      <c r="AK23" s="37">
        <f t="shared" si="0"/>
        <v>1.388888888888884E-3</v>
      </c>
      <c r="AL23" s="49">
        <v>2</v>
      </c>
      <c r="AM23" s="4">
        <v>19</v>
      </c>
      <c r="AN23" s="10">
        <v>2</v>
      </c>
      <c r="AO23" s="9">
        <v>0.29444444444444445</v>
      </c>
      <c r="AP23" s="9">
        <v>0.30555555555555558</v>
      </c>
      <c r="AQ23" s="10">
        <v>6</v>
      </c>
      <c r="AR23" s="9">
        <f t="shared" si="5"/>
        <v>0.30555555555555558</v>
      </c>
      <c r="AS23" s="9">
        <v>0.30833333333333335</v>
      </c>
      <c r="AT23" s="37">
        <f t="shared" si="2"/>
        <v>2.7777777777777679E-3</v>
      </c>
      <c r="AU23" s="49">
        <v>4</v>
      </c>
      <c r="AV23" s="7">
        <v>19</v>
      </c>
      <c r="AW23" s="11">
        <v>4</v>
      </c>
      <c r="AX23" s="12">
        <v>0.34027777777777779</v>
      </c>
      <c r="AY23" s="12">
        <v>0.34513888888888888</v>
      </c>
      <c r="AZ23" s="12">
        <v>0.34513888888888888</v>
      </c>
      <c r="BA23" s="12">
        <v>0.34722222222222221</v>
      </c>
      <c r="BB23" s="37">
        <f t="shared" si="3"/>
        <v>2.0833333333333259E-3</v>
      </c>
      <c r="BC23" s="49">
        <v>3</v>
      </c>
      <c r="BD23" s="7">
        <v>19</v>
      </c>
      <c r="BE23" s="11">
        <v>4</v>
      </c>
      <c r="BF23" s="12">
        <v>0.31388888888888888</v>
      </c>
      <c r="BG23" s="12">
        <v>0.31458333333333333</v>
      </c>
      <c r="BH23" s="12">
        <v>0.31458333333333333</v>
      </c>
      <c r="BI23" s="32" t="s">
        <v>20</v>
      </c>
      <c r="BJ23" s="46">
        <f t="shared" si="4"/>
        <v>6.9444444444444198E-4</v>
      </c>
      <c r="BK23" s="35"/>
      <c r="BL23" s="36"/>
      <c r="BM23" s="36"/>
      <c r="BN23" s="36"/>
      <c r="BO23" s="33"/>
      <c r="BP23" s="33"/>
    </row>
    <row r="24" spans="1:68" ht="14.25" customHeight="1">
      <c r="Q24" s="3"/>
      <c r="T24" s="7">
        <v>20</v>
      </c>
      <c r="U24" s="8">
        <v>1</v>
      </c>
      <c r="V24" s="9">
        <v>0.31388888888888888</v>
      </c>
      <c r="W24" s="9">
        <f t="shared" ref="W24:W25" si="7">Z22</f>
        <v>0.31805555555555554</v>
      </c>
      <c r="X24" s="10">
        <v>2</v>
      </c>
      <c r="Y24" s="9">
        <f t="shared" si="6"/>
        <v>0.31805555555555554</v>
      </c>
      <c r="Z24" s="9">
        <v>0.31944444444444442</v>
      </c>
      <c r="AA24" s="45">
        <f t="shared" si="1"/>
        <v>1.388888888888884E-3</v>
      </c>
      <c r="AB24" s="48">
        <v>2</v>
      </c>
      <c r="AC24" s="4">
        <v>20</v>
      </c>
      <c r="AD24" s="11">
        <v>0</v>
      </c>
      <c r="AE24" s="11" t="s">
        <v>20</v>
      </c>
      <c r="AF24" s="11" t="s">
        <v>20</v>
      </c>
      <c r="AG24" s="11" t="s">
        <v>20</v>
      </c>
      <c r="AH24" s="11" t="s">
        <v>20</v>
      </c>
      <c r="AI24" s="11" t="s">
        <v>20</v>
      </c>
      <c r="AJ24" s="11" t="s">
        <v>20</v>
      </c>
      <c r="AK24" s="37" t="e">
        <f t="shared" si="0"/>
        <v>#VALUE!</v>
      </c>
      <c r="AL24" s="49">
        <v>0</v>
      </c>
      <c r="AM24" s="4">
        <v>20</v>
      </c>
      <c r="AN24" s="10">
        <v>3</v>
      </c>
      <c r="AO24" s="9">
        <v>0.29444444444444445</v>
      </c>
      <c r="AP24" s="9">
        <v>0.30694444444444446</v>
      </c>
      <c r="AQ24" s="10">
        <v>3</v>
      </c>
      <c r="AR24" s="9">
        <f t="shared" si="5"/>
        <v>0.30694444444444446</v>
      </c>
      <c r="AS24" s="9">
        <v>0.30902777777777779</v>
      </c>
      <c r="AT24" s="37">
        <f t="shared" si="2"/>
        <v>2.0833333333333259E-3</v>
      </c>
      <c r="AU24" s="49">
        <v>3</v>
      </c>
      <c r="AV24" s="7">
        <v>20</v>
      </c>
      <c r="AW24" s="11">
        <v>2</v>
      </c>
      <c r="AX24" s="12">
        <v>0.34375</v>
      </c>
      <c r="AY24" s="12">
        <v>0.34722222222222221</v>
      </c>
      <c r="AZ24" s="12">
        <v>0.34722222222222221</v>
      </c>
      <c r="BA24" s="12">
        <v>0.35069444444444442</v>
      </c>
      <c r="BB24" s="37">
        <f t="shared" si="3"/>
        <v>3.4722222222222099E-3</v>
      </c>
      <c r="BC24" s="49">
        <v>5</v>
      </c>
      <c r="BD24" s="7">
        <v>20</v>
      </c>
      <c r="BE24" s="11">
        <v>5</v>
      </c>
      <c r="BF24" s="12">
        <v>0.31458333333333333</v>
      </c>
      <c r="BG24" s="12">
        <v>0.31527777777777777</v>
      </c>
      <c r="BH24" s="12">
        <v>0.31527777777777777</v>
      </c>
      <c r="BI24" s="32" t="s">
        <v>20</v>
      </c>
      <c r="BJ24" s="46">
        <f t="shared" si="4"/>
        <v>6.9444444444444198E-4</v>
      </c>
      <c r="BK24" s="35"/>
      <c r="BL24" s="36"/>
      <c r="BM24" s="36"/>
      <c r="BN24" s="36"/>
      <c r="BO24" s="33"/>
      <c r="BP24" s="33"/>
    </row>
    <row r="25" spans="1:68" ht="14.25" customHeight="1">
      <c r="M25" s="21">
        <v>3</v>
      </c>
      <c r="N25" s="21"/>
      <c r="O25" s="21"/>
      <c r="Q25" s="25" t="s">
        <v>27</v>
      </c>
      <c r="T25" s="7">
        <v>21</v>
      </c>
      <c r="U25" s="8">
        <v>1</v>
      </c>
      <c r="V25" s="9">
        <v>0.31388888888888888</v>
      </c>
      <c r="W25" s="9">
        <f t="shared" si="7"/>
        <v>0.32013888888888886</v>
      </c>
      <c r="X25" s="10">
        <v>1</v>
      </c>
      <c r="Y25" s="9">
        <f t="shared" si="6"/>
        <v>0.32013888888888886</v>
      </c>
      <c r="Z25" s="9">
        <v>0.3215277777777778</v>
      </c>
      <c r="AA25" s="45">
        <f t="shared" si="1"/>
        <v>1.3888888888889395E-3</v>
      </c>
      <c r="AB25" s="48">
        <v>2</v>
      </c>
      <c r="AC25" s="4">
        <v>21</v>
      </c>
      <c r="AD25" s="11">
        <v>0</v>
      </c>
      <c r="AE25" s="11" t="s">
        <v>20</v>
      </c>
      <c r="AF25" s="11" t="s">
        <v>20</v>
      </c>
      <c r="AG25" s="11" t="s">
        <v>20</v>
      </c>
      <c r="AH25" s="11" t="s">
        <v>20</v>
      </c>
      <c r="AI25" s="11" t="s">
        <v>20</v>
      </c>
      <c r="AJ25" s="11" t="s">
        <v>20</v>
      </c>
      <c r="AK25" s="37" t="e">
        <f t="shared" si="0"/>
        <v>#VALUE!</v>
      </c>
      <c r="AL25" s="49">
        <v>0</v>
      </c>
      <c r="AM25" s="4">
        <v>21</v>
      </c>
      <c r="AN25" s="10">
        <v>1</v>
      </c>
      <c r="AO25" s="9">
        <v>0.2951388888888889</v>
      </c>
      <c r="AP25" s="9">
        <v>0.30694444444444446</v>
      </c>
      <c r="AQ25" s="10">
        <v>6</v>
      </c>
      <c r="AR25" s="9">
        <f t="shared" si="5"/>
        <v>0.30694444444444446</v>
      </c>
      <c r="AS25" s="9">
        <v>0.30833333333333335</v>
      </c>
      <c r="AT25" s="37">
        <f t="shared" si="2"/>
        <v>1.388888888888884E-3</v>
      </c>
      <c r="AU25" s="49">
        <v>2</v>
      </c>
      <c r="AV25" s="7">
        <v>21</v>
      </c>
      <c r="AW25" s="11">
        <v>2</v>
      </c>
      <c r="AX25" s="12">
        <v>0.34652777777777777</v>
      </c>
      <c r="AY25" s="12">
        <v>0.35069444444444442</v>
      </c>
      <c r="AZ25" s="12">
        <v>0.35069444444444442</v>
      </c>
      <c r="BA25" s="12">
        <v>0.3527777777777778</v>
      </c>
      <c r="BB25" s="37">
        <f t="shared" si="3"/>
        <v>2.0833333333333814E-3</v>
      </c>
      <c r="BC25" s="49">
        <v>3</v>
      </c>
      <c r="BD25" s="7">
        <v>21</v>
      </c>
      <c r="BE25" s="11">
        <v>3</v>
      </c>
      <c r="BF25" s="12">
        <v>0.31458333333333333</v>
      </c>
      <c r="BG25" s="12">
        <v>0.31597222222222221</v>
      </c>
      <c r="BH25" s="12">
        <v>0.31597222222222221</v>
      </c>
      <c r="BI25" s="32" t="s">
        <v>20</v>
      </c>
      <c r="BJ25" s="46">
        <f t="shared" si="4"/>
        <v>1.388888888888884E-3</v>
      </c>
      <c r="BK25" s="35"/>
      <c r="BL25" s="36"/>
      <c r="BM25" s="36"/>
      <c r="BN25" s="36"/>
      <c r="BO25" s="33"/>
      <c r="BP25" s="33"/>
    </row>
    <row r="26" spans="1:68" ht="14.25" customHeight="1">
      <c r="Q26" s="3"/>
      <c r="T26" s="7">
        <v>22</v>
      </c>
      <c r="U26" s="8">
        <v>2</v>
      </c>
      <c r="V26" s="9">
        <v>0.31597222222222221</v>
      </c>
      <c r="W26" s="9">
        <v>0.31944444444444442</v>
      </c>
      <c r="X26" s="10">
        <v>2</v>
      </c>
      <c r="Y26" s="9">
        <v>0.31944444444444442</v>
      </c>
      <c r="Z26" s="9">
        <v>0.3215277777777778</v>
      </c>
      <c r="AA26" s="45">
        <f t="shared" si="1"/>
        <v>2.0833333333333814E-3</v>
      </c>
      <c r="AB26" s="48">
        <v>3</v>
      </c>
      <c r="AC26" s="4">
        <v>22</v>
      </c>
      <c r="AD26" s="11">
        <v>2</v>
      </c>
      <c r="AE26" s="11">
        <v>1</v>
      </c>
      <c r="AF26" s="12">
        <v>0.33194444444444443</v>
      </c>
      <c r="AG26" s="12">
        <v>0.33333333333333331</v>
      </c>
      <c r="AH26" s="11">
        <v>1</v>
      </c>
      <c r="AI26" s="12">
        <v>0.33333333333333331</v>
      </c>
      <c r="AJ26" s="12">
        <v>0.33402777777777776</v>
      </c>
      <c r="AK26" s="37">
        <f t="shared" si="0"/>
        <v>6.9444444444444198E-4</v>
      </c>
      <c r="AL26" s="49">
        <v>1</v>
      </c>
      <c r="AM26" s="4">
        <v>22</v>
      </c>
      <c r="AN26" s="10">
        <v>3</v>
      </c>
      <c r="AO26" s="9">
        <v>0.2951388888888889</v>
      </c>
      <c r="AP26" s="9">
        <v>0.30763888888888891</v>
      </c>
      <c r="AQ26" s="10">
        <v>8</v>
      </c>
      <c r="AR26" s="9">
        <f t="shared" si="5"/>
        <v>0.30763888888888891</v>
      </c>
      <c r="AS26" s="9">
        <v>0.31180555555555556</v>
      </c>
      <c r="AT26" s="37">
        <f t="shared" si="2"/>
        <v>4.1666666666666519E-3</v>
      </c>
      <c r="AU26" s="49">
        <v>6</v>
      </c>
      <c r="AV26" s="7">
        <v>22</v>
      </c>
      <c r="AW26" s="11">
        <v>1</v>
      </c>
      <c r="AX26" s="12">
        <v>0.34930555555555554</v>
      </c>
      <c r="AY26" s="12">
        <v>0.3527777777777778</v>
      </c>
      <c r="AZ26" s="12">
        <v>0.3527777777777778</v>
      </c>
      <c r="BA26" s="12">
        <v>0.35555555555555557</v>
      </c>
      <c r="BB26" s="37">
        <f t="shared" si="3"/>
        <v>2.7777777777777679E-3</v>
      </c>
      <c r="BC26" s="49">
        <v>4</v>
      </c>
      <c r="BD26" s="7">
        <v>22</v>
      </c>
      <c r="BE26" s="11">
        <v>3</v>
      </c>
      <c r="BF26" s="12">
        <v>0.31527777777777777</v>
      </c>
      <c r="BG26" s="12">
        <v>0.31666666666666665</v>
      </c>
      <c r="BH26" s="12">
        <v>0.31666666666666665</v>
      </c>
      <c r="BI26" s="32" t="s">
        <v>20</v>
      </c>
      <c r="BJ26" s="46">
        <f t="shared" si="4"/>
        <v>1.388888888888884E-3</v>
      </c>
      <c r="BK26" s="35"/>
      <c r="BL26" s="36"/>
      <c r="BM26" s="36"/>
      <c r="BN26" s="36"/>
      <c r="BO26" s="33"/>
      <c r="BP26" s="33"/>
    </row>
    <row r="27" spans="1:68" ht="14.25" customHeight="1">
      <c r="Q27" s="3"/>
      <c r="T27" s="7">
        <v>23</v>
      </c>
      <c r="U27" s="8">
        <v>1</v>
      </c>
      <c r="V27" s="9">
        <v>0.31944444444444442</v>
      </c>
      <c r="W27" s="9">
        <v>0.3215277777777778</v>
      </c>
      <c r="X27" s="10">
        <v>1</v>
      </c>
      <c r="Y27" s="9">
        <v>0.3215277777777778</v>
      </c>
      <c r="Z27" s="9">
        <v>0.32222222222222224</v>
      </c>
      <c r="AA27" s="45">
        <f t="shared" si="1"/>
        <v>6.9444444444444198E-4</v>
      </c>
      <c r="AB27" s="48">
        <v>1</v>
      </c>
      <c r="AC27" s="4">
        <v>23</v>
      </c>
      <c r="AD27" s="11">
        <v>1</v>
      </c>
      <c r="AE27" s="11">
        <v>1</v>
      </c>
      <c r="AF27" s="12">
        <v>0.33333333333333331</v>
      </c>
      <c r="AG27" s="12">
        <v>0.33402777777777776</v>
      </c>
      <c r="AH27" s="11">
        <v>1</v>
      </c>
      <c r="AI27" s="11">
        <v>8.01</v>
      </c>
      <c r="AJ27" s="12">
        <v>0.33541666666666664</v>
      </c>
      <c r="AK27" s="37">
        <f t="shared" si="0"/>
        <v>-7.6745833333333335</v>
      </c>
      <c r="AL27" s="49">
        <v>2</v>
      </c>
      <c r="AM27" s="4">
        <v>23</v>
      </c>
      <c r="AN27" s="10">
        <v>1</v>
      </c>
      <c r="AO27" s="9">
        <v>0.29652777777777778</v>
      </c>
      <c r="AP27" s="9">
        <v>0.30763888888888891</v>
      </c>
      <c r="AQ27" s="10">
        <v>1</v>
      </c>
      <c r="AR27" s="9">
        <f t="shared" si="5"/>
        <v>0.30763888888888891</v>
      </c>
      <c r="AS27" s="9">
        <v>0.30902777777777779</v>
      </c>
      <c r="AT27" s="37">
        <f t="shared" si="2"/>
        <v>1.388888888888884E-3</v>
      </c>
      <c r="AU27" s="49">
        <v>2</v>
      </c>
      <c r="AV27" s="7">
        <v>23</v>
      </c>
      <c r="AW27" s="11">
        <v>2</v>
      </c>
      <c r="AX27" s="12">
        <v>0.35416666666666669</v>
      </c>
      <c r="AY27" s="12">
        <v>0.35555555555555557</v>
      </c>
      <c r="AZ27" s="12">
        <v>0.35555555555555557</v>
      </c>
      <c r="BA27" s="12">
        <v>0.35555555555555557</v>
      </c>
      <c r="BB27" s="37">
        <f t="shared" si="3"/>
        <v>0</v>
      </c>
      <c r="BC27" s="49">
        <v>0</v>
      </c>
      <c r="BD27" s="7">
        <v>23</v>
      </c>
      <c r="BE27" s="11">
        <v>2</v>
      </c>
      <c r="BF27" s="12">
        <v>0.31597222222222221</v>
      </c>
      <c r="BG27" s="12">
        <v>0.31736111111111109</v>
      </c>
      <c r="BH27" s="12">
        <v>0.31736111111111109</v>
      </c>
      <c r="BI27" s="32" t="s">
        <v>20</v>
      </c>
      <c r="BJ27" s="46">
        <f t="shared" si="4"/>
        <v>1.388888888888884E-3</v>
      </c>
      <c r="BK27" s="35"/>
      <c r="BL27" s="36"/>
      <c r="BM27" s="36"/>
      <c r="BN27" s="36"/>
      <c r="BO27" s="33"/>
      <c r="BP27" s="33"/>
    </row>
    <row r="28" spans="1:68" ht="14.25" customHeight="1">
      <c r="K28" s="21"/>
      <c r="L28" s="21"/>
      <c r="M28" s="22"/>
      <c r="O28" s="26"/>
      <c r="Q28" s="25" t="s">
        <v>28</v>
      </c>
      <c r="T28" s="7">
        <v>24</v>
      </c>
      <c r="U28" s="8">
        <v>1</v>
      </c>
      <c r="V28" s="9">
        <v>0.32013888888888886</v>
      </c>
      <c r="W28" s="9">
        <f t="shared" ref="W28:W29" si="8">Z26</f>
        <v>0.3215277777777778</v>
      </c>
      <c r="X28" s="10">
        <v>2</v>
      </c>
      <c r="Y28" s="9">
        <v>0.3215277777777778</v>
      </c>
      <c r="Z28" s="9">
        <v>0.32291666666666669</v>
      </c>
      <c r="AA28" s="45">
        <f t="shared" si="1"/>
        <v>1.388888888888884E-3</v>
      </c>
      <c r="AB28" s="48">
        <v>2</v>
      </c>
      <c r="AC28" s="4">
        <v>24</v>
      </c>
      <c r="AD28" s="11">
        <v>3</v>
      </c>
      <c r="AE28" s="11">
        <v>2</v>
      </c>
      <c r="AF28" s="12">
        <v>0.33541666666666664</v>
      </c>
      <c r="AG28" s="12">
        <v>0.33611111111111114</v>
      </c>
      <c r="AH28" s="11">
        <v>2</v>
      </c>
      <c r="AI28" s="12">
        <v>0.33611111111111114</v>
      </c>
      <c r="AJ28" s="12">
        <v>0.33750000000000002</v>
      </c>
      <c r="AK28" s="37">
        <f t="shared" si="0"/>
        <v>1.388888888888884E-3</v>
      </c>
      <c r="AL28" s="49">
        <v>2</v>
      </c>
      <c r="AM28" s="4">
        <v>24</v>
      </c>
      <c r="AN28" s="10">
        <v>2</v>
      </c>
      <c r="AO28" s="9">
        <v>0.2986111111111111</v>
      </c>
      <c r="AP28" s="9">
        <v>0.30763888888888891</v>
      </c>
      <c r="AQ28" s="10">
        <v>2</v>
      </c>
      <c r="AR28" s="9">
        <f t="shared" si="5"/>
        <v>0.30763888888888891</v>
      </c>
      <c r="AS28" s="9">
        <v>0.31041666666666667</v>
      </c>
      <c r="AT28" s="37">
        <f t="shared" si="2"/>
        <v>2.7777777777777679E-3</v>
      </c>
      <c r="AU28" s="49">
        <v>4</v>
      </c>
      <c r="AV28" s="7">
        <v>24</v>
      </c>
      <c r="AW28" s="11">
        <v>3</v>
      </c>
      <c r="AX28" s="12">
        <v>0.35416666666666669</v>
      </c>
      <c r="AY28" s="12">
        <v>0.35555555555555557</v>
      </c>
      <c r="AZ28" s="12">
        <v>0.35555555555555557</v>
      </c>
      <c r="BA28" s="12">
        <v>0.35902777777777778</v>
      </c>
      <c r="BB28" s="37">
        <f t="shared" si="3"/>
        <v>3.4722222222222099E-3</v>
      </c>
      <c r="BC28" s="49">
        <v>5</v>
      </c>
      <c r="BD28" s="7">
        <v>24</v>
      </c>
      <c r="BE28" s="11">
        <v>1</v>
      </c>
      <c r="BF28" s="12">
        <v>0.31597222222222221</v>
      </c>
      <c r="BG28" s="12">
        <v>0.31805555555555554</v>
      </c>
      <c r="BH28" s="12">
        <v>0.31805555555555554</v>
      </c>
      <c r="BI28" s="32" t="s">
        <v>20</v>
      </c>
      <c r="BJ28" s="46">
        <f t="shared" si="4"/>
        <v>2.0833333333333259E-3</v>
      </c>
      <c r="BK28" s="35"/>
      <c r="BL28" s="36"/>
      <c r="BM28" s="36"/>
      <c r="BN28" s="36"/>
      <c r="BO28" s="33"/>
      <c r="BP28" s="33"/>
    </row>
    <row r="29" spans="1:68" ht="14.25" customHeight="1">
      <c r="B29" s="60" t="s">
        <v>29</v>
      </c>
      <c r="D29" s="55" t="s">
        <v>30</v>
      </c>
      <c r="E29" s="56"/>
      <c r="F29" s="56"/>
      <c r="M29" s="23"/>
      <c r="O29" s="23"/>
      <c r="Q29" s="3"/>
      <c r="T29" s="7">
        <v>25</v>
      </c>
      <c r="U29" s="8">
        <v>2</v>
      </c>
      <c r="V29" s="9">
        <v>0.3215277777777778</v>
      </c>
      <c r="W29" s="9">
        <f t="shared" si="8"/>
        <v>0.32222222222222224</v>
      </c>
      <c r="X29" s="10">
        <v>1</v>
      </c>
      <c r="Y29" s="9">
        <v>0.32222222222222224</v>
      </c>
      <c r="Z29" s="9">
        <v>0.32222222222222224</v>
      </c>
      <c r="AA29" s="45">
        <f t="shared" si="1"/>
        <v>0</v>
      </c>
      <c r="AB29" s="48">
        <v>0</v>
      </c>
      <c r="AC29" s="4">
        <v>25</v>
      </c>
      <c r="AD29" s="11">
        <v>1</v>
      </c>
      <c r="AE29" s="11">
        <v>3</v>
      </c>
      <c r="AF29" s="12">
        <v>0.33680555555555558</v>
      </c>
      <c r="AG29" s="12">
        <v>0.33819444444444446</v>
      </c>
      <c r="AH29" s="11">
        <v>2</v>
      </c>
      <c r="AI29" s="12">
        <v>0.33819444444444446</v>
      </c>
      <c r="AJ29" s="12">
        <v>0.33958333333333335</v>
      </c>
      <c r="AK29" s="37">
        <f t="shared" si="0"/>
        <v>1.388888888888884E-3</v>
      </c>
      <c r="AL29" s="49">
        <v>2</v>
      </c>
      <c r="AM29" s="4">
        <v>25</v>
      </c>
      <c r="AN29" s="10">
        <v>1</v>
      </c>
      <c r="AO29" s="9">
        <v>0.3</v>
      </c>
      <c r="AP29" s="9">
        <v>0.30833333333333335</v>
      </c>
      <c r="AQ29" s="10">
        <v>4</v>
      </c>
      <c r="AR29" s="9">
        <f t="shared" si="5"/>
        <v>0.30833333333333335</v>
      </c>
      <c r="AS29" s="9">
        <v>0.30972222222222223</v>
      </c>
      <c r="AT29" s="37">
        <f t="shared" si="2"/>
        <v>1.388888888888884E-3</v>
      </c>
      <c r="AU29" s="49">
        <v>2</v>
      </c>
      <c r="AV29" s="7">
        <v>25</v>
      </c>
      <c r="AW29" s="11">
        <v>3</v>
      </c>
      <c r="AX29" s="12">
        <v>0.35416666666666669</v>
      </c>
      <c r="AY29" s="12">
        <v>0.35902777777777778</v>
      </c>
      <c r="AZ29" s="12">
        <v>0.35902777777777778</v>
      </c>
      <c r="BA29" s="12">
        <v>0.36180555555555555</v>
      </c>
      <c r="BB29" s="37">
        <f t="shared" si="3"/>
        <v>2.7777777777777679E-3</v>
      </c>
      <c r="BC29" s="49">
        <v>4</v>
      </c>
      <c r="BD29" s="7">
        <v>25</v>
      </c>
      <c r="BE29" s="11">
        <v>2</v>
      </c>
      <c r="BF29" s="12">
        <v>0.31666666666666665</v>
      </c>
      <c r="BG29" s="12">
        <v>0.31874999999999998</v>
      </c>
      <c r="BH29" s="12">
        <v>0.31874999999999998</v>
      </c>
      <c r="BI29" s="32" t="s">
        <v>20</v>
      </c>
      <c r="BJ29" s="46">
        <f t="shared" si="4"/>
        <v>2.0833333333333259E-3</v>
      </c>
      <c r="BK29" s="35"/>
      <c r="BL29" s="36"/>
      <c r="BM29" s="36"/>
      <c r="BN29" s="36"/>
      <c r="BO29" s="33"/>
      <c r="BP29" s="33"/>
    </row>
    <row r="30" spans="1:68" ht="14.25" customHeight="1">
      <c r="B30" s="61"/>
      <c r="C30" s="21"/>
      <c r="D30" s="21"/>
      <c r="E30" s="21"/>
      <c r="F30" s="21"/>
      <c r="M30" s="23"/>
      <c r="O30" s="23"/>
      <c r="Q30" s="25" t="s">
        <v>31</v>
      </c>
      <c r="T30" s="7">
        <v>26</v>
      </c>
      <c r="U30" s="8">
        <v>3</v>
      </c>
      <c r="V30" s="9">
        <v>0.3215277777777778</v>
      </c>
      <c r="W30" s="9">
        <v>0.32222222222222224</v>
      </c>
      <c r="X30" s="10">
        <v>1</v>
      </c>
      <c r="Y30" s="9">
        <v>0.32222222222222224</v>
      </c>
      <c r="Z30" s="9">
        <v>0.32500000000000001</v>
      </c>
      <c r="AA30" s="45">
        <f t="shared" si="1"/>
        <v>2.7777777777777679E-3</v>
      </c>
      <c r="AB30" s="48">
        <v>4</v>
      </c>
      <c r="AC30" s="4">
        <v>26</v>
      </c>
      <c r="AD30" s="11">
        <v>0</v>
      </c>
      <c r="AE30" s="11" t="s">
        <v>20</v>
      </c>
      <c r="AF30" s="12">
        <v>0.34027777777777779</v>
      </c>
      <c r="AG30" s="12">
        <v>0.34166666666666667</v>
      </c>
      <c r="AH30" s="11"/>
      <c r="AI30" s="12">
        <v>0.34166666666666667</v>
      </c>
      <c r="AJ30" s="12">
        <v>0.34236111111111112</v>
      </c>
      <c r="AK30" s="37">
        <f t="shared" si="0"/>
        <v>6.9444444444444198E-4</v>
      </c>
      <c r="AL30" s="49">
        <v>1</v>
      </c>
      <c r="AM30" s="4">
        <v>26</v>
      </c>
      <c r="AN30" s="10">
        <v>3</v>
      </c>
      <c r="AO30" s="9">
        <v>0.3</v>
      </c>
      <c r="AP30" s="9">
        <v>0.30833333333333335</v>
      </c>
      <c r="AQ30" s="10">
        <v>5</v>
      </c>
      <c r="AR30" s="9">
        <f t="shared" si="5"/>
        <v>0.30833333333333335</v>
      </c>
      <c r="AS30" s="9">
        <v>0.31111111111111112</v>
      </c>
      <c r="AT30" s="37">
        <f t="shared" si="2"/>
        <v>2.7777777777777679E-3</v>
      </c>
      <c r="AU30" s="49">
        <v>4</v>
      </c>
      <c r="AV30" s="7">
        <v>26</v>
      </c>
      <c r="AW30" s="11">
        <v>2</v>
      </c>
      <c r="AX30" s="12">
        <v>0.3576388888888889</v>
      </c>
      <c r="AY30" s="12">
        <v>0.36180555555555555</v>
      </c>
      <c r="AZ30" s="12">
        <v>0.36180555555555555</v>
      </c>
      <c r="BA30" s="12">
        <v>0.36458333333333331</v>
      </c>
      <c r="BB30" s="37">
        <f t="shared" si="3"/>
        <v>2.7777777777777679E-3</v>
      </c>
      <c r="BC30" s="49">
        <v>4</v>
      </c>
      <c r="BD30" s="7">
        <v>26</v>
      </c>
      <c r="BE30" s="11">
        <v>2</v>
      </c>
      <c r="BF30" s="12">
        <v>0.31666666666666665</v>
      </c>
      <c r="BG30" s="12">
        <v>0.31944444444444442</v>
      </c>
      <c r="BH30" s="12">
        <v>0.31944444444444442</v>
      </c>
      <c r="BI30" s="32" t="s">
        <v>20</v>
      </c>
      <c r="BJ30" s="46">
        <f t="shared" si="4"/>
        <v>2.7777777777777679E-3</v>
      </c>
      <c r="BK30" s="35"/>
      <c r="BL30" s="36"/>
      <c r="BM30" s="36"/>
      <c r="BN30" s="36"/>
      <c r="BO30" s="33"/>
      <c r="BP30" s="33"/>
    </row>
    <row r="31" spans="1:68" ht="14.25" customHeight="1">
      <c r="A31" s="27"/>
      <c r="M31" s="24"/>
      <c r="N31" s="21"/>
      <c r="O31" s="28"/>
      <c r="T31" s="7">
        <v>27</v>
      </c>
      <c r="U31" s="8">
        <v>1</v>
      </c>
      <c r="V31" s="9">
        <v>0.3215277777777778</v>
      </c>
      <c r="W31" s="9">
        <v>0.32291666666666669</v>
      </c>
      <c r="X31" s="10">
        <v>2</v>
      </c>
      <c r="Y31" s="9">
        <v>0.32291666666666669</v>
      </c>
      <c r="Z31" s="9">
        <v>0.32430555555555557</v>
      </c>
      <c r="AA31" s="45">
        <f t="shared" si="1"/>
        <v>1.388888888888884E-3</v>
      </c>
      <c r="AB31" s="48">
        <v>2</v>
      </c>
      <c r="AC31" s="4">
        <v>27</v>
      </c>
      <c r="AD31" s="11">
        <v>2</v>
      </c>
      <c r="AE31" s="11">
        <v>2</v>
      </c>
      <c r="AF31" s="12">
        <v>0.34097222222222223</v>
      </c>
      <c r="AG31" s="12">
        <v>0.34236111111111112</v>
      </c>
      <c r="AH31" s="11">
        <v>2</v>
      </c>
      <c r="AI31" s="12">
        <v>0.34236111111111112</v>
      </c>
      <c r="AJ31" s="12">
        <v>0.34375</v>
      </c>
      <c r="AK31" s="37">
        <f t="shared" si="0"/>
        <v>1.388888888888884E-3</v>
      </c>
      <c r="AL31" s="49">
        <v>2</v>
      </c>
      <c r="AM31" s="4">
        <v>27</v>
      </c>
      <c r="AN31" s="10">
        <v>2</v>
      </c>
      <c r="AO31" s="9">
        <v>0.3</v>
      </c>
      <c r="AP31" s="9">
        <v>0.30833333333333335</v>
      </c>
      <c r="AQ31" s="10">
        <v>4</v>
      </c>
      <c r="AR31" s="9">
        <f t="shared" si="5"/>
        <v>0.30833333333333335</v>
      </c>
      <c r="AS31" s="9">
        <v>0.31111111111111112</v>
      </c>
      <c r="AT31" s="37">
        <f t="shared" si="2"/>
        <v>2.7777777777777679E-3</v>
      </c>
      <c r="AU31" s="49">
        <v>4</v>
      </c>
      <c r="AV31" s="7">
        <v>27</v>
      </c>
      <c r="AW31" s="11">
        <v>2</v>
      </c>
      <c r="AX31" s="12">
        <v>0.35902777777777778</v>
      </c>
      <c r="AY31" s="12">
        <v>0.36458333333333331</v>
      </c>
      <c r="AZ31" s="12">
        <v>0.36458333333333331</v>
      </c>
      <c r="BA31" s="12">
        <v>0.36805555555555558</v>
      </c>
      <c r="BB31" s="37">
        <f t="shared" si="3"/>
        <v>3.4722222222222654E-3</v>
      </c>
      <c r="BC31" s="49">
        <v>5</v>
      </c>
      <c r="BD31" s="7">
        <v>27</v>
      </c>
      <c r="BE31" s="11">
        <v>3</v>
      </c>
      <c r="BF31" s="12">
        <v>0.31736111111111109</v>
      </c>
      <c r="BG31" s="12">
        <v>0.32013888888888886</v>
      </c>
      <c r="BH31" s="12">
        <v>0.32013888888888886</v>
      </c>
      <c r="BI31" s="32" t="s">
        <v>20</v>
      </c>
      <c r="BJ31" s="46">
        <f t="shared" si="4"/>
        <v>2.7777777777777679E-3</v>
      </c>
      <c r="BK31" s="35"/>
      <c r="BL31" s="36"/>
      <c r="BM31" s="36"/>
      <c r="BN31" s="36"/>
      <c r="BO31" s="33"/>
      <c r="BP31" s="33"/>
    </row>
    <row r="32" spans="1:68" ht="14.25" customHeight="1">
      <c r="A32" s="27"/>
      <c r="T32" s="7">
        <v>28</v>
      </c>
      <c r="U32" s="8">
        <v>1</v>
      </c>
      <c r="V32" s="9">
        <v>0.32361111111111113</v>
      </c>
      <c r="W32" s="9">
        <f>Z31</f>
        <v>0.32430555555555557</v>
      </c>
      <c r="X32" s="10">
        <v>2</v>
      </c>
      <c r="Y32" s="9">
        <f t="shared" ref="Y32:Y33" si="9">W32</f>
        <v>0.32430555555555557</v>
      </c>
      <c r="Z32" s="9">
        <v>0.32569444444444445</v>
      </c>
      <c r="AA32" s="45">
        <f t="shared" si="1"/>
        <v>1.388888888888884E-3</v>
      </c>
      <c r="AB32" s="48">
        <v>2</v>
      </c>
      <c r="AC32" s="4">
        <v>28</v>
      </c>
      <c r="AD32" s="11">
        <v>1</v>
      </c>
      <c r="AE32" s="11">
        <v>1</v>
      </c>
      <c r="AF32" s="12">
        <v>0.34305555555555556</v>
      </c>
      <c r="AG32" s="12">
        <v>0.34444444444444444</v>
      </c>
      <c r="AH32" s="11">
        <v>1</v>
      </c>
      <c r="AI32" s="12">
        <v>0.34444444444444444</v>
      </c>
      <c r="AJ32" s="12">
        <v>0.34513888888888888</v>
      </c>
      <c r="AK32" s="37">
        <f t="shared" si="0"/>
        <v>6.9444444444444198E-4</v>
      </c>
      <c r="AL32" s="49">
        <v>1</v>
      </c>
      <c r="AM32" s="4">
        <v>28</v>
      </c>
      <c r="AN32" s="10">
        <v>1</v>
      </c>
      <c r="AO32" s="9">
        <v>0.30208333333333331</v>
      </c>
      <c r="AP32" s="9">
        <v>0.30902777777777779</v>
      </c>
      <c r="AQ32" s="10">
        <v>1</v>
      </c>
      <c r="AR32" s="9">
        <f t="shared" si="5"/>
        <v>0.30902777777777779</v>
      </c>
      <c r="AS32" s="9">
        <v>0.31041666666666667</v>
      </c>
      <c r="AT32" s="37">
        <f t="shared" si="2"/>
        <v>1.388888888888884E-3</v>
      </c>
      <c r="AU32" s="49">
        <v>2</v>
      </c>
      <c r="AV32" s="7">
        <v>28</v>
      </c>
      <c r="AW32" s="11">
        <v>1</v>
      </c>
      <c r="AX32" s="12">
        <v>0.3611111111111111</v>
      </c>
      <c r="AY32" s="12">
        <v>0.36805555555555558</v>
      </c>
      <c r="AZ32" s="12">
        <v>0.36805555555555558</v>
      </c>
      <c r="BA32" s="12">
        <v>0.37083333333333335</v>
      </c>
      <c r="BB32" s="37">
        <f t="shared" si="3"/>
        <v>2.7777777777777679E-3</v>
      </c>
      <c r="BC32" s="49">
        <v>4</v>
      </c>
      <c r="BD32" s="7">
        <v>28</v>
      </c>
      <c r="BE32" s="11">
        <v>2</v>
      </c>
      <c r="BF32" s="12">
        <v>0.31805555555555554</v>
      </c>
      <c r="BG32" s="12">
        <v>0.32083333333333336</v>
      </c>
      <c r="BH32" s="12">
        <v>0.32083333333333336</v>
      </c>
      <c r="BI32" s="32" t="s">
        <v>20</v>
      </c>
      <c r="BJ32" s="46">
        <f t="shared" si="4"/>
        <v>2.7777777777778234E-3</v>
      </c>
      <c r="BK32" s="35"/>
      <c r="BL32" s="36"/>
      <c r="BM32" s="36"/>
      <c r="BN32" s="36"/>
      <c r="BO32" s="33"/>
      <c r="BP32" s="33"/>
    </row>
    <row r="33" spans="1:68" ht="14.25" customHeight="1">
      <c r="A33" s="27"/>
      <c r="T33" s="7">
        <v>29</v>
      </c>
      <c r="U33" s="8">
        <v>2</v>
      </c>
      <c r="V33" s="9">
        <v>0.32430555555555557</v>
      </c>
      <c r="W33" s="9">
        <f>Z30</f>
        <v>0.32500000000000001</v>
      </c>
      <c r="X33" s="10">
        <v>1</v>
      </c>
      <c r="Y33" s="9">
        <f t="shared" si="9"/>
        <v>0.32500000000000001</v>
      </c>
      <c r="Z33" s="9">
        <v>0.3263888888888889</v>
      </c>
      <c r="AA33" s="45">
        <f t="shared" si="1"/>
        <v>1.388888888888884E-3</v>
      </c>
      <c r="AB33" s="48">
        <v>2</v>
      </c>
      <c r="AC33" s="4">
        <v>29</v>
      </c>
      <c r="AD33" s="11">
        <v>0</v>
      </c>
      <c r="AE33" s="11" t="s">
        <v>20</v>
      </c>
      <c r="AF33" s="11" t="s">
        <v>20</v>
      </c>
      <c r="AG33" s="11" t="s">
        <v>20</v>
      </c>
      <c r="AH33" s="11" t="s">
        <v>20</v>
      </c>
      <c r="AI33" s="11" t="s">
        <v>20</v>
      </c>
      <c r="AJ33" s="11" t="s">
        <v>20</v>
      </c>
      <c r="AK33" s="37" t="e">
        <f t="shared" si="0"/>
        <v>#VALUE!</v>
      </c>
      <c r="AL33" s="49">
        <v>0</v>
      </c>
      <c r="AM33" s="4">
        <v>29</v>
      </c>
      <c r="AN33" s="10">
        <v>1</v>
      </c>
      <c r="AO33" s="9">
        <v>0.30277777777777776</v>
      </c>
      <c r="AP33" s="9">
        <v>0.30902777777777779</v>
      </c>
      <c r="AQ33" s="10">
        <v>10</v>
      </c>
      <c r="AR33" s="9">
        <f t="shared" si="5"/>
        <v>0.30902777777777779</v>
      </c>
      <c r="AS33" s="9">
        <v>0.31041666666666667</v>
      </c>
      <c r="AT33" s="37">
        <f t="shared" si="2"/>
        <v>1.388888888888884E-3</v>
      </c>
      <c r="AU33" s="49">
        <v>2</v>
      </c>
      <c r="AV33" s="7">
        <v>29</v>
      </c>
      <c r="AW33" s="11">
        <v>2</v>
      </c>
      <c r="AX33" s="12">
        <v>0.36805555555555558</v>
      </c>
      <c r="AY33" s="12">
        <v>0.37083333333333335</v>
      </c>
      <c r="AZ33" s="12">
        <v>0.37083333333333335</v>
      </c>
      <c r="BA33" s="12">
        <v>0.37361111111111112</v>
      </c>
      <c r="BB33" s="37">
        <f t="shared" si="3"/>
        <v>2.7777777777777679E-3</v>
      </c>
      <c r="BC33" s="49">
        <v>4</v>
      </c>
      <c r="BD33" s="7">
        <v>29</v>
      </c>
      <c r="BE33" s="11">
        <v>4</v>
      </c>
      <c r="BF33" s="12">
        <v>0.31874999999999998</v>
      </c>
      <c r="BG33" s="12">
        <v>0.3215277777777778</v>
      </c>
      <c r="BH33" s="12">
        <v>0.3215277777777778</v>
      </c>
      <c r="BI33" s="32" t="s">
        <v>20</v>
      </c>
      <c r="BJ33" s="46">
        <f t="shared" si="4"/>
        <v>2.7777777777778234E-3</v>
      </c>
      <c r="BK33" s="35"/>
      <c r="BL33" s="36"/>
      <c r="BM33" s="36"/>
      <c r="BN33" s="36"/>
      <c r="BO33" s="33"/>
      <c r="BP33" s="33"/>
    </row>
    <row r="34" spans="1:68" ht="14.25" customHeight="1">
      <c r="A34" s="27"/>
      <c r="T34" s="7">
        <v>30</v>
      </c>
      <c r="U34" s="8">
        <v>1</v>
      </c>
      <c r="V34" s="9">
        <v>0.32500000000000001</v>
      </c>
      <c r="W34" s="9">
        <v>0.32569444444444445</v>
      </c>
      <c r="X34" s="10">
        <v>2</v>
      </c>
      <c r="Y34" s="9">
        <v>0.32569444444444445</v>
      </c>
      <c r="Z34" s="9">
        <v>0.32847222222222222</v>
      </c>
      <c r="AA34" s="45">
        <f t="shared" si="1"/>
        <v>2.7777777777777679E-3</v>
      </c>
      <c r="AB34" s="48">
        <v>4</v>
      </c>
      <c r="AC34" s="4">
        <v>30</v>
      </c>
      <c r="AD34" s="11">
        <v>0</v>
      </c>
      <c r="AE34" s="11" t="s">
        <v>20</v>
      </c>
      <c r="AF34" s="11" t="s">
        <v>20</v>
      </c>
      <c r="AG34" s="11" t="s">
        <v>20</v>
      </c>
      <c r="AH34" s="11" t="s">
        <v>20</v>
      </c>
      <c r="AI34" s="11" t="s">
        <v>20</v>
      </c>
      <c r="AJ34" s="11" t="s">
        <v>20</v>
      </c>
      <c r="AK34" s="37" t="e">
        <f t="shared" si="0"/>
        <v>#VALUE!</v>
      </c>
      <c r="AL34" s="49">
        <v>0</v>
      </c>
      <c r="AM34" s="4">
        <v>30</v>
      </c>
      <c r="AN34" s="10">
        <v>3</v>
      </c>
      <c r="AO34" s="9">
        <v>0.30555555555555558</v>
      </c>
      <c r="AP34" s="9">
        <v>0.30972222222222223</v>
      </c>
      <c r="AQ34" s="10">
        <v>11</v>
      </c>
      <c r="AR34" s="9">
        <f t="shared" si="5"/>
        <v>0.30972222222222223</v>
      </c>
      <c r="AS34" s="9">
        <v>0.3125</v>
      </c>
      <c r="AT34" s="37">
        <f t="shared" si="2"/>
        <v>2.7777777777777679E-3</v>
      </c>
      <c r="AU34" s="49">
        <v>4</v>
      </c>
      <c r="AV34" s="7">
        <v>30</v>
      </c>
      <c r="AW34" s="11">
        <v>2</v>
      </c>
      <c r="AX34" s="12">
        <v>0.36805555555555558</v>
      </c>
      <c r="AY34" s="12">
        <v>0.37361111111111112</v>
      </c>
      <c r="AZ34" s="12">
        <v>0.37361111111111112</v>
      </c>
      <c r="BA34" s="12">
        <v>0.37638888888888888</v>
      </c>
      <c r="BB34" s="37">
        <f t="shared" si="3"/>
        <v>2.7777777777777679E-3</v>
      </c>
      <c r="BC34" s="49">
        <v>4</v>
      </c>
      <c r="BD34" s="7">
        <v>30</v>
      </c>
      <c r="BE34" s="11">
        <v>4</v>
      </c>
      <c r="BF34" s="12">
        <v>0.31944444444444442</v>
      </c>
      <c r="BG34" s="12">
        <v>0.32222222222222224</v>
      </c>
      <c r="BH34" s="12">
        <v>0.32222222222222224</v>
      </c>
      <c r="BI34" s="32" t="s">
        <v>20</v>
      </c>
      <c r="BJ34" s="46">
        <f t="shared" si="4"/>
        <v>2.7777777777778234E-3</v>
      </c>
      <c r="BK34" s="35"/>
      <c r="BL34" s="36"/>
      <c r="BM34" s="36"/>
      <c r="BN34" s="36"/>
      <c r="BO34" s="33"/>
      <c r="BP34" s="33"/>
    </row>
    <row r="35" spans="1:68" ht="14.25" customHeight="1">
      <c r="A35" s="27"/>
      <c r="T35" s="7" t="s">
        <v>70</v>
      </c>
      <c r="U35" s="8">
        <f>SUM(U5:U34)</f>
        <v>61</v>
      </c>
      <c r="V35" s="38"/>
      <c r="AC35" s="4" t="s">
        <v>70</v>
      </c>
      <c r="AD35" s="11">
        <f>SUM(AD5:AD34)</f>
        <v>31</v>
      </c>
      <c r="AE35" s="38"/>
      <c r="AF35" s="1"/>
      <c r="AG35" s="1" t="s">
        <v>71</v>
      </c>
      <c r="AH35" s="1"/>
      <c r="AI35" s="1"/>
      <c r="AJ35" s="1"/>
      <c r="AM35" s="4" t="s">
        <v>70</v>
      </c>
      <c r="AN35" s="10">
        <f>SUM(AN5:AN34)</f>
        <v>67</v>
      </c>
      <c r="AO35" s="38"/>
      <c r="AV35" s="7" t="s">
        <v>70</v>
      </c>
      <c r="AW35" s="11">
        <f>SUM(AW5:AW34)</f>
        <v>67</v>
      </c>
      <c r="AX35" s="39"/>
      <c r="AY35" s="1"/>
      <c r="AZ35" s="1"/>
      <c r="BA35" s="1"/>
      <c r="BE35">
        <f>SUM(BE5:BE34)</f>
        <v>83</v>
      </c>
      <c r="BF35" s="39">
        <f>BE35/AE38</f>
        <v>0.26860841423948217</v>
      </c>
      <c r="BG35" s="1"/>
      <c r="BH35" s="1"/>
      <c r="BI35" s="30"/>
      <c r="BJ35" s="33"/>
      <c r="BK35" s="33"/>
      <c r="BL35" s="33"/>
      <c r="BM35" s="33"/>
      <c r="BN35" s="33"/>
      <c r="BO35" s="33"/>
      <c r="BP35" s="33"/>
    </row>
    <row r="36" spans="1:68" ht="14.25" customHeight="1">
      <c r="A36" s="27"/>
      <c r="S36" s="33"/>
      <c r="T36" s="7" t="s">
        <v>69</v>
      </c>
      <c r="U36" s="41">
        <f>U35/AE38</f>
        <v>0.19741100323624594</v>
      </c>
      <c r="AC36" s="4" t="s">
        <v>69</v>
      </c>
      <c r="AD36" s="42">
        <f>AD35/AE38</f>
        <v>0.10032362459546926</v>
      </c>
      <c r="AF36" s="1"/>
      <c r="AG36" s="1">
        <v>2</v>
      </c>
      <c r="AH36" s="1">
        <f>AD5+AD7+AD8+AD12+AD17+AD20+AD21+AD28+AD29+AD31</f>
        <v>15</v>
      </c>
      <c r="AI36" s="1"/>
      <c r="AJ36" s="1"/>
      <c r="AM36" s="4" t="s">
        <v>69</v>
      </c>
      <c r="AN36" s="43">
        <f>AN35/AE38</f>
        <v>0.2168284789644013</v>
      </c>
      <c r="AV36" s="7" t="s">
        <v>69</v>
      </c>
      <c r="AW36" s="42">
        <f>AW35/AE38</f>
        <v>0.2168284789644013</v>
      </c>
      <c r="AX36" s="1"/>
      <c r="AY36" s="1"/>
      <c r="AZ36" s="1"/>
      <c r="BA36" s="1"/>
      <c r="BE36" s="1"/>
      <c r="BF36" s="1"/>
      <c r="BG36" s="1"/>
      <c r="BH36" s="1"/>
      <c r="BI36" s="1"/>
    </row>
    <row r="37" spans="1:68" ht="14.25" customHeight="1">
      <c r="A37" s="27"/>
      <c r="AF37" s="1"/>
      <c r="AG37" s="1">
        <v>1</v>
      </c>
      <c r="AH37" s="1">
        <f>AD35-15</f>
        <v>16</v>
      </c>
      <c r="AI37" s="1"/>
      <c r="AJ37" s="1"/>
      <c r="AW37" s="1"/>
      <c r="AX37" s="1"/>
      <c r="AY37" s="1"/>
      <c r="AZ37" s="1"/>
      <c r="BA37" s="1"/>
      <c r="BE37" s="1"/>
      <c r="BF37" s="1"/>
      <c r="BG37" s="1"/>
      <c r="BH37" s="1"/>
      <c r="BI37" s="1"/>
    </row>
    <row r="38" spans="1:68" ht="14.25" customHeight="1">
      <c r="A38" s="29" t="s">
        <v>5</v>
      </c>
      <c r="AD38" t="s">
        <v>72</v>
      </c>
      <c r="AE38">
        <f>SUM(AD35,U35,AN35,AW35,BE35)</f>
        <v>309</v>
      </c>
      <c r="AF38" s="40"/>
      <c r="AG38">
        <v>10.039999999999999</v>
      </c>
      <c r="AH38" s="1">
        <v>31</v>
      </c>
      <c r="AI38" s="1"/>
      <c r="AJ38" s="1"/>
      <c r="AW38" s="1"/>
      <c r="AX38" s="1"/>
      <c r="AY38" s="1"/>
      <c r="AZ38" s="1"/>
      <c r="BA38" s="1"/>
      <c r="BE38" s="1"/>
      <c r="BF38" s="1"/>
      <c r="BG38" s="1"/>
      <c r="BH38" s="1"/>
      <c r="BI38" s="1"/>
    </row>
    <row r="39" spans="1:68" ht="14.25" customHeight="1">
      <c r="A39" s="27"/>
      <c r="AF39" s="1"/>
      <c r="AG39" s="1">
        <f>(AH39*10.04)/31</f>
        <v>4.8580645161290317</v>
      </c>
      <c r="AH39" s="1">
        <v>15</v>
      </c>
      <c r="AI39" s="1"/>
      <c r="AJ39" s="1"/>
      <c r="AW39" s="1"/>
      <c r="AX39" s="1"/>
      <c r="AY39" s="1"/>
      <c r="AZ39" s="1"/>
      <c r="BA39" s="1"/>
      <c r="BE39" s="1"/>
      <c r="BF39" s="1"/>
      <c r="BG39" s="1"/>
      <c r="BH39" s="1"/>
      <c r="BI39" s="1"/>
    </row>
    <row r="40" spans="1:68" ht="14.25" customHeight="1">
      <c r="A40" s="27"/>
      <c r="AF40" s="1"/>
      <c r="AG40" s="1">
        <f>(AH40*AG38)/AH38</f>
        <v>5.1819354838709675</v>
      </c>
      <c r="AH40" s="1">
        <v>16</v>
      </c>
      <c r="AI40" s="1"/>
      <c r="AJ40" s="1"/>
      <c r="AW40" s="1"/>
      <c r="AX40" s="1"/>
      <c r="AY40" s="1"/>
      <c r="AZ40" s="1"/>
      <c r="BA40" s="1"/>
      <c r="BE40" s="1"/>
      <c r="BF40" s="1"/>
      <c r="BG40" s="1"/>
      <c r="BH40" s="1"/>
      <c r="BI40" s="1"/>
    </row>
    <row r="41" spans="1:68" ht="14.25" customHeight="1">
      <c r="A41" s="27"/>
      <c r="AF41" s="1"/>
      <c r="AG41" s="1"/>
      <c r="AH41" s="1"/>
      <c r="AI41" s="1"/>
      <c r="AJ41" s="1"/>
      <c r="BA41" s="1"/>
      <c r="BE41" s="1"/>
      <c r="BF41" s="1"/>
      <c r="BG41" s="1"/>
      <c r="BH41" s="1"/>
      <c r="BI41" s="1"/>
    </row>
    <row r="42" spans="1:68" ht="14.25" customHeight="1">
      <c r="A42" s="27"/>
      <c r="AF42" s="1"/>
      <c r="AG42" s="1"/>
      <c r="AH42" s="1"/>
      <c r="AI42" s="1"/>
      <c r="AJ42" s="1"/>
      <c r="BA42" s="1"/>
      <c r="BE42" s="1"/>
      <c r="BF42" s="1"/>
      <c r="BG42" s="1"/>
      <c r="BH42" s="1"/>
      <c r="BI42" s="1"/>
    </row>
    <row r="43" spans="1:68" ht="14.25" customHeight="1">
      <c r="A43" s="27"/>
      <c r="AF43" s="1"/>
      <c r="AG43" s="1"/>
      <c r="AH43" s="1"/>
      <c r="AI43" s="1"/>
      <c r="AJ43" s="1"/>
      <c r="BA43" s="1"/>
      <c r="BE43" s="1"/>
      <c r="BF43" s="1"/>
      <c r="BG43" s="1"/>
      <c r="BH43" s="1"/>
      <c r="BI43" s="1"/>
    </row>
    <row r="44" spans="1:68" ht="14.25" customHeight="1">
      <c r="A44" s="27"/>
      <c r="AF44" s="1"/>
      <c r="AG44" s="1"/>
      <c r="AH44" s="1"/>
      <c r="AI44" s="1"/>
      <c r="AJ44" s="1"/>
      <c r="BA44" s="1"/>
      <c r="BE44" s="1"/>
      <c r="BF44" s="1"/>
      <c r="BG44" s="1"/>
      <c r="BH44" s="1"/>
      <c r="BI44" s="1"/>
    </row>
    <row r="45" spans="1:68" ht="14.25" customHeight="1">
      <c r="A45" s="27"/>
      <c r="AF45" s="1"/>
      <c r="AG45" s="1"/>
      <c r="AH45" s="1"/>
      <c r="AI45" s="1"/>
      <c r="AJ45" s="1"/>
      <c r="BA45" s="1"/>
      <c r="BE45" s="1"/>
      <c r="BF45" s="1"/>
      <c r="BG45" s="1"/>
      <c r="BH45" s="1"/>
      <c r="BI45" s="1"/>
    </row>
    <row r="46" spans="1:68" ht="14.25" customHeight="1">
      <c r="A46" s="27"/>
      <c r="AF46" s="1"/>
      <c r="AG46" s="1"/>
      <c r="AH46" s="1"/>
      <c r="AI46" s="1"/>
      <c r="AJ46" s="1"/>
      <c r="BA46" s="1"/>
      <c r="BE46" s="1"/>
      <c r="BF46" s="1"/>
      <c r="BG46" s="1"/>
      <c r="BH46" s="1"/>
      <c r="BI46" s="1"/>
    </row>
    <row r="47" spans="1:68" ht="14.25" customHeight="1">
      <c r="AF47" s="1"/>
      <c r="AG47" s="1"/>
      <c r="AH47" s="1"/>
      <c r="AI47" s="1"/>
      <c r="AJ47" s="1"/>
      <c r="BA47" s="1"/>
      <c r="BE47" s="1"/>
      <c r="BF47" s="1"/>
      <c r="BG47" s="1"/>
      <c r="BH47" s="1"/>
      <c r="BI47" s="1"/>
    </row>
    <row r="48" spans="1:68" ht="14.25" customHeight="1">
      <c r="AF48" s="1"/>
      <c r="AG48" s="1"/>
      <c r="AH48" s="1"/>
      <c r="AI48" s="1"/>
      <c r="AJ48" s="1"/>
      <c r="BA48" s="1"/>
      <c r="BE48" s="1"/>
      <c r="BF48" s="1"/>
      <c r="BG48" s="1"/>
      <c r="BH48" s="1"/>
      <c r="BI48" s="1"/>
    </row>
    <row r="49" spans="32:61" ht="14.25" customHeight="1">
      <c r="AF49" s="1"/>
      <c r="AG49" s="1"/>
      <c r="AH49" s="1"/>
      <c r="AI49" s="1"/>
      <c r="AJ49" s="1"/>
      <c r="BA49" s="1"/>
      <c r="BE49" s="1"/>
      <c r="BF49" s="1"/>
      <c r="BG49" s="1"/>
      <c r="BH49" s="1"/>
      <c r="BI49" s="1"/>
    </row>
    <row r="50" spans="32:61" ht="14.25" customHeight="1">
      <c r="AF50" s="1"/>
      <c r="AG50" s="1"/>
      <c r="AH50" s="1"/>
      <c r="AI50" s="1"/>
      <c r="AJ50" s="1"/>
      <c r="BA50" s="1"/>
      <c r="BE50" s="1"/>
      <c r="BF50" s="1"/>
      <c r="BG50" s="1"/>
      <c r="BH50" s="1"/>
      <c r="BI50" s="1"/>
    </row>
    <row r="51" spans="32:61" ht="14.25" customHeight="1">
      <c r="AF51" s="1"/>
      <c r="AG51" s="1"/>
      <c r="AH51" s="1"/>
      <c r="AI51" s="1"/>
      <c r="AJ51" s="1"/>
      <c r="BA51" s="1"/>
      <c r="BE51" s="1"/>
      <c r="BF51" s="1"/>
      <c r="BG51" s="1"/>
      <c r="BH51" s="1"/>
      <c r="BI51" s="1"/>
    </row>
    <row r="52" spans="32:61" ht="14.25" customHeight="1">
      <c r="AF52" s="1"/>
      <c r="AG52" s="1"/>
      <c r="AH52" s="1"/>
      <c r="AI52" s="1"/>
      <c r="AJ52" s="1"/>
      <c r="BA52" s="1"/>
      <c r="BE52" s="1"/>
      <c r="BF52" s="1"/>
      <c r="BG52" s="1"/>
      <c r="BH52" s="1"/>
      <c r="BI52" s="1"/>
    </row>
    <row r="53" spans="32:61" ht="14.25" customHeight="1">
      <c r="AF53" s="1"/>
      <c r="AG53" s="1"/>
      <c r="AH53" s="1"/>
      <c r="AI53" s="1"/>
      <c r="AJ53" s="1"/>
      <c r="BA53" s="1"/>
      <c r="BE53" s="1"/>
      <c r="BF53" s="1"/>
      <c r="BG53" s="1"/>
      <c r="BH53" s="1"/>
      <c r="BI53" s="1"/>
    </row>
    <row r="54" spans="32:61" ht="14.25" customHeight="1">
      <c r="AF54" s="1"/>
      <c r="AG54" s="1"/>
      <c r="AH54" s="1"/>
      <c r="AI54" s="1"/>
      <c r="AJ54" s="1"/>
      <c r="BA54" s="1"/>
      <c r="BE54" s="1"/>
      <c r="BF54" s="1"/>
      <c r="BG54" s="1"/>
      <c r="BH54" s="1"/>
      <c r="BI54" s="1"/>
    </row>
    <row r="55" spans="32:61" ht="14.25" customHeight="1">
      <c r="AF55" s="1"/>
      <c r="AG55" s="1"/>
      <c r="AH55" s="1"/>
      <c r="AI55" s="1"/>
      <c r="AJ55" s="1"/>
      <c r="BA55" s="1"/>
      <c r="BE55" s="1"/>
      <c r="BF55" s="1"/>
      <c r="BG55" s="1"/>
      <c r="BH55" s="1"/>
      <c r="BI55" s="1"/>
    </row>
    <row r="56" spans="32:61" ht="14.25" customHeight="1">
      <c r="AF56" s="1"/>
      <c r="AG56" s="1"/>
      <c r="AH56" s="1"/>
      <c r="AI56" s="1"/>
      <c r="AJ56" s="1"/>
      <c r="BA56" s="1"/>
      <c r="BE56" s="1"/>
      <c r="BF56" s="1"/>
      <c r="BG56" s="1"/>
      <c r="BH56" s="1"/>
      <c r="BI56" s="1"/>
    </row>
    <row r="57" spans="32:61" ht="14.25" customHeight="1">
      <c r="AF57" s="1"/>
      <c r="AG57" s="1"/>
      <c r="AH57" s="1"/>
      <c r="AI57" s="1"/>
      <c r="AJ57" s="1"/>
      <c r="BA57" s="1"/>
      <c r="BE57" s="1"/>
      <c r="BF57" s="1"/>
      <c r="BG57" s="1"/>
      <c r="BH57" s="1"/>
      <c r="BI57" s="1"/>
    </row>
    <row r="58" spans="32:61" ht="14.25" customHeight="1">
      <c r="AF58" s="1"/>
      <c r="AG58" s="1"/>
      <c r="AH58" s="1"/>
      <c r="AI58" s="1"/>
      <c r="AJ58" s="1"/>
      <c r="BA58" s="1"/>
      <c r="BE58" s="1"/>
      <c r="BF58" s="1"/>
      <c r="BG58" s="1"/>
      <c r="BH58" s="1"/>
      <c r="BI58" s="1"/>
    </row>
    <row r="59" spans="32:61" ht="14.25" customHeight="1">
      <c r="AF59" s="1"/>
      <c r="AG59" s="1"/>
      <c r="AH59" s="1"/>
      <c r="AI59" s="1"/>
      <c r="AJ59" s="1"/>
      <c r="BA59" s="1"/>
      <c r="BE59" s="1"/>
      <c r="BF59" s="1"/>
      <c r="BG59" s="1"/>
      <c r="BH59" s="1"/>
      <c r="BI59" s="1"/>
    </row>
    <row r="60" spans="32:61" ht="14.25" customHeight="1">
      <c r="AF60" s="1"/>
      <c r="AG60" s="1"/>
      <c r="AH60" s="1"/>
      <c r="AI60" s="1"/>
      <c r="AJ60" s="1"/>
      <c r="BA60" s="1"/>
      <c r="BE60" s="1"/>
      <c r="BF60" s="1"/>
      <c r="BG60" s="1"/>
      <c r="BH60" s="1"/>
      <c r="BI60" s="1"/>
    </row>
    <row r="61" spans="32:61" ht="14.25" customHeight="1">
      <c r="AF61" s="1"/>
      <c r="AG61" s="1"/>
      <c r="AH61" s="1"/>
      <c r="AI61" s="1"/>
      <c r="AJ61" s="1"/>
      <c r="BA61" s="1"/>
      <c r="BE61" s="1"/>
      <c r="BF61" s="1"/>
      <c r="BG61" s="1"/>
      <c r="BH61" s="1"/>
      <c r="BI61" s="1"/>
    </row>
    <row r="62" spans="32:61" ht="14.25" customHeight="1">
      <c r="AF62" s="1"/>
      <c r="AG62" s="1"/>
      <c r="AH62" s="1"/>
      <c r="AI62" s="1"/>
      <c r="AJ62" s="1"/>
      <c r="BA62" s="1"/>
      <c r="BE62" s="1"/>
      <c r="BF62" s="1"/>
      <c r="BG62" s="1"/>
      <c r="BH62" s="1"/>
      <c r="BI62" s="1"/>
    </row>
    <row r="63" spans="32:61" ht="14.25" customHeight="1">
      <c r="AF63" s="1"/>
      <c r="AG63" s="1"/>
      <c r="AH63" s="1"/>
      <c r="AI63" s="1"/>
      <c r="AJ63" s="1"/>
      <c r="BA63" s="1"/>
      <c r="BE63" s="1"/>
      <c r="BF63" s="1"/>
      <c r="BG63" s="1"/>
      <c r="BH63" s="1"/>
      <c r="BI63" s="1"/>
    </row>
    <row r="64" spans="32:61" ht="14.25" customHeight="1">
      <c r="AF64" s="1"/>
      <c r="AG64" s="1"/>
      <c r="AH64" s="1"/>
      <c r="AI64" s="1"/>
      <c r="AJ64" s="1"/>
      <c r="BA64" s="1"/>
      <c r="BE64" s="1"/>
      <c r="BF64" s="1"/>
      <c r="BG64" s="1"/>
      <c r="BH64" s="1"/>
      <c r="BI64" s="1"/>
    </row>
    <row r="65" spans="17:61" ht="14.25" customHeight="1">
      <c r="AF65" s="1"/>
      <c r="AG65" s="1"/>
      <c r="AH65" s="1"/>
      <c r="AI65" s="1"/>
      <c r="AJ65" s="1"/>
      <c r="BA65" s="1"/>
      <c r="BE65" s="1"/>
      <c r="BF65" s="1"/>
      <c r="BG65" s="1"/>
      <c r="BH65" s="1"/>
      <c r="BI65" s="1"/>
    </row>
    <row r="66" spans="17:61" ht="14.25" customHeight="1">
      <c r="AF66" s="1"/>
      <c r="AG66" s="1"/>
      <c r="AH66" s="1"/>
      <c r="AI66" s="1"/>
      <c r="AJ66" s="1"/>
      <c r="BA66" s="1"/>
      <c r="BE66" s="1"/>
      <c r="BF66" s="1"/>
      <c r="BG66" s="1"/>
      <c r="BH66" s="1"/>
      <c r="BI66" s="1"/>
    </row>
    <row r="67" spans="17:61" ht="14.25" customHeight="1">
      <c r="AF67" s="1"/>
      <c r="AG67" s="1"/>
      <c r="AH67" s="1"/>
      <c r="AI67" s="1"/>
      <c r="AJ67" s="1"/>
      <c r="BA67" s="1"/>
      <c r="BE67" s="1"/>
      <c r="BF67" s="1"/>
      <c r="BG67" s="1"/>
      <c r="BH67" s="1"/>
      <c r="BI67" s="1"/>
    </row>
    <row r="68" spans="17:61" ht="14.25" customHeight="1">
      <c r="AF68" s="1"/>
      <c r="AG68" s="1"/>
      <c r="AH68" s="1"/>
      <c r="AI68" s="1"/>
      <c r="AJ68" s="1"/>
      <c r="BA68" s="1"/>
      <c r="BE68" s="1"/>
      <c r="BF68" s="1"/>
      <c r="BG68" s="1"/>
      <c r="BH68" s="1"/>
      <c r="BI68" s="1"/>
    </row>
    <row r="69" spans="17:61" ht="14.25" customHeight="1">
      <c r="AF69" s="1"/>
      <c r="AG69" s="1"/>
      <c r="AH69" s="1"/>
      <c r="AI69" s="1"/>
      <c r="AJ69" s="1"/>
      <c r="BA69" s="1"/>
      <c r="BE69" s="1"/>
      <c r="BF69" s="1"/>
      <c r="BG69" s="1"/>
      <c r="BH69" s="1"/>
      <c r="BI69" s="1"/>
    </row>
    <row r="70" spans="17:61" ht="14.25" customHeight="1">
      <c r="AF70" s="1"/>
      <c r="AG70" s="1"/>
      <c r="AH70" s="1"/>
      <c r="AI70" s="1"/>
      <c r="AJ70" s="1"/>
      <c r="BA70" s="1"/>
      <c r="BE70" s="1"/>
      <c r="BF70" s="1"/>
      <c r="BG70" s="1"/>
      <c r="BH70" s="1"/>
      <c r="BI70" s="1"/>
    </row>
    <row r="71" spans="17:61" ht="14.25" customHeight="1">
      <c r="AF71" s="1"/>
      <c r="AG71" s="1"/>
      <c r="AH71" s="1"/>
      <c r="AI71" s="1"/>
      <c r="AJ71" s="1"/>
      <c r="BA71" s="1"/>
      <c r="BE71" s="1"/>
      <c r="BF71" s="1"/>
      <c r="BG71" s="1"/>
      <c r="BH71" s="1"/>
      <c r="BI71" s="1"/>
    </row>
    <row r="72" spans="17:61" ht="14.25" customHeight="1">
      <c r="AF72" s="1"/>
      <c r="AG72" s="1"/>
      <c r="AH72" s="1"/>
      <c r="AI72" s="1"/>
      <c r="AJ72" s="1"/>
      <c r="BA72" s="1"/>
      <c r="BE72" s="1"/>
      <c r="BF72" s="1"/>
      <c r="BG72" s="1"/>
      <c r="BH72" s="1"/>
      <c r="BI72" s="1"/>
    </row>
    <row r="73" spans="17:61" ht="14.25" customHeight="1">
      <c r="AF73" s="1"/>
      <c r="AG73" s="1"/>
      <c r="AH73" s="1"/>
      <c r="AI73" s="1"/>
      <c r="AJ73" s="1"/>
      <c r="BA73" s="1"/>
      <c r="BE73" s="1"/>
      <c r="BF73" s="1"/>
      <c r="BG73" s="1"/>
      <c r="BH73" s="1"/>
      <c r="BI73" s="1"/>
    </row>
    <row r="74" spans="17:61" ht="14.25" customHeight="1">
      <c r="AF74" s="1"/>
      <c r="AG74" s="1"/>
      <c r="AH74" s="1"/>
      <c r="AI74" s="1"/>
      <c r="AJ74" s="1"/>
      <c r="BA74" s="1"/>
      <c r="BE74" s="1"/>
      <c r="BF74" s="1"/>
      <c r="BG74" s="1"/>
      <c r="BH74" s="1"/>
      <c r="BI74" s="1"/>
    </row>
    <row r="75" spans="17:61" ht="14.25" customHeight="1">
      <c r="AF75" s="1"/>
      <c r="AG75" s="1"/>
      <c r="AH75" s="1"/>
      <c r="AI75" s="1"/>
      <c r="AJ75" s="1"/>
      <c r="BA75" s="1"/>
      <c r="BE75" s="1"/>
      <c r="BF75" s="1"/>
      <c r="BG75" s="1"/>
      <c r="BH75" s="1"/>
      <c r="BI75" s="1"/>
    </row>
    <row r="76" spans="17:61" ht="14.25" customHeight="1">
      <c r="AF76" s="1"/>
      <c r="AG76" s="1"/>
      <c r="AH76" s="1"/>
      <c r="AI76" s="1"/>
      <c r="AJ76" s="1"/>
      <c r="BA76" s="1"/>
      <c r="BE76" s="1"/>
      <c r="BF76" s="1"/>
      <c r="BG76" s="1"/>
      <c r="BH76" s="1"/>
      <c r="BI76" s="1"/>
    </row>
    <row r="77" spans="17:61" ht="14.25" customHeight="1">
      <c r="AF77" s="1"/>
      <c r="AG77" s="1"/>
      <c r="AH77" s="1"/>
      <c r="AI77" s="1"/>
      <c r="AJ77" s="1"/>
      <c r="BA77" s="1"/>
      <c r="BE77" s="1"/>
      <c r="BF77" s="1"/>
      <c r="BG77" s="1"/>
      <c r="BH77" s="1"/>
      <c r="BI77" s="1"/>
    </row>
    <row r="78" spans="17:61" ht="14.25" customHeight="1">
      <c r="Q78" t="s">
        <v>64</v>
      </c>
      <c r="AF78" s="1"/>
      <c r="AG78" s="1"/>
      <c r="AH78" s="1"/>
      <c r="AI78" s="1"/>
      <c r="AJ78" s="1"/>
      <c r="BA78" s="1"/>
      <c r="BE78" s="1"/>
      <c r="BF78" s="1"/>
      <c r="BG78" s="1"/>
      <c r="BH78" s="1"/>
      <c r="BI78" s="1"/>
    </row>
    <row r="79" spans="17:61" ht="14.25" customHeight="1">
      <c r="S79">
        <v>1</v>
      </c>
      <c r="T79" t="s">
        <v>32</v>
      </c>
      <c r="U79">
        <v>7</v>
      </c>
      <c r="W79" t="s">
        <v>62</v>
      </c>
      <c r="X79">
        <f>AVERAGE(U79:U108)</f>
        <v>8.3666666666666671</v>
      </c>
      <c r="AF79" s="1"/>
      <c r="AG79" s="1"/>
      <c r="AH79" s="1"/>
      <c r="AI79" s="1"/>
      <c r="AJ79" s="1"/>
      <c r="BA79" s="1"/>
      <c r="BE79" s="1"/>
      <c r="BF79" s="1"/>
      <c r="BG79" s="1"/>
      <c r="BH79" s="1"/>
      <c r="BI79" s="1"/>
    </row>
    <row r="80" spans="17:61" ht="14.25" customHeight="1">
      <c r="S80">
        <v>2</v>
      </c>
      <c r="T80" t="s">
        <v>33</v>
      </c>
      <c r="U80">
        <v>17</v>
      </c>
      <c r="W80" t="s">
        <v>63</v>
      </c>
      <c r="X80">
        <f>_xlfn.VAR.S(U79:U108)</f>
        <v>7.8954022988505761</v>
      </c>
      <c r="AF80" s="1"/>
      <c r="AG80" s="1"/>
      <c r="AH80" s="1"/>
      <c r="AI80" s="1"/>
      <c r="AJ80" s="1"/>
      <c r="BA80" s="1"/>
      <c r="BE80" s="1"/>
      <c r="BF80" s="1"/>
      <c r="BG80" s="1"/>
      <c r="BH80" s="1"/>
      <c r="BI80" s="1"/>
    </row>
    <row r="81" spans="19:61" ht="14.25" customHeight="1">
      <c r="S81">
        <v>3</v>
      </c>
      <c r="T81" t="s">
        <v>34</v>
      </c>
      <c r="U81">
        <v>7</v>
      </c>
      <c r="AF81" s="1"/>
      <c r="AG81" s="1"/>
      <c r="AH81" s="1"/>
      <c r="AI81" s="1"/>
      <c r="AJ81" s="1"/>
      <c r="BA81" s="1"/>
      <c r="BE81" s="1"/>
      <c r="BF81" s="1"/>
      <c r="BG81" s="1"/>
      <c r="BH81" s="1"/>
      <c r="BI81" s="1"/>
    </row>
    <row r="82" spans="19:61" ht="14.25" customHeight="1">
      <c r="S82">
        <v>4</v>
      </c>
      <c r="T82" t="s">
        <v>35</v>
      </c>
      <c r="U82">
        <v>10</v>
      </c>
      <c r="AF82" s="1"/>
      <c r="AG82" s="1"/>
      <c r="AH82" s="1"/>
      <c r="AI82" s="1"/>
      <c r="AJ82" s="1"/>
      <c r="AS82" t="s">
        <v>67</v>
      </c>
      <c r="AU82">
        <v>1</v>
      </c>
      <c r="AW82">
        <v>5</v>
      </c>
      <c r="AX82" s="1"/>
      <c r="AY82" t="s">
        <v>62</v>
      </c>
      <c r="AZ82">
        <f>AVERAGE(AW82:AW111)</f>
        <v>4.166666666666667</v>
      </c>
      <c r="BA82" s="1"/>
      <c r="BE82" s="1"/>
      <c r="BF82" s="1"/>
      <c r="BG82" s="1"/>
      <c r="BH82" s="1"/>
      <c r="BI82" s="1"/>
    </row>
    <row r="83" spans="19:61" ht="14.25" customHeight="1">
      <c r="S83">
        <v>5</v>
      </c>
      <c r="T83" t="s">
        <v>36</v>
      </c>
      <c r="U83">
        <v>5</v>
      </c>
      <c r="AF83" s="1"/>
      <c r="AG83" s="1"/>
      <c r="AH83" s="1"/>
      <c r="AI83" s="1"/>
      <c r="AJ83" s="1"/>
      <c r="AU83">
        <v>2</v>
      </c>
      <c r="AW83">
        <v>3</v>
      </c>
      <c r="AX83" s="1"/>
      <c r="AY83" t="s">
        <v>63</v>
      </c>
      <c r="AZ83">
        <f>_xlfn.VAR.S(AW82:AW111)</f>
        <v>3.7298850574712632</v>
      </c>
      <c r="BA83" s="1"/>
      <c r="BE83" s="1"/>
      <c r="BF83" s="1"/>
      <c r="BG83" s="1"/>
      <c r="BH83" s="1"/>
      <c r="BI83" s="1"/>
    </row>
    <row r="84" spans="19:61" ht="14.25" customHeight="1">
      <c r="S84">
        <v>6</v>
      </c>
      <c r="T84" t="s">
        <v>37</v>
      </c>
      <c r="U84">
        <v>14</v>
      </c>
      <c r="AF84" s="1"/>
      <c r="AG84" s="1"/>
      <c r="AH84" s="1"/>
      <c r="AI84" s="1"/>
      <c r="AJ84" s="1"/>
      <c r="AU84">
        <v>3</v>
      </c>
      <c r="AW84">
        <v>5</v>
      </c>
      <c r="AX84" s="1"/>
      <c r="AY84" s="1"/>
      <c r="AZ84" s="1"/>
      <c r="BA84" s="1"/>
      <c r="BE84" s="1"/>
      <c r="BF84" s="1"/>
      <c r="BG84" s="1"/>
      <c r="BH84" s="1"/>
      <c r="BI84" s="1"/>
    </row>
    <row r="85" spans="19:61" ht="14.25" customHeight="1">
      <c r="S85">
        <v>7</v>
      </c>
      <c r="T85" t="s">
        <v>38</v>
      </c>
      <c r="U85">
        <v>4</v>
      </c>
      <c r="AF85" s="1"/>
      <c r="AG85" s="1"/>
      <c r="AH85" s="1"/>
      <c r="AI85" s="1"/>
      <c r="AJ85" s="1"/>
      <c r="AU85">
        <v>4</v>
      </c>
      <c r="AW85">
        <v>7</v>
      </c>
      <c r="AX85" s="1"/>
      <c r="AY85" s="1"/>
      <c r="AZ85" s="1"/>
      <c r="BA85" s="1"/>
      <c r="BE85" s="1"/>
      <c r="BF85" s="1"/>
      <c r="BG85" s="1"/>
      <c r="BH85" s="1"/>
      <c r="BI85" s="1"/>
    </row>
    <row r="86" spans="19:61" ht="14.25" customHeight="1">
      <c r="S86">
        <v>8</v>
      </c>
      <c r="T86" s="37" t="s">
        <v>39</v>
      </c>
      <c r="U86">
        <v>8</v>
      </c>
      <c r="AF86" s="1"/>
      <c r="AG86" s="1"/>
      <c r="AH86" s="1"/>
      <c r="AI86" s="1"/>
      <c r="AJ86" s="1"/>
      <c r="AU86">
        <v>5</v>
      </c>
      <c r="AW86">
        <v>7</v>
      </c>
      <c r="AX86" s="1"/>
      <c r="AY86" s="1"/>
      <c r="AZ86" s="1"/>
      <c r="BA86" s="1"/>
      <c r="BE86" s="1"/>
      <c r="BF86" s="1"/>
      <c r="BG86" s="1"/>
      <c r="BH86" s="1"/>
      <c r="BI86" s="1"/>
    </row>
    <row r="87" spans="19:61" ht="14.25" customHeight="1">
      <c r="S87">
        <v>9</v>
      </c>
      <c r="T87" t="s">
        <v>40</v>
      </c>
      <c r="U87">
        <v>8</v>
      </c>
      <c r="AF87" s="1"/>
      <c r="AG87" s="1"/>
      <c r="AH87" s="1"/>
      <c r="AI87" s="1"/>
      <c r="AJ87" s="1"/>
      <c r="AU87">
        <v>6</v>
      </c>
      <c r="AW87">
        <v>2</v>
      </c>
      <c r="AX87" s="1"/>
      <c r="AY87" s="1"/>
      <c r="AZ87" s="1"/>
      <c r="BA87" s="1"/>
      <c r="BE87" s="1"/>
      <c r="BF87" s="1"/>
      <c r="BG87" s="1"/>
      <c r="BH87" s="1"/>
      <c r="BI87" s="1"/>
    </row>
    <row r="88" spans="19:61" ht="14.25" customHeight="1">
      <c r="S88">
        <v>10</v>
      </c>
      <c r="T88" t="s">
        <v>41</v>
      </c>
      <c r="U88">
        <v>7</v>
      </c>
      <c r="AF88" s="1"/>
      <c r="AG88" s="1"/>
      <c r="AH88" s="1"/>
      <c r="AI88" s="1"/>
      <c r="AJ88" s="1"/>
      <c r="AU88">
        <v>7</v>
      </c>
      <c r="AW88">
        <v>2</v>
      </c>
      <c r="AX88" s="1"/>
      <c r="AY88" s="1"/>
      <c r="AZ88" s="1"/>
      <c r="BA88" s="1"/>
      <c r="BE88" s="1"/>
      <c r="BF88" s="1"/>
      <c r="BG88" s="1"/>
      <c r="BH88" s="1"/>
      <c r="BI88" s="1"/>
    </row>
    <row r="89" spans="19:61" ht="14.25" customHeight="1">
      <c r="S89">
        <v>11</v>
      </c>
      <c r="T89" t="s">
        <v>42</v>
      </c>
      <c r="U89">
        <v>10</v>
      </c>
      <c r="AF89" s="1"/>
      <c r="AG89" s="1"/>
      <c r="AH89" s="1"/>
      <c r="AI89" s="1"/>
      <c r="AJ89" s="1"/>
      <c r="AU89">
        <v>8</v>
      </c>
      <c r="AW89">
        <v>2</v>
      </c>
      <c r="AX89" s="1"/>
      <c r="AY89" s="1"/>
      <c r="AZ89" s="1"/>
      <c r="BA89" s="1"/>
      <c r="BE89" s="1"/>
      <c r="BF89" s="1"/>
      <c r="BG89" s="1"/>
      <c r="BH89" s="1"/>
      <c r="BI89" s="1"/>
    </row>
    <row r="90" spans="19:61" ht="14.25" customHeight="1">
      <c r="S90">
        <v>12</v>
      </c>
      <c r="T90" t="s">
        <v>43</v>
      </c>
      <c r="U90">
        <v>12</v>
      </c>
      <c r="AF90" s="1"/>
      <c r="AG90" s="1"/>
      <c r="AH90" s="1"/>
      <c r="AI90" s="1"/>
      <c r="AJ90" s="1"/>
      <c r="AU90">
        <v>9</v>
      </c>
      <c r="AW90">
        <v>8</v>
      </c>
      <c r="AX90" s="1"/>
      <c r="AY90" s="1"/>
      <c r="AZ90" s="1"/>
      <c r="BA90" s="1"/>
      <c r="BE90" s="1"/>
      <c r="BF90" s="1"/>
      <c r="BG90" s="1"/>
      <c r="BH90" s="1"/>
      <c r="BI90" s="1"/>
    </row>
    <row r="91" spans="19:61" ht="14.25" customHeight="1">
      <c r="S91">
        <v>13</v>
      </c>
      <c r="T91" t="s">
        <v>44</v>
      </c>
      <c r="U91">
        <v>7</v>
      </c>
      <c r="AF91" s="1"/>
      <c r="AG91" s="1"/>
      <c r="AH91" s="1"/>
      <c r="AI91" s="1"/>
      <c r="AJ91" s="1"/>
      <c r="AU91">
        <v>10</v>
      </c>
      <c r="AW91">
        <v>6</v>
      </c>
      <c r="AX91" s="1"/>
      <c r="AY91" s="1"/>
      <c r="AZ91" s="1"/>
      <c r="BA91" s="1"/>
      <c r="BE91" s="1"/>
      <c r="BF91" s="1"/>
      <c r="BG91" s="1"/>
      <c r="BH91" s="1"/>
      <c r="BI91" s="1"/>
    </row>
    <row r="92" spans="19:61" ht="14.25" customHeight="1">
      <c r="S92">
        <v>14</v>
      </c>
      <c r="T92" t="s">
        <v>45</v>
      </c>
      <c r="U92">
        <v>8</v>
      </c>
      <c r="AF92" s="1"/>
      <c r="AG92" s="1"/>
      <c r="AH92" s="1"/>
      <c r="AI92" s="1"/>
      <c r="AJ92" s="1"/>
      <c r="AU92">
        <v>11</v>
      </c>
      <c r="AW92">
        <v>3</v>
      </c>
      <c r="AX92" s="1"/>
      <c r="AY92" s="1"/>
      <c r="AZ92" s="1"/>
      <c r="BA92" s="1"/>
      <c r="BE92" s="1"/>
      <c r="BF92" s="1"/>
      <c r="BG92" s="1"/>
      <c r="BH92" s="1"/>
      <c r="BI92" s="1"/>
    </row>
    <row r="93" spans="19:61" ht="14.25" customHeight="1">
      <c r="S93">
        <v>15</v>
      </c>
      <c r="T93" t="s">
        <v>46</v>
      </c>
      <c r="U93">
        <v>10</v>
      </c>
      <c r="AF93" s="1"/>
      <c r="AG93" s="1"/>
      <c r="AH93" s="1"/>
      <c r="AI93" s="1"/>
      <c r="AJ93" s="1"/>
      <c r="AU93">
        <v>12</v>
      </c>
      <c r="AW93">
        <v>3</v>
      </c>
      <c r="AX93" s="1"/>
      <c r="AY93" s="1"/>
      <c r="AZ93" s="1"/>
      <c r="BA93" s="1"/>
      <c r="BE93" s="1"/>
      <c r="BF93" s="1"/>
      <c r="BG93" s="1"/>
      <c r="BH93" s="1"/>
      <c r="BI93" s="1"/>
    </row>
    <row r="94" spans="19:61" ht="14.25" customHeight="1">
      <c r="S94">
        <v>16</v>
      </c>
      <c r="T94" s="37" t="s">
        <v>47</v>
      </c>
      <c r="U94">
        <v>9</v>
      </c>
      <c r="AF94" s="1"/>
      <c r="AG94" s="1"/>
      <c r="AH94" s="1"/>
      <c r="AI94" s="1"/>
      <c r="AJ94" s="1"/>
      <c r="AU94">
        <v>13</v>
      </c>
      <c r="AW94">
        <v>7</v>
      </c>
      <c r="AX94" s="1"/>
      <c r="AY94" s="1"/>
      <c r="AZ94" s="1"/>
      <c r="BA94" s="1"/>
      <c r="BE94" s="1"/>
      <c r="BF94" s="1"/>
      <c r="BG94" s="1"/>
      <c r="BH94" s="1"/>
      <c r="BI94" s="1"/>
    </row>
    <row r="95" spans="19:61" ht="14.25" customHeight="1">
      <c r="S95">
        <v>17</v>
      </c>
      <c r="T95" t="s">
        <v>48</v>
      </c>
      <c r="U95">
        <v>12</v>
      </c>
      <c r="AF95" s="1"/>
      <c r="AG95" s="1"/>
      <c r="AH95" s="1"/>
      <c r="AI95" s="1"/>
      <c r="AJ95" s="1"/>
      <c r="AU95">
        <v>14</v>
      </c>
      <c r="AW95">
        <v>5</v>
      </c>
      <c r="AX95" s="1"/>
      <c r="AY95" s="1"/>
      <c r="AZ95" s="1"/>
      <c r="BA95" s="1"/>
      <c r="BE95" s="1"/>
      <c r="BF95" s="1"/>
      <c r="BG95" s="1"/>
      <c r="BH95" s="1"/>
      <c r="BI95" s="1"/>
    </row>
    <row r="96" spans="19:61" ht="14.25" customHeight="1">
      <c r="S96">
        <v>18</v>
      </c>
      <c r="T96" t="s">
        <v>49</v>
      </c>
      <c r="U96">
        <v>7</v>
      </c>
      <c r="AF96" s="1"/>
      <c r="AG96" s="1"/>
      <c r="AH96" s="1"/>
      <c r="AI96" s="1"/>
      <c r="AJ96" s="1"/>
      <c r="AU96">
        <v>15</v>
      </c>
      <c r="AW96">
        <v>8</v>
      </c>
      <c r="AX96" s="1"/>
      <c r="AY96" s="1"/>
      <c r="AZ96" s="1"/>
      <c r="BA96" s="1"/>
      <c r="BE96" s="1"/>
      <c r="BF96" s="1"/>
      <c r="BG96" s="1"/>
      <c r="BH96" s="1"/>
      <c r="BI96" s="1"/>
    </row>
    <row r="97" spans="19:61" ht="14.25" customHeight="1">
      <c r="S97">
        <v>19</v>
      </c>
      <c r="T97" t="s">
        <v>50</v>
      </c>
      <c r="U97">
        <v>8</v>
      </c>
      <c r="AF97" s="1"/>
      <c r="AG97" s="1"/>
      <c r="AH97" s="1"/>
      <c r="AI97" s="1"/>
      <c r="AJ97" s="1"/>
      <c r="AU97">
        <v>16</v>
      </c>
      <c r="AW97">
        <v>5</v>
      </c>
      <c r="AX97" s="1"/>
      <c r="AY97" s="1"/>
      <c r="AZ97" s="1"/>
      <c r="BA97" s="1"/>
      <c r="BE97" s="1"/>
      <c r="BF97" s="1"/>
      <c r="BG97" s="1"/>
      <c r="BH97" s="1"/>
      <c r="BI97" s="1"/>
    </row>
    <row r="98" spans="19:61" ht="14.25" customHeight="1">
      <c r="S98">
        <v>20</v>
      </c>
      <c r="T98" t="s">
        <v>51</v>
      </c>
      <c r="U98">
        <v>10</v>
      </c>
      <c r="AF98" s="1"/>
      <c r="AG98" s="1"/>
      <c r="AH98" s="1"/>
      <c r="AI98" s="1"/>
      <c r="AJ98" s="1"/>
      <c r="AU98">
        <v>17</v>
      </c>
      <c r="AW98">
        <v>5</v>
      </c>
      <c r="AX98" s="1"/>
      <c r="AY98" s="1"/>
      <c r="AZ98" s="1"/>
      <c r="BA98" s="1"/>
      <c r="BE98" s="1"/>
      <c r="BF98" s="1"/>
      <c r="BG98" s="1"/>
      <c r="BH98" s="1"/>
      <c r="BI98" s="1"/>
    </row>
    <row r="99" spans="19:61" ht="14.25" customHeight="1">
      <c r="S99">
        <v>21</v>
      </c>
      <c r="T99" t="s">
        <v>52</v>
      </c>
      <c r="U99">
        <v>6</v>
      </c>
      <c r="AF99" s="1"/>
      <c r="AG99" s="1"/>
      <c r="AH99" s="1"/>
      <c r="AI99" s="1"/>
      <c r="AJ99" s="1"/>
      <c r="AU99">
        <v>18</v>
      </c>
      <c r="AW99">
        <v>3</v>
      </c>
      <c r="AX99" s="1"/>
      <c r="AY99" s="1"/>
      <c r="AZ99" s="1"/>
      <c r="BA99" s="1"/>
      <c r="BE99" s="1"/>
      <c r="BF99" s="1"/>
      <c r="BG99" s="1"/>
      <c r="BH99" s="1"/>
      <c r="BI99" s="1"/>
    </row>
    <row r="100" spans="19:61" ht="14.25" customHeight="1">
      <c r="S100">
        <v>22</v>
      </c>
      <c r="T100" t="s">
        <v>53</v>
      </c>
      <c r="U100">
        <v>9</v>
      </c>
      <c r="AF100" s="1"/>
      <c r="AG100" s="1"/>
      <c r="AH100" s="1"/>
      <c r="AI100" s="1"/>
      <c r="AJ100" s="1"/>
      <c r="AU100">
        <v>19</v>
      </c>
      <c r="AW100">
        <v>4</v>
      </c>
      <c r="AX100" s="1"/>
      <c r="AY100" s="1"/>
      <c r="AZ100" s="1"/>
      <c r="BA100" s="1"/>
      <c r="BE100" s="1"/>
      <c r="BF100" s="1"/>
      <c r="BG100" s="1"/>
      <c r="BH100" s="1"/>
      <c r="BI100" s="1"/>
    </row>
    <row r="101" spans="19:61" ht="14.25" customHeight="1">
      <c r="S101">
        <v>23</v>
      </c>
      <c r="T101" t="s">
        <v>54</v>
      </c>
      <c r="U101">
        <v>5</v>
      </c>
      <c r="AF101" s="1"/>
      <c r="AG101" s="1"/>
      <c r="AH101" s="1"/>
      <c r="AI101" s="1"/>
      <c r="AJ101" s="1"/>
      <c r="AU101">
        <v>20</v>
      </c>
      <c r="AW101">
        <v>3</v>
      </c>
      <c r="AX101" s="1"/>
      <c r="AY101" s="1"/>
      <c r="AZ101" s="1"/>
      <c r="BA101" s="1"/>
      <c r="BE101" s="1"/>
      <c r="BF101" s="1"/>
      <c r="BG101" s="1"/>
      <c r="BH101" s="1"/>
      <c r="BI101" s="1"/>
    </row>
    <row r="102" spans="19:61" ht="14.25" customHeight="1">
      <c r="S102">
        <v>24</v>
      </c>
      <c r="T102" t="s">
        <v>55</v>
      </c>
      <c r="U102">
        <v>6</v>
      </c>
      <c r="AF102" s="1"/>
      <c r="AG102" s="1"/>
      <c r="AH102" s="1"/>
      <c r="AI102" s="1"/>
      <c r="AJ102" s="1"/>
      <c r="AU102">
        <v>21</v>
      </c>
      <c r="AW102">
        <v>2</v>
      </c>
      <c r="AX102" s="1"/>
      <c r="AY102" s="1"/>
      <c r="AZ102" s="1"/>
      <c r="BA102" s="1"/>
      <c r="BE102" s="1"/>
      <c r="BF102" s="1"/>
      <c r="BG102" s="1"/>
      <c r="BH102" s="1"/>
      <c r="BI102" s="1"/>
    </row>
    <row r="103" spans="19:61" ht="14.25" customHeight="1">
      <c r="S103">
        <v>25</v>
      </c>
      <c r="T103" s="37" t="s">
        <v>56</v>
      </c>
      <c r="U103">
        <v>8</v>
      </c>
      <c r="AF103" s="1"/>
      <c r="AG103" s="1"/>
      <c r="AH103" s="1"/>
      <c r="AI103" s="1"/>
      <c r="AJ103" s="1"/>
      <c r="AU103">
        <v>22</v>
      </c>
      <c r="AW103">
        <v>6</v>
      </c>
      <c r="AX103" s="1"/>
      <c r="AY103" s="1"/>
      <c r="AZ103" s="1"/>
      <c r="BA103" s="1"/>
      <c r="BE103" s="1"/>
      <c r="BF103" s="1"/>
      <c r="BG103" s="1"/>
      <c r="BH103" s="1"/>
      <c r="BI103" s="1"/>
    </row>
    <row r="104" spans="19:61" ht="14.25" customHeight="1">
      <c r="S104">
        <v>26</v>
      </c>
      <c r="T104" t="s">
        <v>57</v>
      </c>
      <c r="U104">
        <v>10</v>
      </c>
      <c r="AF104" s="1"/>
      <c r="AG104" s="1"/>
      <c r="AH104" s="1"/>
      <c r="AI104" s="1"/>
      <c r="AJ104" s="1"/>
      <c r="AU104">
        <v>23</v>
      </c>
      <c r="AW104">
        <v>2</v>
      </c>
      <c r="AX104" s="1"/>
      <c r="AY104" s="1"/>
      <c r="AZ104" s="1"/>
      <c r="BA104" s="1"/>
      <c r="BE104" s="1"/>
      <c r="BF104" s="1"/>
      <c r="BG104" s="1"/>
      <c r="BH104" s="1"/>
      <c r="BI104" s="1"/>
    </row>
    <row r="105" spans="19:61" ht="14.25" customHeight="1">
      <c r="S105">
        <v>27</v>
      </c>
      <c r="T105" t="s">
        <v>58</v>
      </c>
      <c r="U105">
        <v>7</v>
      </c>
      <c r="AF105" s="1"/>
      <c r="AG105" s="1"/>
      <c r="AH105" s="1"/>
      <c r="AI105" s="1"/>
      <c r="AJ105" s="1"/>
      <c r="AU105">
        <v>24</v>
      </c>
      <c r="AW105">
        <v>4</v>
      </c>
      <c r="AX105" s="1"/>
      <c r="AY105" s="1"/>
      <c r="AZ105" s="1"/>
      <c r="BA105" s="1"/>
      <c r="BE105" s="1"/>
      <c r="BF105" s="1"/>
      <c r="BG105" s="1"/>
      <c r="BH105" s="1"/>
      <c r="BI105" s="1"/>
    </row>
    <row r="106" spans="19:61" ht="14.25" customHeight="1">
      <c r="S106">
        <v>28</v>
      </c>
      <c r="T106" t="s">
        <v>59</v>
      </c>
      <c r="U106">
        <v>9</v>
      </c>
      <c r="AF106" s="1"/>
      <c r="AG106" s="1"/>
      <c r="AH106" s="1"/>
      <c r="AI106" s="1"/>
      <c r="AJ106" s="1"/>
      <c r="AU106">
        <v>25</v>
      </c>
      <c r="AW106">
        <v>2</v>
      </c>
      <c r="AX106" s="1"/>
      <c r="AY106" s="1"/>
      <c r="AZ106" s="1"/>
      <c r="BA106" s="1"/>
      <c r="BE106" s="1"/>
      <c r="BF106" s="1"/>
      <c r="BG106" s="1"/>
      <c r="BH106" s="1"/>
      <c r="BI106" s="1"/>
    </row>
    <row r="107" spans="19:61" ht="14.25" customHeight="1">
      <c r="S107">
        <v>29</v>
      </c>
      <c r="T107" t="s">
        <v>60</v>
      </c>
      <c r="U107">
        <v>5</v>
      </c>
      <c r="AF107" s="1"/>
      <c r="AG107" s="1"/>
      <c r="AH107" s="1"/>
      <c r="AI107" s="1"/>
      <c r="AJ107" s="1"/>
      <c r="AU107">
        <v>26</v>
      </c>
      <c r="AW107">
        <v>4</v>
      </c>
      <c r="AX107" s="1"/>
      <c r="AY107" s="1"/>
      <c r="AZ107" s="1"/>
      <c r="BA107" s="1"/>
      <c r="BE107" s="1"/>
      <c r="BF107" s="1"/>
      <c r="BG107" s="1"/>
      <c r="BH107" s="1"/>
      <c r="BI107" s="1"/>
    </row>
    <row r="108" spans="19:61" ht="14.25" customHeight="1">
      <c r="S108">
        <v>30</v>
      </c>
      <c r="T108" t="s">
        <v>61</v>
      </c>
      <c r="U108">
        <v>6</v>
      </c>
      <c r="AF108" s="1"/>
      <c r="AG108" s="1"/>
      <c r="AH108" s="1"/>
      <c r="AI108" s="1"/>
      <c r="AJ108" s="1"/>
      <c r="AU108">
        <v>27</v>
      </c>
      <c r="AW108">
        <v>4</v>
      </c>
      <c r="AX108" s="1"/>
      <c r="AY108" s="1"/>
      <c r="AZ108" s="1"/>
      <c r="BA108" s="1"/>
      <c r="BE108" s="1"/>
      <c r="BF108" s="1"/>
      <c r="BG108" s="1"/>
      <c r="BH108" s="1"/>
      <c r="BI108" s="1"/>
    </row>
    <row r="109" spans="19:61" ht="14.25" customHeight="1">
      <c r="AF109" s="1"/>
      <c r="AG109" s="1"/>
      <c r="AH109" s="1"/>
      <c r="AI109" s="1"/>
      <c r="AJ109" s="1"/>
      <c r="AU109">
        <v>28</v>
      </c>
      <c r="AW109">
        <v>2</v>
      </c>
      <c r="AX109" s="1"/>
      <c r="AY109" s="1"/>
      <c r="AZ109" s="1"/>
      <c r="BA109" s="1"/>
      <c r="BE109" s="1"/>
      <c r="BF109" s="1"/>
      <c r="BG109" s="1"/>
      <c r="BH109" s="1"/>
      <c r="BI109" s="1"/>
    </row>
    <row r="110" spans="19:61" ht="14.25" customHeight="1">
      <c r="U110">
        <f>SUM(U79:U109)</f>
        <v>251</v>
      </c>
      <c r="AF110" s="1"/>
      <c r="AG110" s="1"/>
      <c r="AH110" s="1"/>
      <c r="AI110" s="1"/>
      <c r="AJ110" s="1"/>
      <c r="AU110">
        <v>29</v>
      </c>
      <c r="AW110">
        <v>2</v>
      </c>
      <c r="AX110" s="1"/>
      <c r="AY110" s="1"/>
      <c r="AZ110" s="1"/>
      <c r="BA110" s="1"/>
      <c r="BE110" s="1"/>
      <c r="BF110" s="1"/>
      <c r="BG110" s="1"/>
      <c r="BH110" s="1"/>
      <c r="BI110" s="1"/>
    </row>
    <row r="111" spans="19:61" ht="14.25" customHeight="1">
      <c r="AF111" s="1"/>
      <c r="AG111" s="1"/>
      <c r="AH111" s="1"/>
      <c r="AI111" s="1"/>
      <c r="AJ111" s="1"/>
      <c r="AU111">
        <v>30</v>
      </c>
      <c r="AW111">
        <v>4</v>
      </c>
      <c r="AX111" s="1"/>
      <c r="AY111" s="1"/>
      <c r="AZ111" s="1"/>
      <c r="BA111" s="1"/>
      <c r="BE111" s="1"/>
      <c r="BF111" s="1"/>
      <c r="BG111" s="1"/>
      <c r="BH111" s="1"/>
      <c r="BI111" s="1"/>
    </row>
    <row r="112" spans="19:61" ht="14.25" customHeight="1">
      <c r="AF112" s="1"/>
      <c r="AG112" s="1"/>
      <c r="AH112" s="1"/>
      <c r="AI112" s="1"/>
      <c r="AJ112" s="1"/>
      <c r="AX112" s="1"/>
      <c r="AY112" s="1"/>
      <c r="AZ112" s="1"/>
      <c r="BA112" s="1"/>
      <c r="BE112" s="1"/>
      <c r="BF112" s="1"/>
      <c r="BG112" s="1"/>
      <c r="BH112" s="1"/>
      <c r="BI112" s="1"/>
    </row>
    <row r="113" spans="17:61" ht="14.25" customHeight="1">
      <c r="Q113" t="s">
        <v>65</v>
      </c>
      <c r="S113">
        <v>1</v>
      </c>
      <c r="U113">
        <v>4</v>
      </c>
      <c r="W113" t="s">
        <v>62</v>
      </c>
      <c r="X113">
        <f>AVERAGE(U113:U142)</f>
        <v>2.7333333333333334</v>
      </c>
      <c r="AF113" s="1"/>
      <c r="AG113" s="1"/>
      <c r="AH113" s="1"/>
      <c r="AI113" s="1"/>
      <c r="AJ113" s="1"/>
      <c r="AX113" s="1"/>
      <c r="AY113" s="1"/>
      <c r="AZ113" s="1"/>
      <c r="BA113" s="1"/>
      <c r="BE113" s="1"/>
      <c r="BF113" s="1"/>
      <c r="BG113" s="1"/>
      <c r="BH113" s="1"/>
      <c r="BI113" s="1"/>
    </row>
    <row r="114" spans="17:61" ht="14.25" customHeight="1">
      <c r="S114">
        <v>2</v>
      </c>
      <c r="U114">
        <v>2</v>
      </c>
      <c r="W114" t="s">
        <v>63</v>
      </c>
      <c r="X114">
        <f>_xlfn.VAR.S(U113:U142)</f>
        <v>1.2367816091954025</v>
      </c>
      <c r="AF114" s="1"/>
      <c r="AG114" s="1"/>
      <c r="AH114" s="1"/>
      <c r="AI114" s="1"/>
      <c r="AJ114" s="1"/>
      <c r="AX114" s="1"/>
      <c r="AY114" s="1"/>
      <c r="AZ114" s="1"/>
      <c r="BA114" s="1"/>
      <c r="BE114" s="1"/>
      <c r="BF114" s="1"/>
      <c r="BG114" s="1"/>
      <c r="BH114" s="1"/>
      <c r="BI114" s="1"/>
    </row>
    <row r="115" spans="17:61" ht="14.25" customHeight="1">
      <c r="S115">
        <v>3</v>
      </c>
      <c r="U115">
        <v>3</v>
      </c>
      <c r="AF115" s="1"/>
      <c r="AG115" s="1"/>
      <c r="AH115" s="1"/>
      <c r="AI115" s="1"/>
      <c r="AJ115" s="1"/>
      <c r="AX115" s="1"/>
      <c r="AY115" s="1"/>
      <c r="AZ115" s="1"/>
      <c r="BA115" s="1"/>
      <c r="BE115" s="1"/>
      <c r="BF115" s="1"/>
      <c r="BG115" s="1"/>
      <c r="BH115" s="1"/>
      <c r="BI115" s="1"/>
    </row>
    <row r="116" spans="17:61" ht="14.25" customHeight="1">
      <c r="S116">
        <v>4</v>
      </c>
      <c r="U116">
        <v>2</v>
      </c>
      <c r="AF116" s="1"/>
      <c r="AG116" s="1"/>
      <c r="AH116" s="1"/>
      <c r="AI116" s="1"/>
      <c r="AJ116" s="1"/>
      <c r="AX116" s="1"/>
      <c r="AY116" s="1"/>
      <c r="AZ116" s="1"/>
      <c r="BA116" s="1"/>
      <c r="BE116" s="1"/>
      <c r="BF116" s="1"/>
      <c r="BG116" s="1"/>
      <c r="BH116" s="1"/>
      <c r="BI116" s="1"/>
    </row>
    <row r="117" spans="17:61" ht="14.25" customHeight="1">
      <c r="S117">
        <v>5</v>
      </c>
      <c r="U117">
        <v>3</v>
      </c>
      <c r="AF117" s="1"/>
      <c r="AG117" s="1"/>
      <c r="AH117" s="1"/>
      <c r="AI117" s="1"/>
      <c r="AJ117" s="1"/>
      <c r="AS117" t="s">
        <v>68</v>
      </c>
      <c r="AU117">
        <v>1</v>
      </c>
      <c r="AW117">
        <v>5</v>
      </c>
      <c r="AX117" s="1"/>
      <c r="AY117" t="s">
        <v>62</v>
      </c>
      <c r="AZ117">
        <f>AVERAGE(AW117:AW146)</f>
        <v>3.9</v>
      </c>
      <c r="BA117" s="1"/>
      <c r="BE117" s="1"/>
      <c r="BF117" s="1"/>
      <c r="BG117" s="1"/>
      <c r="BH117" s="1"/>
      <c r="BI117" s="1"/>
    </row>
    <row r="118" spans="17:61" ht="14.25" customHeight="1">
      <c r="S118">
        <v>6</v>
      </c>
      <c r="U118">
        <v>4</v>
      </c>
      <c r="AF118" s="1"/>
      <c r="AG118" s="1"/>
      <c r="AH118" s="1"/>
      <c r="AI118" s="1"/>
      <c r="AJ118" s="1"/>
      <c r="AU118">
        <v>2</v>
      </c>
      <c r="AW118">
        <v>4</v>
      </c>
      <c r="AX118" s="1"/>
      <c r="AY118" t="s">
        <v>63</v>
      </c>
      <c r="AZ118">
        <f>_xlfn.VAR.S(AW117:AW146)</f>
        <v>1.4724137931034478</v>
      </c>
      <c r="BA118" s="1"/>
      <c r="BE118" s="1"/>
      <c r="BF118" s="1"/>
      <c r="BG118" s="1"/>
      <c r="BH118" s="1"/>
      <c r="BI118" s="1"/>
    </row>
    <row r="119" spans="17:61" ht="14.25" customHeight="1">
      <c r="S119">
        <v>7</v>
      </c>
      <c r="U119">
        <v>3</v>
      </c>
      <c r="AF119" s="1"/>
      <c r="AG119" s="1"/>
      <c r="AH119" s="1"/>
      <c r="AI119" s="1"/>
      <c r="AJ119" s="1"/>
      <c r="AU119">
        <v>3</v>
      </c>
      <c r="AW119">
        <v>6</v>
      </c>
      <c r="AX119" s="1"/>
      <c r="AY119" s="1"/>
      <c r="AZ119" s="1"/>
      <c r="BA119" s="1"/>
      <c r="BE119" s="1"/>
      <c r="BF119" s="1"/>
      <c r="BG119" s="1"/>
      <c r="BH119" s="1"/>
      <c r="BI119" s="1"/>
    </row>
    <row r="120" spans="17:61" ht="14.25" customHeight="1">
      <c r="S120">
        <v>8</v>
      </c>
      <c r="U120">
        <v>2</v>
      </c>
      <c r="AF120" s="1"/>
      <c r="AG120" s="1"/>
      <c r="AH120" s="1"/>
      <c r="AI120" s="1"/>
      <c r="AJ120" s="1"/>
      <c r="AU120">
        <v>4</v>
      </c>
      <c r="AW120">
        <v>4</v>
      </c>
      <c r="AX120" s="1"/>
      <c r="AY120" s="1"/>
      <c r="AZ120" s="1"/>
      <c r="BA120" s="1"/>
      <c r="BE120" s="1"/>
      <c r="BF120" s="1"/>
      <c r="BG120" s="1"/>
      <c r="BH120" s="1"/>
      <c r="BI120" s="1"/>
    </row>
    <row r="121" spans="17:61" ht="14.25" customHeight="1">
      <c r="S121">
        <v>9</v>
      </c>
      <c r="U121">
        <v>4</v>
      </c>
      <c r="AF121" s="1"/>
      <c r="AG121" s="1"/>
      <c r="AH121" s="1"/>
      <c r="AI121" s="1"/>
      <c r="AJ121" s="1"/>
      <c r="AU121">
        <v>5</v>
      </c>
      <c r="AW121">
        <v>3</v>
      </c>
      <c r="AX121" s="1"/>
      <c r="AY121" s="1"/>
      <c r="AZ121" s="1"/>
      <c r="BA121" s="1"/>
      <c r="BE121" s="1"/>
      <c r="BF121" s="1"/>
      <c r="BG121" s="1"/>
      <c r="BH121" s="1"/>
      <c r="BI121" s="1"/>
    </row>
    <row r="122" spans="17:61" ht="14.25" customHeight="1">
      <c r="S122">
        <v>10</v>
      </c>
      <c r="U122">
        <v>2</v>
      </c>
      <c r="AF122" s="1"/>
      <c r="AG122" s="1"/>
      <c r="AH122" s="1"/>
      <c r="AI122" s="1"/>
      <c r="AJ122" s="1"/>
      <c r="AU122">
        <v>6</v>
      </c>
      <c r="AW122">
        <v>3</v>
      </c>
      <c r="AX122" s="1"/>
      <c r="AY122" s="1"/>
      <c r="AZ122" s="1"/>
      <c r="BA122" s="1"/>
      <c r="BE122" s="1"/>
      <c r="BF122" s="1"/>
      <c r="BG122" s="1"/>
      <c r="BH122" s="1"/>
      <c r="BI122" s="1"/>
    </row>
    <row r="123" spans="17:61" ht="14.25" customHeight="1">
      <c r="S123">
        <v>11</v>
      </c>
      <c r="U123">
        <v>3</v>
      </c>
      <c r="AF123" s="1"/>
      <c r="AG123" s="1"/>
      <c r="AH123" s="1"/>
      <c r="AI123" s="1"/>
      <c r="AJ123" s="1"/>
      <c r="AU123">
        <v>7</v>
      </c>
      <c r="AW123">
        <v>5</v>
      </c>
      <c r="AX123" s="1"/>
      <c r="AY123" s="1"/>
      <c r="AZ123" s="1"/>
      <c r="BA123" s="1"/>
      <c r="BE123" s="1"/>
      <c r="BF123" s="1"/>
      <c r="BG123" s="1"/>
      <c r="BH123" s="1"/>
      <c r="BI123" s="1"/>
    </row>
    <row r="124" spans="17:61" ht="14.25" customHeight="1">
      <c r="S124">
        <v>12</v>
      </c>
      <c r="U124">
        <v>2</v>
      </c>
      <c r="AF124" s="1"/>
      <c r="AG124" s="1"/>
      <c r="AH124" s="1"/>
      <c r="AI124" s="1"/>
      <c r="AJ124" s="1"/>
      <c r="AU124">
        <v>8</v>
      </c>
      <c r="AW124">
        <v>3</v>
      </c>
      <c r="AX124" s="1"/>
      <c r="AY124" s="1"/>
      <c r="AZ124" s="1"/>
      <c r="BA124" s="1"/>
      <c r="BE124" s="1"/>
      <c r="BF124" s="1"/>
      <c r="BG124" s="1"/>
      <c r="BH124" s="1"/>
      <c r="BI124" s="1"/>
    </row>
    <row r="125" spans="17:61" ht="14.25" customHeight="1">
      <c r="S125">
        <v>13</v>
      </c>
      <c r="U125">
        <v>3</v>
      </c>
      <c r="AF125" s="1"/>
      <c r="AG125" s="1"/>
      <c r="AH125" s="1"/>
      <c r="AI125" s="1"/>
      <c r="AJ125" s="1"/>
      <c r="AU125">
        <v>9</v>
      </c>
      <c r="AW125">
        <v>7</v>
      </c>
      <c r="AX125" s="1"/>
      <c r="AY125" s="1"/>
      <c r="AZ125" s="1"/>
      <c r="BA125" s="1"/>
      <c r="BE125" s="1"/>
      <c r="BF125" s="1"/>
      <c r="BG125" s="1"/>
      <c r="BH125" s="1"/>
      <c r="BI125" s="1"/>
    </row>
    <row r="126" spans="17:61" ht="14.25" customHeight="1">
      <c r="S126">
        <v>14</v>
      </c>
      <c r="U126">
        <v>4</v>
      </c>
      <c r="AF126" s="1"/>
      <c r="AG126" s="1"/>
      <c r="AH126" s="1"/>
      <c r="AI126" s="1"/>
      <c r="AJ126" s="1"/>
      <c r="AU126">
        <v>10</v>
      </c>
      <c r="AW126">
        <v>4</v>
      </c>
      <c r="AX126" s="1"/>
      <c r="AY126" s="1"/>
      <c r="AZ126" s="1"/>
      <c r="BA126" s="1"/>
      <c r="BE126" s="1"/>
      <c r="BF126" s="1"/>
      <c r="BG126" s="1"/>
      <c r="BH126" s="1"/>
      <c r="BI126" s="1"/>
    </row>
    <row r="127" spans="17:61" ht="14.25" customHeight="1">
      <c r="S127">
        <v>15</v>
      </c>
      <c r="U127">
        <v>2</v>
      </c>
      <c r="AF127" s="1"/>
      <c r="AG127" s="1"/>
      <c r="AH127" s="1"/>
      <c r="AI127" s="1"/>
      <c r="AJ127" s="1"/>
      <c r="AU127">
        <v>11</v>
      </c>
      <c r="AW127">
        <v>3</v>
      </c>
      <c r="AX127" s="1"/>
      <c r="AY127" s="1"/>
      <c r="AZ127" s="1"/>
      <c r="BA127" s="1"/>
      <c r="BE127" s="1"/>
      <c r="BF127" s="1"/>
      <c r="BG127" s="1"/>
      <c r="BH127" s="1"/>
      <c r="BI127" s="1"/>
    </row>
    <row r="128" spans="17:61" ht="14.25" customHeight="1">
      <c r="S128">
        <v>16</v>
      </c>
      <c r="U128">
        <v>4</v>
      </c>
      <c r="AF128" s="1"/>
      <c r="AG128" s="1"/>
      <c r="AH128" s="1"/>
      <c r="AI128" s="1"/>
      <c r="AJ128" s="1"/>
      <c r="AU128">
        <v>12</v>
      </c>
      <c r="AW128">
        <v>4</v>
      </c>
      <c r="AX128" s="1"/>
      <c r="AY128" s="1"/>
      <c r="AZ128" s="1"/>
      <c r="BA128" s="1"/>
      <c r="BE128" s="1"/>
      <c r="BF128" s="1"/>
      <c r="BG128" s="1"/>
      <c r="BH128" s="1"/>
      <c r="BI128" s="1"/>
    </row>
    <row r="129" spans="19:61" ht="14.25" customHeight="1">
      <c r="S129">
        <v>17</v>
      </c>
      <c r="U129">
        <v>2</v>
      </c>
      <c r="AF129" s="1"/>
      <c r="AG129" s="1"/>
      <c r="AH129" s="1"/>
      <c r="AI129" s="1"/>
      <c r="AJ129" s="1"/>
      <c r="AU129">
        <v>13</v>
      </c>
      <c r="AW129">
        <v>4</v>
      </c>
      <c r="AX129" s="1"/>
      <c r="AY129" s="1"/>
      <c r="AZ129" s="1"/>
      <c r="BA129" s="1"/>
      <c r="BE129" s="1"/>
      <c r="BF129" s="1"/>
      <c r="BG129" s="1"/>
      <c r="BH129" s="1"/>
      <c r="BI129" s="1"/>
    </row>
    <row r="130" spans="19:61" ht="14.25" customHeight="1">
      <c r="S130">
        <v>18</v>
      </c>
      <c r="U130">
        <v>4</v>
      </c>
      <c r="AF130" s="1"/>
      <c r="AG130" s="1"/>
      <c r="AH130" s="1"/>
      <c r="AI130" s="1"/>
      <c r="AJ130" s="1"/>
      <c r="AU130">
        <v>14</v>
      </c>
      <c r="AW130">
        <v>3</v>
      </c>
      <c r="AX130" s="1"/>
      <c r="AY130" s="1"/>
      <c r="AZ130" s="1"/>
      <c r="BA130" s="1"/>
      <c r="BE130" s="1"/>
      <c r="BF130" s="1"/>
      <c r="BG130" s="1"/>
      <c r="BH130" s="1"/>
      <c r="BI130" s="1"/>
    </row>
    <row r="131" spans="19:61" ht="14.25" customHeight="1">
      <c r="S131">
        <v>19</v>
      </c>
      <c r="U131">
        <v>5</v>
      </c>
      <c r="AF131" s="1"/>
      <c r="AG131" s="1"/>
      <c r="AH131" s="1"/>
      <c r="AI131" s="1"/>
      <c r="AJ131" s="1"/>
      <c r="AU131">
        <v>15</v>
      </c>
      <c r="AW131">
        <v>4</v>
      </c>
      <c r="AX131" s="1"/>
      <c r="AY131" s="1"/>
      <c r="AZ131" s="1"/>
      <c r="BA131" s="1"/>
      <c r="BE131" s="1"/>
      <c r="BF131" s="1"/>
      <c r="BG131" s="1"/>
      <c r="BH131" s="1"/>
      <c r="BI131" s="1"/>
    </row>
    <row r="132" spans="19:61" ht="14.25" customHeight="1">
      <c r="S132">
        <v>20</v>
      </c>
      <c r="U132">
        <v>2</v>
      </c>
      <c r="AF132" s="1"/>
      <c r="AG132" s="1"/>
      <c r="AH132" s="1"/>
      <c r="AI132" s="1"/>
      <c r="AJ132" s="1"/>
      <c r="AU132">
        <v>16</v>
      </c>
      <c r="AW132">
        <v>3</v>
      </c>
      <c r="AX132" s="1"/>
      <c r="AY132" s="1"/>
      <c r="AZ132" s="1"/>
      <c r="BA132" s="1"/>
      <c r="BE132" s="1"/>
      <c r="BF132" s="1"/>
      <c r="BG132" s="1"/>
      <c r="BH132" s="1"/>
      <c r="BI132" s="1"/>
    </row>
    <row r="133" spans="19:61" ht="14.25" customHeight="1">
      <c r="S133">
        <v>21</v>
      </c>
      <c r="U133">
        <v>2</v>
      </c>
      <c r="AF133" s="1"/>
      <c r="AG133" s="1"/>
      <c r="AH133" s="1"/>
      <c r="AI133" s="1"/>
      <c r="AJ133" s="1"/>
      <c r="AU133">
        <v>17</v>
      </c>
      <c r="AW133">
        <v>3</v>
      </c>
      <c r="AX133" s="1"/>
      <c r="AY133" s="1"/>
      <c r="AZ133" s="1"/>
      <c r="BA133" s="1"/>
      <c r="BE133" s="1"/>
      <c r="BF133" s="1"/>
      <c r="BG133" s="1"/>
      <c r="BH133" s="1"/>
      <c r="BI133" s="1"/>
    </row>
    <row r="134" spans="19:61" ht="14.25" customHeight="1">
      <c r="S134">
        <v>22</v>
      </c>
      <c r="U134">
        <v>3</v>
      </c>
      <c r="AF134" s="1"/>
      <c r="AG134" s="1"/>
      <c r="AH134" s="1"/>
      <c r="AI134" s="1"/>
      <c r="AJ134" s="1"/>
      <c r="AU134">
        <v>18</v>
      </c>
      <c r="AW134">
        <v>4</v>
      </c>
      <c r="AX134" s="1"/>
      <c r="AY134" s="1"/>
      <c r="AZ134" s="1"/>
      <c r="BA134" s="1"/>
      <c r="BE134" s="1"/>
      <c r="BF134" s="1"/>
      <c r="BG134" s="1"/>
      <c r="BH134" s="1"/>
      <c r="BI134" s="1"/>
    </row>
    <row r="135" spans="19:61" ht="14.25" customHeight="1">
      <c r="S135">
        <v>23</v>
      </c>
      <c r="U135">
        <v>1</v>
      </c>
      <c r="AF135" s="1"/>
      <c r="AG135" s="1"/>
      <c r="AH135" s="1"/>
      <c r="AI135" s="1"/>
      <c r="AJ135" s="1"/>
      <c r="AU135">
        <v>19</v>
      </c>
      <c r="AW135">
        <v>3</v>
      </c>
      <c r="AX135" s="1"/>
      <c r="AY135" s="1"/>
      <c r="AZ135" s="1"/>
      <c r="BA135" s="1"/>
      <c r="BE135" s="1"/>
      <c r="BF135" s="1"/>
      <c r="BG135" s="1"/>
      <c r="BH135" s="1"/>
      <c r="BI135" s="1"/>
    </row>
    <row r="136" spans="19:61" ht="14.25" customHeight="1">
      <c r="S136">
        <v>24</v>
      </c>
      <c r="U136">
        <v>2</v>
      </c>
      <c r="AF136" s="1"/>
      <c r="AG136" s="1"/>
      <c r="AH136" s="1"/>
      <c r="AI136" s="1"/>
      <c r="AJ136" s="1"/>
      <c r="AU136">
        <v>20</v>
      </c>
      <c r="AW136">
        <v>5</v>
      </c>
      <c r="AX136" s="1"/>
      <c r="AY136" s="1"/>
      <c r="AZ136" s="1"/>
      <c r="BA136" s="1"/>
      <c r="BE136" s="1"/>
      <c r="BF136" s="1"/>
      <c r="BG136" s="1"/>
      <c r="BH136" s="1"/>
      <c r="BI136" s="1"/>
    </row>
    <row r="137" spans="19:61" ht="14.25" customHeight="1">
      <c r="S137">
        <v>25</v>
      </c>
      <c r="U137">
        <v>0</v>
      </c>
      <c r="AF137" s="1"/>
      <c r="AG137" s="1"/>
      <c r="AH137" s="1"/>
      <c r="AI137" s="1"/>
      <c r="AJ137" s="1"/>
      <c r="AU137">
        <v>21</v>
      </c>
      <c r="AW137">
        <v>3</v>
      </c>
      <c r="AX137" s="1"/>
      <c r="AY137" s="1"/>
      <c r="AZ137" s="1"/>
      <c r="BA137" s="1"/>
      <c r="BE137" s="1"/>
      <c r="BF137" s="1"/>
      <c r="BG137" s="1"/>
      <c r="BH137" s="1"/>
      <c r="BI137" s="1"/>
    </row>
    <row r="138" spans="19:61" ht="14.25" customHeight="1">
      <c r="S138">
        <v>26</v>
      </c>
      <c r="U138">
        <v>4</v>
      </c>
      <c r="AF138" s="1"/>
      <c r="AG138" s="1"/>
      <c r="AH138" s="1"/>
      <c r="AI138" s="1"/>
      <c r="AJ138" s="1"/>
      <c r="AU138">
        <v>22</v>
      </c>
      <c r="AW138">
        <v>4</v>
      </c>
      <c r="AX138" s="1"/>
      <c r="AY138" s="1"/>
      <c r="AZ138" s="1"/>
      <c r="BA138" s="1"/>
      <c r="BE138" s="1"/>
      <c r="BF138" s="1"/>
      <c r="BG138" s="1"/>
      <c r="BH138" s="1"/>
      <c r="BI138" s="1"/>
    </row>
    <row r="139" spans="19:61" ht="14.25" customHeight="1">
      <c r="S139">
        <v>27</v>
      </c>
      <c r="U139">
        <v>2</v>
      </c>
      <c r="AF139" s="1"/>
      <c r="AG139" s="1"/>
      <c r="AH139" s="1"/>
      <c r="AI139" s="1"/>
      <c r="AJ139" s="1"/>
      <c r="AU139">
        <v>23</v>
      </c>
      <c r="AW139">
        <v>0</v>
      </c>
      <c r="AX139" s="1"/>
      <c r="AY139" s="1"/>
      <c r="AZ139" s="1"/>
      <c r="BA139" s="1"/>
      <c r="BE139" s="1"/>
      <c r="BF139" s="1"/>
      <c r="BG139" s="1"/>
      <c r="BH139" s="1"/>
      <c r="BI139" s="1"/>
    </row>
    <row r="140" spans="19:61" ht="14.25" customHeight="1">
      <c r="S140">
        <v>28</v>
      </c>
      <c r="U140">
        <v>2</v>
      </c>
      <c r="AF140" s="1"/>
      <c r="AG140" s="1"/>
      <c r="AH140" s="1"/>
      <c r="AI140" s="1"/>
      <c r="AJ140" s="1"/>
      <c r="AU140">
        <v>24</v>
      </c>
      <c r="AW140">
        <v>5</v>
      </c>
      <c r="AX140" s="1"/>
      <c r="AY140" s="1"/>
      <c r="AZ140" s="1"/>
      <c r="BA140" s="1"/>
      <c r="BE140" s="1"/>
      <c r="BF140" s="1"/>
      <c r="BG140" s="1"/>
      <c r="BH140" s="1"/>
      <c r="BI140" s="1"/>
    </row>
    <row r="141" spans="19:61" ht="14.25" customHeight="1">
      <c r="S141">
        <v>29</v>
      </c>
      <c r="U141">
        <v>2</v>
      </c>
      <c r="AF141" s="1"/>
      <c r="AG141" s="1"/>
      <c r="AH141" s="1"/>
      <c r="AI141" s="1"/>
      <c r="AJ141" s="1"/>
      <c r="AU141">
        <v>25</v>
      </c>
      <c r="AW141">
        <v>4</v>
      </c>
      <c r="AX141" s="1"/>
      <c r="AY141" s="1"/>
      <c r="AZ141" s="1"/>
      <c r="BA141" s="1"/>
      <c r="BE141" s="1"/>
      <c r="BF141" s="1"/>
      <c r="BG141" s="1"/>
      <c r="BH141" s="1"/>
      <c r="BI141" s="1"/>
    </row>
    <row r="142" spans="19:61" ht="14.25" customHeight="1">
      <c r="S142">
        <v>30</v>
      </c>
      <c r="U142">
        <v>4</v>
      </c>
      <c r="AF142" s="1"/>
      <c r="AG142" s="1"/>
      <c r="AH142" s="1"/>
      <c r="AI142" s="1"/>
      <c r="AJ142" s="1"/>
      <c r="AU142">
        <v>26</v>
      </c>
      <c r="AW142">
        <v>4</v>
      </c>
      <c r="AX142" s="1"/>
      <c r="AY142" s="1"/>
      <c r="AZ142" s="1"/>
      <c r="BA142" s="1"/>
      <c r="BE142" s="1"/>
      <c r="BF142" s="1"/>
      <c r="BG142" s="1"/>
      <c r="BH142" s="1"/>
      <c r="BI142" s="1"/>
    </row>
    <row r="143" spans="19:61" ht="14.25" customHeight="1">
      <c r="AF143" s="1"/>
      <c r="AG143" s="1"/>
      <c r="AH143" s="1"/>
      <c r="AI143" s="1"/>
      <c r="AJ143" s="1"/>
      <c r="AU143">
        <v>27</v>
      </c>
      <c r="AW143">
        <v>5</v>
      </c>
      <c r="AX143" s="1"/>
      <c r="AY143" s="1"/>
      <c r="AZ143" s="1"/>
      <c r="BA143" s="1"/>
      <c r="BE143" s="1"/>
      <c r="BF143" s="1"/>
      <c r="BG143" s="1"/>
      <c r="BH143" s="1"/>
      <c r="BI143" s="1"/>
    </row>
    <row r="144" spans="19:61" ht="14.25" customHeight="1">
      <c r="AF144" s="1"/>
      <c r="AG144" s="1"/>
      <c r="AH144" s="1"/>
      <c r="AI144" s="1"/>
      <c r="AJ144" s="1"/>
      <c r="AU144">
        <v>28</v>
      </c>
      <c r="AW144">
        <v>4</v>
      </c>
      <c r="AX144" s="1"/>
      <c r="AY144" s="1"/>
      <c r="AZ144" s="1"/>
      <c r="BA144" s="1"/>
      <c r="BE144" s="1"/>
      <c r="BF144" s="1"/>
      <c r="BG144" s="1"/>
      <c r="BH144" s="1"/>
      <c r="BI144" s="1"/>
    </row>
    <row r="145" spans="17:61" ht="14.25" customHeight="1">
      <c r="AF145" s="1"/>
      <c r="AG145" s="1"/>
      <c r="AH145" s="1"/>
      <c r="AI145" s="1"/>
      <c r="AJ145" s="1"/>
      <c r="AU145">
        <v>29</v>
      </c>
      <c r="AW145">
        <v>4</v>
      </c>
      <c r="AX145" s="1"/>
      <c r="AY145" s="1"/>
      <c r="AZ145" s="1"/>
      <c r="BA145" s="1"/>
      <c r="BE145" s="1"/>
      <c r="BF145" s="1"/>
      <c r="BG145" s="1"/>
      <c r="BH145" s="1"/>
      <c r="BI145" s="1"/>
    </row>
    <row r="146" spans="17:61" ht="14.25" customHeight="1">
      <c r="Q146" t="s">
        <v>66</v>
      </c>
      <c r="S146">
        <v>1</v>
      </c>
      <c r="U146">
        <v>1</v>
      </c>
      <c r="W146" t="s">
        <v>62</v>
      </c>
      <c r="X146">
        <f>AVERAGE(U146:U175)</f>
        <v>1.0333333333333334</v>
      </c>
      <c r="AF146" s="1"/>
      <c r="AG146" s="1"/>
      <c r="AH146" s="1"/>
      <c r="AI146" s="1"/>
      <c r="AJ146" s="1"/>
      <c r="AU146">
        <v>30</v>
      </c>
      <c r="AW146">
        <v>4</v>
      </c>
      <c r="AX146" s="1"/>
      <c r="AY146" s="1"/>
      <c r="AZ146" s="1"/>
      <c r="BA146" s="1"/>
      <c r="BE146" s="1"/>
      <c r="BF146" s="1"/>
      <c r="BG146" s="1"/>
      <c r="BH146" s="1"/>
      <c r="BI146" s="1"/>
    </row>
    <row r="147" spans="17:61" ht="14.25" customHeight="1">
      <c r="S147">
        <v>2</v>
      </c>
      <c r="U147">
        <v>2</v>
      </c>
      <c r="W147" t="s">
        <v>63</v>
      </c>
      <c r="X147">
        <f>_xlfn.VAR.S(U146:U175)</f>
        <v>0.58505747126436791</v>
      </c>
      <c r="AF147" s="1"/>
      <c r="AG147" s="1"/>
      <c r="AH147" s="1"/>
      <c r="AI147" s="1"/>
      <c r="AJ147" s="1"/>
      <c r="AX147" s="1"/>
      <c r="AY147" s="1"/>
      <c r="AZ147" s="1"/>
      <c r="BA147" s="1"/>
      <c r="BE147" s="1"/>
      <c r="BF147" s="1"/>
      <c r="BG147" s="1"/>
      <c r="BH147" s="1"/>
      <c r="BI147" s="1"/>
    </row>
    <row r="148" spans="17:61" ht="14.25" customHeight="1">
      <c r="S148">
        <v>3</v>
      </c>
      <c r="U148">
        <v>2</v>
      </c>
      <c r="AF148" s="1"/>
      <c r="AG148" s="1"/>
      <c r="AH148" s="1"/>
      <c r="AI148" s="1"/>
      <c r="AJ148" s="1"/>
      <c r="AX148" s="1"/>
      <c r="AY148" s="1"/>
      <c r="AZ148" s="1"/>
      <c r="BA148" s="1"/>
      <c r="BE148" s="1"/>
      <c r="BF148" s="1"/>
      <c r="BG148" s="1"/>
      <c r="BH148" s="1"/>
      <c r="BI148" s="1"/>
    </row>
    <row r="149" spans="17:61" ht="14.25" customHeight="1">
      <c r="S149">
        <v>4</v>
      </c>
      <c r="U149">
        <v>2</v>
      </c>
      <c r="AF149" s="1"/>
      <c r="AG149" s="1"/>
      <c r="AH149" s="1"/>
      <c r="AI149" s="1"/>
      <c r="AJ149" s="1"/>
      <c r="AX149" s="1"/>
      <c r="AY149" s="1"/>
      <c r="AZ149" s="1"/>
      <c r="BA149" s="1"/>
      <c r="BE149" s="1"/>
      <c r="BF149" s="1"/>
      <c r="BG149" s="1"/>
      <c r="BH149" s="1"/>
      <c r="BI149" s="1"/>
    </row>
    <row r="150" spans="17:61" ht="14.25" customHeight="1">
      <c r="S150">
        <v>5</v>
      </c>
      <c r="U150">
        <v>1</v>
      </c>
      <c r="AF150" s="1"/>
      <c r="AG150" s="1"/>
      <c r="AH150" s="1"/>
      <c r="AI150" s="1"/>
      <c r="AJ150" s="1"/>
      <c r="AX150" s="1"/>
      <c r="AY150" s="1"/>
      <c r="AZ150" s="1"/>
      <c r="BA150" s="1"/>
      <c r="BE150" s="1"/>
      <c r="BF150" s="1"/>
      <c r="BG150" s="1"/>
      <c r="BH150" s="1"/>
      <c r="BI150" s="1"/>
    </row>
    <row r="151" spans="17:61" ht="14.25" customHeight="1">
      <c r="S151">
        <v>6</v>
      </c>
      <c r="U151">
        <v>0</v>
      </c>
      <c r="AF151" s="1"/>
      <c r="AG151" s="1"/>
      <c r="AH151" s="1"/>
      <c r="AI151" s="1"/>
      <c r="AJ151" s="1"/>
      <c r="AW151" s="1"/>
      <c r="AX151" s="1"/>
      <c r="AY151" s="1"/>
      <c r="AZ151" s="1"/>
      <c r="BA151" s="1"/>
      <c r="BE151" s="1"/>
      <c r="BF151" s="1"/>
      <c r="BG151" s="1"/>
      <c r="BH151" s="1"/>
      <c r="BI151" s="1"/>
    </row>
    <row r="152" spans="17:61" ht="14.25" customHeight="1">
      <c r="S152">
        <v>7</v>
      </c>
      <c r="U152">
        <v>1</v>
      </c>
      <c r="AF152" s="1"/>
      <c r="AG152" s="1"/>
      <c r="AH152" s="1"/>
      <c r="AI152" s="1"/>
      <c r="AJ152" s="1"/>
      <c r="AW152" s="1"/>
      <c r="AX152" s="1"/>
      <c r="AY152" s="1"/>
      <c r="AZ152" s="1"/>
      <c r="BA152" s="1"/>
      <c r="BE152" s="1"/>
      <c r="BF152" s="1"/>
      <c r="BG152" s="1"/>
      <c r="BH152" s="1"/>
      <c r="BI152" s="1"/>
    </row>
    <row r="153" spans="17:61" ht="14.25" customHeight="1">
      <c r="S153">
        <v>8</v>
      </c>
      <c r="U153">
        <v>1</v>
      </c>
      <c r="AF153" s="1"/>
      <c r="AG153" s="1"/>
      <c r="AH153" s="1"/>
      <c r="AI153" s="1"/>
      <c r="AJ153" s="1"/>
      <c r="AW153" s="1"/>
      <c r="AX153" s="1"/>
      <c r="AY153" s="1"/>
      <c r="AZ153" s="1"/>
      <c r="BA153" s="1"/>
      <c r="BE153" s="1"/>
      <c r="BF153" s="1"/>
      <c r="BG153" s="1"/>
      <c r="BH153" s="1"/>
      <c r="BI153" s="1"/>
    </row>
    <row r="154" spans="17:61" ht="14.25" customHeight="1">
      <c r="S154">
        <v>9</v>
      </c>
      <c r="U154">
        <v>0</v>
      </c>
      <c r="AF154" s="1"/>
      <c r="AG154" s="1"/>
      <c r="AH154" s="1"/>
      <c r="AI154" s="1"/>
      <c r="AJ154" s="1"/>
      <c r="AW154" s="1"/>
      <c r="AX154" s="1"/>
      <c r="AY154" s="1"/>
      <c r="AZ154" s="1"/>
      <c r="BA154" s="1"/>
      <c r="BE154" s="1"/>
      <c r="BF154" s="1"/>
      <c r="BG154" s="1"/>
      <c r="BH154" s="1"/>
      <c r="BI154" s="1"/>
    </row>
    <row r="155" spans="17:61" ht="14.25" customHeight="1">
      <c r="S155">
        <v>10</v>
      </c>
      <c r="U155">
        <v>1</v>
      </c>
      <c r="AF155" s="1"/>
      <c r="AG155" s="1"/>
      <c r="AH155" s="1"/>
      <c r="AI155" s="1"/>
      <c r="AJ155" s="1"/>
      <c r="AW155" s="1"/>
      <c r="AX155" s="1"/>
      <c r="AY155" s="1"/>
      <c r="AZ155" s="1"/>
      <c r="BA155" s="1"/>
      <c r="BE155" s="1"/>
      <c r="BF155" s="1"/>
      <c r="BG155" s="1"/>
      <c r="BH155" s="1"/>
      <c r="BI155" s="1"/>
    </row>
    <row r="156" spans="17:61" ht="14.25" customHeight="1">
      <c r="S156">
        <v>11</v>
      </c>
      <c r="U156">
        <v>1</v>
      </c>
      <c r="AF156" s="1"/>
      <c r="AG156" s="1"/>
      <c r="AH156" s="1"/>
      <c r="AI156" s="1"/>
      <c r="AJ156" s="1"/>
      <c r="AW156" s="1"/>
      <c r="AX156" s="1"/>
      <c r="AY156" s="1"/>
      <c r="AZ156" s="1"/>
      <c r="BA156" s="1"/>
      <c r="BE156" s="1"/>
      <c r="BF156" s="1"/>
      <c r="BG156" s="1"/>
      <c r="BH156" s="1"/>
      <c r="BI156" s="1"/>
    </row>
    <row r="157" spans="17:61" ht="14.25" customHeight="1">
      <c r="S157">
        <v>12</v>
      </c>
      <c r="U157">
        <v>1</v>
      </c>
      <c r="AF157" s="1"/>
      <c r="AG157" s="1"/>
      <c r="AH157" s="1"/>
      <c r="AI157" s="1"/>
      <c r="AJ157" s="1"/>
      <c r="AW157" s="1"/>
      <c r="AX157" s="1"/>
      <c r="AY157" s="1"/>
      <c r="AZ157" s="1"/>
      <c r="BA157" s="1"/>
      <c r="BE157" s="1"/>
      <c r="BF157" s="1"/>
      <c r="BG157" s="1"/>
      <c r="BH157" s="1"/>
      <c r="BI157" s="1"/>
    </row>
    <row r="158" spans="17:61" ht="14.25" customHeight="1">
      <c r="S158">
        <v>13</v>
      </c>
      <c r="U158">
        <v>1</v>
      </c>
      <c r="AF158" s="1"/>
      <c r="AG158" s="1"/>
      <c r="AH158" s="1"/>
      <c r="AI158" s="1"/>
      <c r="AJ158" s="1"/>
      <c r="AW158" s="1"/>
      <c r="AX158" s="1"/>
      <c r="AY158" s="1"/>
      <c r="AZ158" s="1"/>
      <c r="BA158" s="1"/>
      <c r="BE158" s="1"/>
      <c r="BF158" s="1"/>
      <c r="BG158" s="1"/>
      <c r="BH158" s="1"/>
      <c r="BI158" s="1"/>
    </row>
    <row r="159" spans="17:61" ht="14.25" customHeight="1">
      <c r="S159">
        <v>14</v>
      </c>
      <c r="U159">
        <v>0</v>
      </c>
      <c r="AF159" s="1"/>
      <c r="AG159" s="1"/>
      <c r="AH159" s="1"/>
      <c r="AI159" s="1"/>
      <c r="AJ159" s="1"/>
      <c r="AW159" s="1"/>
      <c r="AX159" s="1"/>
      <c r="AY159" s="1"/>
      <c r="AZ159" s="1"/>
      <c r="BA159" s="1"/>
      <c r="BE159" s="1"/>
      <c r="BF159" s="1"/>
      <c r="BG159" s="1"/>
      <c r="BH159" s="1"/>
      <c r="BI159" s="1"/>
    </row>
    <row r="160" spans="17:61" ht="14.25" customHeight="1">
      <c r="S160">
        <v>15</v>
      </c>
      <c r="U160">
        <v>0</v>
      </c>
      <c r="AF160" s="1"/>
      <c r="AG160" s="1"/>
      <c r="AH160" s="1"/>
      <c r="AI160" s="1"/>
      <c r="AJ160" s="1"/>
      <c r="AW160" s="1"/>
      <c r="AX160" s="1"/>
      <c r="AY160" s="1"/>
      <c r="AZ160" s="1"/>
      <c r="BA160" s="1"/>
      <c r="BE160" s="1"/>
      <c r="BF160" s="1"/>
      <c r="BG160" s="1"/>
      <c r="BH160" s="1"/>
      <c r="BI160" s="1"/>
    </row>
    <row r="161" spans="19:61" ht="14.25" customHeight="1">
      <c r="S161">
        <v>16</v>
      </c>
      <c r="U161">
        <v>1</v>
      </c>
      <c r="AF161" s="1"/>
      <c r="AG161" s="1"/>
      <c r="AH161" s="1"/>
      <c r="AI161" s="1"/>
      <c r="AJ161" s="1"/>
      <c r="AW161" s="1"/>
      <c r="AX161" s="1"/>
      <c r="AY161" s="1"/>
      <c r="AZ161" s="1"/>
      <c r="BA161" s="1"/>
      <c r="BE161" s="1"/>
      <c r="BF161" s="1"/>
      <c r="BG161" s="1"/>
      <c r="BH161" s="1"/>
      <c r="BI161" s="1"/>
    </row>
    <row r="162" spans="19:61" ht="14.25" customHeight="1">
      <c r="S162">
        <v>17</v>
      </c>
      <c r="U162">
        <v>2</v>
      </c>
      <c r="AF162" s="1"/>
      <c r="AG162" s="1"/>
      <c r="AH162" s="1"/>
      <c r="AI162" s="1"/>
      <c r="AJ162" s="1"/>
      <c r="AW162" s="1"/>
      <c r="AX162" s="1"/>
      <c r="AY162" s="1"/>
      <c r="AZ162" s="1"/>
      <c r="BA162" s="1"/>
      <c r="BE162" s="1"/>
      <c r="BF162" s="1"/>
      <c r="BG162" s="1"/>
      <c r="BH162" s="1"/>
      <c r="BI162" s="1"/>
    </row>
    <row r="163" spans="19:61" ht="14.25" customHeight="1">
      <c r="S163">
        <v>18</v>
      </c>
      <c r="U163">
        <v>1</v>
      </c>
      <c r="AF163" s="1"/>
      <c r="AG163" s="1"/>
      <c r="AH163" s="1"/>
      <c r="AI163" s="1"/>
      <c r="AJ163" s="1"/>
      <c r="AW163" s="1"/>
      <c r="AX163" s="1"/>
      <c r="AY163" s="1"/>
      <c r="AZ163" s="1"/>
      <c r="BA163" s="1"/>
      <c r="BE163" s="1"/>
      <c r="BF163" s="1"/>
      <c r="BG163" s="1"/>
      <c r="BH163" s="1"/>
      <c r="BI163" s="1"/>
    </row>
    <row r="164" spans="19:61" ht="14.25" customHeight="1">
      <c r="S164">
        <v>19</v>
      </c>
      <c r="U164">
        <v>2</v>
      </c>
      <c r="AF164" s="1"/>
      <c r="AG164" s="1"/>
      <c r="AH164" s="1"/>
      <c r="AI164" s="1"/>
      <c r="AJ164" s="1"/>
      <c r="AW164" s="1"/>
      <c r="AX164" s="1"/>
      <c r="AY164" s="1"/>
      <c r="AZ164" s="1"/>
      <c r="BA164" s="1"/>
      <c r="BE164" s="1"/>
      <c r="BF164" s="1"/>
      <c r="BG164" s="1"/>
      <c r="BH164" s="1"/>
      <c r="BI164" s="1"/>
    </row>
    <row r="165" spans="19:61" ht="14.25" customHeight="1">
      <c r="S165">
        <v>20</v>
      </c>
      <c r="U165">
        <v>0</v>
      </c>
      <c r="AF165" s="1"/>
      <c r="AG165" s="1"/>
      <c r="AH165" s="1"/>
      <c r="AI165" s="1"/>
      <c r="AJ165" s="1"/>
      <c r="AW165" s="1"/>
      <c r="AX165" s="1"/>
      <c r="AY165" s="1"/>
      <c r="AZ165" s="1"/>
      <c r="BA165" s="1"/>
      <c r="BE165" s="1"/>
      <c r="BF165" s="1"/>
      <c r="BG165" s="1"/>
      <c r="BH165" s="1"/>
      <c r="BI165" s="1"/>
    </row>
    <row r="166" spans="19:61" ht="14.25" customHeight="1">
      <c r="S166">
        <v>21</v>
      </c>
      <c r="U166">
        <v>0</v>
      </c>
      <c r="AF166" s="1"/>
      <c r="AG166" s="1"/>
      <c r="AH166" s="1"/>
      <c r="AI166" s="1"/>
      <c r="AJ166" s="1"/>
      <c r="AW166" s="1"/>
      <c r="AX166" s="1"/>
      <c r="AY166" s="1"/>
      <c r="AZ166" s="1"/>
      <c r="BA166" s="1"/>
      <c r="BE166" s="1"/>
      <c r="BF166" s="1"/>
      <c r="BG166" s="1"/>
      <c r="BH166" s="1"/>
      <c r="BI166" s="1"/>
    </row>
    <row r="167" spans="19:61" ht="14.25" customHeight="1">
      <c r="S167">
        <v>22</v>
      </c>
      <c r="U167">
        <v>1</v>
      </c>
      <c r="AF167" s="1"/>
      <c r="AG167" s="1"/>
      <c r="AH167" s="1"/>
      <c r="AI167" s="1"/>
      <c r="AJ167" s="1"/>
      <c r="AW167" s="1"/>
      <c r="AX167" s="1"/>
      <c r="AY167" s="1"/>
      <c r="AZ167" s="1"/>
      <c r="BA167" s="1"/>
      <c r="BE167" s="1"/>
      <c r="BF167" s="1"/>
      <c r="BG167" s="1"/>
      <c r="BH167" s="1"/>
      <c r="BI167" s="1"/>
    </row>
    <row r="168" spans="19:61" ht="14.25" customHeight="1">
      <c r="S168">
        <v>23</v>
      </c>
      <c r="U168">
        <v>2</v>
      </c>
      <c r="AF168" s="1"/>
      <c r="AG168" s="1"/>
      <c r="AH168" s="1"/>
      <c r="AI168" s="1"/>
      <c r="AJ168" s="1"/>
      <c r="AW168" s="1"/>
      <c r="AX168" s="1"/>
      <c r="AY168" s="1"/>
      <c r="AZ168" s="1"/>
      <c r="BA168" s="1"/>
      <c r="BE168" s="1"/>
      <c r="BF168" s="1"/>
      <c r="BG168" s="1"/>
      <c r="BH168" s="1"/>
      <c r="BI168" s="1"/>
    </row>
    <row r="169" spans="19:61" ht="14.25" customHeight="1">
      <c r="S169">
        <v>24</v>
      </c>
      <c r="U169">
        <v>2</v>
      </c>
      <c r="AF169" s="1"/>
      <c r="AG169" s="1"/>
      <c r="AH169" s="1"/>
      <c r="AI169" s="1"/>
      <c r="AJ169" s="1"/>
      <c r="AW169" s="1"/>
      <c r="AX169" s="1"/>
      <c r="AY169" s="1"/>
      <c r="AZ169" s="1"/>
      <c r="BA169" s="1"/>
      <c r="BE169" s="1"/>
      <c r="BF169" s="1"/>
      <c r="BG169" s="1"/>
      <c r="BH169" s="1"/>
      <c r="BI169" s="1"/>
    </row>
    <row r="170" spans="19:61" ht="14.25" customHeight="1">
      <c r="S170">
        <v>25</v>
      </c>
      <c r="U170">
        <v>2</v>
      </c>
      <c r="AF170" s="1"/>
      <c r="AG170" s="1"/>
      <c r="AH170" s="1"/>
      <c r="AI170" s="1"/>
      <c r="AJ170" s="1"/>
      <c r="AW170" s="1"/>
      <c r="AX170" s="1"/>
      <c r="AY170" s="1"/>
      <c r="AZ170" s="1"/>
      <c r="BA170" s="1"/>
      <c r="BE170" s="1"/>
      <c r="BF170" s="1"/>
      <c r="BG170" s="1"/>
      <c r="BH170" s="1"/>
      <c r="BI170" s="1"/>
    </row>
    <row r="171" spans="19:61" ht="14.25" customHeight="1">
      <c r="S171">
        <v>26</v>
      </c>
      <c r="U171">
        <v>1</v>
      </c>
      <c r="AF171" s="1"/>
      <c r="AG171" s="1"/>
      <c r="AH171" s="1"/>
      <c r="AI171" s="1"/>
      <c r="AJ171" s="1"/>
      <c r="AW171" s="1"/>
      <c r="AX171" s="1"/>
      <c r="AY171" s="1"/>
      <c r="AZ171" s="1"/>
      <c r="BA171" s="1"/>
      <c r="BE171" s="1"/>
      <c r="BF171" s="1"/>
      <c r="BG171" s="1"/>
      <c r="BH171" s="1"/>
      <c r="BI171" s="1"/>
    </row>
    <row r="172" spans="19:61" ht="14.25" customHeight="1">
      <c r="S172">
        <v>27</v>
      </c>
      <c r="U172">
        <v>2</v>
      </c>
      <c r="AF172" s="1"/>
      <c r="AG172" s="1"/>
      <c r="AH172" s="1"/>
      <c r="AI172" s="1"/>
      <c r="AJ172" s="1"/>
      <c r="AW172" s="1"/>
      <c r="AX172" s="1"/>
      <c r="AY172" s="1"/>
      <c r="AZ172" s="1"/>
      <c r="BA172" s="1"/>
      <c r="BE172" s="1"/>
      <c r="BF172" s="1"/>
      <c r="BG172" s="1"/>
      <c r="BH172" s="1"/>
      <c r="BI172" s="1"/>
    </row>
    <row r="173" spans="19:61" ht="14.25" customHeight="1">
      <c r="S173">
        <v>28</v>
      </c>
      <c r="U173">
        <v>1</v>
      </c>
      <c r="AF173" s="1"/>
      <c r="AG173" s="1"/>
      <c r="AH173" s="1"/>
      <c r="AI173" s="1"/>
      <c r="AJ173" s="1"/>
      <c r="AW173" s="1"/>
      <c r="AX173" s="1"/>
      <c r="AY173" s="1"/>
      <c r="AZ173" s="1"/>
      <c r="BA173" s="1"/>
      <c r="BE173" s="1"/>
      <c r="BF173" s="1"/>
      <c r="BG173" s="1"/>
      <c r="BH173" s="1"/>
      <c r="BI173" s="1"/>
    </row>
    <row r="174" spans="19:61" ht="14.25" customHeight="1">
      <c r="S174">
        <v>29</v>
      </c>
      <c r="U174">
        <v>0</v>
      </c>
      <c r="AF174" s="1"/>
      <c r="AG174" s="1"/>
      <c r="AH174" s="1"/>
      <c r="AI174" s="1"/>
      <c r="AJ174" s="1"/>
      <c r="AW174" s="1"/>
      <c r="AX174" s="1"/>
      <c r="AY174" s="1"/>
      <c r="AZ174" s="1"/>
      <c r="BA174" s="1"/>
      <c r="BE174" s="1"/>
      <c r="BF174" s="1"/>
      <c r="BG174" s="1"/>
      <c r="BH174" s="1"/>
      <c r="BI174" s="1"/>
    </row>
    <row r="175" spans="19:61" ht="14.25" customHeight="1">
      <c r="S175">
        <v>30</v>
      </c>
      <c r="U175">
        <v>0</v>
      </c>
      <c r="AF175" s="1"/>
      <c r="AG175" s="1"/>
      <c r="AH175" s="1"/>
      <c r="AI175" s="1"/>
      <c r="AJ175" s="1"/>
      <c r="AW175" s="1"/>
      <c r="AX175" s="1"/>
      <c r="AY175" s="1"/>
      <c r="AZ175" s="1"/>
      <c r="BA175" s="1"/>
      <c r="BE175" s="1"/>
      <c r="BF175" s="1"/>
      <c r="BG175" s="1"/>
      <c r="BH175" s="1"/>
      <c r="BI175" s="1"/>
    </row>
    <row r="176" spans="19:61" ht="14.25" customHeight="1">
      <c r="AF176" s="1"/>
      <c r="AG176" s="1"/>
      <c r="AH176" s="1"/>
      <c r="AI176" s="1"/>
      <c r="AJ176" s="1"/>
      <c r="AW176" s="1"/>
      <c r="AX176" s="1"/>
      <c r="AY176" s="1"/>
      <c r="AZ176" s="1"/>
      <c r="BA176" s="1"/>
      <c r="BE176" s="1"/>
      <c r="BF176" s="1"/>
      <c r="BG176" s="1"/>
      <c r="BH176" s="1"/>
      <c r="BI176" s="1"/>
    </row>
    <row r="177" spans="32:61" ht="14.25" customHeight="1">
      <c r="AF177" s="1"/>
      <c r="AG177" s="1"/>
      <c r="AH177" s="1"/>
      <c r="AI177" s="1"/>
      <c r="AJ177" s="1"/>
      <c r="AW177" s="1"/>
      <c r="AX177" s="1"/>
      <c r="AY177" s="1"/>
      <c r="AZ177" s="1"/>
      <c r="BA177" s="1"/>
      <c r="BE177" s="1"/>
      <c r="BF177" s="1"/>
      <c r="BG177" s="1"/>
      <c r="BH177" s="1"/>
      <c r="BI177" s="1"/>
    </row>
    <row r="178" spans="32:61" ht="14.25" customHeight="1">
      <c r="AF178" s="1"/>
      <c r="AG178" s="1"/>
      <c r="AH178" s="1"/>
      <c r="AI178" s="1"/>
      <c r="AJ178" s="1"/>
      <c r="AW178" s="1"/>
      <c r="AX178" s="1"/>
      <c r="AY178" s="1"/>
      <c r="AZ178" s="1"/>
      <c r="BA178" s="1"/>
      <c r="BE178" s="1"/>
      <c r="BF178" s="1"/>
      <c r="BG178" s="1"/>
      <c r="BH178" s="1"/>
      <c r="BI178" s="1"/>
    </row>
    <row r="179" spans="32:61" ht="14.25" customHeight="1">
      <c r="AF179" s="1"/>
      <c r="AG179" s="1"/>
      <c r="AH179" s="1"/>
      <c r="AI179" s="1"/>
      <c r="AJ179" s="1"/>
      <c r="AW179" s="1"/>
      <c r="AX179" s="1"/>
      <c r="AY179" s="1"/>
      <c r="AZ179" s="1"/>
      <c r="BA179" s="1"/>
      <c r="BE179" s="1"/>
      <c r="BF179" s="1"/>
      <c r="BG179" s="1"/>
      <c r="BH179" s="1"/>
      <c r="BI179" s="1"/>
    </row>
    <row r="180" spans="32:61" ht="14.25" customHeight="1">
      <c r="AF180" s="1"/>
      <c r="AG180" s="1"/>
      <c r="AH180" s="1"/>
      <c r="AI180" s="1"/>
      <c r="AJ180" s="1"/>
      <c r="AW180" s="1"/>
      <c r="AX180" s="1"/>
      <c r="AY180" s="1"/>
      <c r="AZ180" s="1"/>
      <c r="BA180" s="1"/>
      <c r="BE180" s="1"/>
      <c r="BF180" s="1"/>
      <c r="BG180" s="1"/>
      <c r="BH180" s="1"/>
      <c r="BI180" s="1"/>
    </row>
    <row r="181" spans="32:61" ht="14.25" customHeight="1">
      <c r="AF181" s="1"/>
      <c r="AG181" s="1"/>
      <c r="AH181" s="1"/>
      <c r="AI181" s="1"/>
      <c r="AJ181" s="1"/>
      <c r="AW181" s="1"/>
      <c r="AX181" s="1"/>
      <c r="AY181" s="1"/>
      <c r="AZ181" s="1"/>
      <c r="BA181" s="1"/>
      <c r="BE181" s="1"/>
      <c r="BF181" s="1"/>
      <c r="BG181" s="1"/>
      <c r="BH181" s="1"/>
      <c r="BI181" s="1"/>
    </row>
    <row r="182" spans="32:61" ht="14.25" customHeight="1">
      <c r="AF182" s="1"/>
      <c r="AG182" s="1"/>
      <c r="AH182" s="1"/>
      <c r="AI182" s="1"/>
      <c r="AJ182" s="1"/>
      <c r="AW182" s="1"/>
      <c r="AX182" s="1"/>
      <c r="AY182" s="1"/>
      <c r="AZ182" s="1"/>
      <c r="BA182" s="1"/>
      <c r="BE182" s="1"/>
      <c r="BF182" s="1"/>
      <c r="BG182" s="1"/>
      <c r="BH182" s="1"/>
      <c r="BI182" s="1"/>
    </row>
    <row r="183" spans="32:61" ht="14.25" customHeight="1">
      <c r="AF183" s="1"/>
      <c r="AG183" s="1"/>
      <c r="AH183" s="1"/>
      <c r="AI183" s="1"/>
      <c r="AJ183" s="1"/>
      <c r="AW183" s="1"/>
      <c r="AX183" s="1"/>
      <c r="AY183" s="1"/>
      <c r="AZ183" s="1"/>
      <c r="BA183" s="1"/>
      <c r="BE183" s="1"/>
      <c r="BF183" s="1"/>
      <c r="BG183" s="1"/>
      <c r="BH183" s="1"/>
      <c r="BI183" s="1"/>
    </row>
    <row r="184" spans="32:61" ht="14.25" customHeight="1">
      <c r="AF184" s="1"/>
      <c r="AG184" s="1"/>
      <c r="AH184" s="1"/>
      <c r="AI184" s="1"/>
      <c r="AJ184" s="1"/>
      <c r="AW184" s="1"/>
      <c r="AX184" s="1"/>
      <c r="AY184" s="1"/>
      <c r="AZ184" s="1"/>
      <c r="BA184" s="1"/>
      <c r="BE184" s="1"/>
      <c r="BF184" s="1"/>
      <c r="BG184" s="1"/>
      <c r="BH184" s="1"/>
      <c r="BI184" s="1"/>
    </row>
    <row r="185" spans="32:61" ht="14.25" customHeight="1">
      <c r="AF185" s="1"/>
      <c r="AG185" s="1"/>
      <c r="AH185" s="1"/>
      <c r="AI185" s="1"/>
      <c r="AJ185" s="1"/>
      <c r="AW185" s="1"/>
      <c r="AX185" s="1"/>
      <c r="AY185" s="1"/>
      <c r="AZ185" s="1"/>
      <c r="BA185" s="1"/>
      <c r="BE185" s="1"/>
      <c r="BF185" s="1"/>
      <c r="BG185" s="1"/>
      <c r="BH185" s="1"/>
      <c r="BI185" s="1"/>
    </row>
    <row r="186" spans="32:61" ht="14.25" customHeight="1">
      <c r="AF186" s="1"/>
      <c r="AG186" s="1"/>
      <c r="AH186" s="1"/>
      <c r="AI186" s="1"/>
      <c r="AJ186" s="1"/>
      <c r="AW186" s="1"/>
      <c r="AX186" s="1"/>
      <c r="AY186" s="1"/>
      <c r="AZ186" s="1"/>
      <c r="BA186" s="1"/>
      <c r="BE186" s="1"/>
      <c r="BF186" s="1"/>
      <c r="BG186" s="1"/>
      <c r="BH186" s="1"/>
      <c r="BI186" s="1"/>
    </row>
    <row r="187" spans="32:61" ht="14.25" customHeight="1">
      <c r="AF187" s="1"/>
      <c r="AG187" s="1"/>
      <c r="AH187" s="1"/>
      <c r="AI187" s="1"/>
      <c r="AJ187" s="1"/>
      <c r="AW187" s="1"/>
      <c r="AX187" s="1"/>
      <c r="AY187" s="1"/>
      <c r="AZ187" s="1"/>
      <c r="BA187" s="1"/>
      <c r="BE187" s="1"/>
      <c r="BF187" s="1"/>
      <c r="BG187" s="1"/>
      <c r="BH187" s="1"/>
      <c r="BI187" s="1"/>
    </row>
    <row r="188" spans="32:61" ht="14.25" customHeight="1">
      <c r="AF188" s="1"/>
      <c r="AG188" s="1"/>
      <c r="AH188" s="1"/>
      <c r="AI188" s="1"/>
      <c r="AJ188" s="1"/>
      <c r="AW188" s="1"/>
      <c r="AX188" s="1"/>
      <c r="AY188" s="1"/>
      <c r="AZ188" s="1"/>
      <c r="BA188" s="1"/>
      <c r="BE188" s="1"/>
      <c r="BF188" s="1"/>
      <c r="BG188" s="1"/>
      <c r="BH188" s="1"/>
      <c r="BI188" s="1"/>
    </row>
    <row r="189" spans="32:61" ht="14.25" customHeight="1">
      <c r="AF189" s="1"/>
      <c r="AG189" s="1"/>
      <c r="AH189" s="1"/>
      <c r="AI189" s="1"/>
      <c r="AJ189" s="1"/>
      <c r="AW189" s="1"/>
      <c r="AX189" s="1"/>
      <c r="AY189" s="1"/>
      <c r="AZ189" s="1"/>
      <c r="BA189" s="1"/>
      <c r="BE189" s="1"/>
      <c r="BF189" s="1"/>
      <c r="BG189" s="1"/>
      <c r="BH189" s="1"/>
      <c r="BI189" s="1"/>
    </row>
    <row r="190" spans="32:61" ht="14.25" customHeight="1">
      <c r="AF190" s="1"/>
      <c r="AG190" s="1"/>
      <c r="AH190" s="1"/>
      <c r="AI190" s="1"/>
      <c r="AJ190" s="1"/>
      <c r="AW190" s="1"/>
      <c r="AX190" s="1"/>
      <c r="AY190" s="1"/>
      <c r="AZ190" s="1"/>
      <c r="BA190" s="1"/>
      <c r="BE190" s="1"/>
      <c r="BF190" s="1"/>
      <c r="BG190" s="1"/>
      <c r="BH190" s="1"/>
      <c r="BI190" s="1"/>
    </row>
    <row r="191" spans="32:61" ht="14.25" customHeight="1">
      <c r="AF191" s="1"/>
      <c r="AG191" s="1"/>
      <c r="AH191" s="1"/>
      <c r="AI191" s="1"/>
      <c r="AJ191" s="1"/>
      <c r="AW191" s="1"/>
      <c r="AX191" s="1"/>
      <c r="AY191" s="1"/>
      <c r="AZ191" s="1"/>
      <c r="BA191" s="1"/>
      <c r="BE191" s="1"/>
      <c r="BF191" s="1"/>
      <c r="BG191" s="1"/>
      <c r="BH191" s="1"/>
      <c r="BI191" s="1"/>
    </row>
    <row r="192" spans="32:61" ht="14.25" customHeight="1">
      <c r="AF192" s="1"/>
      <c r="AG192" s="1"/>
      <c r="AH192" s="1"/>
      <c r="AI192" s="1"/>
      <c r="AJ192" s="1"/>
      <c r="AW192" s="1"/>
      <c r="AX192" s="1"/>
      <c r="AY192" s="1"/>
      <c r="AZ192" s="1"/>
      <c r="BA192" s="1"/>
      <c r="BE192" s="1"/>
      <c r="BF192" s="1"/>
      <c r="BG192" s="1"/>
      <c r="BH192" s="1"/>
      <c r="BI192" s="1"/>
    </row>
    <row r="193" spans="32:61" ht="14.25" customHeight="1">
      <c r="AF193" s="1"/>
      <c r="AG193" s="1"/>
      <c r="AH193" s="1"/>
      <c r="AI193" s="1"/>
      <c r="AJ193" s="1"/>
      <c r="AW193" s="1"/>
      <c r="AX193" s="1"/>
      <c r="AY193" s="1"/>
      <c r="AZ193" s="1"/>
      <c r="BA193" s="1"/>
      <c r="BE193" s="1"/>
      <c r="BF193" s="1"/>
      <c r="BG193" s="1"/>
      <c r="BH193" s="1"/>
      <c r="BI193" s="1"/>
    </row>
    <row r="194" spans="32:61" ht="14.25" customHeight="1">
      <c r="AF194" s="1"/>
      <c r="AG194" s="1"/>
      <c r="AH194" s="1"/>
      <c r="AI194" s="1"/>
      <c r="AJ194" s="1"/>
      <c r="AW194" s="1"/>
      <c r="AX194" s="1"/>
      <c r="AY194" s="1"/>
      <c r="AZ194" s="1"/>
      <c r="BA194" s="1"/>
      <c r="BE194" s="1"/>
      <c r="BF194" s="1"/>
      <c r="BG194" s="1"/>
      <c r="BH194" s="1"/>
      <c r="BI194" s="1"/>
    </row>
    <row r="195" spans="32:61" ht="14.25" customHeight="1">
      <c r="AF195" s="1"/>
      <c r="AG195" s="1"/>
      <c r="AH195" s="1"/>
      <c r="AI195" s="1"/>
      <c r="AJ195" s="1"/>
      <c r="AW195" s="1"/>
      <c r="AX195" s="1"/>
      <c r="AY195" s="1"/>
      <c r="AZ195" s="1"/>
      <c r="BA195" s="1"/>
      <c r="BE195" s="1"/>
      <c r="BF195" s="1"/>
      <c r="BG195" s="1"/>
      <c r="BH195" s="1"/>
      <c r="BI195" s="1"/>
    </row>
    <row r="196" spans="32:61" ht="14.25" customHeight="1">
      <c r="AF196" s="1"/>
      <c r="AG196" s="1"/>
      <c r="AH196" s="1"/>
      <c r="AI196" s="1"/>
      <c r="AJ196" s="1"/>
      <c r="AW196" s="1"/>
      <c r="AX196" s="1"/>
      <c r="AY196" s="1"/>
      <c r="AZ196" s="1"/>
      <c r="BA196" s="1"/>
      <c r="BE196" s="1"/>
      <c r="BF196" s="1"/>
      <c r="BG196" s="1"/>
      <c r="BH196" s="1"/>
      <c r="BI196" s="1"/>
    </row>
    <row r="197" spans="32:61" ht="14.25" customHeight="1">
      <c r="AF197" s="1"/>
      <c r="AG197" s="1"/>
      <c r="AH197" s="1"/>
      <c r="AI197" s="1"/>
      <c r="AJ197" s="1"/>
      <c r="AW197" s="1"/>
      <c r="AX197" s="1"/>
      <c r="AY197" s="1"/>
      <c r="AZ197" s="1"/>
      <c r="BA197" s="1"/>
      <c r="BE197" s="1"/>
      <c r="BF197" s="1"/>
      <c r="BG197" s="1"/>
      <c r="BH197" s="1"/>
      <c r="BI197" s="1"/>
    </row>
    <row r="198" spans="32:61" ht="14.25" customHeight="1">
      <c r="AF198" s="1"/>
      <c r="AG198" s="1"/>
      <c r="AH198" s="1"/>
      <c r="AI198" s="1"/>
      <c r="AJ198" s="1"/>
      <c r="AW198" s="1"/>
      <c r="AX198" s="1"/>
      <c r="AY198" s="1"/>
      <c r="AZ198" s="1"/>
      <c r="BA198" s="1"/>
      <c r="BE198" s="1"/>
      <c r="BF198" s="1"/>
      <c r="BG198" s="1"/>
      <c r="BH198" s="1"/>
      <c r="BI198" s="1"/>
    </row>
    <row r="199" spans="32:61" ht="14.25" customHeight="1">
      <c r="AF199" s="1"/>
      <c r="AG199" s="1"/>
      <c r="AH199" s="1"/>
      <c r="AI199" s="1"/>
      <c r="AJ199" s="1"/>
      <c r="AW199" s="1"/>
      <c r="AX199" s="1"/>
      <c r="AY199" s="1"/>
      <c r="AZ199" s="1"/>
      <c r="BA199" s="1"/>
      <c r="BE199" s="1"/>
      <c r="BF199" s="1"/>
      <c r="BG199" s="1"/>
      <c r="BH199" s="1"/>
      <c r="BI199" s="1"/>
    </row>
    <row r="200" spans="32:61" ht="14.25" customHeight="1">
      <c r="AF200" s="1"/>
      <c r="AG200" s="1"/>
      <c r="AH200" s="1"/>
      <c r="AI200" s="1"/>
      <c r="AJ200" s="1"/>
      <c r="AW200" s="1"/>
      <c r="AX200" s="1"/>
      <c r="AY200" s="1"/>
      <c r="AZ200" s="1"/>
      <c r="BA200" s="1"/>
      <c r="BE200" s="1"/>
      <c r="BF200" s="1"/>
      <c r="BG200" s="1"/>
      <c r="BH200" s="1"/>
      <c r="BI200" s="1"/>
    </row>
    <row r="201" spans="32:61" ht="14.25" customHeight="1">
      <c r="AF201" s="1"/>
      <c r="AG201" s="1"/>
      <c r="AH201" s="1"/>
      <c r="AI201" s="1"/>
      <c r="AJ201" s="1"/>
      <c r="AW201" s="1"/>
      <c r="AX201" s="1"/>
      <c r="AY201" s="1"/>
      <c r="AZ201" s="1"/>
      <c r="BA201" s="1"/>
      <c r="BE201" s="1"/>
      <c r="BF201" s="1"/>
      <c r="BG201" s="1"/>
      <c r="BH201" s="1"/>
      <c r="BI201" s="1"/>
    </row>
    <row r="202" spans="32:61" ht="14.25" customHeight="1">
      <c r="AF202" s="1"/>
      <c r="AG202" s="1"/>
      <c r="AH202" s="1"/>
      <c r="AI202" s="1"/>
      <c r="AJ202" s="1"/>
      <c r="AW202" s="1"/>
      <c r="AX202" s="1"/>
      <c r="AY202" s="1"/>
      <c r="AZ202" s="1"/>
      <c r="BA202" s="1"/>
      <c r="BE202" s="1"/>
      <c r="BF202" s="1"/>
      <c r="BG202" s="1"/>
      <c r="BH202" s="1"/>
      <c r="BI202" s="1"/>
    </row>
    <row r="203" spans="32:61" ht="14.25" customHeight="1">
      <c r="AF203" s="1"/>
      <c r="AG203" s="1"/>
      <c r="AH203" s="1"/>
      <c r="AI203" s="1"/>
      <c r="AJ203" s="1"/>
      <c r="AW203" s="1"/>
      <c r="AX203" s="1"/>
      <c r="AY203" s="1"/>
      <c r="AZ203" s="1"/>
      <c r="BA203" s="1"/>
      <c r="BE203" s="1"/>
      <c r="BF203" s="1"/>
      <c r="BG203" s="1"/>
      <c r="BH203" s="1"/>
      <c r="BI203" s="1"/>
    </row>
    <row r="204" spans="32:61" ht="14.25" customHeight="1">
      <c r="AF204" s="1"/>
      <c r="AG204" s="1"/>
      <c r="AH204" s="1"/>
      <c r="AI204" s="1"/>
      <c r="AJ204" s="1"/>
      <c r="AW204" s="1"/>
      <c r="AX204" s="1"/>
      <c r="AY204" s="1"/>
      <c r="AZ204" s="1"/>
      <c r="BA204" s="1"/>
      <c r="BE204" s="1"/>
      <c r="BF204" s="1"/>
      <c r="BG204" s="1"/>
      <c r="BH204" s="1"/>
      <c r="BI204" s="1"/>
    </row>
    <row r="205" spans="32:61" ht="14.25" customHeight="1">
      <c r="AF205" s="1"/>
      <c r="AG205" s="1"/>
      <c r="AH205" s="1"/>
      <c r="AI205" s="1"/>
      <c r="AJ205" s="1"/>
      <c r="AW205" s="1"/>
      <c r="AX205" s="1"/>
      <c r="AY205" s="1"/>
      <c r="AZ205" s="1"/>
      <c r="BA205" s="1"/>
      <c r="BE205" s="1"/>
      <c r="BF205" s="1"/>
      <c r="BG205" s="1"/>
      <c r="BH205" s="1"/>
      <c r="BI205" s="1"/>
    </row>
    <row r="206" spans="32:61" ht="14.25" customHeight="1">
      <c r="AF206" s="1"/>
      <c r="AG206" s="1"/>
      <c r="AH206" s="1"/>
      <c r="AI206" s="1"/>
      <c r="AJ206" s="1"/>
      <c r="AW206" s="1"/>
      <c r="AX206" s="1"/>
      <c r="AY206" s="1"/>
      <c r="AZ206" s="1"/>
      <c r="BA206" s="1"/>
      <c r="BE206" s="1"/>
      <c r="BF206" s="1"/>
      <c r="BG206" s="1"/>
      <c r="BH206" s="1"/>
      <c r="BI206" s="1"/>
    </row>
    <row r="207" spans="32:61" ht="14.25" customHeight="1">
      <c r="AF207" s="1"/>
      <c r="AG207" s="1"/>
      <c r="AH207" s="1"/>
      <c r="AI207" s="1"/>
      <c r="AJ207" s="1"/>
      <c r="AW207" s="1"/>
      <c r="AX207" s="1"/>
      <c r="AY207" s="1"/>
      <c r="AZ207" s="1"/>
      <c r="BA207" s="1"/>
      <c r="BE207" s="1"/>
      <c r="BF207" s="1"/>
      <c r="BG207" s="1"/>
      <c r="BH207" s="1"/>
      <c r="BI207" s="1"/>
    </row>
    <row r="208" spans="32:61" ht="14.25" customHeight="1">
      <c r="AF208" s="1"/>
      <c r="AG208" s="1"/>
      <c r="AH208" s="1"/>
      <c r="AI208" s="1"/>
      <c r="AJ208" s="1"/>
      <c r="AW208" s="1"/>
      <c r="AX208" s="1"/>
      <c r="AY208" s="1"/>
      <c r="AZ208" s="1"/>
      <c r="BA208" s="1"/>
      <c r="BE208" s="1"/>
      <c r="BF208" s="1"/>
      <c r="BG208" s="1"/>
      <c r="BH208" s="1"/>
      <c r="BI208" s="1"/>
    </row>
    <row r="209" spans="32:61" ht="14.25" customHeight="1">
      <c r="AF209" s="1"/>
      <c r="AG209" s="1"/>
      <c r="AH209" s="1"/>
      <c r="AI209" s="1"/>
      <c r="AJ209" s="1"/>
      <c r="AW209" s="1"/>
      <c r="AX209" s="1"/>
      <c r="AY209" s="1"/>
      <c r="AZ209" s="1"/>
      <c r="BA209" s="1"/>
      <c r="BE209" s="1"/>
      <c r="BF209" s="1"/>
      <c r="BG209" s="1"/>
      <c r="BH209" s="1"/>
      <c r="BI209" s="1"/>
    </row>
    <row r="210" spans="32:61" ht="14.25" customHeight="1">
      <c r="AF210" s="1"/>
      <c r="AG210" s="1"/>
      <c r="AH210" s="1"/>
      <c r="AI210" s="1"/>
      <c r="AJ210" s="1"/>
      <c r="AW210" s="1"/>
      <c r="AX210" s="1"/>
      <c r="AY210" s="1"/>
      <c r="AZ210" s="1"/>
      <c r="BA210" s="1"/>
      <c r="BE210" s="1"/>
      <c r="BF210" s="1"/>
      <c r="BG210" s="1"/>
      <c r="BH210" s="1"/>
      <c r="BI210" s="1"/>
    </row>
    <row r="211" spans="32:61" ht="14.25" customHeight="1">
      <c r="AF211" s="1"/>
      <c r="AG211" s="1"/>
      <c r="AH211" s="1"/>
      <c r="AI211" s="1"/>
      <c r="AJ211" s="1"/>
      <c r="AW211" s="1"/>
      <c r="AX211" s="1"/>
      <c r="AY211" s="1"/>
      <c r="AZ211" s="1"/>
      <c r="BA211" s="1"/>
      <c r="BE211" s="1"/>
      <c r="BF211" s="1"/>
      <c r="BG211" s="1"/>
      <c r="BH211" s="1"/>
      <c r="BI211" s="1"/>
    </row>
    <row r="212" spans="32:61" ht="14.25" customHeight="1">
      <c r="AF212" s="1"/>
      <c r="AG212" s="1"/>
      <c r="AH212" s="1"/>
      <c r="AI212" s="1"/>
      <c r="AJ212" s="1"/>
      <c r="AW212" s="1"/>
      <c r="AX212" s="1"/>
      <c r="AY212" s="1"/>
      <c r="AZ212" s="1"/>
      <c r="BA212" s="1"/>
      <c r="BE212" s="1"/>
      <c r="BF212" s="1"/>
      <c r="BG212" s="1"/>
      <c r="BH212" s="1"/>
      <c r="BI212" s="1"/>
    </row>
    <row r="213" spans="32:61" ht="14.25" customHeight="1">
      <c r="AF213" s="1"/>
      <c r="AG213" s="1"/>
      <c r="AH213" s="1"/>
      <c r="AI213" s="1"/>
      <c r="AJ213" s="1"/>
      <c r="AW213" s="1"/>
      <c r="AX213" s="1"/>
      <c r="AY213" s="1"/>
      <c r="AZ213" s="1"/>
      <c r="BA213" s="1"/>
      <c r="BE213" s="1"/>
      <c r="BF213" s="1"/>
      <c r="BG213" s="1"/>
      <c r="BH213" s="1"/>
      <c r="BI213" s="1"/>
    </row>
    <row r="214" spans="32:61" ht="14.25" customHeight="1">
      <c r="AF214" s="1"/>
      <c r="AG214" s="1"/>
      <c r="AH214" s="1"/>
      <c r="AI214" s="1"/>
      <c r="AJ214" s="1"/>
      <c r="AW214" s="1"/>
      <c r="AX214" s="1"/>
      <c r="AY214" s="1"/>
      <c r="AZ214" s="1"/>
      <c r="BA214" s="1"/>
      <c r="BE214" s="1"/>
      <c r="BF214" s="1"/>
      <c r="BG214" s="1"/>
      <c r="BH214" s="1"/>
      <c r="BI214" s="1"/>
    </row>
    <row r="215" spans="32:61" ht="14.25" customHeight="1">
      <c r="AF215" s="1"/>
      <c r="AG215" s="1"/>
      <c r="AH215" s="1"/>
      <c r="AI215" s="1"/>
      <c r="AJ215" s="1"/>
      <c r="AW215" s="1"/>
      <c r="AX215" s="1"/>
      <c r="AY215" s="1"/>
      <c r="AZ215" s="1"/>
      <c r="BA215" s="1"/>
      <c r="BE215" s="1"/>
      <c r="BF215" s="1"/>
      <c r="BG215" s="1"/>
      <c r="BH215" s="1"/>
      <c r="BI215" s="1"/>
    </row>
    <row r="216" spans="32:61" ht="14.25" customHeight="1">
      <c r="AF216" s="1"/>
      <c r="AG216" s="1"/>
      <c r="AH216" s="1"/>
      <c r="AI216" s="1"/>
      <c r="AJ216" s="1"/>
      <c r="AW216" s="1"/>
      <c r="AX216" s="1"/>
      <c r="AY216" s="1"/>
      <c r="AZ216" s="1"/>
      <c r="BA216" s="1"/>
      <c r="BE216" s="1"/>
      <c r="BF216" s="1"/>
      <c r="BG216" s="1"/>
      <c r="BH216" s="1"/>
      <c r="BI216" s="1"/>
    </row>
    <row r="217" spans="32:61" ht="14.25" customHeight="1">
      <c r="AF217" s="1"/>
      <c r="AG217" s="1"/>
      <c r="AH217" s="1"/>
      <c r="AI217" s="1"/>
      <c r="AJ217" s="1"/>
      <c r="AW217" s="1"/>
      <c r="AX217" s="1"/>
      <c r="AY217" s="1"/>
      <c r="AZ217" s="1"/>
      <c r="BA217" s="1"/>
      <c r="BE217" s="1"/>
      <c r="BF217" s="1"/>
      <c r="BG217" s="1"/>
      <c r="BH217" s="1"/>
      <c r="BI217" s="1"/>
    </row>
    <row r="218" spans="32:61" ht="14.25" customHeight="1">
      <c r="AF218" s="1"/>
      <c r="AG218" s="1"/>
      <c r="AH218" s="1"/>
      <c r="AI218" s="1"/>
      <c r="AJ218" s="1"/>
      <c r="AW218" s="1"/>
      <c r="AX218" s="1"/>
      <c r="AY218" s="1"/>
      <c r="AZ218" s="1"/>
      <c r="BA218" s="1"/>
      <c r="BE218" s="1"/>
      <c r="BF218" s="1"/>
      <c r="BG218" s="1"/>
      <c r="BH218" s="1"/>
      <c r="BI218" s="1"/>
    </row>
    <row r="219" spans="32:61" ht="14.25" customHeight="1">
      <c r="AF219" s="1"/>
      <c r="AG219" s="1"/>
      <c r="AH219" s="1"/>
      <c r="AI219" s="1"/>
      <c r="AJ219" s="1"/>
      <c r="AW219" s="1"/>
      <c r="AX219" s="1"/>
      <c r="AY219" s="1"/>
      <c r="AZ219" s="1"/>
      <c r="BA219" s="1"/>
      <c r="BE219" s="1"/>
      <c r="BF219" s="1"/>
      <c r="BG219" s="1"/>
      <c r="BH219" s="1"/>
      <c r="BI219" s="1"/>
    </row>
    <row r="220" spans="32:61" ht="14.25" customHeight="1">
      <c r="AF220" s="1"/>
      <c r="AG220" s="1"/>
      <c r="AH220" s="1"/>
      <c r="AI220" s="1"/>
      <c r="AJ220" s="1"/>
      <c r="AW220" s="1"/>
      <c r="AX220" s="1"/>
      <c r="AY220" s="1"/>
      <c r="AZ220" s="1"/>
      <c r="BA220" s="1"/>
      <c r="BE220" s="1"/>
      <c r="BF220" s="1"/>
      <c r="BG220" s="1"/>
      <c r="BH220" s="1"/>
      <c r="BI220" s="1"/>
    </row>
    <row r="221" spans="32:61" ht="14.25" customHeight="1">
      <c r="AF221" s="1"/>
      <c r="AG221" s="1"/>
      <c r="AH221" s="1"/>
      <c r="AI221" s="1"/>
      <c r="AJ221" s="1"/>
      <c r="AW221" s="1"/>
      <c r="AX221" s="1"/>
      <c r="AY221" s="1"/>
      <c r="AZ221" s="1"/>
      <c r="BA221" s="1"/>
      <c r="BE221" s="1"/>
      <c r="BF221" s="1"/>
      <c r="BG221" s="1"/>
      <c r="BH221" s="1"/>
      <c r="BI221" s="1"/>
    </row>
    <row r="222" spans="32:61" ht="14.25" customHeight="1">
      <c r="AF222" s="1"/>
      <c r="AG222" s="1"/>
      <c r="AH222" s="1"/>
      <c r="AI222" s="1"/>
      <c r="AJ222" s="1"/>
      <c r="AW222" s="1"/>
      <c r="AX222" s="1"/>
      <c r="AY222" s="1"/>
      <c r="AZ222" s="1"/>
      <c r="BA222" s="1"/>
      <c r="BE222" s="1"/>
      <c r="BF222" s="1"/>
      <c r="BG222" s="1"/>
      <c r="BH222" s="1"/>
      <c r="BI222" s="1"/>
    </row>
    <row r="223" spans="32:61" ht="14.25" customHeight="1">
      <c r="AF223" s="1"/>
      <c r="AG223" s="1"/>
      <c r="AH223" s="1"/>
      <c r="AI223" s="1"/>
      <c r="AJ223" s="1"/>
      <c r="AW223" s="1"/>
      <c r="AX223" s="1"/>
      <c r="AY223" s="1"/>
      <c r="AZ223" s="1"/>
      <c r="BA223" s="1"/>
      <c r="BE223" s="1"/>
      <c r="BF223" s="1"/>
      <c r="BG223" s="1"/>
      <c r="BH223" s="1"/>
      <c r="BI223" s="1"/>
    </row>
    <row r="224" spans="32:61" ht="14.25" customHeight="1">
      <c r="AF224" s="1"/>
      <c r="AG224" s="1"/>
      <c r="AH224" s="1"/>
      <c r="AI224" s="1"/>
      <c r="AJ224" s="1"/>
      <c r="AW224" s="1"/>
      <c r="AX224" s="1"/>
      <c r="AY224" s="1"/>
      <c r="AZ224" s="1"/>
      <c r="BA224" s="1"/>
      <c r="BE224" s="1"/>
      <c r="BF224" s="1"/>
      <c r="BG224" s="1"/>
      <c r="BH224" s="1"/>
      <c r="BI224" s="1"/>
    </row>
    <row r="225" spans="32:61" ht="14.25" customHeight="1">
      <c r="AF225" s="1"/>
      <c r="AG225" s="1"/>
      <c r="AH225" s="1"/>
      <c r="AI225" s="1"/>
      <c r="AJ225" s="1"/>
      <c r="AW225" s="1"/>
      <c r="AX225" s="1"/>
      <c r="AY225" s="1"/>
      <c r="AZ225" s="1"/>
      <c r="BA225" s="1"/>
      <c r="BE225" s="1"/>
      <c r="BF225" s="1"/>
      <c r="BG225" s="1"/>
      <c r="BH225" s="1"/>
      <c r="BI225" s="1"/>
    </row>
    <row r="226" spans="32:61" ht="14.25" customHeight="1">
      <c r="AF226" s="1"/>
      <c r="AG226" s="1"/>
      <c r="AH226" s="1"/>
      <c r="AI226" s="1"/>
      <c r="AJ226" s="1"/>
      <c r="AW226" s="1"/>
      <c r="AX226" s="1"/>
      <c r="AY226" s="1"/>
      <c r="AZ226" s="1"/>
      <c r="BA226" s="1"/>
      <c r="BE226" s="1"/>
      <c r="BF226" s="1"/>
      <c r="BG226" s="1"/>
      <c r="BH226" s="1"/>
      <c r="BI226" s="1"/>
    </row>
    <row r="227" spans="32:61" ht="14.25" customHeight="1">
      <c r="AF227" s="1"/>
      <c r="AG227" s="1"/>
      <c r="AH227" s="1"/>
      <c r="AI227" s="1"/>
      <c r="AJ227" s="1"/>
      <c r="AW227" s="1"/>
      <c r="AX227" s="1"/>
      <c r="AY227" s="1"/>
      <c r="AZ227" s="1"/>
      <c r="BA227" s="1"/>
      <c r="BE227" s="1"/>
      <c r="BF227" s="1"/>
      <c r="BG227" s="1"/>
      <c r="BH227" s="1"/>
      <c r="BI227" s="1"/>
    </row>
    <row r="228" spans="32:61" ht="14.25" customHeight="1">
      <c r="AF228" s="1"/>
      <c r="AG228" s="1"/>
      <c r="AH228" s="1"/>
      <c r="AI228" s="1"/>
      <c r="AJ228" s="1"/>
      <c r="AW228" s="1"/>
      <c r="AX228" s="1"/>
      <c r="AY228" s="1"/>
      <c r="AZ228" s="1"/>
      <c r="BA228" s="1"/>
      <c r="BE228" s="1"/>
      <c r="BF228" s="1"/>
      <c r="BG228" s="1"/>
      <c r="BH228" s="1"/>
      <c r="BI228" s="1"/>
    </row>
    <row r="229" spans="32:61" ht="14.25" customHeight="1">
      <c r="AF229" s="1"/>
      <c r="AG229" s="1"/>
      <c r="AH229" s="1"/>
      <c r="AI229" s="1"/>
      <c r="AJ229" s="1"/>
      <c r="AW229" s="1"/>
      <c r="AX229" s="1"/>
      <c r="AY229" s="1"/>
      <c r="AZ229" s="1"/>
      <c r="BA229" s="1"/>
      <c r="BE229" s="1"/>
      <c r="BF229" s="1"/>
      <c r="BG229" s="1"/>
      <c r="BH229" s="1"/>
      <c r="BI229" s="1"/>
    </row>
    <row r="230" spans="32:61" ht="14.25" customHeight="1">
      <c r="AF230" s="1"/>
      <c r="AG230" s="1"/>
      <c r="AH230" s="1"/>
      <c r="AI230" s="1"/>
      <c r="AJ230" s="1"/>
      <c r="AW230" s="1"/>
      <c r="AX230" s="1"/>
      <c r="AY230" s="1"/>
      <c r="AZ230" s="1"/>
      <c r="BA230" s="1"/>
      <c r="BE230" s="1"/>
      <c r="BF230" s="1"/>
      <c r="BG230" s="1"/>
      <c r="BH230" s="1"/>
      <c r="BI230" s="1"/>
    </row>
    <row r="231" spans="32:61" ht="14.25" customHeight="1">
      <c r="AF231" s="1"/>
      <c r="AG231" s="1"/>
      <c r="AH231" s="1"/>
      <c r="AI231" s="1"/>
      <c r="AJ231" s="1"/>
      <c r="AW231" s="1"/>
      <c r="AX231" s="1"/>
      <c r="AY231" s="1"/>
      <c r="AZ231" s="1"/>
      <c r="BA231" s="1"/>
      <c r="BE231" s="1"/>
      <c r="BF231" s="1"/>
      <c r="BG231" s="1"/>
      <c r="BH231" s="1"/>
      <c r="BI231" s="1"/>
    </row>
    <row r="232" spans="32:61" ht="14.25" customHeight="1">
      <c r="AF232" s="1"/>
      <c r="AG232" s="1"/>
      <c r="AH232" s="1"/>
      <c r="AI232" s="1"/>
      <c r="AJ232" s="1"/>
      <c r="AW232" s="1"/>
      <c r="AX232" s="1"/>
      <c r="AY232" s="1"/>
      <c r="AZ232" s="1"/>
      <c r="BA232" s="1"/>
      <c r="BE232" s="1"/>
      <c r="BF232" s="1"/>
      <c r="BG232" s="1"/>
      <c r="BH232" s="1"/>
      <c r="BI232" s="1"/>
    </row>
    <row r="233" spans="32:61" ht="14.25" customHeight="1">
      <c r="AF233" s="1"/>
      <c r="AG233" s="1"/>
      <c r="AH233" s="1"/>
      <c r="AI233" s="1"/>
      <c r="AJ233" s="1"/>
      <c r="AW233" s="1"/>
      <c r="AX233" s="1"/>
      <c r="AY233" s="1"/>
      <c r="AZ233" s="1"/>
      <c r="BA233" s="1"/>
      <c r="BE233" s="1"/>
      <c r="BF233" s="1"/>
      <c r="BG233" s="1"/>
      <c r="BH233" s="1"/>
      <c r="BI233" s="1"/>
    </row>
    <row r="234" spans="32:61" ht="14.25" customHeight="1">
      <c r="AF234" s="1"/>
      <c r="AG234" s="1"/>
      <c r="AH234" s="1"/>
      <c r="AI234" s="1"/>
      <c r="AJ234" s="1"/>
      <c r="AW234" s="1"/>
      <c r="AX234" s="1"/>
      <c r="AY234" s="1"/>
      <c r="AZ234" s="1"/>
      <c r="BA234" s="1"/>
      <c r="BE234" s="1"/>
      <c r="BF234" s="1"/>
      <c r="BG234" s="1"/>
      <c r="BH234" s="1"/>
      <c r="BI234" s="1"/>
    </row>
    <row r="235" spans="32:61" ht="14.25" customHeight="1">
      <c r="AF235" s="1"/>
      <c r="AG235" s="1"/>
      <c r="AH235" s="1"/>
      <c r="AI235" s="1"/>
      <c r="AJ235" s="1"/>
      <c r="AW235" s="1"/>
      <c r="AX235" s="1"/>
      <c r="AY235" s="1"/>
      <c r="AZ235" s="1"/>
      <c r="BA235" s="1"/>
      <c r="BE235" s="1"/>
      <c r="BF235" s="1"/>
      <c r="BG235" s="1"/>
      <c r="BH235" s="1"/>
      <c r="BI235" s="1"/>
    </row>
    <row r="236" spans="32:61" ht="14.25" customHeight="1">
      <c r="AF236" s="1"/>
      <c r="AG236" s="1"/>
      <c r="AH236" s="1"/>
      <c r="AI236" s="1"/>
      <c r="AJ236" s="1"/>
      <c r="AW236" s="1"/>
      <c r="AX236" s="1"/>
      <c r="AY236" s="1"/>
      <c r="AZ236" s="1"/>
      <c r="BA236" s="1"/>
      <c r="BE236" s="1"/>
      <c r="BF236" s="1"/>
      <c r="BG236" s="1"/>
      <c r="BH236" s="1"/>
      <c r="BI236" s="1"/>
    </row>
    <row r="237" spans="32:61" ht="14.25" customHeight="1">
      <c r="AF237" s="1"/>
      <c r="AG237" s="1"/>
      <c r="AH237" s="1"/>
      <c r="AI237" s="1"/>
      <c r="AJ237" s="1"/>
      <c r="AW237" s="1"/>
      <c r="AX237" s="1"/>
      <c r="AY237" s="1"/>
      <c r="AZ237" s="1"/>
      <c r="BA237" s="1"/>
      <c r="BE237" s="1"/>
      <c r="BF237" s="1"/>
      <c r="BG237" s="1"/>
      <c r="BH237" s="1"/>
      <c r="BI237" s="1"/>
    </row>
    <row r="238" spans="32:61" ht="14.25" customHeight="1">
      <c r="AF238" s="1"/>
      <c r="AG238" s="1"/>
      <c r="AH238" s="1"/>
      <c r="AI238" s="1"/>
      <c r="AJ238" s="1"/>
      <c r="AW238" s="1"/>
      <c r="AX238" s="1"/>
      <c r="AY238" s="1"/>
      <c r="AZ238" s="1"/>
      <c r="BA238" s="1"/>
      <c r="BE238" s="1"/>
      <c r="BF238" s="1"/>
      <c r="BG238" s="1"/>
      <c r="BH238" s="1"/>
      <c r="BI238" s="1"/>
    </row>
    <row r="239" spans="32:61" ht="14.25" customHeight="1">
      <c r="AF239" s="1"/>
      <c r="AG239" s="1"/>
      <c r="AH239" s="1"/>
      <c r="AI239" s="1"/>
      <c r="AJ239" s="1"/>
      <c r="AW239" s="1"/>
      <c r="AX239" s="1"/>
      <c r="AY239" s="1"/>
      <c r="AZ239" s="1"/>
      <c r="BA239" s="1"/>
      <c r="BE239" s="1"/>
      <c r="BF239" s="1"/>
      <c r="BG239" s="1"/>
      <c r="BH239" s="1"/>
      <c r="BI239" s="1"/>
    </row>
    <row r="240" spans="32:61" ht="14.25" customHeight="1">
      <c r="AF240" s="1"/>
      <c r="AG240" s="1"/>
      <c r="AH240" s="1"/>
      <c r="AI240" s="1"/>
      <c r="AJ240" s="1"/>
      <c r="AW240" s="1"/>
      <c r="AX240" s="1"/>
      <c r="AY240" s="1"/>
      <c r="AZ240" s="1"/>
      <c r="BA240" s="1"/>
      <c r="BE240" s="1"/>
      <c r="BF240" s="1"/>
      <c r="BG240" s="1"/>
      <c r="BH240" s="1"/>
      <c r="BI240" s="1"/>
    </row>
    <row r="241" spans="32:61" ht="14.25" customHeight="1">
      <c r="AF241" s="1"/>
      <c r="AG241" s="1"/>
      <c r="AH241" s="1"/>
      <c r="AI241" s="1"/>
      <c r="AJ241" s="1"/>
      <c r="AW241" s="1"/>
      <c r="AX241" s="1"/>
      <c r="AY241" s="1"/>
      <c r="AZ241" s="1"/>
      <c r="BA241" s="1"/>
      <c r="BE241" s="1"/>
      <c r="BF241" s="1"/>
      <c r="BG241" s="1"/>
      <c r="BH241" s="1"/>
      <c r="BI241" s="1"/>
    </row>
    <row r="242" spans="32:61" ht="14.25" customHeight="1">
      <c r="AF242" s="1"/>
      <c r="AG242" s="1"/>
      <c r="AH242" s="1"/>
      <c r="AI242" s="1"/>
      <c r="AJ242" s="1"/>
      <c r="AW242" s="1"/>
      <c r="AX242" s="1"/>
      <c r="AY242" s="1"/>
      <c r="AZ242" s="1"/>
      <c r="BA242" s="1"/>
      <c r="BE242" s="1"/>
      <c r="BF242" s="1"/>
      <c r="BG242" s="1"/>
      <c r="BH242" s="1"/>
      <c r="BI242" s="1"/>
    </row>
    <row r="243" spans="32:61" ht="14.25" customHeight="1">
      <c r="AF243" s="1"/>
      <c r="AG243" s="1"/>
      <c r="AH243" s="1"/>
      <c r="AI243" s="1"/>
      <c r="AJ243" s="1"/>
      <c r="AW243" s="1"/>
      <c r="AX243" s="1"/>
      <c r="AY243" s="1"/>
      <c r="AZ243" s="1"/>
      <c r="BA243" s="1"/>
      <c r="BE243" s="1"/>
      <c r="BF243" s="1"/>
      <c r="BG243" s="1"/>
      <c r="BH243" s="1"/>
      <c r="BI243" s="1"/>
    </row>
    <row r="244" spans="32:61" ht="14.25" customHeight="1">
      <c r="AF244" s="1"/>
      <c r="AG244" s="1"/>
      <c r="AH244" s="1"/>
      <c r="AI244" s="1"/>
      <c r="AJ244" s="1"/>
      <c r="AW244" s="1"/>
      <c r="AX244" s="1"/>
      <c r="AY244" s="1"/>
      <c r="AZ244" s="1"/>
      <c r="BA244" s="1"/>
      <c r="BE244" s="1"/>
      <c r="BF244" s="1"/>
      <c r="BG244" s="1"/>
      <c r="BH244" s="1"/>
      <c r="BI244" s="1"/>
    </row>
    <row r="245" spans="32:61" ht="14.25" customHeight="1">
      <c r="AF245" s="1"/>
      <c r="AG245" s="1"/>
      <c r="AH245" s="1"/>
      <c r="AI245" s="1"/>
      <c r="AJ245" s="1"/>
      <c r="AW245" s="1"/>
      <c r="AX245" s="1"/>
      <c r="AY245" s="1"/>
      <c r="AZ245" s="1"/>
      <c r="BA245" s="1"/>
      <c r="BE245" s="1"/>
      <c r="BF245" s="1"/>
      <c r="BG245" s="1"/>
      <c r="BH245" s="1"/>
      <c r="BI245" s="1"/>
    </row>
    <row r="246" spans="32:61" ht="14.25" customHeight="1">
      <c r="AF246" s="1"/>
      <c r="AG246" s="1"/>
      <c r="AH246" s="1"/>
      <c r="AI246" s="1"/>
      <c r="AJ246" s="1"/>
      <c r="AW246" s="1"/>
      <c r="AX246" s="1"/>
      <c r="AY246" s="1"/>
      <c r="AZ246" s="1"/>
      <c r="BA246" s="1"/>
      <c r="BE246" s="1"/>
      <c r="BF246" s="1"/>
      <c r="BG246" s="1"/>
      <c r="BH246" s="1"/>
      <c r="BI246" s="1"/>
    </row>
    <row r="247" spans="32:61" ht="14.25" customHeight="1">
      <c r="AF247" s="1"/>
      <c r="AG247" s="1"/>
      <c r="AH247" s="1"/>
      <c r="AI247" s="1"/>
      <c r="AJ247" s="1"/>
      <c r="AW247" s="1"/>
      <c r="AX247" s="1"/>
      <c r="AY247" s="1"/>
      <c r="AZ247" s="1"/>
      <c r="BA247" s="1"/>
      <c r="BE247" s="1"/>
      <c r="BF247" s="1"/>
      <c r="BG247" s="1"/>
      <c r="BH247" s="1"/>
      <c r="BI247" s="1"/>
    </row>
    <row r="248" spans="32:61" ht="14.25" customHeight="1">
      <c r="AF248" s="1"/>
      <c r="AG248" s="1"/>
      <c r="AH248" s="1"/>
      <c r="AI248" s="1"/>
      <c r="AJ248" s="1"/>
      <c r="AW248" s="1"/>
      <c r="AX248" s="1"/>
      <c r="AY248" s="1"/>
      <c r="AZ248" s="1"/>
      <c r="BA248" s="1"/>
      <c r="BE248" s="1"/>
      <c r="BF248" s="1"/>
      <c r="BG248" s="1"/>
      <c r="BH248" s="1"/>
      <c r="BI248" s="1"/>
    </row>
    <row r="249" spans="32:61" ht="14.25" customHeight="1">
      <c r="AF249" s="1"/>
      <c r="AG249" s="1"/>
      <c r="AH249" s="1"/>
      <c r="AI249" s="1"/>
      <c r="AJ249" s="1"/>
      <c r="AW249" s="1"/>
      <c r="AX249" s="1"/>
      <c r="AY249" s="1"/>
      <c r="AZ249" s="1"/>
      <c r="BA249" s="1"/>
      <c r="BE249" s="1"/>
      <c r="BF249" s="1"/>
      <c r="BG249" s="1"/>
      <c r="BH249" s="1"/>
      <c r="BI249" s="1"/>
    </row>
    <row r="250" spans="32:61" ht="14.25" customHeight="1">
      <c r="AF250" s="1"/>
      <c r="AG250" s="1"/>
      <c r="AH250" s="1"/>
      <c r="AI250" s="1"/>
      <c r="AJ250" s="1"/>
      <c r="AW250" s="1"/>
      <c r="AX250" s="1"/>
      <c r="AY250" s="1"/>
      <c r="AZ250" s="1"/>
      <c r="BA250" s="1"/>
      <c r="BE250" s="1"/>
      <c r="BF250" s="1"/>
      <c r="BG250" s="1"/>
      <c r="BH250" s="1"/>
      <c r="BI250" s="1"/>
    </row>
    <row r="251" spans="32:61" ht="14.25" customHeight="1">
      <c r="AF251" s="1"/>
      <c r="AG251" s="1"/>
      <c r="AH251" s="1"/>
      <c r="AI251" s="1"/>
      <c r="AJ251" s="1"/>
      <c r="AW251" s="1"/>
      <c r="AX251" s="1"/>
      <c r="AY251" s="1"/>
      <c r="AZ251" s="1"/>
      <c r="BA251" s="1"/>
      <c r="BE251" s="1"/>
      <c r="BF251" s="1"/>
      <c r="BG251" s="1"/>
      <c r="BH251" s="1"/>
      <c r="BI251" s="1"/>
    </row>
    <row r="252" spans="32:61" ht="14.25" customHeight="1">
      <c r="AF252" s="1"/>
      <c r="AG252" s="1"/>
      <c r="AH252" s="1"/>
      <c r="AI252" s="1"/>
      <c r="AJ252" s="1"/>
      <c r="AW252" s="1"/>
      <c r="AX252" s="1"/>
      <c r="AY252" s="1"/>
      <c r="AZ252" s="1"/>
      <c r="BA252" s="1"/>
      <c r="BE252" s="1"/>
      <c r="BF252" s="1"/>
      <c r="BG252" s="1"/>
      <c r="BH252" s="1"/>
      <c r="BI252" s="1"/>
    </row>
    <row r="253" spans="32:61" ht="14.25" customHeight="1">
      <c r="AF253" s="1"/>
      <c r="AG253" s="1"/>
      <c r="AH253" s="1"/>
      <c r="AI253" s="1"/>
      <c r="AJ253" s="1"/>
      <c r="AW253" s="1"/>
      <c r="AX253" s="1"/>
      <c r="AY253" s="1"/>
      <c r="AZ253" s="1"/>
      <c r="BA253" s="1"/>
      <c r="BE253" s="1"/>
      <c r="BF253" s="1"/>
      <c r="BG253" s="1"/>
      <c r="BH253" s="1"/>
      <c r="BI253" s="1"/>
    </row>
    <row r="254" spans="32:61" ht="14.25" customHeight="1">
      <c r="AF254" s="1"/>
      <c r="AG254" s="1"/>
      <c r="AH254" s="1"/>
      <c r="AI254" s="1"/>
      <c r="AJ254" s="1"/>
      <c r="AW254" s="1"/>
      <c r="AX254" s="1"/>
      <c r="AY254" s="1"/>
      <c r="AZ254" s="1"/>
      <c r="BA254" s="1"/>
      <c r="BE254" s="1"/>
      <c r="BF254" s="1"/>
      <c r="BG254" s="1"/>
      <c r="BH254" s="1"/>
      <c r="BI254" s="1"/>
    </row>
    <row r="255" spans="32:61" ht="14.25" customHeight="1">
      <c r="AF255" s="1"/>
      <c r="AG255" s="1"/>
      <c r="AH255" s="1"/>
      <c r="AI255" s="1"/>
      <c r="AJ255" s="1"/>
      <c r="AW255" s="1"/>
      <c r="AX255" s="1"/>
      <c r="AY255" s="1"/>
      <c r="AZ255" s="1"/>
      <c r="BA255" s="1"/>
      <c r="BE255" s="1"/>
      <c r="BF255" s="1"/>
      <c r="BG255" s="1"/>
      <c r="BH255" s="1"/>
      <c r="BI255" s="1"/>
    </row>
    <row r="256" spans="32:61" ht="14.25" customHeight="1">
      <c r="AF256" s="1"/>
      <c r="AG256" s="1"/>
      <c r="AH256" s="1"/>
      <c r="AI256" s="1"/>
      <c r="AJ256" s="1"/>
      <c r="AW256" s="1"/>
      <c r="AX256" s="1"/>
      <c r="AY256" s="1"/>
      <c r="AZ256" s="1"/>
      <c r="BA256" s="1"/>
      <c r="BE256" s="1"/>
      <c r="BF256" s="1"/>
      <c r="BG256" s="1"/>
      <c r="BH256" s="1"/>
      <c r="BI256" s="1"/>
    </row>
    <row r="257" spans="32:61" ht="14.25" customHeight="1">
      <c r="AF257" s="1"/>
      <c r="AG257" s="1"/>
      <c r="AH257" s="1"/>
      <c r="AI257" s="1"/>
      <c r="AJ257" s="1"/>
      <c r="AW257" s="1"/>
      <c r="AX257" s="1"/>
      <c r="AY257" s="1"/>
      <c r="AZ257" s="1"/>
      <c r="BA257" s="1"/>
      <c r="BE257" s="1"/>
      <c r="BF257" s="1"/>
      <c r="BG257" s="1"/>
      <c r="BH257" s="1"/>
      <c r="BI257" s="1"/>
    </row>
    <row r="258" spans="32:61" ht="14.25" customHeight="1">
      <c r="AF258" s="1"/>
      <c r="AG258" s="1"/>
      <c r="AH258" s="1"/>
      <c r="AI258" s="1"/>
      <c r="AJ258" s="1"/>
      <c r="AW258" s="1"/>
      <c r="AX258" s="1"/>
      <c r="AY258" s="1"/>
      <c r="AZ258" s="1"/>
      <c r="BA258" s="1"/>
      <c r="BE258" s="1"/>
      <c r="BF258" s="1"/>
      <c r="BG258" s="1"/>
      <c r="BH258" s="1"/>
      <c r="BI258" s="1"/>
    </row>
    <row r="259" spans="32:61" ht="14.25" customHeight="1">
      <c r="AF259" s="1"/>
      <c r="AG259" s="1"/>
      <c r="AH259" s="1"/>
      <c r="AI259" s="1"/>
      <c r="AJ259" s="1"/>
      <c r="AW259" s="1"/>
      <c r="AX259" s="1"/>
      <c r="AY259" s="1"/>
      <c r="AZ259" s="1"/>
      <c r="BA259" s="1"/>
      <c r="BE259" s="1"/>
      <c r="BF259" s="1"/>
      <c r="BG259" s="1"/>
      <c r="BH259" s="1"/>
      <c r="BI259" s="1"/>
    </row>
    <row r="260" spans="32:61" ht="14.25" customHeight="1">
      <c r="AF260" s="1"/>
      <c r="AG260" s="1"/>
      <c r="AH260" s="1"/>
      <c r="AI260" s="1"/>
      <c r="AJ260" s="1"/>
      <c r="AW260" s="1"/>
      <c r="AX260" s="1"/>
      <c r="AY260" s="1"/>
      <c r="AZ260" s="1"/>
      <c r="BA260" s="1"/>
      <c r="BE260" s="1"/>
      <c r="BF260" s="1"/>
      <c r="BG260" s="1"/>
      <c r="BH260" s="1"/>
      <c r="BI260" s="1"/>
    </row>
    <row r="261" spans="32:61" ht="14.25" customHeight="1">
      <c r="AF261" s="1"/>
      <c r="AG261" s="1"/>
      <c r="AH261" s="1"/>
      <c r="AI261" s="1"/>
      <c r="AJ261" s="1"/>
      <c r="AW261" s="1"/>
      <c r="AX261" s="1"/>
      <c r="AY261" s="1"/>
      <c r="AZ261" s="1"/>
      <c r="BA261" s="1"/>
      <c r="BE261" s="1"/>
      <c r="BF261" s="1"/>
      <c r="BG261" s="1"/>
      <c r="BH261" s="1"/>
      <c r="BI261" s="1"/>
    </row>
    <row r="262" spans="32:61" ht="14.25" customHeight="1">
      <c r="AF262" s="1"/>
      <c r="AG262" s="1"/>
      <c r="AH262" s="1"/>
      <c r="AI262" s="1"/>
      <c r="AJ262" s="1"/>
      <c r="AW262" s="1"/>
      <c r="AX262" s="1"/>
      <c r="AY262" s="1"/>
      <c r="AZ262" s="1"/>
      <c r="BA262" s="1"/>
      <c r="BE262" s="1"/>
      <c r="BF262" s="1"/>
      <c r="BG262" s="1"/>
      <c r="BH262" s="1"/>
      <c r="BI262" s="1"/>
    </row>
    <row r="263" spans="32:61" ht="14.25" customHeight="1">
      <c r="AF263" s="1"/>
      <c r="AG263" s="1"/>
      <c r="AH263" s="1"/>
      <c r="AI263" s="1"/>
      <c r="AJ263" s="1"/>
      <c r="AW263" s="1"/>
      <c r="AX263" s="1"/>
      <c r="AY263" s="1"/>
      <c r="AZ263" s="1"/>
      <c r="BA263" s="1"/>
      <c r="BE263" s="1"/>
      <c r="BF263" s="1"/>
      <c r="BG263" s="1"/>
      <c r="BH263" s="1"/>
      <c r="BI263" s="1"/>
    </row>
    <row r="264" spans="32:61" ht="14.25" customHeight="1">
      <c r="AF264" s="1"/>
      <c r="AG264" s="1"/>
      <c r="AH264" s="1"/>
      <c r="AI264" s="1"/>
      <c r="AJ264" s="1"/>
      <c r="AW264" s="1"/>
      <c r="AX264" s="1"/>
      <c r="AY264" s="1"/>
      <c r="AZ264" s="1"/>
      <c r="BA264" s="1"/>
      <c r="BE264" s="1"/>
      <c r="BF264" s="1"/>
      <c r="BG264" s="1"/>
      <c r="BH264" s="1"/>
      <c r="BI264" s="1"/>
    </row>
    <row r="265" spans="32:61" ht="14.25" customHeight="1">
      <c r="AF265" s="1"/>
      <c r="AG265" s="1"/>
      <c r="AH265" s="1"/>
      <c r="AI265" s="1"/>
      <c r="AJ265" s="1"/>
      <c r="AW265" s="1"/>
      <c r="AX265" s="1"/>
      <c r="AY265" s="1"/>
      <c r="AZ265" s="1"/>
      <c r="BA265" s="1"/>
      <c r="BE265" s="1"/>
      <c r="BF265" s="1"/>
      <c r="BG265" s="1"/>
      <c r="BH265" s="1"/>
      <c r="BI265" s="1"/>
    </row>
    <row r="266" spans="32:61" ht="14.25" customHeight="1">
      <c r="AF266" s="1"/>
      <c r="AG266" s="1"/>
      <c r="AH266" s="1"/>
      <c r="AI266" s="1"/>
      <c r="AJ266" s="1"/>
      <c r="AW266" s="1"/>
      <c r="AX266" s="1"/>
      <c r="AY266" s="1"/>
      <c r="AZ266" s="1"/>
      <c r="BA266" s="1"/>
      <c r="BE266" s="1"/>
      <c r="BF266" s="1"/>
      <c r="BG266" s="1"/>
      <c r="BH266" s="1"/>
      <c r="BI266" s="1"/>
    </row>
    <row r="267" spans="32:61" ht="14.25" customHeight="1">
      <c r="AF267" s="1"/>
      <c r="AG267" s="1"/>
      <c r="AH267" s="1"/>
      <c r="AI267" s="1"/>
      <c r="AJ267" s="1"/>
      <c r="AW267" s="1"/>
      <c r="AX267" s="1"/>
      <c r="AY267" s="1"/>
      <c r="AZ267" s="1"/>
      <c r="BA267" s="1"/>
      <c r="BE267" s="1"/>
      <c r="BF267" s="1"/>
      <c r="BG267" s="1"/>
      <c r="BH267" s="1"/>
      <c r="BI267" s="1"/>
    </row>
    <row r="268" spans="32:61" ht="14.25" customHeight="1">
      <c r="AF268" s="1"/>
      <c r="AG268" s="1"/>
      <c r="AH268" s="1"/>
      <c r="AI268" s="1"/>
      <c r="AJ268" s="1"/>
      <c r="AW268" s="1"/>
      <c r="AX268" s="1"/>
      <c r="AY268" s="1"/>
      <c r="AZ268" s="1"/>
      <c r="BA268" s="1"/>
      <c r="BE268" s="1"/>
      <c r="BF268" s="1"/>
      <c r="BG268" s="1"/>
      <c r="BH268" s="1"/>
      <c r="BI268" s="1"/>
    </row>
    <row r="269" spans="32:61" ht="14.25" customHeight="1">
      <c r="AF269" s="1"/>
      <c r="AG269" s="1"/>
      <c r="AH269" s="1"/>
      <c r="AI269" s="1"/>
      <c r="AJ269" s="1"/>
      <c r="AW269" s="1"/>
      <c r="AX269" s="1"/>
      <c r="AY269" s="1"/>
      <c r="AZ269" s="1"/>
      <c r="BA269" s="1"/>
      <c r="BE269" s="1"/>
      <c r="BF269" s="1"/>
      <c r="BG269" s="1"/>
      <c r="BH269" s="1"/>
      <c r="BI269" s="1"/>
    </row>
    <row r="270" spans="32:61" ht="14.25" customHeight="1">
      <c r="AF270" s="1"/>
      <c r="AG270" s="1"/>
      <c r="AH270" s="1"/>
      <c r="AI270" s="1"/>
      <c r="AJ270" s="1"/>
      <c r="AW270" s="1"/>
      <c r="AX270" s="1"/>
      <c r="AY270" s="1"/>
      <c r="AZ270" s="1"/>
      <c r="BA270" s="1"/>
      <c r="BE270" s="1"/>
      <c r="BF270" s="1"/>
      <c r="BG270" s="1"/>
      <c r="BH270" s="1"/>
      <c r="BI270" s="1"/>
    </row>
    <row r="271" spans="32:61" ht="14.25" customHeight="1">
      <c r="AF271" s="1"/>
      <c r="AG271" s="1"/>
      <c r="AH271" s="1"/>
      <c r="AI271" s="1"/>
      <c r="AJ271" s="1"/>
      <c r="AW271" s="1"/>
      <c r="AX271" s="1"/>
      <c r="AY271" s="1"/>
      <c r="AZ271" s="1"/>
      <c r="BA271" s="1"/>
      <c r="BE271" s="1"/>
      <c r="BF271" s="1"/>
      <c r="BG271" s="1"/>
      <c r="BH271" s="1"/>
      <c r="BI271" s="1"/>
    </row>
    <row r="272" spans="32:61" ht="14.25" customHeight="1">
      <c r="AF272" s="1"/>
      <c r="AG272" s="1"/>
      <c r="AH272" s="1"/>
      <c r="AI272" s="1"/>
      <c r="AJ272" s="1"/>
      <c r="AW272" s="1"/>
      <c r="AX272" s="1"/>
      <c r="AY272" s="1"/>
      <c r="AZ272" s="1"/>
      <c r="BA272" s="1"/>
      <c r="BE272" s="1"/>
      <c r="BF272" s="1"/>
      <c r="BG272" s="1"/>
      <c r="BH272" s="1"/>
      <c r="BI272" s="1"/>
    </row>
    <row r="273" spans="32:61" ht="14.25" customHeight="1">
      <c r="AF273" s="1"/>
      <c r="AG273" s="1"/>
      <c r="AH273" s="1"/>
      <c r="AI273" s="1"/>
      <c r="AJ273" s="1"/>
      <c r="AW273" s="1"/>
      <c r="AX273" s="1"/>
      <c r="AY273" s="1"/>
      <c r="AZ273" s="1"/>
      <c r="BA273" s="1"/>
      <c r="BE273" s="1"/>
      <c r="BF273" s="1"/>
      <c r="BG273" s="1"/>
      <c r="BH273" s="1"/>
      <c r="BI273" s="1"/>
    </row>
    <row r="274" spans="32:61" ht="14.25" customHeight="1">
      <c r="AF274" s="1"/>
      <c r="AG274" s="1"/>
      <c r="AH274" s="1"/>
      <c r="AI274" s="1"/>
      <c r="AJ274" s="1"/>
      <c r="AW274" s="1"/>
      <c r="AX274" s="1"/>
      <c r="AY274" s="1"/>
      <c r="AZ274" s="1"/>
      <c r="BA274" s="1"/>
      <c r="BE274" s="1"/>
      <c r="BF274" s="1"/>
      <c r="BG274" s="1"/>
      <c r="BH274" s="1"/>
      <c r="BI274" s="1"/>
    </row>
    <row r="275" spans="32:61" ht="14.25" customHeight="1">
      <c r="AF275" s="1"/>
      <c r="AG275" s="1"/>
      <c r="AH275" s="1"/>
      <c r="AI275" s="1"/>
      <c r="AJ275" s="1"/>
      <c r="AW275" s="1"/>
      <c r="AX275" s="1"/>
      <c r="AY275" s="1"/>
      <c r="AZ275" s="1"/>
      <c r="BA275" s="1"/>
      <c r="BE275" s="1"/>
      <c r="BF275" s="1"/>
      <c r="BG275" s="1"/>
      <c r="BH275" s="1"/>
      <c r="BI275" s="1"/>
    </row>
    <row r="276" spans="32:61" ht="14.25" customHeight="1">
      <c r="AF276" s="1"/>
      <c r="AG276" s="1"/>
      <c r="AH276" s="1"/>
      <c r="AI276" s="1"/>
      <c r="AJ276" s="1"/>
      <c r="AW276" s="1"/>
      <c r="AX276" s="1"/>
      <c r="AY276" s="1"/>
      <c r="AZ276" s="1"/>
      <c r="BA276" s="1"/>
      <c r="BE276" s="1"/>
      <c r="BF276" s="1"/>
      <c r="BG276" s="1"/>
      <c r="BH276" s="1"/>
      <c r="BI276" s="1"/>
    </row>
    <row r="277" spans="32:61" ht="14.25" customHeight="1">
      <c r="AF277" s="1"/>
      <c r="AG277" s="1"/>
      <c r="AH277" s="1"/>
      <c r="AI277" s="1"/>
      <c r="AJ277" s="1"/>
      <c r="AW277" s="1"/>
      <c r="AX277" s="1"/>
      <c r="AY277" s="1"/>
      <c r="AZ277" s="1"/>
      <c r="BA277" s="1"/>
      <c r="BE277" s="1"/>
      <c r="BF277" s="1"/>
      <c r="BG277" s="1"/>
      <c r="BH277" s="1"/>
      <c r="BI277" s="1"/>
    </row>
    <row r="278" spans="32:61" ht="14.25" customHeight="1">
      <c r="AF278" s="1"/>
      <c r="AG278" s="1"/>
      <c r="AH278" s="1"/>
      <c r="AI278" s="1"/>
      <c r="AJ278" s="1"/>
      <c r="AW278" s="1"/>
      <c r="AX278" s="1"/>
      <c r="AY278" s="1"/>
      <c r="AZ278" s="1"/>
      <c r="BA278" s="1"/>
      <c r="BE278" s="1"/>
      <c r="BF278" s="1"/>
      <c r="BG278" s="1"/>
      <c r="BH278" s="1"/>
      <c r="BI278" s="1"/>
    </row>
    <row r="279" spans="32:61" ht="14.25" customHeight="1">
      <c r="AF279" s="1"/>
      <c r="AG279" s="1"/>
      <c r="AH279" s="1"/>
      <c r="AI279" s="1"/>
      <c r="AJ279" s="1"/>
      <c r="AW279" s="1"/>
      <c r="AX279" s="1"/>
      <c r="AY279" s="1"/>
      <c r="AZ279" s="1"/>
      <c r="BA279" s="1"/>
      <c r="BE279" s="1"/>
      <c r="BF279" s="1"/>
      <c r="BG279" s="1"/>
      <c r="BH279" s="1"/>
      <c r="BI279" s="1"/>
    </row>
    <row r="280" spans="32:61" ht="14.25" customHeight="1">
      <c r="AF280" s="1"/>
      <c r="AG280" s="1"/>
      <c r="AH280" s="1"/>
      <c r="AI280" s="1"/>
      <c r="AJ280" s="1"/>
      <c r="AW280" s="1"/>
      <c r="AX280" s="1"/>
      <c r="AY280" s="1"/>
      <c r="AZ280" s="1"/>
      <c r="BA280" s="1"/>
      <c r="BE280" s="1"/>
      <c r="BF280" s="1"/>
      <c r="BG280" s="1"/>
      <c r="BH280" s="1"/>
      <c r="BI280" s="1"/>
    </row>
    <row r="281" spans="32:61" ht="14.25" customHeight="1">
      <c r="AF281" s="1"/>
      <c r="AG281" s="1"/>
      <c r="AH281" s="1"/>
      <c r="AI281" s="1"/>
      <c r="AJ281" s="1"/>
      <c r="AW281" s="1"/>
      <c r="AX281" s="1"/>
      <c r="AY281" s="1"/>
      <c r="AZ281" s="1"/>
      <c r="BA281" s="1"/>
      <c r="BE281" s="1"/>
      <c r="BF281" s="1"/>
      <c r="BG281" s="1"/>
      <c r="BH281" s="1"/>
      <c r="BI281" s="1"/>
    </row>
    <row r="282" spans="32:61" ht="14.25" customHeight="1">
      <c r="AF282" s="1"/>
      <c r="AG282" s="1"/>
      <c r="AH282" s="1"/>
      <c r="AI282" s="1"/>
      <c r="AJ282" s="1"/>
      <c r="AW282" s="1"/>
      <c r="AX282" s="1"/>
      <c r="AY282" s="1"/>
      <c r="AZ282" s="1"/>
      <c r="BA282" s="1"/>
      <c r="BE282" s="1"/>
      <c r="BF282" s="1"/>
      <c r="BG282" s="1"/>
      <c r="BH282" s="1"/>
      <c r="BI282" s="1"/>
    </row>
    <row r="283" spans="32:61" ht="14.25" customHeight="1">
      <c r="AF283" s="1"/>
      <c r="AG283" s="1"/>
      <c r="AH283" s="1"/>
      <c r="AI283" s="1"/>
      <c r="AJ283" s="1"/>
      <c r="AW283" s="1"/>
      <c r="AX283" s="1"/>
      <c r="AY283" s="1"/>
      <c r="AZ283" s="1"/>
      <c r="BA283" s="1"/>
      <c r="BE283" s="1"/>
      <c r="BF283" s="1"/>
      <c r="BG283" s="1"/>
      <c r="BH283" s="1"/>
      <c r="BI283" s="1"/>
    </row>
    <row r="284" spans="32:61" ht="14.25" customHeight="1">
      <c r="AF284" s="1"/>
      <c r="AG284" s="1"/>
      <c r="AH284" s="1"/>
      <c r="AI284" s="1"/>
      <c r="AJ284" s="1"/>
      <c r="AW284" s="1"/>
      <c r="AX284" s="1"/>
      <c r="AY284" s="1"/>
      <c r="AZ284" s="1"/>
      <c r="BA284" s="1"/>
      <c r="BE284" s="1"/>
      <c r="BF284" s="1"/>
      <c r="BG284" s="1"/>
      <c r="BH284" s="1"/>
      <c r="BI284" s="1"/>
    </row>
    <row r="285" spans="32:61" ht="14.25" customHeight="1">
      <c r="AF285" s="1"/>
      <c r="AG285" s="1"/>
      <c r="AH285" s="1"/>
      <c r="AI285" s="1"/>
      <c r="AJ285" s="1"/>
      <c r="AW285" s="1"/>
      <c r="AX285" s="1"/>
      <c r="AY285" s="1"/>
      <c r="AZ285" s="1"/>
      <c r="BA285" s="1"/>
      <c r="BE285" s="1"/>
      <c r="BF285" s="1"/>
      <c r="BG285" s="1"/>
      <c r="BH285" s="1"/>
      <c r="BI285" s="1"/>
    </row>
    <row r="286" spans="32:61" ht="14.25" customHeight="1">
      <c r="AF286" s="1"/>
      <c r="AG286" s="1"/>
      <c r="AH286" s="1"/>
      <c r="AI286" s="1"/>
      <c r="AJ286" s="1"/>
      <c r="AW286" s="1"/>
      <c r="AX286" s="1"/>
      <c r="AY286" s="1"/>
      <c r="AZ286" s="1"/>
      <c r="BA286" s="1"/>
      <c r="BE286" s="1"/>
      <c r="BF286" s="1"/>
      <c r="BG286" s="1"/>
      <c r="BH286" s="1"/>
      <c r="BI286" s="1"/>
    </row>
    <row r="287" spans="32:61" ht="14.25" customHeight="1">
      <c r="AF287" s="1"/>
      <c r="AG287" s="1"/>
      <c r="AH287" s="1"/>
      <c r="AI287" s="1"/>
      <c r="AJ287" s="1"/>
      <c r="AW287" s="1"/>
      <c r="AX287" s="1"/>
      <c r="AY287" s="1"/>
      <c r="AZ287" s="1"/>
      <c r="BA287" s="1"/>
      <c r="BE287" s="1"/>
      <c r="BF287" s="1"/>
      <c r="BG287" s="1"/>
      <c r="BH287" s="1"/>
      <c r="BI287" s="1"/>
    </row>
    <row r="288" spans="32:61" ht="14.25" customHeight="1">
      <c r="AF288" s="1"/>
      <c r="AG288" s="1"/>
      <c r="AH288" s="1"/>
      <c r="AI288" s="1"/>
      <c r="AJ288" s="1"/>
      <c r="AW288" s="1"/>
      <c r="AX288" s="1"/>
      <c r="AY288" s="1"/>
      <c r="AZ288" s="1"/>
      <c r="BA288" s="1"/>
      <c r="BE288" s="1"/>
      <c r="BF288" s="1"/>
      <c r="BG288" s="1"/>
      <c r="BH288" s="1"/>
      <c r="BI288" s="1"/>
    </row>
    <row r="289" spans="32:61" ht="14.25" customHeight="1">
      <c r="AF289" s="1"/>
      <c r="AG289" s="1"/>
      <c r="AH289" s="1"/>
      <c r="AI289" s="1"/>
      <c r="AJ289" s="1"/>
      <c r="AW289" s="1"/>
      <c r="AX289" s="1"/>
      <c r="AY289" s="1"/>
      <c r="AZ289" s="1"/>
      <c r="BA289" s="1"/>
      <c r="BE289" s="1"/>
      <c r="BF289" s="1"/>
      <c r="BG289" s="1"/>
      <c r="BH289" s="1"/>
      <c r="BI289" s="1"/>
    </row>
    <row r="290" spans="32:61" ht="14.25" customHeight="1">
      <c r="AF290" s="1"/>
      <c r="AG290" s="1"/>
      <c r="AH290" s="1"/>
      <c r="AI290" s="1"/>
      <c r="AJ290" s="1"/>
      <c r="AW290" s="1"/>
      <c r="AX290" s="1"/>
      <c r="AY290" s="1"/>
      <c r="AZ290" s="1"/>
      <c r="BA290" s="1"/>
      <c r="BE290" s="1"/>
      <c r="BF290" s="1"/>
      <c r="BG290" s="1"/>
      <c r="BH290" s="1"/>
      <c r="BI290" s="1"/>
    </row>
    <row r="291" spans="32:61" ht="14.25" customHeight="1">
      <c r="AF291" s="1"/>
      <c r="AG291" s="1"/>
      <c r="AH291" s="1"/>
      <c r="AI291" s="1"/>
      <c r="AJ291" s="1"/>
      <c r="AW291" s="1"/>
      <c r="AX291" s="1"/>
      <c r="AY291" s="1"/>
      <c r="AZ291" s="1"/>
      <c r="BA291" s="1"/>
      <c r="BE291" s="1"/>
      <c r="BF291" s="1"/>
      <c r="BG291" s="1"/>
      <c r="BH291" s="1"/>
      <c r="BI291" s="1"/>
    </row>
    <row r="292" spans="32:61" ht="14.25" customHeight="1">
      <c r="AF292" s="1"/>
      <c r="AG292" s="1"/>
      <c r="AH292" s="1"/>
      <c r="AI292" s="1"/>
      <c r="AJ292" s="1"/>
      <c r="AW292" s="1"/>
      <c r="AX292" s="1"/>
      <c r="AY292" s="1"/>
      <c r="AZ292" s="1"/>
      <c r="BA292" s="1"/>
      <c r="BE292" s="1"/>
      <c r="BF292" s="1"/>
      <c r="BG292" s="1"/>
      <c r="BH292" s="1"/>
      <c r="BI292" s="1"/>
    </row>
    <row r="293" spans="32:61" ht="14.25" customHeight="1">
      <c r="AF293" s="1"/>
      <c r="AG293" s="1"/>
      <c r="AH293" s="1"/>
      <c r="AI293" s="1"/>
      <c r="AJ293" s="1"/>
      <c r="AW293" s="1"/>
      <c r="AX293" s="1"/>
      <c r="AY293" s="1"/>
      <c r="AZ293" s="1"/>
      <c r="BA293" s="1"/>
      <c r="BE293" s="1"/>
      <c r="BF293" s="1"/>
      <c r="BG293" s="1"/>
      <c r="BH293" s="1"/>
      <c r="BI293" s="1"/>
    </row>
    <row r="294" spans="32:61" ht="14.25" customHeight="1">
      <c r="AF294" s="1"/>
      <c r="AG294" s="1"/>
      <c r="AH294" s="1"/>
      <c r="AI294" s="1"/>
      <c r="AJ294" s="1"/>
      <c r="AW294" s="1"/>
      <c r="AX294" s="1"/>
      <c r="AY294" s="1"/>
      <c r="AZ294" s="1"/>
      <c r="BA294" s="1"/>
      <c r="BE294" s="1"/>
      <c r="BF294" s="1"/>
      <c r="BG294" s="1"/>
      <c r="BH294" s="1"/>
      <c r="BI294" s="1"/>
    </row>
    <row r="295" spans="32:61" ht="14.25" customHeight="1">
      <c r="AF295" s="1"/>
      <c r="AG295" s="1"/>
      <c r="AH295" s="1"/>
      <c r="AI295" s="1"/>
      <c r="AJ295" s="1"/>
      <c r="AW295" s="1"/>
      <c r="AX295" s="1"/>
      <c r="AY295" s="1"/>
      <c r="AZ295" s="1"/>
      <c r="BA295" s="1"/>
      <c r="BE295" s="1"/>
      <c r="BF295" s="1"/>
      <c r="BG295" s="1"/>
      <c r="BH295" s="1"/>
      <c r="BI295" s="1"/>
    </row>
    <row r="296" spans="32:61" ht="14.25" customHeight="1">
      <c r="AF296" s="1"/>
      <c r="AG296" s="1"/>
      <c r="AH296" s="1"/>
      <c r="AI296" s="1"/>
      <c r="AJ296" s="1"/>
      <c r="AW296" s="1"/>
      <c r="AX296" s="1"/>
      <c r="AY296" s="1"/>
      <c r="AZ296" s="1"/>
      <c r="BA296" s="1"/>
      <c r="BE296" s="1"/>
      <c r="BF296" s="1"/>
      <c r="BG296" s="1"/>
      <c r="BH296" s="1"/>
      <c r="BI296" s="1"/>
    </row>
    <row r="297" spans="32:61" ht="14.25" customHeight="1">
      <c r="AF297" s="1"/>
      <c r="AG297" s="1"/>
      <c r="AH297" s="1"/>
      <c r="AI297" s="1"/>
      <c r="AJ297" s="1"/>
      <c r="AW297" s="1"/>
      <c r="AX297" s="1"/>
      <c r="AY297" s="1"/>
      <c r="AZ297" s="1"/>
      <c r="BA297" s="1"/>
      <c r="BE297" s="1"/>
      <c r="BF297" s="1"/>
      <c r="BG297" s="1"/>
      <c r="BH297" s="1"/>
      <c r="BI297" s="1"/>
    </row>
    <row r="298" spans="32:61" ht="14.25" customHeight="1">
      <c r="AF298" s="1"/>
      <c r="AG298" s="1"/>
      <c r="AH298" s="1"/>
      <c r="AI298" s="1"/>
      <c r="AJ298" s="1"/>
      <c r="AW298" s="1"/>
      <c r="AX298" s="1"/>
      <c r="AY298" s="1"/>
      <c r="AZ298" s="1"/>
      <c r="BA298" s="1"/>
      <c r="BE298" s="1"/>
      <c r="BF298" s="1"/>
      <c r="BG298" s="1"/>
      <c r="BH298" s="1"/>
      <c r="BI298" s="1"/>
    </row>
    <row r="299" spans="32:61" ht="14.25" customHeight="1">
      <c r="AF299" s="1"/>
      <c r="AG299" s="1"/>
      <c r="AH299" s="1"/>
      <c r="AI299" s="1"/>
      <c r="AJ299" s="1"/>
      <c r="AW299" s="1"/>
      <c r="AX299" s="1"/>
      <c r="AY299" s="1"/>
      <c r="AZ299" s="1"/>
      <c r="BA299" s="1"/>
      <c r="BE299" s="1"/>
      <c r="BF299" s="1"/>
      <c r="BG299" s="1"/>
      <c r="BH299" s="1"/>
      <c r="BI299" s="1"/>
    </row>
    <row r="300" spans="32:61" ht="14.25" customHeight="1">
      <c r="AF300" s="1"/>
      <c r="AG300" s="1"/>
      <c r="AH300" s="1"/>
      <c r="AI300" s="1"/>
      <c r="AJ300" s="1"/>
      <c r="AW300" s="1"/>
      <c r="AX300" s="1"/>
      <c r="AY300" s="1"/>
      <c r="AZ300" s="1"/>
      <c r="BA300" s="1"/>
      <c r="BE300" s="1"/>
      <c r="BF300" s="1"/>
      <c r="BG300" s="1"/>
      <c r="BH300" s="1"/>
      <c r="BI300" s="1"/>
    </row>
    <row r="301" spans="32:61" ht="14.25" customHeight="1">
      <c r="AF301" s="1"/>
      <c r="AG301" s="1"/>
      <c r="AH301" s="1"/>
      <c r="AI301" s="1"/>
      <c r="AJ301" s="1"/>
      <c r="AW301" s="1"/>
      <c r="AX301" s="1"/>
      <c r="AY301" s="1"/>
      <c r="AZ301" s="1"/>
      <c r="BA301" s="1"/>
      <c r="BE301" s="1"/>
      <c r="BF301" s="1"/>
      <c r="BG301" s="1"/>
      <c r="BH301" s="1"/>
      <c r="BI301" s="1"/>
    </row>
    <row r="302" spans="32:61" ht="14.25" customHeight="1">
      <c r="AF302" s="1"/>
      <c r="AG302" s="1"/>
      <c r="AH302" s="1"/>
      <c r="AI302" s="1"/>
      <c r="AJ302" s="1"/>
      <c r="AW302" s="1"/>
      <c r="AX302" s="1"/>
      <c r="AY302" s="1"/>
      <c r="AZ302" s="1"/>
      <c r="BA302" s="1"/>
      <c r="BE302" s="1"/>
      <c r="BF302" s="1"/>
      <c r="BG302" s="1"/>
      <c r="BH302" s="1"/>
      <c r="BI302" s="1"/>
    </row>
    <row r="303" spans="32:61" ht="14.25" customHeight="1">
      <c r="AF303" s="1"/>
      <c r="AG303" s="1"/>
      <c r="AH303" s="1"/>
      <c r="AI303" s="1"/>
      <c r="AJ303" s="1"/>
      <c r="AW303" s="1"/>
      <c r="AX303" s="1"/>
      <c r="AY303" s="1"/>
      <c r="AZ303" s="1"/>
      <c r="BA303" s="1"/>
      <c r="BE303" s="1"/>
      <c r="BF303" s="1"/>
      <c r="BG303" s="1"/>
      <c r="BH303" s="1"/>
      <c r="BI303" s="1"/>
    </row>
    <row r="304" spans="32:61" ht="14.25" customHeight="1">
      <c r="AF304" s="1"/>
      <c r="AG304" s="1"/>
      <c r="AH304" s="1"/>
      <c r="AI304" s="1"/>
      <c r="AJ304" s="1"/>
      <c r="AW304" s="1"/>
      <c r="AX304" s="1"/>
      <c r="AY304" s="1"/>
      <c r="AZ304" s="1"/>
      <c r="BA304" s="1"/>
      <c r="BE304" s="1"/>
      <c r="BF304" s="1"/>
      <c r="BG304" s="1"/>
      <c r="BH304" s="1"/>
      <c r="BI304" s="1"/>
    </row>
    <row r="305" spans="32:61" ht="14.25" customHeight="1">
      <c r="AF305" s="1"/>
      <c r="AG305" s="1"/>
      <c r="AH305" s="1"/>
      <c r="AI305" s="1"/>
      <c r="AJ305" s="1"/>
      <c r="AW305" s="1"/>
      <c r="AX305" s="1"/>
      <c r="AY305" s="1"/>
      <c r="AZ305" s="1"/>
      <c r="BA305" s="1"/>
      <c r="BE305" s="1"/>
      <c r="BF305" s="1"/>
      <c r="BG305" s="1"/>
      <c r="BH305" s="1"/>
      <c r="BI305" s="1"/>
    </row>
    <row r="306" spans="32:61" ht="14.25" customHeight="1">
      <c r="AF306" s="1"/>
      <c r="AG306" s="1"/>
      <c r="AH306" s="1"/>
      <c r="AI306" s="1"/>
      <c r="AJ306" s="1"/>
      <c r="AW306" s="1"/>
      <c r="AX306" s="1"/>
      <c r="AY306" s="1"/>
      <c r="AZ306" s="1"/>
      <c r="BA306" s="1"/>
      <c r="BE306" s="1"/>
      <c r="BF306" s="1"/>
      <c r="BG306" s="1"/>
      <c r="BH306" s="1"/>
      <c r="BI306" s="1"/>
    </row>
    <row r="307" spans="32:61" ht="14.25" customHeight="1">
      <c r="AF307" s="1"/>
      <c r="AG307" s="1"/>
      <c r="AH307" s="1"/>
      <c r="AI307" s="1"/>
      <c r="AJ307" s="1"/>
      <c r="AW307" s="1"/>
      <c r="AX307" s="1"/>
      <c r="AY307" s="1"/>
      <c r="AZ307" s="1"/>
      <c r="BA307" s="1"/>
      <c r="BE307" s="1"/>
      <c r="BF307" s="1"/>
      <c r="BG307" s="1"/>
      <c r="BH307" s="1"/>
      <c r="BI307" s="1"/>
    </row>
    <row r="308" spans="32:61" ht="14.25" customHeight="1">
      <c r="AF308" s="1"/>
      <c r="AG308" s="1"/>
      <c r="AH308" s="1"/>
      <c r="AI308" s="1"/>
      <c r="AJ308" s="1"/>
      <c r="AW308" s="1"/>
      <c r="AX308" s="1"/>
      <c r="AY308" s="1"/>
      <c r="AZ308" s="1"/>
      <c r="BA308" s="1"/>
      <c r="BE308" s="1"/>
      <c r="BF308" s="1"/>
      <c r="BG308" s="1"/>
      <c r="BH308" s="1"/>
      <c r="BI308" s="1"/>
    </row>
    <row r="309" spans="32:61" ht="14.25" customHeight="1">
      <c r="AF309" s="1"/>
      <c r="AG309" s="1"/>
      <c r="AH309" s="1"/>
      <c r="AI309" s="1"/>
      <c r="AJ309" s="1"/>
      <c r="AW309" s="1"/>
      <c r="AX309" s="1"/>
      <c r="AY309" s="1"/>
      <c r="AZ309" s="1"/>
      <c r="BA309" s="1"/>
      <c r="BE309" s="1"/>
      <c r="BF309" s="1"/>
      <c r="BG309" s="1"/>
      <c r="BH309" s="1"/>
      <c r="BI309" s="1"/>
    </row>
    <row r="310" spans="32:61" ht="14.25" customHeight="1">
      <c r="AF310" s="1"/>
      <c r="AG310" s="1"/>
      <c r="AH310" s="1"/>
      <c r="AI310" s="1"/>
      <c r="AJ310" s="1"/>
      <c r="AW310" s="1"/>
      <c r="AX310" s="1"/>
      <c r="AY310" s="1"/>
      <c r="AZ310" s="1"/>
      <c r="BA310" s="1"/>
      <c r="BE310" s="1"/>
      <c r="BF310" s="1"/>
      <c r="BG310" s="1"/>
      <c r="BH310" s="1"/>
      <c r="BI310" s="1"/>
    </row>
    <row r="311" spans="32:61" ht="14.25" customHeight="1">
      <c r="AF311" s="1"/>
      <c r="AG311" s="1"/>
      <c r="AH311" s="1"/>
      <c r="AI311" s="1"/>
      <c r="AJ311" s="1"/>
      <c r="AW311" s="1"/>
      <c r="AX311" s="1"/>
      <c r="AY311" s="1"/>
      <c r="AZ311" s="1"/>
      <c r="BA311" s="1"/>
      <c r="BE311" s="1"/>
      <c r="BF311" s="1"/>
      <c r="BG311" s="1"/>
      <c r="BH311" s="1"/>
      <c r="BI311" s="1"/>
    </row>
    <row r="312" spans="32:61" ht="14.25" customHeight="1">
      <c r="AF312" s="1"/>
      <c r="AG312" s="1"/>
      <c r="AH312" s="1"/>
      <c r="AI312" s="1"/>
      <c r="AJ312" s="1"/>
      <c r="AW312" s="1"/>
      <c r="AX312" s="1"/>
      <c r="AY312" s="1"/>
      <c r="AZ312" s="1"/>
      <c r="BA312" s="1"/>
      <c r="BE312" s="1"/>
      <c r="BF312" s="1"/>
      <c r="BG312" s="1"/>
      <c r="BH312" s="1"/>
      <c r="BI312" s="1"/>
    </row>
    <row r="313" spans="32:61" ht="14.25" customHeight="1">
      <c r="AF313" s="1"/>
      <c r="AG313" s="1"/>
      <c r="AH313" s="1"/>
      <c r="AI313" s="1"/>
      <c r="AJ313" s="1"/>
      <c r="AW313" s="1"/>
      <c r="AX313" s="1"/>
      <c r="AY313" s="1"/>
      <c r="AZ313" s="1"/>
      <c r="BA313" s="1"/>
      <c r="BE313" s="1"/>
      <c r="BF313" s="1"/>
      <c r="BG313" s="1"/>
      <c r="BH313" s="1"/>
      <c r="BI313" s="1"/>
    </row>
    <row r="314" spans="32:61" ht="14.25" customHeight="1">
      <c r="AF314" s="1"/>
      <c r="AG314" s="1"/>
      <c r="AH314" s="1"/>
      <c r="AI314" s="1"/>
      <c r="AJ314" s="1"/>
      <c r="AW314" s="1"/>
      <c r="AX314" s="1"/>
      <c r="AY314" s="1"/>
      <c r="AZ314" s="1"/>
      <c r="BA314" s="1"/>
      <c r="BE314" s="1"/>
      <c r="BF314" s="1"/>
      <c r="BG314" s="1"/>
      <c r="BH314" s="1"/>
      <c r="BI314" s="1"/>
    </row>
    <row r="315" spans="32:61" ht="14.25" customHeight="1">
      <c r="AF315" s="1"/>
      <c r="AG315" s="1"/>
      <c r="AH315" s="1"/>
      <c r="AI315" s="1"/>
      <c r="AJ315" s="1"/>
      <c r="AW315" s="1"/>
      <c r="AX315" s="1"/>
      <c r="AY315" s="1"/>
      <c r="AZ315" s="1"/>
      <c r="BA315" s="1"/>
      <c r="BE315" s="1"/>
      <c r="BF315" s="1"/>
      <c r="BG315" s="1"/>
      <c r="BH315" s="1"/>
      <c r="BI315" s="1"/>
    </row>
    <row r="316" spans="32:61" ht="14.25" customHeight="1">
      <c r="AF316" s="1"/>
      <c r="AG316" s="1"/>
      <c r="AH316" s="1"/>
      <c r="AI316" s="1"/>
      <c r="AJ316" s="1"/>
      <c r="AW316" s="1"/>
      <c r="AX316" s="1"/>
      <c r="AY316" s="1"/>
      <c r="AZ316" s="1"/>
      <c r="BA316" s="1"/>
      <c r="BE316" s="1"/>
      <c r="BF316" s="1"/>
      <c r="BG316" s="1"/>
      <c r="BH316" s="1"/>
      <c r="BI316" s="1"/>
    </row>
    <row r="317" spans="32:61" ht="14.25" customHeight="1">
      <c r="AF317" s="1"/>
      <c r="AG317" s="1"/>
      <c r="AH317" s="1"/>
      <c r="AI317" s="1"/>
      <c r="AJ317" s="1"/>
      <c r="AW317" s="1"/>
      <c r="AX317" s="1"/>
      <c r="AY317" s="1"/>
      <c r="AZ317" s="1"/>
      <c r="BA317" s="1"/>
      <c r="BE317" s="1"/>
      <c r="BF317" s="1"/>
      <c r="BG317" s="1"/>
      <c r="BH317" s="1"/>
      <c r="BI317" s="1"/>
    </row>
    <row r="318" spans="32:61" ht="14.25" customHeight="1">
      <c r="AF318" s="1"/>
      <c r="AG318" s="1"/>
      <c r="AH318" s="1"/>
      <c r="AI318" s="1"/>
      <c r="AJ318" s="1"/>
      <c r="AW318" s="1"/>
      <c r="AX318" s="1"/>
      <c r="AY318" s="1"/>
      <c r="AZ318" s="1"/>
      <c r="BA318" s="1"/>
      <c r="BE318" s="1"/>
      <c r="BF318" s="1"/>
      <c r="BG318" s="1"/>
      <c r="BH318" s="1"/>
      <c r="BI318" s="1"/>
    </row>
    <row r="319" spans="32:61" ht="14.25" customHeight="1">
      <c r="AF319" s="1"/>
      <c r="AG319" s="1"/>
      <c r="AH319" s="1"/>
      <c r="AI319" s="1"/>
      <c r="AJ319" s="1"/>
      <c r="AW319" s="1"/>
      <c r="AX319" s="1"/>
      <c r="AY319" s="1"/>
      <c r="AZ319" s="1"/>
      <c r="BA319" s="1"/>
      <c r="BE319" s="1"/>
      <c r="BF319" s="1"/>
      <c r="BG319" s="1"/>
      <c r="BH319" s="1"/>
      <c r="BI319" s="1"/>
    </row>
    <row r="320" spans="32:61" ht="14.25" customHeight="1">
      <c r="AF320" s="1"/>
      <c r="AG320" s="1"/>
      <c r="AH320" s="1"/>
      <c r="AI320" s="1"/>
      <c r="AJ320" s="1"/>
      <c r="AW320" s="1"/>
      <c r="AX320" s="1"/>
      <c r="AY320" s="1"/>
      <c r="AZ320" s="1"/>
      <c r="BA320" s="1"/>
      <c r="BE320" s="1"/>
      <c r="BF320" s="1"/>
      <c r="BG320" s="1"/>
      <c r="BH320" s="1"/>
      <c r="BI320" s="1"/>
    </row>
    <row r="321" spans="32:61" ht="14.25" customHeight="1">
      <c r="AF321" s="1"/>
      <c r="AG321" s="1"/>
      <c r="AH321" s="1"/>
      <c r="AI321" s="1"/>
      <c r="AJ321" s="1"/>
      <c r="AW321" s="1"/>
      <c r="AX321" s="1"/>
      <c r="AY321" s="1"/>
      <c r="AZ321" s="1"/>
      <c r="BA321" s="1"/>
      <c r="BE321" s="1"/>
      <c r="BF321" s="1"/>
      <c r="BG321" s="1"/>
      <c r="BH321" s="1"/>
      <c r="BI321" s="1"/>
    </row>
    <row r="322" spans="32:61" ht="14.25" customHeight="1">
      <c r="AF322" s="1"/>
      <c r="AG322" s="1"/>
      <c r="AH322" s="1"/>
      <c r="AI322" s="1"/>
      <c r="AJ322" s="1"/>
      <c r="AW322" s="1"/>
      <c r="AX322" s="1"/>
      <c r="AY322" s="1"/>
      <c r="AZ322" s="1"/>
      <c r="BA322" s="1"/>
      <c r="BE322" s="1"/>
      <c r="BF322" s="1"/>
      <c r="BG322" s="1"/>
      <c r="BH322" s="1"/>
      <c r="BI322" s="1"/>
    </row>
    <row r="323" spans="32:61" ht="14.25" customHeight="1">
      <c r="AF323" s="1"/>
      <c r="AG323" s="1"/>
      <c r="AH323" s="1"/>
      <c r="AI323" s="1"/>
      <c r="AJ323" s="1"/>
      <c r="AW323" s="1"/>
      <c r="AX323" s="1"/>
      <c r="AY323" s="1"/>
      <c r="AZ323" s="1"/>
      <c r="BA323" s="1"/>
      <c r="BE323" s="1"/>
      <c r="BF323" s="1"/>
      <c r="BG323" s="1"/>
      <c r="BH323" s="1"/>
      <c r="BI323" s="1"/>
    </row>
    <row r="324" spans="32:61" ht="14.25" customHeight="1">
      <c r="AF324" s="1"/>
      <c r="AG324" s="1"/>
      <c r="AH324" s="1"/>
      <c r="AI324" s="1"/>
      <c r="AJ324" s="1"/>
      <c r="AW324" s="1"/>
      <c r="AX324" s="1"/>
      <c r="AY324" s="1"/>
      <c r="AZ324" s="1"/>
      <c r="BA324" s="1"/>
      <c r="BE324" s="1"/>
      <c r="BF324" s="1"/>
      <c r="BG324" s="1"/>
      <c r="BH324" s="1"/>
      <c r="BI324" s="1"/>
    </row>
    <row r="325" spans="32:61" ht="14.25" customHeight="1">
      <c r="AF325" s="1"/>
      <c r="AG325" s="1"/>
      <c r="AH325" s="1"/>
      <c r="AI325" s="1"/>
      <c r="AJ325" s="1"/>
      <c r="AW325" s="1"/>
      <c r="AX325" s="1"/>
      <c r="AY325" s="1"/>
      <c r="AZ325" s="1"/>
      <c r="BA325" s="1"/>
      <c r="BE325" s="1"/>
      <c r="BF325" s="1"/>
      <c r="BG325" s="1"/>
      <c r="BH325" s="1"/>
      <c r="BI325" s="1"/>
    </row>
    <row r="326" spans="32:61" ht="14.25" customHeight="1">
      <c r="AF326" s="1"/>
      <c r="AG326" s="1"/>
      <c r="AH326" s="1"/>
      <c r="AI326" s="1"/>
      <c r="AJ326" s="1"/>
      <c r="AW326" s="1"/>
      <c r="AX326" s="1"/>
      <c r="AY326" s="1"/>
      <c r="AZ326" s="1"/>
      <c r="BA326" s="1"/>
      <c r="BE326" s="1"/>
      <c r="BF326" s="1"/>
      <c r="BG326" s="1"/>
      <c r="BH326" s="1"/>
      <c r="BI326" s="1"/>
    </row>
    <row r="327" spans="32:61" ht="14.25" customHeight="1">
      <c r="AF327" s="1"/>
      <c r="AG327" s="1"/>
      <c r="AH327" s="1"/>
      <c r="AI327" s="1"/>
      <c r="AJ327" s="1"/>
      <c r="AW327" s="1"/>
      <c r="AX327" s="1"/>
      <c r="AY327" s="1"/>
      <c r="AZ327" s="1"/>
      <c r="BA327" s="1"/>
      <c r="BE327" s="1"/>
      <c r="BF327" s="1"/>
      <c r="BG327" s="1"/>
      <c r="BH327" s="1"/>
      <c r="BI327" s="1"/>
    </row>
    <row r="328" spans="32:61" ht="14.25" customHeight="1">
      <c r="AF328" s="1"/>
      <c r="AG328" s="1"/>
      <c r="AH328" s="1"/>
      <c r="AI328" s="1"/>
      <c r="AJ328" s="1"/>
      <c r="AW328" s="1"/>
      <c r="AX328" s="1"/>
      <c r="AY328" s="1"/>
      <c r="AZ328" s="1"/>
      <c r="BA328" s="1"/>
      <c r="BE328" s="1"/>
      <c r="BF328" s="1"/>
      <c r="BG328" s="1"/>
      <c r="BH328" s="1"/>
      <c r="BI328" s="1"/>
    </row>
    <row r="329" spans="32:61" ht="14.25" customHeight="1">
      <c r="AF329" s="1"/>
      <c r="AG329" s="1"/>
      <c r="AH329" s="1"/>
      <c r="AI329" s="1"/>
      <c r="AJ329" s="1"/>
      <c r="AW329" s="1"/>
      <c r="AX329" s="1"/>
      <c r="AY329" s="1"/>
      <c r="AZ329" s="1"/>
      <c r="BA329" s="1"/>
      <c r="BE329" s="1"/>
      <c r="BF329" s="1"/>
      <c r="BG329" s="1"/>
      <c r="BH329" s="1"/>
      <c r="BI329" s="1"/>
    </row>
    <row r="330" spans="32:61" ht="14.25" customHeight="1">
      <c r="AF330" s="1"/>
      <c r="AG330" s="1"/>
      <c r="AH330" s="1"/>
      <c r="AI330" s="1"/>
      <c r="AJ330" s="1"/>
      <c r="AW330" s="1"/>
      <c r="AX330" s="1"/>
      <c r="AY330" s="1"/>
      <c r="AZ330" s="1"/>
      <c r="BA330" s="1"/>
      <c r="BE330" s="1"/>
      <c r="BF330" s="1"/>
      <c r="BG330" s="1"/>
      <c r="BH330" s="1"/>
      <c r="BI330" s="1"/>
    </row>
    <row r="331" spans="32:61" ht="14.25" customHeight="1">
      <c r="AF331" s="1"/>
      <c r="AG331" s="1"/>
      <c r="AH331" s="1"/>
      <c r="AI331" s="1"/>
      <c r="AJ331" s="1"/>
      <c r="AW331" s="1"/>
      <c r="AX331" s="1"/>
      <c r="AY331" s="1"/>
      <c r="AZ331" s="1"/>
      <c r="BA331" s="1"/>
      <c r="BE331" s="1"/>
      <c r="BF331" s="1"/>
      <c r="BG331" s="1"/>
      <c r="BH331" s="1"/>
      <c r="BI331" s="1"/>
    </row>
    <row r="332" spans="32:61" ht="14.25" customHeight="1">
      <c r="AF332" s="1"/>
      <c r="AG332" s="1"/>
      <c r="AH332" s="1"/>
      <c r="AI332" s="1"/>
      <c r="AJ332" s="1"/>
      <c r="AW332" s="1"/>
      <c r="AX332" s="1"/>
      <c r="AY332" s="1"/>
      <c r="AZ332" s="1"/>
      <c r="BA332" s="1"/>
      <c r="BE332" s="1"/>
      <c r="BF332" s="1"/>
      <c r="BG332" s="1"/>
      <c r="BH332" s="1"/>
      <c r="BI332" s="1"/>
    </row>
    <row r="333" spans="32:61" ht="14.25" customHeight="1">
      <c r="AF333" s="1"/>
      <c r="AG333" s="1"/>
      <c r="AH333" s="1"/>
      <c r="AI333" s="1"/>
      <c r="AJ333" s="1"/>
      <c r="AW333" s="1"/>
      <c r="AX333" s="1"/>
      <c r="AY333" s="1"/>
      <c r="AZ333" s="1"/>
      <c r="BA333" s="1"/>
      <c r="BE333" s="1"/>
      <c r="BF333" s="1"/>
      <c r="BG333" s="1"/>
      <c r="BH333" s="1"/>
      <c r="BI333" s="1"/>
    </row>
    <row r="334" spans="32:61" ht="14.25" customHeight="1">
      <c r="AF334" s="1"/>
      <c r="AG334" s="1"/>
      <c r="AH334" s="1"/>
      <c r="AI334" s="1"/>
      <c r="AJ334" s="1"/>
      <c r="AW334" s="1"/>
      <c r="AX334" s="1"/>
      <c r="AY334" s="1"/>
      <c r="AZ334" s="1"/>
      <c r="BA334" s="1"/>
      <c r="BE334" s="1"/>
      <c r="BF334" s="1"/>
      <c r="BG334" s="1"/>
      <c r="BH334" s="1"/>
      <c r="BI334" s="1"/>
    </row>
    <row r="335" spans="32:61" ht="14.25" customHeight="1">
      <c r="AF335" s="1"/>
      <c r="AG335" s="1"/>
      <c r="AH335" s="1"/>
      <c r="AI335" s="1"/>
      <c r="AJ335" s="1"/>
      <c r="AW335" s="1"/>
      <c r="AX335" s="1"/>
      <c r="AY335" s="1"/>
      <c r="AZ335" s="1"/>
      <c r="BA335" s="1"/>
      <c r="BE335" s="1"/>
      <c r="BF335" s="1"/>
      <c r="BG335" s="1"/>
      <c r="BH335" s="1"/>
      <c r="BI335" s="1"/>
    </row>
    <row r="336" spans="32:61" ht="14.25" customHeight="1">
      <c r="AF336" s="1"/>
      <c r="AG336" s="1"/>
      <c r="AH336" s="1"/>
      <c r="AI336" s="1"/>
      <c r="AJ336" s="1"/>
      <c r="AW336" s="1"/>
      <c r="AX336" s="1"/>
      <c r="AY336" s="1"/>
      <c r="AZ336" s="1"/>
      <c r="BA336" s="1"/>
      <c r="BE336" s="1"/>
      <c r="BF336" s="1"/>
      <c r="BG336" s="1"/>
      <c r="BH336" s="1"/>
      <c r="BI336" s="1"/>
    </row>
    <row r="337" spans="32:61" ht="14.25" customHeight="1">
      <c r="AF337" s="1"/>
      <c r="AG337" s="1"/>
      <c r="AH337" s="1"/>
      <c r="AI337" s="1"/>
      <c r="AJ337" s="1"/>
      <c r="AW337" s="1"/>
      <c r="AX337" s="1"/>
      <c r="AY337" s="1"/>
      <c r="AZ337" s="1"/>
      <c r="BA337" s="1"/>
      <c r="BE337" s="1"/>
      <c r="BF337" s="1"/>
      <c r="BG337" s="1"/>
      <c r="BH337" s="1"/>
      <c r="BI337" s="1"/>
    </row>
    <row r="338" spans="32:61" ht="14.25" customHeight="1">
      <c r="AF338" s="1"/>
      <c r="AG338" s="1"/>
      <c r="AH338" s="1"/>
      <c r="AI338" s="1"/>
      <c r="AJ338" s="1"/>
      <c r="AW338" s="1"/>
      <c r="AX338" s="1"/>
      <c r="AY338" s="1"/>
      <c r="AZ338" s="1"/>
      <c r="BA338" s="1"/>
      <c r="BE338" s="1"/>
      <c r="BF338" s="1"/>
      <c r="BG338" s="1"/>
      <c r="BH338" s="1"/>
      <c r="BI338" s="1"/>
    </row>
    <row r="339" spans="32:61" ht="14.25" customHeight="1">
      <c r="AF339" s="1"/>
      <c r="AG339" s="1"/>
      <c r="AH339" s="1"/>
      <c r="AI339" s="1"/>
      <c r="AJ339" s="1"/>
      <c r="AW339" s="1"/>
      <c r="AX339" s="1"/>
      <c r="AY339" s="1"/>
      <c r="AZ339" s="1"/>
      <c r="BA339" s="1"/>
      <c r="BE339" s="1"/>
      <c r="BF339" s="1"/>
      <c r="BG339" s="1"/>
      <c r="BH339" s="1"/>
      <c r="BI339" s="1"/>
    </row>
    <row r="340" spans="32:61" ht="14.25" customHeight="1">
      <c r="AF340" s="1"/>
      <c r="AG340" s="1"/>
      <c r="AH340" s="1"/>
      <c r="AI340" s="1"/>
      <c r="AJ340" s="1"/>
      <c r="AW340" s="1"/>
      <c r="AX340" s="1"/>
      <c r="AY340" s="1"/>
      <c r="AZ340" s="1"/>
      <c r="BA340" s="1"/>
      <c r="BE340" s="1"/>
      <c r="BF340" s="1"/>
      <c r="BG340" s="1"/>
      <c r="BH340" s="1"/>
      <c r="BI340" s="1"/>
    </row>
    <row r="341" spans="32:61" ht="14.25" customHeight="1">
      <c r="AF341" s="1"/>
      <c r="AG341" s="1"/>
      <c r="AH341" s="1"/>
      <c r="AI341" s="1"/>
      <c r="AJ341" s="1"/>
      <c r="AW341" s="1"/>
      <c r="AX341" s="1"/>
      <c r="AY341" s="1"/>
      <c r="AZ341" s="1"/>
      <c r="BA341" s="1"/>
      <c r="BE341" s="1"/>
      <c r="BF341" s="1"/>
      <c r="BG341" s="1"/>
      <c r="BH341" s="1"/>
      <c r="BI341" s="1"/>
    </row>
    <row r="342" spans="32:61" ht="14.25" customHeight="1">
      <c r="AF342" s="1"/>
      <c r="AG342" s="1"/>
      <c r="AH342" s="1"/>
      <c r="AI342" s="1"/>
      <c r="AJ342" s="1"/>
      <c r="AW342" s="1"/>
      <c r="AX342" s="1"/>
      <c r="AY342" s="1"/>
      <c r="AZ342" s="1"/>
      <c r="BA342" s="1"/>
      <c r="BE342" s="1"/>
      <c r="BF342" s="1"/>
      <c r="BG342" s="1"/>
      <c r="BH342" s="1"/>
      <c r="BI342" s="1"/>
    </row>
    <row r="343" spans="32:61" ht="14.25" customHeight="1">
      <c r="AF343" s="1"/>
      <c r="AG343" s="1"/>
      <c r="AH343" s="1"/>
      <c r="AI343" s="1"/>
      <c r="AJ343" s="1"/>
      <c r="AW343" s="1"/>
      <c r="AX343" s="1"/>
      <c r="AY343" s="1"/>
      <c r="AZ343" s="1"/>
      <c r="BA343" s="1"/>
      <c r="BE343" s="1"/>
      <c r="BF343" s="1"/>
      <c r="BG343" s="1"/>
      <c r="BH343" s="1"/>
      <c r="BI343" s="1"/>
    </row>
    <row r="344" spans="32:61" ht="14.25" customHeight="1">
      <c r="AF344" s="1"/>
      <c r="AG344" s="1"/>
      <c r="AH344" s="1"/>
      <c r="AI344" s="1"/>
      <c r="AJ344" s="1"/>
      <c r="AW344" s="1"/>
      <c r="AX344" s="1"/>
      <c r="AY344" s="1"/>
      <c r="AZ344" s="1"/>
      <c r="BA344" s="1"/>
      <c r="BE344" s="1"/>
      <c r="BF344" s="1"/>
      <c r="BG344" s="1"/>
      <c r="BH344" s="1"/>
      <c r="BI344" s="1"/>
    </row>
    <row r="345" spans="32:61" ht="14.25" customHeight="1">
      <c r="AF345" s="1"/>
      <c r="AG345" s="1"/>
      <c r="AH345" s="1"/>
      <c r="AI345" s="1"/>
      <c r="AJ345" s="1"/>
      <c r="AW345" s="1"/>
      <c r="AX345" s="1"/>
      <c r="AY345" s="1"/>
      <c r="AZ345" s="1"/>
      <c r="BA345" s="1"/>
      <c r="BE345" s="1"/>
      <c r="BF345" s="1"/>
      <c r="BG345" s="1"/>
      <c r="BH345" s="1"/>
      <c r="BI345" s="1"/>
    </row>
    <row r="346" spans="32:61" ht="14.25" customHeight="1">
      <c r="AF346" s="1"/>
      <c r="AG346" s="1"/>
      <c r="AH346" s="1"/>
      <c r="AI346" s="1"/>
      <c r="AJ346" s="1"/>
      <c r="AW346" s="1"/>
      <c r="AX346" s="1"/>
      <c r="AY346" s="1"/>
      <c r="AZ346" s="1"/>
      <c r="BA346" s="1"/>
      <c r="BE346" s="1"/>
      <c r="BF346" s="1"/>
      <c r="BG346" s="1"/>
      <c r="BH346" s="1"/>
      <c r="BI346" s="1"/>
    </row>
    <row r="347" spans="32:61" ht="14.25" customHeight="1">
      <c r="AF347" s="1"/>
      <c r="AG347" s="1"/>
      <c r="AH347" s="1"/>
      <c r="AI347" s="1"/>
      <c r="AJ347" s="1"/>
      <c r="AW347" s="1"/>
      <c r="AX347" s="1"/>
      <c r="AY347" s="1"/>
      <c r="AZ347" s="1"/>
      <c r="BA347" s="1"/>
      <c r="BE347" s="1"/>
      <c r="BF347" s="1"/>
      <c r="BG347" s="1"/>
      <c r="BH347" s="1"/>
      <c r="BI347" s="1"/>
    </row>
    <row r="348" spans="32:61" ht="14.25" customHeight="1">
      <c r="AF348" s="1"/>
      <c r="AG348" s="1"/>
      <c r="AH348" s="1"/>
      <c r="AI348" s="1"/>
      <c r="AJ348" s="1"/>
      <c r="AW348" s="1"/>
      <c r="AX348" s="1"/>
      <c r="AY348" s="1"/>
      <c r="AZ348" s="1"/>
      <c r="BA348" s="1"/>
      <c r="BE348" s="1"/>
      <c r="BF348" s="1"/>
      <c r="BG348" s="1"/>
      <c r="BH348" s="1"/>
      <c r="BI348" s="1"/>
    </row>
    <row r="349" spans="32:61" ht="14.25" customHeight="1">
      <c r="AF349" s="1"/>
      <c r="AG349" s="1"/>
      <c r="AH349" s="1"/>
      <c r="AI349" s="1"/>
      <c r="AJ349" s="1"/>
      <c r="AW349" s="1"/>
      <c r="AX349" s="1"/>
      <c r="AY349" s="1"/>
      <c r="AZ349" s="1"/>
      <c r="BA349" s="1"/>
      <c r="BE349" s="1"/>
      <c r="BF349" s="1"/>
      <c r="BG349" s="1"/>
      <c r="BH349" s="1"/>
      <c r="BI349" s="1"/>
    </row>
    <row r="350" spans="32:61" ht="14.25" customHeight="1">
      <c r="AF350" s="1"/>
      <c r="AG350" s="1"/>
      <c r="AH350" s="1"/>
      <c r="AI350" s="1"/>
      <c r="AJ350" s="1"/>
      <c r="AW350" s="1"/>
      <c r="AX350" s="1"/>
      <c r="AY350" s="1"/>
      <c r="AZ350" s="1"/>
      <c r="BA350" s="1"/>
      <c r="BE350" s="1"/>
      <c r="BF350" s="1"/>
      <c r="BG350" s="1"/>
      <c r="BH350" s="1"/>
      <c r="BI350" s="1"/>
    </row>
    <row r="351" spans="32:61" ht="14.25" customHeight="1">
      <c r="AF351" s="1"/>
      <c r="AG351" s="1"/>
      <c r="AH351" s="1"/>
      <c r="AI351" s="1"/>
      <c r="AJ351" s="1"/>
      <c r="AW351" s="1"/>
      <c r="AX351" s="1"/>
      <c r="AY351" s="1"/>
      <c r="AZ351" s="1"/>
      <c r="BA351" s="1"/>
      <c r="BE351" s="1"/>
      <c r="BF351" s="1"/>
      <c r="BG351" s="1"/>
      <c r="BH351" s="1"/>
      <c r="BI351" s="1"/>
    </row>
    <row r="352" spans="32:61" ht="14.25" customHeight="1">
      <c r="AF352" s="1"/>
      <c r="AG352" s="1"/>
      <c r="AH352" s="1"/>
      <c r="AI352" s="1"/>
      <c r="AJ352" s="1"/>
      <c r="AW352" s="1"/>
      <c r="AX352" s="1"/>
      <c r="AY352" s="1"/>
      <c r="AZ352" s="1"/>
      <c r="BA352" s="1"/>
      <c r="BE352" s="1"/>
      <c r="BF352" s="1"/>
      <c r="BG352" s="1"/>
      <c r="BH352" s="1"/>
      <c r="BI352" s="1"/>
    </row>
    <row r="353" spans="32:61" ht="14.25" customHeight="1">
      <c r="AF353" s="1"/>
      <c r="AG353" s="1"/>
      <c r="AH353" s="1"/>
      <c r="AI353" s="1"/>
      <c r="AJ353" s="1"/>
      <c r="AW353" s="1"/>
      <c r="AX353" s="1"/>
      <c r="AY353" s="1"/>
      <c r="AZ353" s="1"/>
      <c r="BA353" s="1"/>
      <c r="BE353" s="1"/>
      <c r="BF353" s="1"/>
      <c r="BG353" s="1"/>
      <c r="BH353" s="1"/>
      <c r="BI353" s="1"/>
    </row>
    <row r="354" spans="32:61" ht="14.25" customHeight="1">
      <c r="AF354" s="1"/>
      <c r="AG354" s="1"/>
      <c r="AH354" s="1"/>
      <c r="AI354" s="1"/>
      <c r="AJ354" s="1"/>
      <c r="AW354" s="1"/>
      <c r="AX354" s="1"/>
      <c r="AY354" s="1"/>
      <c r="AZ354" s="1"/>
      <c r="BA354" s="1"/>
      <c r="BE354" s="1"/>
      <c r="BF354" s="1"/>
      <c r="BG354" s="1"/>
      <c r="BH354" s="1"/>
      <c r="BI354" s="1"/>
    </row>
    <row r="355" spans="32:61" ht="14.25" customHeight="1">
      <c r="AF355" s="1"/>
      <c r="AG355" s="1"/>
      <c r="AH355" s="1"/>
      <c r="AI355" s="1"/>
      <c r="AJ355" s="1"/>
      <c r="AW355" s="1"/>
      <c r="AX355" s="1"/>
      <c r="AY355" s="1"/>
      <c r="AZ355" s="1"/>
      <c r="BA355" s="1"/>
      <c r="BE355" s="1"/>
      <c r="BF355" s="1"/>
      <c r="BG355" s="1"/>
      <c r="BH355" s="1"/>
      <c r="BI355" s="1"/>
    </row>
    <row r="356" spans="32:61" ht="14.25" customHeight="1">
      <c r="AF356" s="1"/>
      <c r="AG356" s="1"/>
      <c r="AH356" s="1"/>
      <c r="AI356" s="1"/>
      <c r="AJ356" s="1"/>
      <c r="AW356" s="1"/>
      <c r="AX356" s="1"/>
      <c r="AY356" s="1"/>
      <c r="AZ356" s="1"/>
      <c r="BA356" s="1"/>
      <c r="BE356" s="1"/>
      <c r="BF356" s="1"/>
      <c r="BG356" s="1"/>
      <c r="BH356" s="1"/>
      <c r="BI356" s="1"/>
    </row>
    <row r="357" spans="32:61" ht="14.25" customHeight="1">
      <c r="AF357" s="1"/>
      <c r="AG357" s="1"/>
      <c r="AH357" s="1"/>
      <c r="AI357" s="1"/>
      <c r="AJ357" s="1"/>
      <c r="AW357" s="1"/>
      <c r="AX357" s="1"/>
      <c r="AY357" s="1"/>
      <c r="AZ357" s="1"/>
      <c r="BA357" s="1"/>
      <c r="BE357" s="1"/>
      <c r="BF357" s="1"/>
      <c r="BG357" s="1"/>
      <c r="BH357" s="1"/>
      <c r="BI357" s="1"/>
    </row>
    <row r="358" spans="32:61" ht="14.25" customHeight="1">
      <c r="AF358" s="1"/>
      <c r="AG358" s="1"/>
      <c r="AH358" s="1"/>
      <c r="AI358" s="1"/>
      <c r="AJ358" s="1"/>
      <c r="AW358" s="1"/>
      <c r="AX358" s="1"/>
      <c r="AY358" s="1"/>
      <c r="AZ358" s="1"/>
      <c r="BA358" s="1"/>
      <c r="BE358" s="1"/>
      <c r="BF358" s="1"/>
      <c r="BG358" s="1"/>
      <c r="BH358" s="1"/>
      <c r="BI358" s="1"/>
    </row>
    <row r="359" spans="32:61" ht="14.25" customHeight="1">
      <c r="AF359" s="1"/>
      <c r="AG359" s="1"/>
      <c r="AH359" s="1"/>
      <c r="AI359" s="1"/>
      <c r="AJ359" s="1"/>
      <c r="AW359" s="1"/>
      <c r="AX359" s="1"/>
      <c r="AY359" s="1"/>
      <c r="AZ359" s="1"/>
      <c r="BA359" s="1"/>
      <c r="BE359" s="1"/>
      <c r="BF359" s="1"/>
      <c r="BG359" s="1"/>
      <c r="BH359" s="1"/>
      <c r="BI359" s="1"/>
    </row>
    <row r="360" spans="32:61" ht="14.25" customHeight="1">
      <c r="AF360" s="1"/>
      <c r="AG360" s="1"/>
      <c r="AH360" s="1"/>
      <c r="AI360" s="1"/>
      <c r="AJ360" s="1"/>
      <c r="AW360" s="1"/>
      <c r="AX360" s="1"/>
      <c r="AY360" s="1"/>
      <c r="AZ360" s="1"/>
      <c r="BA360" s="1"/>
      <c r="BE360" s="1"/>
      <c r="BF360" s="1"/>
      <c r="BG360" s="1"/>
      <c r="BH360" s="1"/>
      <c r="BI360" s="1"/>
    </row>
    <row r="361" spans="32:61" ht="14.25" customHeight="1">
      <c r="AF361" s="1"/>
      <c r="AG361" s="1"/>
      <c r="AH361" s="1"/>
      <c r="AI361" s="1"/>
      <c r="AJ361" s="1"/>
      <c r="AW361" s="1"/>
      <c r="AX361" s="1"/>
      <c r="AY361" s="1"/>
      <c r="AZ361" s="1"/>
      <c r="BA361" s="1"/>
      <c r="BE361" s="1"/>
      <c r="BF361" s="1"/>
      <c r="BG361" s="1"/>
      <c r="BH361" s="1"/>
      <c r="BI361" s="1"/>
    </row>
    <row r="362" spans="32:61" ht="14.25" customHeight="1">
      <c r="AF362" s="1"/>
      <c r="AG362" s="1"/>
      <c r="AH362" s="1"/>
      <c r="AI362" s="1"/>
      <c r="AJ362" s="1"/>
      <c r="AW362" s="1"/>
      <c r="AX362" s="1"/>
      <c r="AY362" s="1"/>
      <c r="AZ362" s="1"/>
      <c r="BA362" s="1"/>
      <c r="BE362" s="1"/>
      <c r="BF362" s="1"/>
      <c r="BG362" s="1"/>
      <c r="BH362" s="1"/>
      <c r="BI362" s="1"/>
    </row>
    <row r="363" spans="32:61" ht="14.25" customHeight="1">
      <c r="AF363" s="1"/>
      <c r="AG363" s="1"/>
      <c r="AH363" s="1"/>
      <c r="AI363" s="1"/>
      <c r="AJ363" s="1"/>
      <c r="AW363" s="1"/>
      <c r="AX363" s="1"/>
      <c r="AY363" s="1"/>
      <c r="AZ363" s="1"/>
      <c r="BA363" s="1"/>
      <c r="BE363" s="1"/>
      <c r="BF363" s="1"/>
      <c r="BG363" s="1"/>
      <c r="BH363" s="1"/>
      <c r="BI363" s="1"/>
    </row>
    <row r="364" spans="32:61" ht="14.25" customHeight="1">
      <c r="AF364" s="1"/>
      <c r="AG364" s="1"/>
      <c r="AH364" s="1"/>
      <c r="AI364" s="1"/>
      <c r="AJ364" s="1"/>
      <c r="AW364" s="1"/>
      <c r="AX364" s="1"/>
      <c r="AY364" s="1"/>
      <c r="AZ364" s="1"/>
      <c r="BA364" s="1"/>
      <c r="BE364" s="1"/>
      <c r="BF364" s="1"/>
      <c r="BG364" s="1"/>
      <c r="BH364" s="1"/>
      <c r="BI364" s="1"/>
    </row>
    <row r="365" spans="32:61" ht="14.25" customHeight="1">
      <c r="AF365" s="1"/>
      <c r="AG365" s="1"/>
      <c r="AH365" s="1"/>
      <c r="AI365" s="1"/>
      <c r="AJ365" s="1"/>
      <c r="AW365" s="1"/>
      <c r="AX365" s="1"/>
      <c r="AY365" s="1"/>
      <c r="AZ365" s="1"/>
      <c r="BA365" s="1"/>
      <c r="BE365" s="1"/>
      <c r="BF365" s="1"/>
      <c r="BG365" s="1"/>
      <c r="BH365" s="1"/>
      <c r="BI365" s="1"/>
    </row>
    <row r="366" spans="32:61" ht="14.25" customHeight="1">
      <c r="AF366" s="1"/>
      <c r="AG366" s="1"/>
      <c r="AH366" s="1"/>
      <c r="AI366" s="1"/>
      <c r="AJ366" s="1"/>
      <c r="AW366" s="1"/>
      <c r="AX366" s="1"/>
      <c r="AY366" s="1"/>
      <c r="AZ366" s="1"/>
      <c r="BA366" s="1"/>
      <c r="BE366" s="1"/>
      <c r="BF366" s="1"/>
      <c r="BG366" s="1"/>
      <c r="BH366" s="1"/>
      <c r="BI366" s="1"/>
    </row>
    <row r="367" spans="32:61" ht="14.25" customHeight="1">
      <c r="AF367" s="1"/>
      <c r="AG367" s="1"/>
      <c r="AH367" s="1"/>
      <c r="AI367" s="1"/>
      <c r="AJ367" s="1"/>
      <c r="AW367" s="1"/>
      <c r="AX367" s="1"/>
      <c r="AY367" s="1"/>
      <c r="AZ367" s="1"/>
      <c r="BA367" s="1"/>
      <c r="BE367" s="1"/>
      <c r="BF367" s="1"/>
      <c r="BG367" s="1"/>
      <c r="BH367" s="1"/>
      <c r="BI367" s="1"/>
    </row>
    <row r="368" spans="32:61" ht="14.25" customHeight="1">
      <c r="AF368" s="1"/>
      <c r="AG368" s="1"/>
      <c r="AH368" s="1"/>
      <c r="AI368" s="1"/>
      <c r="AJ368" s="1"/>
      <c r="AW368" s="1"/>
      <c r="AX368" s="1"/>
      <c r="AY368" s="1"/>
      <c r="AZ368" s="1"/>
      <c r="BA368" s="1"/>
      <c r="BE368" s="1"/>
      <c r="BF368" s="1"/>
      <c r="BG368" s="1"/>
      <c r="BH368" s="1"/>
      <c r="BI368" s="1"/>
    </row>
    <row r="369" spans="32:61" ht="14.25" customHeight="1">
      <c r="AF369" s="1"/>
      <c r="AG369" s="1"/>
      <c r="AH369" s="1"/>
      <c r="AI369" s="1"/>
      <c r="AJ369" s="1"/>
      <c r="AW369" s="1"/>
      <c r="AX369" s="1"/>
      <c r="AY369" s="1"/>
      <c r="AZ369" s="1"/>
      <c r="BA369" s="1"/>
      <c r="BE369" s="1"/>
      <c r="BF369" s="1"/>
      <c r="BG369" s="1"/>
      <c r="BH369" s="1"/>
      <c r="BI369" s="1"/>
    </row>
    <row r="370" spans="32:61" ht="14.25" customHeight="1">
      <c r="AF370" s="1"/>
      <c r="AG370" s="1"/>
      <c r="AH370" s="1"/>
      <c r="AI370" s="1"/>
      <c r="AJ370" s="1"/>
      <c r="AW370" s="1"/>
      <c r="AX370" s="1"/>
      <c r="AY370" s="1"/>
      <c r="AZ370" s="1"/>
      <c r="BA370" s="1"/>
      <c r="BE370" s="1"/>
      <c r="BF370" s="1"/>
      <c r="BG370" s="1"/>
      <c r="BH370" s="1"/>
      <c r="BI370" s="1"/>
    </row>
    <row r="371" spans="32:61" ht="14.25" customHeight="1">
      <c r="AF371" s="1"/>
      <c r="AG371" s="1"/>
      <c r="AH371" s="1"/>
      <c r="AI371" s="1"/>
      <c r="AJ371" s="1"/>
      <c r="AW371" s="1"/>
      <c r="AX371" s="1"/>
      <c r="AY371" s="1"/>
      <c r="AZ371" s="1"/>
      <c r="BA371" s="1"/>
      <c r="BE371" s="1"/>
      <c r="BF371" s="1"/>
      <c r="BG371" s="1"/>
      <c r="BH371" s="1"/>
      <c r="BI371" s="1"/>
    </row>
    <row r="372" spans="32:61" ht="14.25" customHeight="1">
      <c r="AF372" s="1"/>
      <c r="AG372" s="1"/>
      <c r="AH372" s="1"/>
      <c r="AI372" s="1"/>
      <c r="AJ372" s="1"/>
      <c r="AW372" s="1"/>
      <c r="AX372" s="1"/>
      <c r="AY372" s="1"/>
      <c r="AZ372" s="1"/>
      <c r="BA372" s="1"/>
      <c r="BE372" s="1"/>
      <c r="BF372" s="1"/>
      <c r="BG372" s="1"/>
      <c r="BH372" s="1"/>
      <c r="BI372" s="1"/>
    </row>
    <row r="373" spans="32:61" ht="14.25" customHeight="1">
      <c r="AF373" s="1"/>
      <c r="AG373" s="1"/>
      <c r="AH373" s="1"/>
      <c r="AI373" s="1"/>
      <c r="AJ373" s="1"/>
      <c r="AW373" s="1"/>
      <c r="AX373" s="1"/>
      <c r="AY373" s="1"/>
      <c r="AZ373" s="1"/>
      <c r="BA373" s="1"/>
      <c r="BE373" s="1"/>
      <c r="BF373" s="1"/>
      <c r="BG373" s="1"/>
      <c r="BH373" s="1"/>
      <c r="BI373" s="1"/>
    </row>
    <row r="374" spans="32:61" ht="14.25" customHeight="1">
      <c r="AF374" s="1"/>
      <c r="AG374" s="1"/>
      <c r="AH374" s="1"/>
      <c r="AI374" s="1"/>
      <c r="AJ374" s="1"/>
      <c r="AW374" s="1"/>
      <c r="AX374" s="1"/>
      <c r="AY374" s="1"/>
      <c r="AZ374" s="1"/>
      <c r="BA374" s="1"/>
      <c r="BE374" s="1"/>
      <c r="BF374" s="1"/>
      <c r="BG374" s="1"/>
      <c r="BH374" s="1"/>
      <c r="BI374" s="1"/>
    </row>
    <row r="375" spans="32:61" ht="14.25" customHeight="1">
      <c r="AF375" s="1"/>
      <c r="AG375" s="1"/>
      <c r="AH375" s="1"/>
      <c r="AI375" s="1"/>
      <c r="AJ375" s="1"/>
      <c r="AW375" s="1"/>
      <c r="AX375" s="1"/>
      <c r="AY375" s="1"/>
      <c r="AZ375" s="1"/>
      <c r="BA375" s="1"/>
      <c r="BE375" s="1"/>
      <c r="BF375" s="1"/>
      <c r="BG375" s="1"/>
      <c r="BH375" s="1"/>
      <c r="BI375" s="1"/>
    </row>
    <row r="376" spans="32:61" ht="14.25" customHeight="1">
      <c r="AF376" s="1"/>
      <c r="AG376" s="1"/>
      <c r="AH376" s="1"/>
      <c r="AI376" s="1"/>
      <c r="AJ376" s="1"/>
      <c r="AW376" s="1"/>
      <c r="AX376" s="1"/>
      <c r="AY376" s="1"/>
      <c r="AZ376" s="1"/>
      <c r="BA376" s="1"/>
      <c r="BE376" s="1"/>
      <c r="BF376" s="1"/>
      <c r="BG376" s="1"/>
      <c r="BH376" s="1"/>
      <c r="BI376" s="1"/>
    </row>
    <row r="377" spans="32:61" ht="14.25" customHeight="1">
      <c r="AF377" s="1"/>
      <c r="AG377" s="1"/>
      <c r="AH377" s="1"/>
      <c r="AI377" s="1"/>
      <c r="AJ377" s="1"/>
      <c r="AW377" s="1"/>
      <c r="AX377" s="1"/>
      <c r="AY377" s="1"/>
      <c r="AZ377" s="1"/>
      <c r="BA377" s="1"/>
      <c r="BE377" s="1"/>
      <c r="BF377" s="1"/>
      <c r="BG377" s="1"/>
      <c r="BH377" s="1"/>
      <c r="BI377" s="1"/>
    </row>
    <row r="378" spans="32:61" ht="14.25" customHeight="1">
      <c r="AF378" s="1"/>
      <c r="AG378" s="1"/>
      <c r="AH378" s="1"/>
      <c r="AI378" s="1"/>
      <c r="AJ378" s="1"/>
      <c r="AW378" s="1"/>
      <c r="AX378" s="1"/>
      <c r="AY378" s="1"/>
      <c r="AZ378" s="1"/>
      <c r="BA378" s="1"/>
      <c r="BE378" s="1"/>
      <c r="BF378" s="1"/>
      <c r="BG378" s="1"/>
      <c r="BH378" s="1"/>
      <c r="BI378" s="1"/>
    </row>
    <row r="379" spans="32:61" ht="14.25" customHeight="1">
      <c r="AF379" s="1"/>
      <c r="AG379" s="1"/>
      <c r="AH379" s="1"/>
      <c r="AI379" s="1"/>
      <c r="AJ379" s="1"/>
      <c r="AW379" s="1"/>
      <c r="AX379" s="1"/>
      <c r="AY379" s="1"/>
      <c r="AZ379" s="1"/>
      <c r="BA379" s="1"/>
      <c r="BE379" s="1"/>
      <c r="BF379" s="1"/>
      <c r="BG379" s="1"/>
      <c r="BH379" s="1"/>
      <c r="BI379" s="1"/>
    </row>
    <row r="380" spans="32:61" ht="14.25" customHeight="1">
      <c r="AF380" s="1"/>
      <c r="AG380" s="1"/>
      <c r="AH380" s="1"/>
      <c r="AI380" s="1"/>
      <c r="AJ380" s="1"/>
      <c r="AW380" s="1"/>
      <c r="AX380" s="1"/>
      <c r="AY380" s="1"/>
      <c r="AZ380" s="1"/>
      <c r="BA380" s="1"/>
      <c r="BE380" s="1"/>
      <c r="BF380" s="1"/>
      <c r="BG380" s="1"/>
      <c r="BH380" s="1"/>
      <c r="BI380" s="1"/>
    </row>
    <row r="381" spans="32:61" ht="14.25" customHeight="1">
      <c r="AF381" s="1"/>
      <c r="AG381" s="1"/>
      <c r="AH381" s="1"/>
      <c r="AI381" s="1"/>
      <c r="AJ381" s="1"/>
      <c r="AW381" s="1"/>
      <c r="AX381" s="1"/>
      <c r="AY381" s="1"/>
      <c r="AZ381" s="1"/>
      <c r="BA381" s="1"/>
      <c r="BE381" s="1"/>
      <c r="BF381" s="1"/>
      <c r="BG381" s="1"/>
      <c r="BH381" s="1"/>
      <c r="BI381" s="1"/>
    </row>
    <row r="382" spans="32:61" ht="14.25" customHeight="1">
      <c r="AF382" s="1"/>
      <c r="AG382" s="1"/>
      <c r="AH382" s="1"/>
      <c r="AI382" s="1"/>
      <c r="AJ382" s="1"/>
      <c r="AW382" s="1"/>
      <c r="AX382" s="1"/>
      <c r="AY382" s="1"/>
      <c r="AZ382" s="1"/>
      <c r="BA382" s="1"/>
      <c r="BE382" s="1"/>
      <c r="BF382" s="1"/>
      <c r="BG382" s="1"/>
      <c r="BH382" s="1"/>
      <c r="BI382" s="1"/>
    </row>
    <row r="383" spans="32:61" ht="14.25" customHeight="1">
      <c r="AF383" s="1"/>
      <c r="AG383" s="1"/>
      <c r="AH383" s="1"/>
      <c r="AI383" s="1"/>
      <c r="AJ383" s="1"/>
      <c r="AW383" s="1"/>
      <c r="AX383" s="1"/>
      <c r="AY383" s="1"/>
      <c r="AZ383" s="1"/>
      <c r="BA383" s="1"/>
      <c r="BE383" s="1"/>
      <c r="BF383" s="1"/>
      <c r="BG383" s="1"/>
      <c r="BH383" s="1"/>
      <c r="BI383" s="1"/>
    </row>
    <row r="384" spans="32:61" ht="14.25" customHeight="1">
      <c r="AF384" s="1"/>
      <c r="AG384" s="1"/>
      <c r="AH384" s="1"/>
      <c r="AI384" s="1"/>
      <c r="AJ384" s="1"/>
      <c r="AW384" s="1"/>
      <c r="AX384" s="1"/>
      <c r="AY384" s="1"/>
      <c r="AZ384" s="1"/>
      <c r="BA384" s="1"/>
      <c r="BE384" s="1"/>
      <c r="BF384" s="1"/>
      <c r="BG384" s="1"/>
      <c r="BH384" s="1"/>
      <c r="BI384" s="1"/>
    </row>
    <row r="385" spans="32:61" ht="14.25" customHeight="1">
      <c r="AF385" s="1"/>
      <c r="AG385" s="1"/>
      <c r="AH385" s="1"/>
      <c r="AI385" s="1"/>
      <c r="AJ385" s="1"/>
      <c r="AW385" s="1"/>
      <c r="AX385" s="1"/>
      <c r="AY385" s="1"/>
      <c r="AZ385" s="1"/>
      <c r="BA385" s="1"/>
      <c r="BE385" s="1"/>
      <c r="BF385" s="1"/>
      <c r="BG385" s="1"/>
      <c r="BH385" s="1"/>
      <c r="BI385" s="1"/>
    </row>
    <row r="386" spans="32:61" ht="14.25" customHeight="1">
      <c r="AF386" s="1"/>
      <c r="AG386" s="1"/>
      <c r="AH386" s="1"/>
      <c r="AI386" s="1"/>
      <c r="AJ386" s="1"/>
      <c r="AW386" s="1"/>
      <c r="AX386" s="1"/>
      <c r="AY386" s="1"/>
      <c r="AZ386" s="1"/>
      <c r="BA386" s="1"/>
      <c r="BE386" s="1"/>
      <c r="BF386" s="1"/>
      <c r="BG386" s="1"/>
      <c r="BH386" s="1"/>
      <c r="BI386" s="1"/>
    </row>
    <row r="387" spans="32:61" ht="14.25" customHeight="1">
      <c r="AF387" s="1"/>
      <c r="AG387" s="1"/>
      <c r="AH387" s="1"/>
      <c r="AI387" s="1"/>
      <c r="AJ387" s="1"/>
      <c r="AW387" s="1"/>
      <c r="AX387" s="1"/>
      <c r="AY387" s="1"/>
      <c r="AZ387" s="1"/>
      <c r="BA387" s="1"/>
      <c r="BE387" s="1"/>
      <c r="BF387" s="1"/>
      <c r="BG387" s="1"/>
      <c r="BH387" s="1"/>
      <c r="BI387" s="1"/>
    </row>
    <row r="388" spans="32:61" ht="14.25" customHeight="1">
      <c r="AF388" s="1"/>
      <c r="AG388" s="1"/>
      <c r="AH388" s="1"/>
      <c r="AI388" s="1"/>
      <c r="AJ388" s="1"/>
      <c r="AW388" s="1"/>
      <c r="AX388" s="1"/>
      <c r="AY388" s="1"/>
      <c r="AZ388" s="1"/>
      <c r="BA388" s="1"/>
      <c r="BE388" s="1"/>
      <c r="BF388" s="1"/>
      <c r="BG388" s="1"/>
      <c r="BH388" s="1"/>
      <c r="BI388" s="1"/>
    </row>
    <row r="389" spans="32:61" ht="14.25" customHeight="1">
      <c r="AF389" s="1"/>
      <c r="AG389" s="1"/>
      <c r="AH389" s="1"/>
      <c r="AI389" s="1"/>
      <c r="AJ389" s="1"/>
      <c r="AW389" s="1"/>
      <c r="AX389" s="1"/>
      <c r="AY389" s="1"/>
      <c r="AZ389" s="1"/>
      <c r="BA389" s="1"/>
      <c r="BE389" s="1"/>
      <c r="BF389" s="1"/>
      <c r="BG389" s="1"/>
      <c r="BH389" s="1"/>
      <c r="BI389" s="1"/>
    </row>
    <row r="390" spans="32:61" ht="14.25" customHeight="1">
      <c r="AF390" s="1"/>
      <c r="AG390" s="1"/>
      <c r="AH390" s="1"/>
      <c r="AI390" s="1"/>
      <c r="AJ390" s="1"/>
      <c r="AW390" s="1"/>
      <c r="AX390" s="1"/>
      <c r="AY390" s="1"/>
      <c r="AZ390" s="1"/>
      <c r="BA390" s="1"/>
      <c r="BE390" s="1"/>
      <c r="BF390" s="1"/>
      <c r="BG390" s="1"/>
      <c r="BH390" s="1"/>
      <c r="BI390" s="1"/>
    </row>
    <row r="391" spans="32:61" ht="14.25" customHeight="1">
      <c r="AF391" s="1"/>
      <c r="AG391" s="1"/>
      <c r="AH391" s="1"/>
      <c r="AI391" s="1"/>
      <c r="AJ391" s="1"/>
      <c r="AW391" s="1"/>
      <c r="AX391" s="1"/>
      <c r="AY391" s="1"/>
      <c r="AZ391" s="1"/>
      <c r="BA391" s="1"/>
      <c r="BE391" s="1"/>
      <c r="BF391" s="1"/>
      <c r="BG391" s="1"/>
      <c r="BH391" s="1"/>
      <c r="BI391" s="1"/>
    </row>
    <row r="392" spans="32:61" ht="14.25" customHeight="1">
      <c r="AF392" s="1"/>
      <c r="AG392" s="1"/>
      <c r="AH392" s="1"/>
      <c r="AI392" s="1"/>
      <c r="AJ392" s="1"/>
      <c r="AW392" s="1"/>
      <c r="AX392" s="1"/>
      <c r="AY392" s="1"/>
      <c r="AZ392" s="1"/>
      <c r="BA392" s="1"/>
      <c r="BE392" s="1"/>
      <c r="BF392" s="1"/>
      <c r="BG392" s="1"/>
      <c r="BH392" s="1"/>
      <c r="BI392" s="1"/>
    </row>
    <row r="393" spans="32:61" ht="14.25" customHeight="1">
      <c r="AF393" s="1"/>
      <c r="AG393" s="1"/>
      <c r="AH393" s="1"/>
      <c r="AI393" s="1"/>
      <c r="AJ393" s="1"/>
      <c r="AW393" s="1"/>
      <c r="AX393" s="1"/>
      <c r="AY393" s="1"/>
      <c r="AZ393" s="1"/>
      <c r="BA393" s="1"/>
      <c r="BE393" s="1"/>
      <c r="BF393" s="1"/>
      <c r="BG393" s="1"/>
      <c r="BH393" s="1"/>
      <c r="BI393" s="1"/>
    </row>
    <row r="394" spans="32:61" ht="14.25" customHeight="1">
      <c r="AF394" s="1"/>
      <c r="AG394" s="1"/>
      <c r="AH394" s="1"/>
      <c r="AI394" s="1"/>
      <c r="AJ394" s="1"/>
      <c r="AW394" s="1"/>
      <c r="AX394" s="1"/>
      <c r="AY394" s="1"/>
      <c r="AZ394" s="1"/>
      <c r="BA394" s="1"/>
      <c r="BE394" s="1"/>
      <c r="BF394" s="1"/>
      <c r="BG394" s="1"/>
      <c r="BH394" s="1"/>
      <c r="BI394" s="1"/>
    </row>
    <row r="395" spans="32:61" ht="14.25" customHeight="1">
      <c r="AF395" s="1"/>
      <c r="AG395" s="1"/>
      <c r="AH395" s="1"/>
      <c r="AI395" s="1"/>
      <c r="AJ395" s="1"/>
      <c r="AW395" s="1"/>
      <c r="AX395" s="1"/>
      <c r="AY395" s="1"/>
      <c r="AZ395" s="1"/>
      <c r="BA395" s="1"/>
      <c r="BE395" s="1"/>
      <c r="BF395" s="1"/>
      <c r="BG395" s="1"/>
      <c r="BH395" s="1"/>
      <c r="BI395" s="1"/>
    </row>
    <row r="396" spans="32:61" ht="14.25" customHeight="1">
      <c r="AF396" s="1"/>
      <c r="AG396" s="1"/>
      <c r="AH396" s="1"/>
      <c r="AI396" s="1"/>
      <c r="AJ396" s="1"/>
      <c r="AW396" s="1"/>
      <c r="AX396" s="1"/>
      <c r="AY396" s="1"/>
      <c r="AZ396" s="1"/>
      <c r="BA396" s="1"/>
      <c r="BE396" s="1"/>
      <c r="BF396" s="1"/>
      <c r="BG396" s="1"/>
      <c r="BH396" s="1"/>
      <c r="BI396" s="1"/>
    </row>
    <row r="397" spans="32:61" ht="14.25" customHeight="1">
      <c r="AF397" s="1"/>
      <c r="AG397" s="1"/>
      <c r="AH397" s="1"/>
      <c r="AI397" s="1"/>
      <c r="AJ397" s="1"/>
      <c r="AW397" s="1"/>
      <c r="AX397" s="1"/>
      <c r="AY397" s="1"/>
      <c r="AZ397" s="1"/>
      <c r="BA397" s="1"/>
      <c r="BE397" s="1"/>
      <c r="BF397" s="1"/>
      <c r="BG397" s="1"/>
      <c r="BH397" s="1"/>
      <c r="BI397" s="1"/>
    </row>
    <row r="398" spans="32:61" ht="14.25" customHeight="1">
      <c r="AF398" s="1"/>
      <c r="AG398" s="1"/>
      <c r="AH398" s="1"/>
      <c r="AI398" s="1"/>
      <c r="AJ398" s="1"/>
      <c r="AW398" s="1"/>
      <c r="AX398" s="1"/>
      <c r="AY398" s="1"/>
      <c r="AZ398" s="1"/>
      <c r="BA398" s="1"/>
      <c r="BE398" s="1"/>
      <c r="BF398" s="1"/>
      <c r="BG398" s="1"/>
      <c r="BH398" s="1"/>
      <c r="BI398" s="1"/>
    </row>
    <row r="399" spans="32:61" ht="14.25" customHeight="1">
      <c r="AF399" s="1"/>
      <c r="AG399" s="1"/>
      <c r="AH399" s="1"/>
      <c r="AI399" s="1"/>
      <c r="AJ399" s="1"/>
      <c r="AW399" s="1"/>
      <c r="AX399" s="1"/>
      <c r="AY399" s="1"/>
      <c r="AZ399" s="1"/>
      <c r="BA399" s="1"/>
      <c r="BE399" s="1"/>
      <c r="BF399" s="1"/>
      <c r="BG399" s="1"/>
      <c r="BH399" s="1"/>
      <c r="BI399" s="1"/>
    </row>
    <row r="400" spans="32:61" ht="14.25" customHeight="1">
      <c r="AF400" s="1"/>
      <c r="AG400" s="1"/>
      <c r="AH400" s="1"/>
      <c r="AI400" s="1"/>
      <c r="AJ400" s="1"/>
      <c r="AW400" s="1"/>
      <c r="AX400" s="1"/>
      <c r="AY400" s="1"/>
      <c r="AZ400" s="1"/>
      <c r="BA400" s="1"/>
      <c r="BE400" s="1"/>
      <c r="BF400" s="1"/>
      <c r="BG400" s="1"/>
      <c r="BH400" s="1"/>
      <c r="BI400" s="1"/>
    </row>
    <row r="401" spans="32:61" ht="14.25" customHeight="1">
      <c r="AF401" s="1"/>
      <c r="AG401" s="1"/>
      <c r="AH401" s="1"/>
      <c r="AI401" s="1"/>
      <c r="AJ401" s="1"/>
      <c r="AW401" s="1"/>
      <c r="AX401" s="1"/>
      <c r="AY401" s="1"/>
      <c r="AZ401" s="1"/>
      <c r="BA401" s="1"/>
      <c r="BE401" s="1"/>
      <c r="BF401" s="1"/>
      <c r="BG401" s="1"/>
      <c r="BH401" s="1"/>
      <c r="BI401" s="1"/>
    </row>
    <row r="402" spans="32:61" ht="14.25" customHeight="1">
      <c r="AF402" s="1"/>
      <c r="AG402" s="1"/>
      <c r="AH402" s="1"/>
      <c r="AI402" s="1"/>
      <c r="AJ402" s="1"/>
      <c r="AW402" s="1"/>
      <c r="AX402" s="1"/>
      <c r="AY402" s="1"/>
      <c r="AZ402" s="1"/>
      <c r="BA402" s="1"/>
      <c r="BE402" s="1"/>
      <c r="BF402" s="1"/>
      <c r="BG402" s="1"/>
      <c r="BH402" s="1"/>
      <c r="BI402" s="1"/>
    </row>
    <row r="403" spans="32:61" ht="14.25" customHeight="1">
      <c r="AF403" s="1"/>
      <c r="AG403" s="1"/>
      <c r="AH403" s="1"/>
      <c r="AI403" s="1"/>
      <c r="AJ403" s="1"/>
      <c r="AW403" s="1"/>
      <c r="AX403" s="1"/>
      <c r="AY403" s="1"/>
      <c r="AZ403" s="1"/>
      <c r="BA403" s="1"/>
      <c r="BE403" s="1"/>
      <c r="BF403" s="1"/>
      <c r="BG403" s="1"/>
      <c r="BH403" s="1"/>
      <c r="BI403" s="1"/>
    </row>
    <row r="404" spans="32:61" ht="14.25" customHeight="1">
      <c r="AF404" s="1"/>
      <c r="AG404" s="1"/>
      <c r="AH404" s="1"/>
      <c r="AI404" s="1"/>
      <c r="AJ404" s="1"/>
      <c r="AW404" s="1"/>
      <c r="AX404" s="1"/>
      <c r="AY404" s="1"/>
      <c r="AZ404" s="1"/>
      <c r="BA404" s="1"/>
      <c r="BE404" s="1"/>
      <c r="BF404" s="1"/>
      <c r="BG404" s="1"/>
      <c r="BH404" s="1"/>
      <c r="BI404" s="1"/>
    </row>
    <row r="405" spans="32:61" ht="14.25" customHeight="1">
      <c r="AF405" s="1"/>
      <c r="AG405" s="1"/>
      <c r="AH405" s="1"/>
      <c r="AI405" s="1"/>
      <c r="AJ405" s="1"/>
      <c r="AW405" s="1"/>
      <c r="AX405" s="1"/>
      <c r="AY405" s="1"/>
      <c r="AZ405" s="1"/>
      <c r="BA405" s="1"/>
      <c r="BE405" s="1"/>
      <c r="BF405" s="1"/>
      <c r="BG405" s="1"/>
      <c r="BH405" s="1"/>
      <c r="BI405" s="1"/>
    </row>
    <row r="406" spans="32:61" ht="14.25" customHeight="1">
      <c r="AF406" s="1"/>
      <c r="AG406" s="1"/>
      <c r="AH406" s="1"/>
      <c r="AI406" s="1"/>
      <c r="AJ406" s="1"/>
      <c r="AW406" s="1"/>
      <c r="AX406" s="1"/>
      <c r="AY406" s="1"/>
      <c r="AZ406" s="1"/>
      <c r="BA406" s="1"/>
      <c r="BE406" s="1"/>
      <c r="BF406" s="1"/>
      <c r="BG406" s="1"/>
      <c r="BH406" s="1"/>
      <c r="BI406" s="1"/>
    </row>
    <row r="407" spans="32:61" ht="14.25" customHeight="1">
      <c r="AF407" s="1"/>
      <c r="AG407" s="1"/>
      <c r="AH407" s="1"/>
      <c r="AI407" s="1"/>
      <c r="AJ407" s="1"/>
      <c r="AW407" s="1"/>
      <c r="AX407" s="1"/>
      <c r="AY407" s="1"/>
      <c r="AZ407" s="1"/>
      <c r="BA407" s="1"/>
      <c r="BE407" s="1"/>
      <c r="BF407" s="1"/>
      <c r="BG407" s="1"/>
      <c r="BH407" s="1"/>
      <c r="BI407" s="1"/>
    </row>
    <row r="408" spans="32:61" ht="14.25" customHeight="1">
      <c r="AF408" s="1"/>
      <c r="AG408" s="1"/>
      <c r="AH408" s="1"/>
      <c r="AI408" s="1"/>
      <c r="AJ408" s="1"/>
      <c r="AW408" s="1"/>
      <c r="AX408" s="1"/>
      <c r="AY408" s="1"/>
      <c r="AZ408" s="1"/>
      <c r="BA408" s="1"/>
      <c r="BE408" s="1"/>
      <c r="BF408" s="1"/>
      <c r="BG408" s="1"/>
      <c r="BH408" s="1"/>
      <c r="BI408" s="1"/>
    </row>
    <row r="409" spans="32:61" ht="14.25" customHeight="1">
      <c r="AF409" s="1"/>
      <c r="AG409" s="1"/>
      <c r="AH409" s="1"/>
      <c r="AI409" s="1"/>
      <c r="AJ409" s="1"/>
      <c r="AW409" s="1"/>
      <c r="AX409" s="1"/>
      <c r="AY409" s="1"/>
      <c r="AZ409" s="1"/>
      <c r="BA409" s="1"/>
      <c r="BE409" s="1"/>
      <c r="BF409" s="1"/>
      <c r="BG409" s="1"/>
      <c r="BH409" s="1"/>
      <c r="BI409" s="1"/>
    </row>
    <row r="410" spans="32:61" ht="14.25" customHeight="1">
      <c r="AF410" s="1"/>
      <c r="AG410" s="1"/>
      <c r="AH410" s="1"/>
      <c r="AI410" s="1"/>
      <c r="AJ410" s="1"/>
      <c r="AW410" s="1"/>
      <c r="AX410" s="1"/>
      <c r="AY410" s="1"/>
      <c r="AZ410" s="1"/>
      <c r="BA410" s="1"/>
      <c r="BE410" s="1"/>
      <c r="BF410" s="1"/>
      <c r="BG410" s="1"/>
      <c r="BH410" s="1"/>
      <c r="BI410" s="1"/>
    </row>
    <row r="411" spans="32:61" ht="14.25" customHeight="1">
      <c r="AF411" s="1"/>
      <c r="AG411" s="1"/>
      <c r="AH411" s="1"/>
      <c r="AI411" s="1"/>
      <c r="AJ411" s="1"/>
      <c r="AW411" s="1"/>
      <c r="AX411" s="1"/>
      <c r="AY411" s="1"/>
      <c r="AZ411" s="1"/>
      <c r="BA411" s="1"/>
      <c r="BE411" s="1"/>
      <c r="BF411" s="1"/>
      <c r="BG411" s="1"/>
      <c r="BH411" s="1"/>
      <c r="BI411" s="1"/>
    </row>
    <row r="412" spans="32:61" ht="14.25" customHeight="1">
      <c r="AF412" s="1"/>
      <c r="AG412" s="1"/>
      <c r="AH412" s="1"/>
      <c r="AI412" s="1"/>
      <c r="AJ412" s="1"/>
      <c r="AW412" s="1"/>
      <c r="AX412" s="1"/>
      <c r="AY412" s="1"/>
      <c r="AZ412" s="1"/>
      <c r="BA412" s="1"/>
      <c r="BE412" s="1"/>
      <c r="BF412" s="1"/>
      <c r="BG412" s="1"/>
      <c r="BH412" s="1"/>
      <c r="BI412" s="1"/>
    </row>
    <row r="413" spans="32:61" ht="14.25" customHeight="1">
      <c r="AF413" s="1"/>
      <c r="AG413" s="1"/>
      <c r="AH413" s="1"/>
      <c r="AI413" s="1"/>
      <c r="AJ413" s="1"/>
      <c r="AW413" s="1"/>
      <c r="AX413" s="1"/>
      <c r="AY413" s="1"/>
      <c r="AZ413" s="1"/>
      <c r="BA413" s="1"/>
      <c r="BE413" s="1"/>
      <c r="BF413" s="1"/>
      <c r="BG413" s="1"/>
      <c r="BH413" s="1"/>
      <c r="BI413" s="1"/>
    </row>
    <row r="414" spans="32:61" ht="14.25" customHeight="1">
      <c r="AF414" s="1"/>
      <c r="AG414" s="1"/>
      <c r="AH414" s="1"/>
      <c r="AI414" s="1"/>
      <c r="AJ414" s="1"/>
      <c r="AW414" s="1"/>
      <c r="AX414" s="1"/>
      <c r="AY414" s="1"/>
      <c r="AZ414" s="1"/>
      <c r="BA414" s="1"/>
      <c r="BE414" s="1"/>
      <c r="BF414" s="1"/>
      <c r="BG414" s="1"/>
      <c r="BH414" s="1"/>
      <c r="BI414" s="1"/>
    </row>
    <row r="415" spans="32:61" ht="14.25" customHeight="1">
      <c r="AF415" s="1"/>
      <c r="AG415" s="1"/>
      <c r="AH415" s="1"/>
      <c r="AI415" s="1"/>
      <c r="AJ415" s="1"/>
      <c r="AW415" s="1"/>
      <c r="AX415" s="1"/>
      <c r="AY415" s="1"/>
      <c r="AZ415" s="1"/>
      <c r="BA415" s="1"/>
      <c r="BE415" s="1"/>
      <c r="BF415" s="1"/>
      <c r="BG415" s="1"/>
      <c r="BH415" s="1"/>
      <c r="BI415" s="1"/>
    </row>
    <row r="416" spans="32:61" ht="14.25" customHeight="1">
      <c r="AF416" s="1"/>
      <c r="AG416" s="1"/>
      <c r="AH416" s="1"/>
      <c r="AI416" s="1"/>
      <c r="AJ416" s="1"/>
      <c r="AW416" s="1"/>
      <c r="AX416" s="1"/>
      <c r="AY416" s="1"/>
      <c r="AZ416" s="1"/>
      <c r="BA416" s="1"/>
      <c r="BE416" s="1"/>
      <c r="BF416" s="1"/>
      <c r="BG416" s="1"/>
      <c r="BH416" s="1"/>
      <c r="BI416" s="1"/>
    </row>
    <row r="417" spans="32:61" ht="14.25" customHeight="1">
      <c r="AF417" s="1"/>
      <c r="AG417" s="1"/>
      <c r="AH417" s="1"/>
      <c r="AI417" s="1"/>
      <c r="AJ417" s="1"/>
      <c r="AW417" s="1"/>
      <c r="AX417" s="1"/>
      <c r="AY417" s="1"/>
      <c r="AZ417" s="1"/>
      <c r="BA417" s="1"/>
      <c r="BE417" s="1"/>
      <c r="BF417" s="1"/>
      <c r="BG417" s="1"/>
      <c r="BH417" s="1"/>
      <c r="BI417" s="1"/>
    </row>
    <row r="418" spans="32:61" ht="14.25" customHeight="1">
      <c r="AF418" s="1"/>
      <c r="AG418" s="1"/>
      <c r="AH418" s="1"/>
      <c r="AI418" s="1"/>
      <c r="AJ418" s="1"/>
      <c r="AW418" s="1"/>
      <c r="AX418" s="1"/>
      <c r="AY418" s="1"/>
      <c r="AZ418" s="1"/>
      <c r="BA418" s="1"/>
      <c r="BE418" s="1"/>
      <c r="BF418" s="1"/>
      <c r="BG418" s="1"/>
      <c r="BH418" s="1"/>
      <c r="BI418" s="1"/>
    </row>
    <row r="419" spans="32:61" ht="14.25" customHeight="1">
      <c r="AF419" s="1"/>
      <c r="AG419" s="1"/>
      <c r="AH419" s="1"/>
      <c r="AI419" s="1"/>
      <c r="AJ419" s="1"/>
      <c r="AW419" s="1"/>
      <c r="AX419" s="1"/>
      <c r="AY419" s="1"/>
      <c r="AZ419" s="1"/>
      <c r="BA419" s="1"/>
      <c r="BE419" s="1"/>
      <c r="BF419" s="1"/>
      <c r="BG419" s="1"/>
      <c r="BH419" s="1"/>
      <c r="BI419" s="1"/>
    </row>
    <row r="420" spans="32:61" ht="14.25" customHeight="1">
      <c r="AF420" s="1"/>
      <c r="AG420" s="1"/>
      <c r="AH420" s="1"/>
      <c r="AI420" s="1"/>
      <c r="AJ420" s="1"/>
      <c r="AW420" s="1"/>
      <c r="AX420" s="1"/>
      <c r="AY420" s="1"/>
      <c r="AZ420" s="1"/>
      <c r="BA420" s="1"/>
      <c r="BE420" s="1"/>
      <c r="BF420" s="1"/>
      <c r="BG420" s="1"/>
      <c r="BH420" s="1"/>
      <c r="BI420" s="1"/>
    </row>
    <row r="421" spans="32:61" ht="14.25" customHeight="1">
      <c r="AF421" s="1"/>
      <c r="AG421" s="1"/>
      <c r="AH421" s="1"/>
      <c r="AI421" s="1"/>
      <c r="AJ421" s="1"/>
      <c r="AW421" s="1"/>
      <c r="AX421" s="1"/>
      <c r="AY421" s="1"/>
      <c r="AZ421" s="1"/>
      <c r="BA421" s="1"/>
      <c r="BE421" s="1"/>
      <c r="BF421" s="1"/>
      <c r="BG421" s="1"/>
      <c r="BH421" s="1"/>
      <c r="BI421" s="1"/>
    </row>
    <row r="422" spans="32:61" ht="14.25" customHeight="1">
      <c r="AF422" s="1"/>
      <c r="AG422" s="1"/>
      <c r="AH422" s="1"/>
      <c r="AI422" s="1"/>
      <c r="AJ422" s="1"/>
      <c r="AW422" s="1"/>
      <c r="AX422" s="1"/>
      <c r="AY422" s="1"/>
      <c r="AZ422" s="1"/>
      <c r="BA422" s="1"/>
      <c r="BE422" s="1"/>
      <c r="BF422" s="1"/>
      <c r="BG422" s="1"/>
      <c r="BH422" s="1"/>
      <c r="BI422" s="1"/>
    </row>
    <row r="423" spans="32:61" ht="14.25" customHeight="1">
      <c r="AF423" s="1"/>
      <c r="AG423" s="1"/>
      <c r="AH423" s="1"/>
      <c r="AI423" s="1"/>
      <c r="AJ423" s="1"/>
      <c r="AW423" s="1"/>
      <c r="AX423" s="1"/>
      <c r="AY423" s="1"/>
      <c r="AZ423" s="1"/>
      <c r="BA423" s="1"/>
      <c r="BE423" s="1"/>
      <c r="BF423" s="1"/>
      <c r="BG423" s="1"/>
      <c r="BH423" s="1"/>
      <c r="BI423" s="1"/>
    </row>
    <row r="424" spans="32:61" ht="14.25" customHeight="1">
      <c r="AF424" s="1"/>
      <c r="AG424" s="1"/>
      <c r="AH424" s="1"/>
      <c r="AI424" s="1"/>
      <c r="AJ424" s="1"/>
      <c r="AW424" s="1"/>
      <c r="AX424" s="1"/>
      <c r="AY424" s="1"/>
      <c r="AZ424" s="1"/>
      <c r="BA424" s="1"/>
      <c r="BE424" s="1"/>
      <c r="BF424" s="1"/>
      <c r="BG424" s="1"/>
      <c r="BH424" s="1"/>
      <c r="BI424" s="1"/>
    </row>
    <row r="425" spans="32:61" ht="14.25" customHeight="1">
      <c r="AF425" s="1"/>
      <c r="AG425" s="1"/>
      <c r="AH425" s="1"/>
      <c r="AI425" s="1"/>
      <c r="AJ425" s="1"/>
      <c r="AW425" s="1"/>
      <c r="AX425" s="1"/>
      <c r="AY425" s="1"/>
      <c r="AZ425" s="1"/>
      <c r="BA425" s="1"/>
      <c r="BE425" s="1"/>
      <c r="BF425" s="1"/>
      <c r="BG425" s="1"/>
      <c r="BH425" s="1"/>
      <c r="BI425" s="1"/>
    </row>
    <row r="426" spans="32:61" ht="14.25" customHeight="1">
      <c r="AF426" s="1"/>
      <c r="AG426" s="1"/>
      <c r="AH426" s="1"/>
      <c r="AI426" s="1"/>
      <c r="AJ426" s="1"/>
      <c r="AW426" s="1"/>
      <c r="AX426" s="1"/>
      <c r="AY426" s="1"/>
      <c r="AZ426" s="1"/>
      <c r="BA426" s="1"/>
      <c r="BE426" s="1"/>
      <c r="BF426" s="1"/>
      <c r="BG426" s="1"/>
      <c r="BH426" s="1"/>
      <c r="BI426" s="1"/>
    </row>
    <row r="427" spans="32:61" ht="14.25" customHeight="1">
      <c r="AF427" s="1"/>
      <c r="AG427" s="1"/>
      <c r="AH427" s="1"/>
      <c r="AI427" s="1"/>
      <c r="AJ427" s="1"/>
      <c r="AW427" s="1"/>
      <c r="AX427" s="1"/>
      <c r="AY427" s="1"/>
      <c r="AZ427" s="1"/>
      <c r="BA427" s="1"/>
      <c r="BE427" s="1"/>
      <c r="BF427" s="1"/>
      <c r="BG427" s="1"/>
      <c r="BH427" s="1"/>
      <c r="BI427" s="1"/>
    </row>
    <row r="428" spans="32:61" ht="14.25" customHeight="1">
      <c r="AF428" s="1"/>
      <c r="AG428" s="1"/>
      <c r="AH428" s="1"/>
      <c r="AI428" s="1"/>
      <c r="AJ428" s="1"/>
      <c r="AW428" s="1"/>
      <c r="AX428" s="1"/>
      <c r="AY428" s="1"/>
      <c r="AZ428" s="1"/>
      <c r="BA428" s="1"/>
      <c r="BE428" s="1"/>
      <c r="BF428" s="1"/>
      <c r="BG428" s="1"/>
      <c r="BH428" s="1"/>
      <c r="BI428" s="1"/>
    </row>
    <row r="429" spans="32:61" ht="14.25" customHeight="1">
      <c r="AF429" s="1"/>
      <c r="AG429" s="1"/>
      <c r="AH429" s="1"/>
      <c r="AI429" s="1"/>
      <c r="AJ429" s="1"/>
      <c r="AW429" s="1"/>
      <c r="AX429" s="1"/>
      <c r="AY429" s="1"/>
      <c r="AZ429" s="1"/>
      <c r="BA429" s="1"/>
      <c r="BE429" s="1"/>
      <c r="BF429" s="1"/>
      <c r="BG429" s="1"/>
      <c r="BH429" s="1"/>
      <c r="BI429" s="1"/>
    </row>
    <row r="430" spans="32:61" ht="14.25" customHeight="1">
      <c r="AF430" s="1"/>
      <c r="AG430" s="1"/>
      <c r="AH430" s="1"/>
      <c r="AI430" s="1"/>
      <c r="AJ430" s="1"/>
      <c r="AW430" s="1"/>
      <c r="AX430" s="1"/>
      <c r="AY430" s="1"/>
      <c r="AZ430" s="1"/>
      <c r="BA430" s="1"/>
      <c r="BE430" s="1"/>
      <c r="BF430" s="1"/>
      <c r="BG430" s="1"/>
      <c r="BH430" s="1"/>
      <c r="BI430" s="1"/>
    </row>
    <row r="431" spans="32:61" ht="14.25" customHeight="1">
      <c r="AF431" s="1"/>
      <c r="AG431" s="1"/>
      <c r="AH431" s="1"/>
      <c r="AI431" s="1"/>
      <c r="AJ431" s="1"/>
      <c r="AW431" s="1"/>
      <c r="AX431" s="1"/>
      <c r="AY431" s="1"/>
      <c r="AZ431" s="1"/>
      <c r="BA431" s="1"/>
      <c r="BE431" s="1"/>
      <c r="BF431" s="1"/>
      <c r="BG431" s="1"/>
      <c r="BH431" s="1"/>
      <c r="BI431" s="1"/>
    </row>
    <row r="432" spans="32:61" ht="14.25" customHeight="1">
      <c r="AF432" s="1"/>
      <c r="AG432" s="1"/>
      <c r="AH432" s="1"/>
      <c r="AI432" s="1"/>
      <c r="AJ432" s="1"/>
      <c r="AW432" s="1"/>
      <c r="AX432" s="1"/>
      <c r="AY432" s="1"/>
      <c r="AZ432" s="1"/>
      <c r="BA432" s="1"/>
      <c r="BE432" s="1"/>
      <c r="BF432" s="1"/>
      <c r="BG432" s="1"/>
      <c r="BH432" s="1"/>
      <c r="BI432" s="1"/>
    </row>
    <row r="433" spans="32:61" ht="14.25" customHeight="1">
      <c r="AF433" s="1"/>
      <c r="AG433" s="1"/>
      <c r="AH433" s="1"/>
      <c r="AI433" s="1"/>
      <c r="AJ433" s="1"/>
      <c r="AW433" s="1"/>
      <c r="AX433" s="1"/>
      <c r="AY433" s="1"/>
      <c r="AZ433" s="1"/>
      <c r="BA433" s="1"/>
      <c r="BE433" s="1"/>
      <c r="BF433" s="1"/>
      <c r="BG433" s="1"/>
      <c r="BH433" s="1"/>
      <c r="BI433" s="1"/>
    </row>
    <row r="434" spans="32:61" ht="14.25" customHeight="1">
      <c r="AF434" s="1"/>
      <c r="AG434" s="1"/>
      <c r="AH434" s="1"/>
      <c r="AI434" s="1"/>
      <c r="AJ434" s="1"/>
      <c r="AW434" s="1"/>
      <c r="AX434" s="1"/>
      <c r="AY434" s="1"/>
      <c r="AZ434" s="1"/>
      <c r="BA434" s="1"/>
      <c r="BE434" s="1"/>
      <c r="BF434" s="1"/>
      <c r="BG434" s="1"/>
      <c r="BH434" s="1"/>
      <c r="BI434" s="1"/>
    </row>
    <row r="435" spans="32:61" ht="14.25" customHeight="1">
      <c r="AF435" s="1"/>
      <c r="AG435" s="1"/>
      <c r="AH435" s="1"/>
      <c r="AI435" s="1"/>
      <c r="AJ435" s="1"/>
      <c r="AW435" s="1"/>
      <c r="AX435" s="1"/>
      <c r="AY435" s="1"/>
      <c r="AZ435" s="1"/>
      <c r="BA435" s="1"/>
      <c r="BE435" s="1"/>
      <c r="BF435" s="1"/>
      <c r="BG435" s="1"/>
      <c r="BH435" s="1"/>
      <c r="BI435" s="1"/>
    </row>
    <row r="436" spans="32:61" ht="14.25" customHeight="1">
      <c r="AF436" s="1"/>
      <c r="AG436" s="1"/>
      <c r="AH436" s="1"/>
      <c r="AI436" s="1"/>
      <c r="AJ436" s="1"/>
      <c r="AW436" s="1"/>
      <c r="AX436" s="1"/>
      <c r="AY436" s="1"/>
      <c r="AZ436" s="1"/>
      <c r="BA436" s="1"/>
      <c r="BE436" s="1"/>
      <c r="BF436" s="1"/>
      <c r="BG436" s="1"/>
      <c r="BH436" s="1"/>
      <c r="BI436" s="1"/>
    </row>
    <row r="437" spans="32:61" ht="14.25" customHeight="1">
      <c r="AF437" s="1"/>
      <c r="AG437" s="1"/>
      <c r="AH437" s="1"/>
      <c r="AI437" s="1"/>
      <c r="AJ437" s="1"/>
      <c r="AW437" s="1"/>
      <c r="AX437" s="1"/>
      <c r="AY437" s="1"/>
      <c r="AZ437" s="1"/>
      <c r="BA437" s="1"/>
      <c r="BE437" s="1"/>
      <c r="BF437" s="1"/>
      <c r="BG437" s="1"/>
      <c r="BH437" s="1"/>
      <c r="BI437" s="1"/>
    </row>
    <row r="438" spans="32:61" ht="14.25" customHeight="1">
      <c r="AF438" s="1"/>
      <c r="AG438" s="1"/>
      <c r="AH438" s="1"/>
      <c r="AI438" s="1"/>
      <c r="AJ438" s="1"/>
      <c r="AW438" s="1"/>
      <c r="AX438" s="1"/>
      <c r="AY438" s="1"/>
      <c r="AZ438" s="1"/>
      <c r="BA438" s="1"/>
      <c r="BE438" s="1"/>
      <c r="BF438" s="1"/>
      <c r="BG438" s="1"/>
      <c r="BH438" s="1"/>
      <c r="BI438" s="1"/>
    </row>
    <row r="439" spans="32:61" ht="14.25" customHeight="1">
      <c r="AF439" s="1"/>
      <c r="AG439" s="1"/>
      <c r="AH439" s="1"/>
      <c r="AI439" s="1"/>
      <c r="AJ439" s="1"/>
      <c r="AW439" s="1"/>
      <c r="AX439" s="1"/>
      <c r="AY439" s="1"/>
      <c r="AZ439" s="1"/>
      <c r="BA439" s="1"/>
      <c r="BE439" s="1"/>
      <c r="BF439" s="1"/>
      <c r="BG439" s="1"/>
      <c r="BH439" s="1"/>
      <c r="BI439" s="1"/>
    </row>
    <row r="440" spans="32:61" ht="14.25" customHeight="1">
      <c r="AF440" s="1"/>
      <c r="AG440" s="1"/>
      <c r="AH440" s="1"/>
      <c r="AI440" s="1"/>
      <c r="AJ440" s="1"/>
      <c r="AW440" s="1"/>
      <c r="AX440" s="1"/>
      <c r="AY440" s="1"/>
      <c r="AZ440" s="1"/>
      <c r="BA440" s="1"/>
      <c r="BE440" s="1"/>
      <c r="BF440" s="1"/>
      <c r="BG440" s="1"/>
      <c r="BH440" s="1"/>
      <c r="BI440" s="1"/>
    </row>
    <row r="441" spans="32:61" ht="14.25" customHeight="1">
      <c r="AF441" s="1"/>
      <c r="AG441" s="1"/>
      <c r="AH441" s="1"/>
      <c r="AI441" s="1"/>
      <c r="AJ441" s="1"/>
      <c r="AW441" s="1"/>
      <c r="AX441" s="1"/>
      <c r="AY441" s="1"/>
      <c r="AZ441" s="1"/>
      <c r="BA441" s="1"/>
      <c r="BE441" s="1"/>
      <c r="BF441" s="1"/>
      <c r="BG441" s="1"/>
      <c r="BH441" s="1"/>
      <c r="BI441" s="1"/>
    </row>
    <row r="442" spans="32:61" ht="14.25" customHeight="1">
      <c r="AF442" s="1"/>
      <c r="AG442" s="1"/>
      <c r="AH442" s="1"/>
      <c r="AI442" s="1"/>
      <c r="AJ442" s="1"/>
      <c r="AW442" s="1"/>
      <c r="AX442" s="1"/>
      <c r="AY442" s="1"/>
      <c r="AZ442" s="1"/>
      <c r="BA442" s="1"/>
      <c r="BE442" s="1"/>
      <c r="BF442" s="1"/>
      <c r="BG442" s="1"/>
      <c r="BH442" s="1"/>
      <c r="BI442" s="1"/>
    </row>
    <row r="443" spans="32:61" ht="14.25" customHeight="1">
      <c r="AF443" s="1"/>
      <c r="AG443" s="1"/>
      <c r="AH443" s="1"/>
      <c r="AI443" s="1"/>
      <c r="AJ443" s="1"/>
      <c r="AW443" s="1"/>
      <c r="AX443" s="1"/>
      <c r="AY443" s="1"/>
      <c r="AZ443" s="1"/>
      <c r="BA443" s="1"/>
      <c r="BE443" s="1"/>
      <c r="BF443" s="1"/>
      <c r="BG443" s="1"/>
      <c r="BH443" s="1"/>
      <c r="BI443" s="1"/>
    </row>
    <row r="444" spans="32:61" ht="14.25" customHeight="1">
      <c r="AF444" s="1"/>
      <c r="AG444" s="1"/>
      <c r="AH444" s="1"/>
      <c r="AI444" s="1"/>
      <c r="AJ444" s="1"/>
      <c r="AW444" s="1"/>
      <c r="AX444" s="1"/>
      <c r="AY444" s="1"/>
      <c r="AZ444" s="1"/>
      <c r="BA444" s="1"/>
      <c r="BE444" s="1"/>
      <c r="BF444" s="1"/>
      <c r="BG444" s="1"/>
      <c r="BH444" s="1"/>
      <c r="BI444" s="1"/>
    </row>
    <row r="445" spans="32:61" ht="14.25" customHeight="1">
      <c r="AF445" s="1"/>
      <c r="AG445" s="1"/>
      <c r="AH445" s="1"/>
      <c r="AI445" s="1"/>
      <c r="AJ445" s="1"/>
      <c r="AW445" s="1"/>
      <c r="AX445" s="1"/>
      <c r="AY445" s="1"/>
      <c r="AZ445" s="1"/>
      <c r="BA445" s="1"/>
      <c r="BE445" s="1"/>
      <c r="BF445" s="1"/>
      <c r="BG445" s="1"/>
      <c r="BH445" s="1"/>
      <c r="BI445" s="1"/>
    </row>
    <row r="446" spans="32:61" ht="14.25" customHeight="1">
      <c r="AF446" s="1"/>
      <c r="AG446" s="1"/>
      <c r="AH446" s="1"/>
      <c r="AI446" s="1"/>
      <c r="AJ446" s="1"/>
      <c r="AW446" s="1"/>
      <c r="AX446" s="1"/>
      <c r="AY446" s="1"/>
      <c r="AZ446" s="1"/>
      <c r="BA446" s="1"/>
      <c r="BE446" s="1"/>
      <c r="BF446" s="1"/>
      <c r="BG446" s="1"/>
      <c r="BH446" s="1"/>
      <c r="BI446" s="1"/>
    </row>
    <row r="447" spans="32:61" ht="14.25" customHeight="1">
      <c r="AF447" s="1"/>
      <c r="AG447" s="1"/>
      <c r="AH447" s="1"/>
      <c r="AI447" s="1"/>
      <c r="AJ447" s="1"/>
      <c r="AW447" s="1"/>
      <c r="AX447" s="1"/>
      <c r="AY447" s="1"/>
      <c r="AZ447" s="1"/>
      <c r="BA447" s="1"/>
      <c r="BE447" s="1"/>
      <c r="BF447" s="1"/>
      <c r="BG447" s="1"/>
      <c r="BH447" s="1"/>
      <c r="BI447" s="1"/>
    </row>
    <row r="448" spans="32:61" ht="14.25" customHeight="1">
      <c r="AF448" s="1"/>
      <c r="AG448" s="1"/>
      <c r="AH448" s="1"/>
      <c r="AI448" s="1"/>
      <c r="AJ448" s="1"/>
      <c r="AW448" s="1"/>
      <c r="AX448" s="1"/>
      <c r="AY448" s="1"/>
      <c r="AZ448" s="1"/>
      <c r="BA448" s="1"/>
      <c r="BE448" s="1"/>
      <c r="BF448" s="1"/>
      <c r="BG448" s="1"/>
      <c r="BH448" s="1"/>
      <c r="BI448" s="1"/>
    </row>
    <row r="449" spans="32:61" ht="14.25" customHeight="1">
      <c r="AF449" s="1"/>
      <c r="AG449" s="1"/>
      <c r="AH449" s="1"/>
      <c r="AI449" s="1"/>
      <c r="AJ449" s="1"/>
      <c r="AW449" s="1"/>
      <c r="AX449" s="1"/>
      <c r="AY449" s="1"/>
      <c r="AZ449" s="1"/>
      <c r="BA449" s="1"/>
      <c r="BE449" s="1"/>
      <c r="BF449" s="1"/>
      <c r="BG449" s="1"/>
      <c r="BH449" s="1"/>
      <c r="BI449" s="1"/>
    </row>
    <row r="450" spans="32:61" ht="14.25" customHeight="1">
      <c r="AF450" s="1"/>
      <c r="AG450" s="1"/>
      <c r="AH450" s="1"/>
      <c r="AI450" s="1"/>
      <c r="AJ450" s="1"/>
      <c r="AW450" s="1"/>
      <c r="AX450" s="1"/>
      <c r="AY450" s="1"/>
      <c r="AZ450" s="1"/>
      <c r="BA450" s="1"/>
      <c r="BE450" s="1"/>
      <c r="BF450" s="1"/>
      <c r="BG450" s="1"/>
      <c r="BH450" s="1"/>
      <c r="BI450" s="1"/>
    </row>
    <row r="451" spans="32:61" ht="14.25" customHeight="1">
      <c r="AF451" s="1"/>
      <c r="AG451" s="1"/>
      <c r="AH451" s="1"/>
      <c r="AI451" s="1"/>
      <c r="AJ451" s="1"/>
      <c r="AW451" s="1"/>
      <c r="AX451" s="1"/>
      <c r="AY451" s="1"/>
      <c r="AZ451" s="1"/>
      <c r="BA451" s="1"/>
      <c r="BE451" s="1"/>
      <c r="BF451" s="1"/>
      <c r="BG451" s="1"/>
      <c r="BH451" s="1"/>
      <c r="BI451" s="1"/>
    </row>
    <row r="452" spans="32:61" ht="14.25" customHeight="1">
      <c r="AF452" s="1"/>
      <c r="AG452" s="1"/>
      <c r="AH452" s="1"/>
      <c r="AI452" s="1"/>
      <c r="AJ452" s="1"/>
      <c r="AW452" s="1"/>
      <c r="AX452" s="1"/>
      <c r="AY452" s="1"/>
      <c r="AZ452" s="1"/>
      <c r="BA452" s="1"/>
      <c r="BE452" s="1"/>
      <c r="BF452" s="1"/>
      <c r="BG452" s="1"/>
      <c r="BH452" s="1"/>
      <c r="BI452" s="1"/>
    </row>
    <row r="453" spans="32:61" ht="14.25" customHeight="1">
      <c r="AF453" s="1"/>
      <c r="AG453" s="1"/>
      <c r="AH453" s="1"/>
      <c r="AI453" s="1"/>
      <c r="AJ453" s="1"/>
      <c r="AW453" s="1"/>
      <c r="AX453" s="1"/>
      <c r="AY453" s="1"/>
      <c r="AZ453" s="1"/>
      <c r="BA453" s="1"/>
      <c r="BE453" s="1"/>
      <c r="BF453" s="1"/>
      <c r="BG453" s="1"/>
      <c r="BH453" s="1"/>
      <c r="BI453" s="1"/>
    </row>
    <row r="454" spans="32:61" ht="14.25" customHeight="1">
      <c r="AF454" s="1"/>
      <c r="AG454" s="1"/>
      <c r="AH454" s="1"/>
      <c r="AI454" s="1"/>
      <c r="AJ454" s="1"/>
      <c r="AW454" s="1"/>
      <c r="AX454" s="1"/>
      <c r="AY454" s="1"/>
      <c r="AZ454" s="1"/>
      <c r="BA454" s="1"/>
      <c r="BE454" s="1"/>
      <c r="BF454" s="1"/>
      <c r="BG454" s="1"/>
      <c r="BH454" s="1"/>
      <c r="BI454" s="1"/>
    </row>
    <row r="455" spans="32:61" ht="14.25" customHeight="1">
      <c r="AF455" s="1"/>
      <c r="AG455" s="1"/>
      <c r="AH455" s="1"/>
      <c r="AI455" s="1"/>
      <c r="AJ455" s="1"/>
      <c r="AW455" s="1"/>
      <c r="AX455" s="1"/>
      <c r="AY455" s="1"/>
      <c r="AZ455" s="1"/>
      <c r="BA455" s="1"/>
      <c r="BE455" s="1"/>
      <c r="BF455" s="1"/>
      <c r="BG455" s="1"/>
      <c r="BH455" s="1"/>
      <c r="BI455" s="1"/>
    </row>
    <row r="456" spans="32:61" ht="14.25" customHeight="1">
      <c r="AF456" s="1"/>
      <c r="AG456" s="1"/>
      <c r="AH456" s="1"/>
      <c r="AI456" s="1"/>
      <c r="AJ456" s="1"/>
      <c r="AW456" s="1"/>
      <c r="AX456" s="1"/>
      <c r="AY456" s="1"/>
      <c r="AZ456" s="1"/>
      <c r="BA456" s="1"/>
      <c r="BE456" s="1"/>
      <c r="BF456" s="1"/>
      <c r="BG456" s="1"/>
      <c r="BH456" s="1"/>
      <c r="BI456" s="1"/>
    </row>
    <row r="457" spans="32:61" ht="14.25" customHeight="1">
      <c r="AF457" s="1"/>
      <c r="AG457" s="1"/>
      <c r="AH457" s="1"/>
      <c r="AI457" s="1"/>
      <c r="AJ457" s="1"/>
      <c r="AW457" s="1"/>
      <c r="AX457" s="1"/>
      <c r="AY457" s="1"/>
      <c r="AZ457" s="1"/>
      <c r="BA457" s="1"/>
      <c r="BE457" s="1"/>
      <c r="BF457" s="1"/>
      <c r="BG457" s="1"/>
      <c r="BH457" s="1"/>
      <c r="BI457" s="1"/>
    </row>
    <row r="458" spans="32:61" ht="14.25" customHeight="1">
      <c r="AF458" s="1"/>
      <c r="AG458" s="1"/>
      <c r="AH458" s="1"/>
      <c r="AI458" s="1"/>
      <c r="AJ458" s="1"/>
      <c r="AW458" s="1"/>
      <c r="AX458" s="1"/>
      <c r="AY458" s="1"/>
      <c r="AZ458" s="1"/>
      <c r="BA458" s="1"/>
      <c r="BE458" s="1"/>
      <c r="BF458" s="1"/>
      <c r="BG458" s="1"/>
      <c r="BH458" s="1"/>
      <c r="BI458" s="1"/>
    </row>
    <row r="459" spans="32:61" ht="14.25" customHeight="1">
      <c r="AF459" s="1"/>
      <c r="AG459" s="1"/>
      <c r="AH459" s="1"/>
      <c r="AI459" s="1"/>
      <c r="AJ459" s="1"/>
      <c r="AW459" s="1"/>
      <c r="AX459" s="1"/>
      <c r="AY459" s="1"/>
      <c r="AZ459" s="1"/>
      <c r="BA459" s="1"/>
      <c r="BE459" s="1"/>
      <c r="BF459" s="1"/>
      <c r="BG459" s="1"/>
      <c r="BH459" s="1"/>
      <c r="BI459" s="1"/>
    </row>
    <row r="460" spans="32:61" ht="14.25" customHeight="1">
      <c r="AF460" s="1"/>
      <c r="AG460" s="1"/>
      <c r="AH460" s="1"/>
      <c r="AI460" s="1"/>
      <c r="AJ460" s="1"/>
      <c r="AW460" s="1"/>
      <c r="AX460" s="1"/>
      <c r="AY460" s="1"/>
      <c r="AZ460" s="1"/>
      <c r="BA460" s="1"/>
      <c r="BE460" s="1"/>
      <c r="BF460" s="1"/>
      <c r="BG460" s="1"/>
      <c r="BH460" s="1"/>
      <c r="BI460" s="1"/>
    </row>
    <row r="461" spans="32:61" ht="14.25" customHeight="1">
      <c r="AF461" s="1"/>
      <c r="AG461" s="1"/>
      <c r="AH461" s="1"/>
      <c r="AI461" s="1"/>
      <c r="AJ461" s="1"/>
      <c r="AW461" s="1"/>
      <c r="AX461" s="1"/>
      <c r="AY461" s="1"/>
      <c r="AZ461" s="1"/>
      <c r="BA461" s="1"/>
      <c r="BE461" s="1"/>
      <c r="BF461" s="1"/>
      <c r="BG461" s="1"/>
      <c r="BH461" s="1"/>
      <c r="BI461" s="1"/>
    </row>
    <row r="462" spans="32:61" ht="14.25" customHeight="1">
      <c r="AF462" s="1"/>
      <c r="AG462" s="1"/>
      <c r="AH462" s="1"/>
      <c r="AI462" s="1"/>
      <c r="AJ462" s="1"/>
      <c r="AW462" s="1"/>
      <c r="AX462" s="1"/>
      <c r="AY462" s="1"/>
      <c r="AZ462" s="1"/>
      <c r="BA462" s="1"/>
      <c r="BE462" s="1"/>
      <c r="BF462" s="1"/>
      <c r="BG462" s="1"/>
      <c r="BH462" s="1"/>
      <c r="BI462" s="1"/>
    </row>
    <row r="463" spans="32:61" ht="14.25" customHeight="1">
      <c r="AF463" s="1"/>
      <c r="AG463" s="1"/>
      <c r="AH463" s="1"/>
      <c r="AI463" s="1"/>
      <c r="AJ463" s="1"/>
      <c r="AW463" s="1"/>
      <c r="AX463" s="1"/>
      <c r="AY463" s="1"/>
      <c r="AZ463" s="1"/>
      <c r="BA463" s="1"/>
      <c r="BE463" s="1"/>
      <c r="BF463" s="1"/>
      <c r="BG463" s="1"/>
      <c r="BH463" s="1"/>
      <c r="BI463" s="1"/>
    </row>
    <row r="464" spans="32:61" ht="14.25" customHeight="1">
      <c r="AF464" s="1"/>
      <c r="AG464" s="1"/>
      <c r="AH464" s="1"/>
      <c r="AI464" s="1"/>
      <c r="AJ464" s="1"/>
      <c r="AW464" s="1"/>
      <c r="AX464" s="1"/>
      <c r="AY464" s="1"/>
      <c r="AZ464" s="1"/>
      <c r="BA464" s="1"/>
      <c r="BE464" s="1"/>
      <c r="BF464" s="1"/>
      <c r="BG464" s="1"/>
      <c r="BH464" s="1"/>
      <c r="BI464" s="1"/>
    </row>
    <row r="465" spans="32:61" ht="14.25" customHeight="1">
      <c r="AF465" s="1"/>
      <c r="AG465" s="1"/>
      <c r="AH465" s="1"/>
      <c r="AI465" s="1"/>
      <c r="AJ465" s="1"/>
      <c r="AW465" s="1"/>
      <c r="AX465" s="1"/>
      <c r="AY465" s="1"/>
      <c r="AZ465" s="1"/>
      <c r="BA465" s="1"/>
      <c r="BE465" s="1"/>
      <c r="BF465" s="1"/>
      <c r="BG465" s="1"/>
      <c r="BH465" s="1"/>
      <c r="BI465" s="1"/>
    </row>
    <row r="466" spans="32:61" ht="14.25" customHeight="1">
      <c r="AF466" s="1"/>
      <c r="AG466" s="1"/>
      <c r="AH466" s="1"/>
      <c r="AI466" s="1"/>
      <c r="AJ466" s="1"/>
      <c r="AW466" s="1"/>
      <c r="AX466" s="1"/>
      <c r="AY466" s="1"/>
      <c r="AZ466" s="1"/>
      <c r="BA466" s="1"/>
      <c r="BE466" s="1"/>
      <c r="BF466" s="1"/>
      <c r="BG466" s="1"/>
      <c r="BH466" s="1"/>
      <c r="BI466" s="1"/>
    </row>
    <row r="467" spans="32:61" ht="14.25" customHeight="1">
      <c r="AF467" s="1"/>
      <c r="AG467" s="1"/>
      <c r="AH467" s="1"/>
      <c r="AI467" s="1"/>
      <c r="AJ467" s="1"/>
      <c r="AW467" s="1"/>
      <c r="AX467" s="1"/>
      <c r="AY467" s="1"/>
      <c r="AZ467" s="1"/>
      <c r="BA467" s="1"/>
      <c r="BE467" s="1"/>
      <c r="BF467" s="1"/>
      <c r="BG467" s="1"/>
      <c r="BH467" s="1"/>
      <c r="BI467" s="1"/>
    </row>
    <row r="468" spans="32:61" ht="14.25" customHeight="1">
      <c r="AF468" s="1"/>
      <c r="AG468" s="1"/>
      <c r="AH468" s="1"/>
      <c r="AI468" s="1"/>
      <c r="AJ468" s="1"/>
      <c r="AW468" s="1"/>
      <c r="AX468" s="1"/>
      <c r="AY468" s="1"/>
      <c r="AZ468" s="1"/>
      <c r="BA468" s="1"/>
      <c r="BE468" s="1"/>
      <c r="BF468" s="1"/>
      <c r="BG468" s="1"/>
      <c r="BH468" s="1"/>
      <c r="BI468" s="1"/>
    </row>
    <row r="469" spans="32:61" ht="14.25" customHeight="1">
      <c r="AF469" s="1"/>
      <c r="AG469" s="1"/>
      <c r="AH469" s="1"/>
      <c r="AI469" s="1"/>
      <c r="AJ469" s="1"/>
      <c r="AW469" s="1"/>
      <c r="AX469" s="1"/>
      <c r="AY469" s="1"/>
      <c r="AZ469" s="1"/>
      <c r="BA469" s="1"/>
      <c r="BE469" s="1"/>
      <c r="BF469" s="1"/>
      <c r="BG469" s="1"/>
      <c r="BH469" s="1"/>
      <c r="BI469" s="1"/>
    </row>
    <row r="470" spans="32:61" ht="14.25" customHeight="1">
      <c r="AF470" s="1"/>
      <c r="AG470" s="1"/>
      <c r="AH470" s="1"/>
      <c r="AI470" s="1"/>
      <c r="AJ470" s="1"/>
      <c r="AW470" s="1"/>
      <c r="AX470" s="1"/>
      <c r="AY470" s="1"/>
      <c r="AZ470" s="1"/>
      <c r="BA470" s="1"/>
      <c r="BE470" s="1"/>
      <c r="BF470" s="1"/>
      <c r="BG470" s="1"/>
      <c r="BH470" s="1"/>
      <c r="BI470" s="1"/>
    </row>
    <row r="471" spans="32:61" ht="14.25" customHeight="1">
      <c r="AF471" s="1"/>
      <c r="AG471" s="1"/>
      <c r="AH471" s="1"/>
      <c r="AI471" s="1"/>
      <c r="AJ471" s="1"/>
      <c r="AW471" s="1"/>
      <c r="AX471" s="1"/>
      <c r="AY471" s="1"/>
      <c r="AZ471" s="1"/>
      <c r="BA471" s="1"/>
      <c r="BE471" s="1"/>
      <c r="BF471" s="1"/>
      <c r="BG471" s="1"/>
      <c r="BH471" s="1"/>
      <c r="BI471" s="1"/>
    </row>
    <row r="472" spans="32:61" ht="14.25" customHeight="1">
      <c r="AF472" s="1"/>
      <c r="AG472" s="1"/>
      <c r="AH472" s="1"/>
      <c r="AI472" s="1"/>
      <c r="AJ472" s="1"/>
      <c r="AW472" s="1"/>
      <c r="AX472" s="1"/>
      <c r="AY472" s="1"/>
      <c r="AZ472" s="1"/>
      <c r="BA472" s="1"/>
      <c r="BE472" s="1"/>
      <c r="BF472" s="1"/>
      <c r="BG472" s="1"/>
      <c r="BH472" s="1"/>
      <c r="BI472" s="1"/>
    </row>
    <row r="473" spans="32:61" ht="14.25" customHeight="1">
      <c r="AF473" s="1"/>
      <c r="AG473" s="1"/>
      <c r="AH473" s="1"/>
      <c r="AI473" s="1"/>
      <c r="AJ473" s="1"/>
      <c r="AW473" s="1"/>
      <c r="AX473" s="1"/>
      <c r="AY473" s="1"/>
      <c r="AZ473" s="1"/>
      <c r="BA473" s="1"/>
      <c r="BE473" s="1"/>
      <c r="BF473" s="1"/>
      <c r="BG473" s="1"/>
      <c r="BH473" s="1"/>
      <c r="BI473" s="1"/>
    </row>
    <row r="474" spans="32:61" ht="14.25" customHeight="1">
      <c r="AF474" s="1"/>
      <c r="AG474" s="1"/>
      <c r="AH474" s="1"/>
      <c r="AI474" s="1"/>
      <c r="AJ474" s="1"/>
      <c r="AW474" s="1"/>
      <c r="AX474" s="1"/>
      <c r="AY474" s="1"/>
      <c r="AZ474" s="1"/>
      <c r="BA474" s="1"/>
      <c r="BE474" s="1"/>
      <c r="BF474" s="1"/>
      <c r="BG474" s="1"/>
      <c r="BH474" s="1"/>
      <c r="BI474" s="1"/>
    </row>
    <row r="475" spans="32:61" ht="14.25" customHeight="1">
      <c r="AF475" s="1"/>
      <c r="AG475" s="1"/>
      <c r="AH475" s="1"/>
      <c r="AI475" s="1"/>
      <c r="AJ475" s="1"/>
      <c r="AW475" s="1"/>
      <c r="AX475" s="1"/>
      <c r="AY475" s="1"/>
      <c r="AZ475" s="1"/>
      <c r="BA475" s="1"/>
      <c r="BE475" s="1"/>
      <c r="BF475" s="1"/>
      <c r="BG475" s="1"/>
      <c r="BH475" s="1"/>
      <c r="BI475" s="1"/>
    </row>
    <row r="476" spans="32:61" ht="14.25" customHeight="1">
      <c r="AF476" s="1"/>
      <c r="AG476" s="1"/>
      <c r="AH476" s="1"/>
      <c r="AI476" s="1"/>
      <c r="AJ476" s="1"/>
      <c r="AW476" s="1"/>
      <c r="AX476" s="1"/>
      <c r="AY476" s="1"/>
      <c r="AZ476" s="1"/>
      <c r="BA476" s="1"/>
      <c r="BE476" s="1"/>
      <c r="BF476" s="1"/>
      <c r="BG476" s="1"/>
      <c r="BH476" s="1"/>
      <c r="BI476" s="1"/>
    </row>
    <row r="477" spans="32:61" ht="14.25" customHeight="1">
      <c r="AF477" s="1"/>
      <c r="AG477" s="1"/>
      <c r="AH477" s="1"/>
      <c r="AI477" s="1"/>
      <c r="AJ477" s="1"/>
      <c r="AW477" s="1"/>
      <c r="AX477" s="1"/>
      <c r="AY477" s="1"/>
      <c r="AZ477" s="1"/>
      <c r="BA477" s="1"/>
      <c r="BE477" s="1"/>
      <c r="BF477" s="1"/>
      <c r="BG477" s="1"/>
      <c r="BH477" s="1"/>
      <c r="BI477" s="1"/>
    </row>
    <row r="478" spans="32:61" ht="14.25" customHeight="1">
      <c r="AF478" s="1"/>
      <c r="AG478" s="1"/>
      <c r="AH478" s="1"/>
      <c r="AI478" s="1"/>
      <c r="AJ478" s="1"/>
      <c r="AW478" s="1"/>
      <c r="AX478" s="1"/>
      <c r="AY478" s="1"/>
      <c r="AZ478" s="1"/>
      <c r="BA478" s="1"/>
      <c r="BE478" s="1"/>
      <c r="BF478" s="1"/>
      <c r="BG478" s="1"/>
      <c r="BH478" s="1"/>
      <c r="BI478" s="1"/>
    </row>
    <row r="479" spans="32:61" ht="14.25" customHeight="1">
      <c r="AF479" s="1"/>
      <c r="AG479" s="1"/>
      <c r="AH479" s="1"/>
      <c r="AI479" s="1"/>
      <c r="AJ479" s="1"/>
      <c r="AW479" s="1"/>
      <c r="AX479" s="1"/>
      <c r="AY479" s="1"/>
      <c r="AZ479" s="1"/>
      <c r="BA479" s="1"/>
      <c r="BE479" s="1"/>
      <c r="BF479" s="1"/>
      <c r="BG479" s="1"/>
      <c r="BH479" s="1"/>
      <c r="BI479" s="1"/>
    </row>
    <row r="480" spans="32:61" ht="14.25" customHeight="1">
      <c r="AF480" s="1"/>
      <c r="AG480" s="1"/>
      <c r="AH480" s="1"/>
      <c r="AI480" s="1"/>
      <c r="AJ480" s="1"/>
      <c r="AW480" s="1"/>
      <c r="AX480" s="1"/>
      <c r="AY480" s="1"/>
      <c r="AZ480" s="1"/>
      <c r="BA480" s="1"/>
      <c r="BE480" s="1"/>
      <c r="BF480" s="1"/>
      <c r="BG480" s="1"/>
      <c r="BH480" s="1"/>
      <c r="BI480" s="1"/>
    </row>
    <row r="481" spans="32:61" ht="14.25" customHeight="1">
      <c r="AF481" s="1"/>
      <c r="AG481" s="1"/>
      <c r="AH481" s="1"/>
      <c r="AI481" s="1"/>
      <c r="AJ481" s="1"/>
      <c r="AW481" s="1"/>
      <c r="AX481" s="1"/>
      <c r="AY481" s="1"/>
      <c r="AZ481" s="1"/>
      <c r="BA481" s="1"/>
      <c r="BE481" s="1"/>
      <c r="BF481" s="1"/>
      <c r="BG481" s="1"/>
      <c r="BH481" s="1"/>
      <c r="BI481" s="1"/>
    </row>
    <row r="482" spans="32:61" ht="14.25" customHeight="1">
      <c r="AF482" s="1"/>
      <c r="AG482" s="1"/>
      <c r="AH482" s="1"/>
      <c r="AI482" s="1"/>
      <c r="AJ482" s="1"/>
      <c r="AW482" s="1"/>
      <c r="AX482" s="1"/>
      <c r="AY482" s="1"/>
      <c r="AZ482" s="1"/>
      <c r="BA482" s="1"/>
      <c r="BE482" s="1"/>
      <c r="BF482" s="1"/>
      <c r="BG482" s="1"/>
      <c r="BH482" s="1"/>
      <c r="BI482" s="1"/>
    </row>
    <row r="483" spans="32:61" ht="14.25" customHeight="1">
      <c r="AF483" s="1"/>
      <c r="AG483" s="1"/>
      <c r="AH483" s="1"/>
      <c r="AI483" s="1"/>
      <c r="AJ483" s="1"/>
      <c r="AW483" s="1"/>
      <c r="AX483" s="1"/>
      <c r="AY483" s="1"/>
      <c r="AZ483" s="1"/>
      <c r="BA483" s="1"/>
      <c r="BE483" s="1"/>
      <c r="BF483" s="1"/>
      <c r="BG483" s="1"/>
      <c r="BH483" s="1"/>
      <c r="BI483" s="1"/>
    </row>
    <row r="484" spans="32:61" ht="14.25" customHeight="1">
      <c r="AF484" s="1"/>
      <c r="AG484" s="1"/>
      <c r="AH484" s="1"/>
      <c r="AI484" s="1"/>
      <c r="AJ484" s="1"/>
      <c r="AW484" s="1"/>
      <c r="AX484" s="1"/>
      <c r="AY484" s="1"/>
      <c r="AZ484" s="1"/>
      <c r="BA484" s="1"/>
      <c r="BE484" s="1"/>
      <c r="BF484" s="1"/>
      <c r="BG484" s="1"/>
      <c r="BH484" s="1"/>
      <c r="BI484" s="1"/>
    </row>
    <row r="485" spans="32:61" ht="14.25" customHeight="1">
      <c r="AF485" s="1"/>
      <c r="AG485" s="1"/>
      <c r="AH485" s="1"/>
      <c r="AI485" s="1"/>
      <c r="AJ485" s="1"/>
      <c r="AW485" s="1"/>
      <c r="AX485" s="1"/>
      <c r="AY485" s="1"/>
      <c r="AZ485" s="1"/>
      <c r="BA485" s="1"/>
      <c r="BE485" s="1"/>
      <c r="BF485" s="1"/>
      <c r="BG485" s="1"/>
      <c r="BH485" s="1"/>
      <c r="BI485" s="1"/>
    </row>
    <row r="486" spans="32:61" ht="14.25" customHeight="1">
      <c r="AF486" s="1"/>
      <c r="AG486" s="1"/>
      <c r="AH486" s="1"/>
      <c r="AI486" s="1"/>
      <c r="AJ486" s="1"/>
      <c r="AW486" s="1"/>
      <c r="AX486" s="1"/>
      <c r="AY486" s="1"/>
      <c r="AZ486" s="1"/>
      <c r="BA486" s="1"/>
      <c r="BE486" s="1"/>
      <c r="BF486" s="1"/>
      <c r="BG486" s="1"/>
      <c r="BH486" s="1"/>
      <c r="BI486" s="1"/>
    </row>
    <row r="487" spans="32:61" ht="14.25" customHeight="1">
      <c r="AF487" s="1"/>
      <c r="AG487" s="1"/>
      <c r="AH487" s="1"/>
      <c r="AI487" s="1"/>
      <c r="AJ487" s="1"/>
      <c r="AW487" s="1"/>
      <c r="AX487" s="1"/>
      <c r="AY487" s="1"/>
      <c r="AZ487" s="1"/>
      <c r="BA487" s="1"/>
      <c r="BE487" s="1"/>
      <c r="BF487" s="1"/>
      <c r="BG487" s="1"/>
      <c r="BH487" s="1"/>
      <c r="BI487" s="1"/>
    </row>
    <row r="488" spans="32:61" ht="14.25" customHeight="1">
      <c r="AF488" s="1"/>
      <c r="AG488" s="1"/>
      <c r="AH488" s="1"/>
      <c r="AI488" s="1"/>
      <c r="AJ488" s="1"/>
      <c r="AW488" s="1"/>
      <c r="AX488" s="1"/>
      <c r="AY488" s="1"/>
      <c r="AZ488" s="1"/>
      <c r="BA488" s="1"/>
      <c r="BE488" s="1"/>
      <c r="BF488" s="1"/>
      <c r="BG488" s="1"/>
      <c r="BH488" s="1"/>
      <c r="BI488" s="1"/>
    </row>
    <row r="489" spans="32:61" ht="14.25" customHeight="1">
      <c r="AF489" s="1"/>
      <c r="AG489" s="1"/>
      <c r="AH489" s="1"/>
      <c r="AI489" s="1"/>
      <c r="AJ489" s="1"/>
      <c r="AW489" s="1"/>
      <c r="AX489" s="1"/>
      <c r="AY489" s="1"/>
      <c r="AZ489" s="1"/>
      <c r="BA489" s="1"/>
      <c r="BE489" s="1"/>
      <c r="BF489" s="1"/>
      <c r="BG489" s="1"/>
      <c r="BH489" s="1"/>
      <c r="BI489" s="1"/>
    </row>
    <row r="490" spans="32:61" ht="14.25" customHeight="1">
      <c r="AF490" s="1"/>
      <c r="AG490" s="1"/>
      <c r="AH490" s="1"/>
      <c r="AI490" s="1"/>
      <c r="AJ490" s="1"/>
      <c r="AW490" s="1"/>
      <c r="AX490" s="1"/>
      <c r="AY490" s="1"/>
      <c r="AZ490" s="1"/>
      <c r="BA490" s="1"/>
      <c r="BE490" s="1"/>
      <c r="BF490" s="1"/>
      <c r="BG490" s="1"/>
      <c r="BH490" s="1"/>
      <c r="BI490" s="1"/>
    </row>
    <row r="491" spans="32:61" ht="14.25" customHeight="1">
      <c r="AF491" s="1"/>
      <c r="AG491" s="1"/>
      <c r="AH491" s="1"/>
      <c r="AI491" s="1"/>
      <c r="AJ491" s="1"/>
      <c r="AW491" s="1"/>
      <c r="AX491" s="1"/>
      <c r="AY491" s="1"/>
      <c r="AZ491" s="1"/>
      <c r="BA491" s="1"/>
      <c r="BE491" s="1"/>
      <c r="BF491" s="1"/>
      <c r="BG491" s="1"/>
      <c r="BH491" s="1"/>
      <c r="BI491" s="1"/>
    </row>
    <row r="492" spans="32:61" ht="14.25" customHeight="1">
      <c r="AF492" s="1"/>
      <c r="AG492" s="1"/>
      <c r="AH492" s="1"/>
      <c r="AI492" s="1"/>
      <c r="AJ492" s="1"/>
      <c r="AW492" s="1"/>
      <c r="AX492" s="1"/>
      <c r="AY492" s="1"/>
      <c r="AZ492" s="1"/>
      <c r="BA492" s="1"/>
      <c r="BE492" s="1"/>
      <c r="BF492" s="1"/>
      <c r="BG492" s="1"/>
      <c r="BH492" s="1"/>
      <c r="BI492" s="1"/>
    </row>
    <row r="493" spans="32:61" ht="14.25" customHeight="1">
      <c r="AF493" s="1"/>
      <c r="AG493" s="1"/>
      <c r="AH493" s="1"/>
      <c r="AI493" s="1"/>
      <c r="AJ493" s="1"/>
      <c r="AW493" s="1"/>
      <c r="AX493" s="1"/>
      <c r="AY493" s="1"/>
      <c r="AZ493" s="1"/>
      <c r="BA493" s="1"/>
      <c r="BE493" s="1"/>
      <c r="BF493" s="1"/>
      <c r="BG493" s="1"/>
      <c r="BH493" s="1"/>
      <c r="BI493" s="1"/>
    </row>
    <row r="494" spans="32:61" ht="14.25" customHeight="1">
      <c r="AF494" s="1"/>
      <c r="AG494" s="1"/>
      <c r="AH494" s="1"/>
      <c r="AI494" s="1"/>
      <c r="AJ494" s="1"/>
      <c r="AW494" s="1"/>
      <c r="AX494" s="1"/>
      <c r="AY494" s="1"/>
      <c r="AZ494" s="1"/>
      <c r="BA494" s="1"/>
      <c r="BE494" s="1"/>
      <c r="BF494" s="1"/>
      <c r="BG494" s="1"/>
      <c r="BH494" s="1"/>
      <c r="BI494" s="1"/>
    </row>
    <row r="495" spans="32:61" ht="14.25" customHeight="1">
      <c r="AF495" s="1"/>
      <c r="AG495" s="1"/>
      <c r="AH495" s="1"/>
      <c r="AI495" s="1"/>
      <c r="AJ495" s="1"/>
      <c r="AW495" s="1"/>
      <c r="AX495" s="1"/>
      <c r="AY495" s="1"/>
      <c r="AZ495" s="1"/>
      <c r="BA495" s="1"/>
      <c r="BE495" s="1"/>
      <c r="BF495" s="1"/>
      <c r="BG495" s="1"/>
      <c r="BH495" s="1"/>
      <c r="BI495" s="1"/>
    </row>
    <row r="496" spans="32:61" ht="14.25" customHeight="1">
      <c r="AF496" s="1"/>
      <c r="AG496" s="1"/>
      <c r="AH496" s="1"/>
      <c r="AI496" s="1"/>
      <c r="AJ496" s="1"/>
      <c r="AW496" s="1"/>
      <c r="AX496" s="1"/>
      <c r="AY496" s="1"/>
      <c r="AZ496" s="1"/>
      <c r="BA496" s="1"/>
      <c r="BE496" s="1"/>
      <c r="BF496" s="1"/>
      <c r="BG496" s="1"/>
      <c r="BH496" s="1"/>
      <c r="BI496" s="1"/>
    </row>
    <row r="497" spans="32:61" ht="14.25" customHeight="1">
      <c r="AF497" s="1"/>
      <c r="AG497" s="1"/>
      <c r="AH497" s="1"/>
      <c r="AI497" s="1"/>
      <c r="AJ497" s="1"/>
      <c r="AW497" s="1"/>
      <c r="AX497" s="1"/>
      <c r="AY497" s="1"/>
      <c r="AZ497" s="1"/>
      <c r="BA497" s="1"/>
      <c r="BE497" s="1"/>
      <c r="BF497" s="1"/>
      <c r="BG497" s="1"/>
      <c r="BH497" s="1"/>
      <c r="BI497" s="1"/>
    </row>
    <row r="498" spans="32:61" ht="14.25" customHeight="1">
      <c r="AF498" s="1"/>
      <c r="AG498" s="1"/>
      <c r="AH498" s="1"/>
      <c r="AI498" s="1"/>
      <c r="AJ498" s="1"/>
      <c r="AW498" s="1"/>
      <c r="AX498" s="1"/>
      <c r="AY498" s="1"/>
      <c r="AZ498" s="1"/>
      <c r="BA498" s="1"/>
      <c r="BE498" s="1"/>
      <c r="BF498" s="1"/>
      <c r="BG498" s="1"/>
      <c r="BH498" s="1"/>
      <c r="BI498" s="1"/>
    </row>
    <row r="499" spans="32:61" ht="14.25" customHeight="1">
      <c r="AF499" s="1"/>
      <c r="AG499" s="1"/>
      <c r="AH499" s="1"/>
      <c r="AI499" s="1"/>
      <c r="AJ499" s="1"/>
      <c r="AW499" s="1"/>
      <c r="AX499" s="1"/>
      <c r="AY499" s="1"/>
      <c r="AZ499" s="1"/>
      <c r="BA499" s="1"/>
      <c r="BE499" s="1"/>
      <c r="BF499" s="1"/>
      <c r="BG499" s="1"/>
      <c r="BH499" s="1"/>
      <c r="BI499" s="1"/>
    </row>
    <row r="500" spans="32:61" ht="14.25" customHeight="1">
      <c r="AF500" s="1"/>
      <c r="AG500" s="1"/>
      <c r="AH500" s="1"/>
      <c r="AI500" s="1"/>
      <c r="AJ500" s="1"/>
      <c r="AW500" s="1"/>
      <c r="AX500" s="1"/>
      <c r="AY500" s="1"/>
      <c r="AZ500" s="1"/>
      <c r="BA500" s="1"/>
      <c r="BE500" s="1"/>
      <c r="BF500" s="1"/>
      <c r="BG500" s="1"/>
      <c r="BH500" s="1"/>
      <c r="BI500" s="1"/>
    </row>
    <row r="501" spans="32:61" ht="14.25" customHeight="1">
      <c r="AF501" s="1"/>
      <c r="AG501" s="1"/>
      <c r="AH501" s="1"/>
      <c r="AI501" s="1"/>
      <c r="AJ501" s="1"/>
      <c r="AW501" s="1"/>
      <c r="AX501" s="1"/>
      <c r="AY501" s="1"/>
      <c r="AZ501" s="1"/>
      <c r="BA501" s="1"/>
      <c r="BE501" s="1"/>
      <c r="BF501" s="1"/>
      <c r="BG501" s="1"/>
      <c r="BH501" s="1"/>
      <c r="BI501" s="1"/>
    </row>
    <row r="502" spans="32:61" ht="14.25" customHeight="1">
      <c r="AF502" s="1"/>
      <c r="AG502" s="1"/>
      <c r="AH502" s="1"/>
      <c r="AI502" s="1"/>
      <c r="AJ502" s="1"/>
      <c r="AW502" s="1"/>
      <c r="AX502" s="1"/>
      <c r="AY502" s="1"/>
      <c r="AZ502" s="1"/>
      <c r="BA502" s="1"/>
      <c r="BE502" s="1"/>
      <c r="BF502" s="1"/>
      <c r="BG502" s="1"/>
      <c r="BH502" s="1"/>
      <c r="BI502" s="1"/>
    </row>
    <row r="503" spans="32:61" ht="14.25" customHeight="1">
      <c r="AF503" s="1"/>
      <c r="AG503" s="1"/>
      <c r="AH503" s="1"/>
      <c r="AI503" s="1"/>
      <c r="AJ503" s="1"/>
      <c r="AW503" s="1"/>
      <c r="AX503" s="1"/>
      <c r="AY503" s="1"/>
      <c r="AZ503" s="1"/>
      <c r="BA503" s="1"/>
      <c r="BE503" s="1"/>
      <c r="BF503" s="1"/>
      <c r="BG503" s="1"/>
      <c r="BH503" s="1"/>
      <c r="BI503" s="1"/>
    </row>
    <row r="504" spans="32:61" ht="14.25" customHeight="1">
      <c r="AF504" s="1"/>
      <c r="AG504" s="1"/>
      <c r="AH504" s="1"/>
      <c r="AI504" s="1"/>
      <c r="AJ504" s="1"/>
      <c r="AW504" s="1"/>
      <c r="AX504" s="1"/>
      <c r="AY504" s="1"/>
      <c r="AZ504" s="1"/>
      <c r="BA504" s="1"/>
      <c r="BE504" s="1"/>
      <c r="BF504" s="1"/>
      <c r="BG504" s="1"/>
      <c r="BH504" s="1"/>
      <c r="BI504" s="1"/>
    </row>
    <row r="505" spans="32:61" ht="14.25" customHeight="1">
      <c r="AF505" s="1"/>
      <c r="AG505" s="1"/>
      <c r="AH505" s="1"/>
      <c r="AI505" s="1"/>
      <c r="AJ505" s="1"/>
      <c r="AW505" s="1"/>
      <c r="AX505" s="1"/>
      <c r="AY505" s="1"/>
      <c r="AZ505" s="1"/>
      <c r="BA505" s="1"/>
      <c r="BE505" s="1"/>
      <c r="BF505" s="1"/>
      <c r="BG505" s="1"/>
      <c r="BH505" s="1"/>
      <c r="BI505" s="1"/>
    </row>
    <row r="506" spans="32:61" ht="14.25" customHeight="1">
      <c r="AF506" s="1"/>
      <c r="AG506" s="1"/>
      <c r="AH506" s="1"/>
      <c r="AI506" s="1"/>
      <c r="AJ506" s="1"/>
      <c r="AW506" s="1"/>
      <c r="AX506" s="1"/>
      <c r="AY506" s="1"/>
      <c r="AZ506" s="1"/>
      <c r="BA506" s="1"/>
      <c r="BE506" s="1"/>
      <c r="BF506" s="1"/>
      <c r="BG506" s="1"/>
      <c r="BH506" s="1"/>
      <c r="BI506" s="1"/>
    </row>
    <row r="507" spans="32:61" ht="14.25" customHeight="1">
      <c r="AF507" s="1"/>
      <c r="AG507" s="1"/>
      <c r="AH507" s="1"/>
      <c r="AI507" s="1"/>
      <c r="AJ507" s="1"/>
      <c r="AW507" s="1"/>
      <c r="AX507" s="1"/>
      <c r="AY507" s="1"/>
      <c r="AZ507" s="1"/>
      <c r="BA507" s="1"/>
      <c r="BE507" s="1"/>
      <c r="BF507" s="1"/>
      <c r="BG507" s="1"/>
      <c r="BH507" s="1"/>
      <c r="BI507" s="1"/>
    </row>
    <row r="508" spans="32:61" ht="14.25" customHeight="1">
      <c r="AF508" s="1"/>
      <c r="AG508" s="1"/>
      <c r="AH508" s="1"/>
      <c r="AI508" s="1"/>
      <c r="AJ508" s="1"/>
      <c r="AW508" s="1"/>
      <c r="AX508" s="1"/>
      <c r="AY508" s="1"/>
      <c r="AZ508" s="1"/>
      <c r="BA508" s="1"/>
      <c r="BE508" s="1"/>
      <c r="BF508" s="1"/>
      <c r="BG508" s="1"/>
      <c r="BH508" s="1"/>
      <c r="BI508" s="1"/>
    </row>
    <row r="509" spans="32:61" ht="14.25" customHeight="1">
      <c r="AF509" s="1"/>
      <c r="AG509" s="1"/>
      <c r="AH509" s="1"/>
      <c r="AI509" s="1"/>
      <c r="AJ509" s="1"/>
      <c r="AW509" s="1"/>
      <c r="AX509" s="1"/>
      <c r="AY509" s="1"/>
      <c r="AZ509" s="1"/>
      <c r="BA509" s="1"/>
      <c r="BE509" s="1"/>
      <c r="BF509" s="1"/>
      <c r="BG509" s="1"/>
      <c r="BH509" s="1"/>
      <c r="BI509" s="1"/>
    </row>
    <row r="510" spans="32:61" ht="14.25" customHeight="1">
      <c r="AF510" s="1"/>
      <c r="AG510" s="1"/>
      <c r="AH510" s="1"/>
      <c r="AI510" s="1"/>
      <c r="AJ510" s="1"/>
      <c r="AW510" s="1"/>
      <c r="AX510" s="1"/>
      <c r="AY510" s="1"/>
      <c r="AZ510" s="1"/>
      <c r="BA510" s="1"/>
      <c r="BE510" s="1"/>
      <c r="BF510" s="1"/>
      <c r="BG510" s="1"/>
      <c r="BH510" s="1"/>
      <c r="BI510" s="1"/>
    </row>
    <row r="511" spans="32:61" ht="14.25" customHeight="1">
      <c r="AF511" s="1"/>
      <c r="AG511" s="1"/>
      <c r="AH511" s="1"/>
      <c r="AI511" s="1"/>
      <c r="AJ511" s="1"/>
      <c r="AW511" s="1"/>
      <c r="AX511" s="1"/>
      <c r="AY511" s="1"/>
      <c r="AZ511" s="1"/>
      <c r="BA511" s="1"/>
      <c r="BE511" s="1"/>
      <c r="BF511" s="1"/>
      <c r="BG511" s="1"/>
      <c r="BH511" s="1"/>
      <c r="BI511" s="1"/>
    </row>
    <row r="512" spans="32:61" ht="14.25" customHeight="1">
      <c r="AF512" s="1"/>
      <c r="AG512" s="1"/>
      <c r="AH512" s="1"/>
      <c r="AI512" s="1"/>
      <c r="AJ512" s="1"/>
      <c r="AW512" s="1"/>
      <c r="AX512" s="1"/>
      <c r="AY512" s="1"/>
      <c r="AZ512" s="1"/>
      <c r="BA512" s="1"/>
      <c r="BE512" s="1"/>
      <c r="BF512" s="1"/>
      <c r="BG512" s="1"/>
      <c r="BH512" s="1"/>
      <c r="BI512" s="1"/>
    </row>
    <row r="513" spans="32:61" ht="14.25" customHeight="1">
      <c r="AF513" s="1"/>
      <c r="AG513" s="1"/>
      <c r="AH513" s="1"/>
      <c r="AI513" s="1"/>
      <c r="AJ513" s="1"/>
      <c r="AW513" s="1"/>
      <c r="AX513" s="1"/>
      <c r="AY513" s="1"/>
      <c r="AZ513" s="1"/>
      <c r="BA513" s="1"/>
      <c r="BE513" s="1"/>
      <c r="BF513" s="1"/>
      <c r="BG513" s="1"/>
      <c r="BH513" s="1"/>
      <c r="BI513" s="1"/>
    </row>
    <row r="514" spans="32:61" ht="14.25" customHeight="1">
      <c r="AF514" s="1"/>
      <c r="AG514" s="1"/>
      <c r="AH514" s="1"/>
      <c r="AI514" s="1"/>
      <c r="AJ514" s="1"/>
      <c r="AW514" s="1"/>
      <c r="AX514" s="1"/>
      <c r="AY514" s="1"/>
      <c r="AZ514" s="1"/>
      <c r="BA514" s="1"/>
      <c r="BE514" s="1"/>
      <c r="BF514" s="1"/>
      <c r="BG514" s="1"/>
      <c r="BH514" s="1"/>
      <c r="BI514" s="1"/>
    </row>
    <row r="515" spans="32:61" ht="14.25" customHeight="1">
      <c r="AF515" s="1"/>
      <c r="AG515" s="1"/>
      <c r="AH515" s="1"/>
      <c r="AI515" s="1"/>
      <c r="AJ515" s="1"/>
      <c r="AW515" s="1"/>
      <c r="AX515" s="1"/>
      <c r="AY515" s="1"/>
      <c r="AZ515" s="1"/>
      <c r="BA515" s="1"/>
      <c r="BE515" s="1"/>
      <c r="BF515" s="1"/>
      <c r="BG515" s="1"/>
      <c r="BH515" s="1"/>
      <c r="BI515" s="1"/>
    </row>
    <row r="516" spans="32:61" ht="14.25" customHeight="1">
      <c r="AF516" s="1"/>
      <c r="AG516" s="1"/>
      <c r="AH516" s="1"/>
      <c r="AI516" s="1"/>
      <c r="AJ516" s="1"/>
      <c r="AW516" s="1"/>
      <c r="AX516" s="1"/>
      <c r="AY516" s="1"/>
      <c r="AZ516" s="1"/>
      <c r="BA516" s="1"/>
      <c r="BE516" s="1"/>
      <c r="BF516" s="1"/>
      <c r="BG516" s="1"/>
      <c r="BH516" s="1"/>
      <c r="BI516" s="1"/>
    </row>
    <row r="517" spans="32:61" ht="14.25" customHeight="1">
      <c r="AF517" s="1"/>
      <c r="AG517" s="1"/>
      <c r="AH517" s="1"/>
      <c r="AI517" s="1"/>
      <c r="AJ517" s="1"/>
      <c r="AW517" s="1"/>
      <c r="AX517" s="1"/>
      <c r="AY517" s="1"/>
      <c r="AZ517" s="1"/>
      <c r="BA517" s="1"/>
      <c r="BE517" s="1"/>
      <c r="BF517" s="1"/>
      <c r="BG517" s="1"/>
      <c r="BH517" s="1"/>
      <c r="BI517" s="1"/>
    </row>
    <row r="518" spans="32:61" ht="14.25" customHeight="1">
      <c r="AF518" s="1"/>
      <c r="AG518" s="1"/>
      <c r="AH518" s="1"/>
      <c r="AI518" s="1"/>
      <c r="AJ518" s="1"/>
      <c r="AW518" s="1"/>
      <c r="AX518" s="1"/>
      <c r="AY518" s="1"/>
      <c r="AZ518" s="1"/>
      <c r="BA518" s="1"/>
      <c r="BE518" s="1"/>
      <c r="BF518" s="1"/>
      <c r="BG518" s="1"/>
      <c r="BH518" s="1"/>
      <c r="BI518" s="1"/>
    </row>
    <row r="519" spans="32:61" ht="14.25" customHeight="1">
      <c r="AF519" s="1"/>
      <c r="AG519" s="1"/>
      <c r="AH519" s="1"/>
      <c r="AI519" s="1"/>
      <c r="AJ519" s="1"/>
      <c r="AW519" s="1"/>
      <c r="AX519" s="1"/>
      <c r="AY519" s="1"/>
      <c r="AZ519" s="1"/>
      <c r="BA519" s="1"/>
      <c r="BE519" s="1"/>
      <c r="BF519" s="1"/>
      <c r="BG519" s="1"/>
      <c r="BH519" s="1"/>
      <c r="BI519" s="1"/>
    </row>
    <row r="520" spans="32:61" ht="14.25" customHeight="1">
      <c r="AF520" s="1"/>
      <c r="AG520" s="1"/>
      <c r="AH520" s="1"/>
      <c r="AI520" s="1"/>
      <c r="AJ520" s="1"/>
      <c r="AW520" s="1"/>
      <c r="AX520" s="1"/>
      <c r="AY520" s="1"/>
      <c r="AZ520" s="1"/>
      <c r="BA520" s="1"/>
      <c r="BE520" s="1"/>
      <c r="BF520" s="1"/>
      <c r="BG520" s="1"/>
      <c r="BH520" s="1"/>
      <c r="BI520" s="1"/>
    </row>
    <row r="521" spans="32:61" ht="14.25" customHeight="1">
      <c r="AF521" s="1"/>
      <c r="AG521" s="1"/>
      <c r="AH521" s="1"/>
      <c r="AI521" s="1"/>
      <c r="AJ521" s="1"/>
      <c r="AW521" s="1"/>
      <c r="AX521" s="1"/>
      <c r="AY521" s="1"/>
      <c r="AZ521" s="1"/>
      <c r="BA521" s="1"/>
      <c r="BE521" s="1"/>
      <c r="BF521" s="1"/>
      <c r="BG521" s="1"/>
      <c r="BH521" s="1"/>
      <c r="BI521" s="1"/>
    </row>
    <row r="522" spans="32:61" ht="14.25" customHeight="1">
      <c r="AF522" s="1"/>
      <c r="AG522" s="1"/>
      <c r="AH522" s="1"/>
      <c r="AI522" s="1"/>
      <c r="AJ522" s="1"/>
      <c r="AW522" s="1"/>
      <c r="AX522" s="1"/>
      <c r="AY522" s="1"/>
      <c r="AZ522" s="1"/>
      <c r="BA522" s="1"/>
      <c r="BE522" s="1"/>
      <c r="BF522" s="1"/>
      <c r="BG522" s="1"/>
      <c r="BH522" s="1"/>
      <c r="BI522" s="1"/>
    </row>
    <row r="523" spans="32:61" ht="14.25" customHeight="1">
      <c r="AF523" s="1"/>
      <c r="AG523" s="1"/>
      <c r="AH523" s="1"/>
      <c r="AI523" s="1"/>
      <c r="AJ523" s="1"/>
      <c r="AW523" s="1"/>
      <c r="AX523" s="1"/>
      <c r="AY523" s="1"/>
      <c r="AZ523" s="1"/>
      <c r="BA523" s="1"/>
      <c r="BE523" s="1"/>
      <c r="BF523" s="1"/>
      <c r="BG523" s="1"/>
      <c r="BH523" s="1"/>
      <c r="BI523" s="1"/>
    </row>
    <row r="524" spans="32:61" ht="14.25" customHeight="1">
      <c r="AF524" s="1"/>
      <c r="AG524" s="1"/>
      <c r="AH524" s="1"/>
      <c r="AI524" s="1"/>
      <c r="AJ524" s="1"/>
      <c r="AW524" s="1"/>
      <c r="AX524" s="1"/>
      <c r="AY524" s="1"/>
      <c r="AZ524" s="1"/>
      <c r="BA524" s="1"/>
      <c r="BE524" s="1"/>
      <c r="BF524" s="1"/>
      <c r="BG524" s="1"/>
      <c r="BH524" s="1"/>
      <c r="BI524" s="1"/>
    </row>
    <row r="525" spans="32:61" ht="14.25" customHeight="1">
      <c r="AF525" s="1"/>
      <c r="AG525" s="1"/>
      <c r="AH525" s="1"/>
      <c r="AI525" s="1"/>
      <c r="AJ525" s="1"/>
      <c r="AW525" s="1"/>
      <c r="AX525" s="1"/>
      <c r="AY525" s="1"/>
      <c r="AZ525" s="1"/>
      <c r="BA525" s="1"/>
      <c r="BE525" s="1"/>
      <c r="BF525" s="1"/>
      <c r="BG525" s="1"/>
      <c r="BH525" s="1"/>
      <c r="BI525" s="1"/>
    </row>
    <row r="526" spans="32:61" ht="14.25" customHeight="1">
      <c r="AF526" s="1"/>
      <c r="AG526" s="1"/>
      <c r="AH526" s="1"/>
      <c r="AI526" s="1"/>
      <c r="AJ526" s="1"/>
      <c r="AW526" s="1"/>
      <c r="AX526" s="1"/>
      <c r="AY526" s="1"/>
      <c r="AZ526" s="1"/>
      <c r="BA526" s="1"/>
      <c r="BE526" s="1"/>
      <c r="BF526" s="1"/>
      <c r="BG526" s="1"/>
      <c r="BH526" s="1"/>
      <c r="BI526" s="1"/>
    </row>
    <row r="527" spans="32:61" ht="14.25" customHeight="1">
      <c r="AF527" s="1"/>
      <c r="AG527" s="1"/>
      <c r="AH527" s="1"/>
      <c r="AI527" s="1"/>
      <c r="AJ527" s="1"/>
      <c r="AW527" s="1"/>
      <c r="AX527" s="1"/>
      <c r="AY527" s="1"/>
      <c r="AZ527" s="1"/>
      <c r="BA527" s="1"/>
      <c r="BE527" s="1"/>
      <c r="BF527" s="1"/>
      <c r="BG527" s="1"/>
      <c r="BH527" s="1"/>
      <c r="BI527" s="1"/>
    </row>
    <row r="528" spans="32:61" ht="14.25" customHeight="1">
      <c r="AF528" s="1"/>
      <c r="AG528" s="1"/>
      <c r="AH528" s="1"/>
      <c r="AI528" s="1"/>
      <c r="AJ528" s="1"/>
      <c r="AW528" s="1"/>
      <c r="AX528" s="1"/>
      <c r="AY528" s="1"/>
      <c r="AZ528" s="1"/>
      <c r="BA528" s="1"/>
      <c r="BE528" s="1"/>
      <c r="BF528" s="1"/>
      <c r="BG528" s="1"/>
      <c r="BH528" s="1"/>
      <c r="BI528" s="1"/>
    </row>
    <row r="529" spans="32:61" ht="14.25" customHeight="1">
      <c r="AF529" s="1"/>
      <c r="AG529" s="1"/>
      <c r="AH529" s="1"/>
      <c r="AI529" s="1"/>
      <c r="AJ529" s="1"/>
      <c r="AW529" s="1"/>
      <c r="AX529" s="1"/>
      <c r="AY529" s="1"/>
      <c r="AZ529" s="1"/>
      <c r="BA529" s="1"/>
      <c r="BE529" s="1"/>
      <c r="BF529" s="1"/>
      <c r="BG529" s="1"/>
      <c r="BH529" s="1"/>
      <c r="BI529" s="1"/>
    </row>
    <row r="530" spans="32:61" ht="14.25" customHeight="1">
      <c r="AF530" s="1"/>
      <c r="AG530" s="1"/>
      <c r="AH530" s="1"/>
      <c r="AI530" s="1"/>
      <c r="AJ530" s="1"/>
      <c r="AW530" s="1"/>
      <c r="AX530" s="1"/>
      <c r="AY530" s="1"/>
      <c r="AZ530" s="1"/>
      <c r="BA530" s="1"/>
      <c r="BE530" s="1"/>
      <c r="BF530" s="1"/>
      <c r="BG530" s="1"/>
      <c r="BH530" s="1"/>
      <c r="BI530" s="1"/>
    </row>
    <row r="531" spans="32:61" ht="14.25" customHeight="1">
      <c r="AF531" s="1"/>
      <c r="AG531" s="1"/>
      <c r="AH531" s="1"/>
      <c r="AI531" s="1"/>
      <c r="AJ531" s="1"/>
      <c r="AW531" s="1"/>
      <c r="AX531" s="1"/>
      <c r="AY531" s="1"/>
      <c r="AZ531" s="1"/>
      <c r="BA531" s="1"/>
      <c r="BE531" s="1"/>
      <c r="BF531" s="1"/>
      <c r="BG531" s="1"/>
      <c r="BH531" s="1"/>
      <c r="BI531" s="1"/>
    </row>
    <row r="532" spans="32:61" ht="14.25" customHeight="1">
      <c r="AF532" s="1"/>
      <c r="AG532" s="1"/>
      <c r="AH532" s="1"/>
      <c r="AI532" s="1"/>
      <c r="AJ532" s="1"/>
      <c r="AW532" s="1"/>
      <c r="AX532" s="1"/>
      <c r="AY532" s="1"/>
      <c r="AZ532" s="1"/>
      <c r="BA532" s="1"/>
      <c r="BE532" s="1"/>
      <c r="BF532" s="1"/>
      <c r="BG532" s="1"/>
      <c r="BH532" s="1"/>
      <c r="BI532" s="1"/>
    </row>
    <row r="533" spans="32:61" ht="14.25" customHeight="1">
      <c r="AF533" s="1"/>
      <c r="AG533" s="1"/>
      <c r="AH533" s="1"/>
      <c r="AI533" s="1"/>
      <c r="AJ533" s="1"/>
      <c r="AW533" s="1"/>
      <c r="AX533" s="1"/>
      <c r="AY533" s="1"/>
      <c r="AZ533" s="1"/>
      <c r="BA533" s="1"/>
      <c r="BE533" s="1"/>
      <c r="BF533" s="1"/>
      <c r="BG533" s="1"/>
      <c r="BH533" s="1"/>
      <c r="BI533" s="1"/>
    </row>
    <row r="534" spans="32:61" ht="14.25" customHeight="1">
      <c r="AF534" s="1"/>
      <c r="AG534" s="1"/>
      <c r="AH534" s="1"/>
      <c r="AI534" s="1"/>
      <c r="AJ534" s="1"/>
      <c r="AW534" s="1"/>
      <c r="AX534" s="1"/>
      <c r="AY534" s="1"/>
      <c r="AZ534" s="1"/>
      <c r="BA534" s="1"/>
      <c r="BE534" s="1"/>
      <c r="BF534" s="1"/>
      <c r="BG534" s="1"/>
      <c r="BH534" s="1"/>
      <c r="BI534" s="1"/>
    </row>
    <row r="535" spans="32:61" ht="14.25" customHeight="1">
      <c r="AF535" s="1"/>
      <c r="AG535" s="1"/>
      <c r="AH535" s="1"/>
      <c r="AI535" s="1"/>
      <c r="AJ535" s="1"/>
      <c r="AW535" s="1"/>
      <c r="AX535" s="1"/>
      <c r="AY535" s="1"/>
      <c r="AZ535" s="1"/>
      <c r="BA535" s="1"/>
      <c r="BE535" s="1"/>
      <c r="BF535" s="1"/>
      <c r="BG535" s="1"/>
      <c r="BH535" s="1"/>
      <c r="BI535" s="1"/>
    </row>
    <row r="536" spans="32:61" ht="14.25" customHeight="1">
      <c r="AF536" s="1"/>
      <c r="AG536" s="1"/>
      <c r="AH536" s="1"/>
      <c r="AI536" s="1"/>
      <c r="AJ536" s="1"/>
      <c r="AW536" s="1"/>
      <c r="AX536" s="1"/>
      <c r="AY536" s="1"/>
      <c r="AZ536" s="1"/>
      <c r="BA536" s="1"/>
      <c r="BE536" s="1"/>
      <c r="BF536" s="1"/>
      <c r="BG536" s="1"/>
      <c r="BH536" s="1"/>
      <c r="BI536" s="1"/>
    </row>
    <row r="537" spans="32:61" ht="14.25" customHeight="1">
      <c r="AF537" s="1"/>
      <c r="AG537" s="1"/>
      <c r="AH537" s="1"/>
      <c r="AI537" s="1"/>
      <c r="AJ537" s="1"/>
      <c r="AW537" s="1"/>
      <c r="AX537" s="1"/>
      <c r="AY537" s="1"/>
      <c r="AZ537" s="1"/>
      <c r="BA537" s="1"/>
      <c r="BE537" s="1"/>
      <c r="BF537" s="1"/>
      <c r="BG537" s="1"/>
      <c r="BH537" s="1"/>
      <c r="BI537" s="1"/>
    </row>
    <row r="538" spans="32:61" ht="14.25" customHeight="1">
      <c r="AF538" s="1"/>
      <c r="AG538" s="1"/>
      <c r="AH538" s="1"/>
      <c r="AI538" s="1"/>
      <c r="AJ538" s="1"/>
      <c r="AW538" s="1"/>
      <c r="AX538" s="1"/>
      <c r="AY538" s="1"/>
      <c r="AZ538" s="1"/>
      <c r="BA538" s="1"/>
      <c r="BE538" s="1"/>
      <c r="BF538" s="1"/>
      <c r="BG538" s="1"/>
      <c r="BH538" s="1"/>
      <c r="BI538" s="1"/>
    </row>
    <row r="539" spans="32:61" ht="14.25" customHeight="1">
      <c r="AF539" s="1"/>
      <c r="AG539" s="1"/>
      <c r="AH539" s="1"/>
      <c r="AI539" s="1"/>
      <c r="AJ539" s="1"/>
      <c r="AW539" s="1"/>
      <c r="AX539" s="1"/>
      <c r="AY539" s="1"/>
      <c r="AZ539" s="1"/>
      <c r="BA539" s="1"/>
      <c r="BE539" s="1"/>
      <c r="BF539" s="1"/>
      <c r="BG539" s="1"/>
      <c r="BH539" s="1"/>
      <c r="BI539" s="1"/>
    </row>
    <row r="540" spans="32:61" ht="14.25" customHeight="1">
      <c r="AF540" s="1"/>
      <c r="AG540" s="1"/>
      <c r="AH540" s="1"/>
      <c r="AI540" s="1"/>
      <c r="AJ540" s="1"/>
      <c r="AW540" s="1"/>
      <c r="AX540" s="1"/>
      <c r="AY540" s="1"/>
      <c r="AZ540" s="1"/>
      <c r="BA540" s="1"/>
      <c r="BE540" s="1"/>
      <c r="BF540" s="1"/>
      <c r="BG540" s="1"/>
      <c r="BH540" s="1"/>
      <c r="BI540" s="1"/>
    </row>
    <row r="541" spans="32:61" ht="14.25" customHeight="1">
      <c r="AF541" s="1"/>
      <c r="AG541" s="1"/>
      <c r="AH541" s="1"/>
      <c r="AI541" s="1"/>
      <c r="AJ541" s="1"/>
      <c r="AW541" s="1"/>
      <c r="AX541" s="1"/>
      <c r="AY541" s="1"/>
      <c r="AZ541" s="1"/>
      <c r="BA541" s="1"/>
      <c r="BE541" s="1"/>
      <c r="BF541" s="1"/>
      <c r="BG541" s="1"/>
      <c r="BH541" s="1"/>
      <c r="BI541" s="1"/>
    </row>
    <row r="542" spans="32:61" ht="14.25" customHeight="1">
      <c r="AF542" s="1"/>
      <c r="AG542" s="1"/>
      <c r="AH542" s="1"/>
      <c r="AI542" s="1"/>
      <c r="AJ542" s="1"/>
      <c r="AW542" s="1"/>
      <c r="AX542" s="1"/>
      <c r="AY542" s="1"/>
      <c r="AZ542" s="1"/>
      <c r="BA542" s="1"/>
      <c r="BE542" s="1"/>
      <c r="BF542" s="1"/>
      <c r="BG542" s="1"/>
      <c r="BH542" s="1"/>
      <c r="BI542" s="1"/>
    </row>
    <row r="543" spans="32:61" ht="14.25" customHeight="1">
      <c r="AF543" s="1"/>
      <c r="AG543" s="1"/>
      <c r="AH543" s="1"/>
      <c r="AI543" s="1"/>
      <c r="AJ543" s="1"/>
      <c r="AW543" s="1"/>
      <c r="AX543" s="1"/>
      <c r="AY543" s="1"/>
      <c r="AZ543" s="1"/>
      <c r="BA543" s="1"/>
      <c r="BE543" s="1"/>
      <c r="BF543" s="1"/>
      <c r="BG543" s="1"/>
      <c r="BH543" s="1"/>
      <c r="BI543" s="1"/>
    </row>
    <row r="544" spans="32:61" ht="14.25" customHeight="1">
      <c r="AF544" s="1"/>
      <c r="AG544" s="1"/>
      <c r="AH544" s="1"/>
      <c r="AI544" s="1"/>
      <c r="AJ544" s="1"/>
      <c r="AW544" s="1"/>
      <c r="AX544" s="1"/>
      <c r="AY544" s="1"/>
      <c r="AZ544" s="1"/>
      <c r="BA544" s="1"/>
      <c r="BE544" s="1"/>
      <c r="BF544" s="1"/>
      <c r="BG544" s="1"/>
      <c r="BH544" s="1"/>
      <c r="BI544" s="1"/>
    </row>
    <row r="545" spans="32:61" ht="14.25" customHeight="1">
      <c r="AF545" s="1"/>
      <c r="AG545" s="1"/>
      <c r="AH545" s="1"/>
      <c r="AI545" s="1"/>
      <c r="AJ545" s="1"/>
      <c r="AW545" s="1"/>
      <c r="AX545" s="1"/>
      <c r="AY545" s="1"/>
      <c r="AZ545" s="1"/>
      <c r="BA545" s="1"/>
      <c r="BE545" s="1"/>
      <c r="BF545" s="1"/>
      <c r="BG545" s="1"/>
      <c r="BH545" s="1"/>
      <c r="BI545" s="1"/>
    </row>
    <row r="546" spans="32:61" ht="14.25" customHeight="1">
      <c r="AF546" s="1"/>
      <c r="AG546" s="1"/>
      <c r="AH546" s="1"/>
      <c r="AI546" s="1"/>
      <c r="AJ546" s="1"/>
      <c r="AW546" s="1"/>
      <c r="AX546" s="1"/>
      <c r="AY546" s="1"/>
      <c r="AZ546" s="1"/>
      <c r="BA546" s="1"/>
      <c r="BE546" s="1"/>
      <c r="BF546" s="1"/>
      <c r="BG546" s="1"/>
      <c r="BH546" s="1"/>
      <c r="BI546" s="1"/>
    </row>
    <row r="547" spans="32:61" ht="14.25" customHeight="1">
      <c r="AF547" s="1"/>
      <c r="AG547" s="1"/>
      <c r="AH547" s="1"/>
      <c r="AI547" s="1"/>
      <c r="AJ547" s="1"/>
      <c r="AW547" s="1"/>
      <c r="AX547" s="1"/>
      <c r="AY547" s="1"/>
      <c r="AZ547" s="1"/>
      <c r="BA547" s="1"/>
      <c r="BE547" s="1"/>
      <c r="BF547" s="1"/>
      <c r="BG547" s="1"/>
      <c r="BH547" s="1"/>
      <c r="BI547" s="1"/>
    </row>
    <row r="548" spans="32:61" ht="14.25" customHeight="1">
      <c r="AF548" s="1"/>
      <c r="AG548" s="1"/>
      <c r="AH548" s="1"/>
      <c r="AI548" s="1"/>
      <c r="AJ548" s="1"/>
      <c r="AW548" s="1"/>
      <c r="AX548" s="1"/>
      <c r="AY548" s="1"/>
      <c r="AZ548" s="1"/>
      <c r="BA548" s="1"/>
      <c r="BE548" s="1"/>
      <c r="BF548" s="1"/>
      <c r="BG548" s="1"/>
      <c r="BH548" s="1"/>
      <c r="BI548" s="1"/>
    </row>
    <row r="549" spans="32:61" ht="14.25" customHeight="1">
      <c r="AF549" s="1"/>
      <c r="AG549" s="1"/>
      <c r="AH549" s="1"/>
      <c r="AI549" s="1"/>
      <c r="AJ549" s="1"/>
      <c r="AW549" s="1"/>
      <c r="AX549" s="1"/>
      <c r="AY549" s="1"/>
      <c r="AZ549" s="1"/>
      <c r="BA549" s="1"/>
      <c r="BE549" s="1"/>
      <c r="BF549" s="1"/>
      <c r="BG549" s="1"/>
      <c r="BH549" s="1"/>
      <c r="BI549" s="1"/>
    </row>
    <row r="550" spans="32:61" ht="14.25" customHeight="1">
      <c r="AF550" s="1"/>
      <c r="AG550" s="1"/>
      <c r="AH550" s="1"/>
      <c r="AI550" s="1"/>
      <c r="AJ550" s="1"/>
      <c r="AW550" s="1"/>
      <c r="AX550" s="1"/>
      <c r="AY550" s="1"/>
      <c r="AZ550" s="1"/>
      <c r="BA550" s="1"/>
      <c r="BE550" s="1"/>
      <c r="BF550" s="1"/>
      <c r="BG550" s="1"/>
      <c r="BH550" s="1"/>
      <c r="BI550" s="1"/>
    </row>
    <row r="551" spans="32:61" ht="14.25" customHeight="1">
      <c r="AF551" s="1"/>
      <c r="AG551" s="1"/>
      <c r="AH551" s="1"/>
      <c r="AI551" s="1"/>
      <c r="AJ551" s="1"/>
      <c r="AW551" s="1"/>
      <c r="AX551" s="1"/>
      <c r="AY551" s="1"/>
      <c r="AZ551" s="1"/>
      <c r="BA551" s="1"/>
      <c r="BE551" s="1"/>
      <c r="BF551" s="1"/>
      <c r="BG551" s="1"/>
      <c r="BH551" s="1"/>
      <c r="BI551" s="1"/>
    </row>
    <row r="552" spans="32:61" ht="14.25" customHeight="1">
      <c r="AF552" s="1"/>
      <c r="AG552" s="1"/>
      <c r="AH552" s="1"/>
      <c r="AI552" s="1"/>
      <c r="AJ552" s="1"/>
      <c r="AW552" s="1"/>
      <c r="AX552" s="1"/>
      <c r="AY552" s="1"/>
      <c r="AZ552" s="1"/>
      <c r="BA552" s="1"/>
      <c r="BE552" s="1"/>
      <c r="BF552" s="1"/>
      <c r="BG552" s="1"/>
      <c r="BH552" s="1"/>
      <c r="BI552" s="1"/>
    </row>
    <row r="553" spans="32:61" ht="14.25" customHeight="1">
      <c r="AF553" s="1"/>
      <c r="AG553" s="1"/>
      <c r="AH553" s="1"/>
      <c r="AI553" s="1"/>
      <c r="AJ553" s="1"/>
      <c r="AW553" s="1"/>
      <c r="AX553" s="1"/>
      <c r="AY553" s="1"/>
      <c r="AZ553" s="1"/>
      <c r="BA553" s="1"/>
      <c r="BE553" s="1"/>
      <c r="BF553" s="1"/>
      <c r="BG553" s="1"/>
      <c r="BH553" s="1"/>
      <c r="BI553" s="1"/>
    </row>
    <row r="554" spans="32:61" ht="14.25" customHeight="1">
      <c r="AF554" s="1"/>
      <c r="AG554" s="1"/>
      <c r="AH554" s="1"/>
      <c r="AI554" s="1"/>
      <c r="AJ554" s="1"/>
      <c r="AW554" s="1"/>
      <c r="AX554" s="1"/>
      <c r="AY554" s="1"/>
      <c r="AZ554" s="1"/>
      <c r="BA554" s="1"/>
      <c r="BE554" s="1"/>
      <c r="BF554" s="1"/>
      <c r="BG554" s="1"/>
      <c r="BH554" s="1"/>
      <c r="BI554" s="1"/>
    </row>
    <row r="555" spans="32:61" ht="14.25" customHeight="1">
      <c r="AF555" s="1"/>
      <c r="AG555" s="1"/>
      <c r="AH555" s="1"/>
      <c r="AI555" s="1"/>
      <c r="AJ555" s="1"/>
      <c r="AW555" s="1"/>
      <c r="AX555" s="1"/>
      <c r="AY555" s="1"/>
      <c r="AZ555" s="1"/>
      <c r="BA555" s="1"/>
      <c r="BE555" s="1"/>
      <c r="BF555" s="1"/>
      <c r="BG555" s="1"/>
      <c r="BH555" s="1"/>
      <c r="BI555" s="1"/>
    </row>
    <row r="556" spans="32:61" ht="14.25" customHeight="1">
      <c r="AF556" s="1"/>
      <c r="AG556" s="1"/>
      <c r="AH556" s="1"/>
      <c r="AI556" s="1"/>
      <c r="AJ556" s="1"/>
      <c r="AW556" s="1"/>
      <c r="AX556" s="1"/>
      <c r="AY556" s="1"/>
      <c r="AZ556" s="1"/>
      <c r="BA556" s="1"/>
      <c r="BE556" s="1"/>
      <c r="BF556" s="1"/>
      <c r="BG556" s="1"/>
      <c r="BH556" s="1"/>
      <c r="BI556" s="1"/>
    </row>
    <row r="557" spans="32:61" ht="14.25" customHeight="1">
      <c r="AF557" s="1"/>
      <c r="AG557" s="1"/>
      <c r="AH557" s="1"/>
      <c r="AI557" s="1"/>
      <c r="AJ557" s="1"/>
      <c r="AW557" s="1"/>
      <c r="AX557" s="1"/>
      <c r="AY557" s="1"/>
      <c r="AZ557" s="1"/>
      <c r="BA557" s="1"/>
      <c r="BE557" s="1"/>
      <c r="BF557" s="1"/>
      <c r="BG557" s="1"/>
      <c r="BH557" s="1"/>
      <c r="BI557" s="1"/>
    </row>
    <row r="558" spans="32:61" ht="14.25" customHeight="1">
      <c r="AF558" s="1"/>
      <c r="AG558" s="1"/>
      <c r="AH558" s="1"/>
      <c r="AI558" s="1"/>
      <c r="AJ558" s="1"/>
      <c r="AW558" s="1"/>
      <c r="AX558" s="1"/>
      <c r="AY558" s="1"/>
      <c r="AZ558" s="1"/>
      <c r="BA558" s="1"/>
      <c r="BE558" s="1"/>
      <c r="BF558" s="1"/>
      <c r="BG558" s="1"/>
      <c r="BH558" s="1"/>
      <c r="BI558" s="1"/>
    </row>
    <row r="559" spans="32:61" ht="14.25" customHeight="1">
      <c r="AF559" s="1"/>
      <c r="AG559" s="1"/>
      <c r="AH559" s="1"/>
      <c r="AI559" s="1"/>
      <c r="AJ559" s="1"/>
      <c r="AW559" s="1"/>
      <c r="AX559" s="1"/>
      <c r="AY559" s="1"/>
      <c r="AZ559" s="1"/>
      <c r="BA559" s="1"/>
      <c r="BE559" s="1"/>
      <c r="BF559" s="1"/>
      <c r="BG559" s="1"/>
      <c r="BH559" s="1"/>
      <c r="BI559" s="1"/>
    </row>
    <row r="560" spans="32:61" ht="14.25" customHeight="1">
      <c r="AF560" s="1"/>
      <c r="AG560" s="1"/>
      <c r="AH560" s="1"/>
      <c r="AI560" s="1"/>
      <c r="AJ560" s="1"/>
      <c r="AW560" s="1"/>
      <c r="AX560" s="1"/>
      <c r="AY560" s="1"/>
      <c r="AZ560" s="1"/>
      <c r="BA560" s="1"/>
      <c r="BE560" s="1"/>
      <c r="BF560" s="1"/>
      <c r="BG560" s="1"/>
      <c r="BH560" s="1"/>
      <c r="BI560" s="1"/>
    </row>
    <row r="561" spans="32:61" ht="14.25" customHeight="1">
      <c r="AF561" s="1"/>
      <c r="AG561" s="1"/>
      <c r="AH561" s="1"/>
      <c r="AI561" s="1"/>
      <c r="AJ561" s="1"/>
      <c r="AW561" s="1"/>
      <c r="AX561" s="1"/>
      <c r="AY561" s="1"/>
      <c r="AZ561" s="1"/>
      <c r="BA561" s="1"/>
      <c r="BE561" s="1"/>
      <c r="BF561" s="1"/>
      <c r="BG561" s="1"/>
      <c r="BH561" s="1"/>
      <c r="BI561" s="1"/>
    </row>
    <row r="562" spans="32:61" ht="14.25" customHeight="1">
      <c r="AF562" s="1"/>
      <c r="AG562" s="1"/>
      <c r="AH562" s="1"/>
      <c r="AI562" s="1"/>
      <c r="AJ562" s="1"/>
      <c r="AW562" s="1"/>
      <c r="AX562" s="1"/>
      <c r="AY562" s="1"/>
      <c r="AZ562" s="1"/>
      <c r="BA562" s="1"/>
      <c r="BE562" s="1"/>
      <c r="BF562" s="1"/>
      <c r="BG562" s="1"/>
      <c r="BH562" s="1"/>
      <c r="BI562" s="1"/>
    </row>
    <row r="563" spans="32:61" ht="14.25" customHeight="1">
      <c r="AF563" s="1"/>
      <c r="AG563" s="1"/>
      <c r="AH563" s="1"/>
      <c r="AI563" s="1"/>
      <c r="AJ563" s="1"/>
      <c r="AW563" s="1"/>
      <c r="AX563" s="1"/>
      <c r="AY563" s="1"/>
      <c r="AZ563" s="1"/>
      <c r="BA563" s="1"/>
      <c r="BE563" s="1"/>
      <c r="BF563" s="1"/>
      <c r="BG563" s="1"/>
      <c r="BH563" s="1"/>
      <c r="BI563" s="1"/>
    </row>
    <row r="564" spans="32:61" ht="14.25" customHeight="1">
      <c r="AF564" s="1"/>
      <c r="AG564" s="1"/>
      <c r="AH564" s="1"/>
      <c r="AI564" s="1"/>
      <c r="AJ564" s="1"/>
      <c r="AW564" s="1"/>
      <c r="AX564" s="1"/>
      <c r="AY564" s="1"/>
      <c r="AZ564" s="1"/>
      <c r="BA564" s="1"/>
      <c r="BE564" s="1"/>
      <c r="BF564" s="1"/>
      <c r="BG564" s="1"/>
      <c r="BH564" s="1"/>
      <c r="BI564" s="1"/>
    </row>
    <row r="565" spans="32:61" ht="14.25" customHeight="1">
      <c r="AF565" s="1"/>
      <c r="AG565" s="1"/>
      <c r="AH565" s="1"/>
      <c r="AI565" s="1"/>
      <c r="AJ565" s="1"/>
      <c r="AW565" s="1"/>
      <c r="AX565" s="1"/>
      <c r="AY565" s="1"/>
      <c r="AZ565" s="1"/>
      <c r="BA565" s="1"/>
      <c r="BE565" s="1"/>
      <c r="BF565" s="1"/>
      <c r="BG565" s="1"/>
      <c r="BH565" s="1"/>
      <c r="BI565" s="1"/>
    </row>
    <row r="566" spans="32:61" ht="14.25" customHeight="1">
      <c r="AF566" s="1"/>
      <c r="AG566" s="1"/>
      <c r="AH566" s="1"/>
      <c r="AI566" s="1"/>
      <c r="AJ566" s="1"/>
      <c r="AW566" s="1"/>
      <c r="AX566" s="1"/>
      <c r="AY566" s="1"/>
      <c r="AZ566" s="1"/>
      <c r="BA566" s="1"/>
      <c r="BE566" s="1"/>
      <c r="BF566" s="1"/>
      <c r="BG566" s="1"/>
      <c r="BH566" s="1"/>
      <c r="BI566" s="1"/>
    </row>
    <row r="567" spans="32:61" ht="14.25" customHeight="1">
      <c r="AF567" s="1"/>
      <c r="AG567" s="1"/>
      <c r="AH567" s="1"/>
      <c r="AI567" s="1"/>
      <c r="AJ567" s="1"/>
      <c r="AW567" s="1"/>
      <c r="AX567" s="1"/>
      <c r="AY567" s="1"/>
      <c r="AZ567" s="1"/>
      <c r="BA567" s="1"/>
      <c r="BE567" s="1"/>
      <c r="BF567" s="1"/>
      <c r="BG567" s="1"/>
      <c r="BH567" s="1"/>
      <c r="BI567" s="1"/>
    </row>
    <row r="568" spans="32:61" ht="14.25" customHeight="1">
      <c r="AF568" s="1"/>
      <c r="AG568" s="1"/>
      <c r="AH568" s="1"/>
      <c r="AI568" s="1"/>
      <c r="AJ568" s="1"/>
      <c r="AW568" s="1"/>
      <c r="AX568" s="1"/>
      <c r="AY568" s="1"/>
      <c r="AZ568" s="1"/>
      <c r="BA568" s="1"/>
      <c r="BE568" s="1"/>
      <c r="BF568" s="1"/>
      <c r="BG568" s="1"/>
      <c r="BH568" s="1"/>
      <c r="BI568" s="1"/>
    </row>
    <row r="569" spans="32:61" ht="14.25" customHeight="1">
      <c r="AF569" s="1"/>
      <c r="AG569" s="1"/>
      <c r="AH569" s="1"/>
      <c r="AI569" s="1"/>
      <c r="AJ569" s="1"/>
      <c r="AW569" s="1"/>
      <c r="AX569" s="1"/>
      <c r="AY569" s="1"/>
      <c r="AZ569" s="1"/>
      <c r="BA569" s="1"/>
      <c r="BE569" s="1"/>
      <c r="BF569" s="1"/>
      <c r="BG569" s="1"/>
      <c r="BH569" s="1"/>
      <c r="BI569" s="1"/>
    </row>
    <row r="570" spans="32:61" ht="14.25" customHeight="1">
      <c r="AF570" s="1"/>
      <c r="AG570" s="1"/>
      <c r="AH570" s="1"/>
      <c r="AI570" s="1"/>
      <c r="AJ570" s="1"/>
      <c r="AW570" s="1"/>
      <c r="AX570" s="1"/>
      <c r="AY570" s="1"/>
      <c r="AZ570" s="1"/>
      <c r="BA570" s="1"/>
      <c r="BE570" s="1"/>
      <c r="BF570" s="1"/>
      <c r="BG570" s="1"/>
      <c r="BH570" s="1"/>
      <c r="BI570" s="1"/>
    </row>
    <row r="571" spans="32:61" ht="14.25" customHeight="1">
      <c r="AF571" s="1"/>
      <c r="AG571" s="1"/>
      <c r="AH571" s="1"/>
      <c r="AI571" s="1"/>
      <c r="AJ571" s="1"/>
      <c r="AW571" s="1"/>
      <c r="AX571" s="1"/>
      <c r="AY571" s="1"/>
      <c r="AZ571" s="1"/>
      <c r="BA571" s="1"/>
      <c r="BE571" s="1"/>
      <c r="BF571" s="1"/>
      <c r="BG571" s="1"/>
      <c r="BH571" s="1"/>
      <c r="BI571" s="1"/>
    </row>
    <row r="572" spans="32:61" ht="14.25" customHeight="1">
      <c r="AF572" s="1"/>
      <c r="AG572" s="1"/>
      <c r="AH572" s="1"/>
      <c r="AI572" s="1"/>
      <c r="AJ572" s="1"/>
      <c r="AW572" s="1"/>
      <c r="AX572" s="1"/>
      <c r="AY572" s="1"/>
      <c r="AZ572" s="1"/>
      <c r="BA572" s="1"/>
      <c r="BE572" s="1"/>
      <c r="BF572" s="1"/>
      <c r="BG572" s="1"/>
      <c r="BH572" s="1"/>
      <c r="BI572" s="1"/>
    </row>
    <row r="573" spans="32:61" ht="14.25" customHeight="1">
      <c r="AF573" s="1"/>
      <c r="AG573" s="1"/>
      <c r="AH573" s="1"/>
      <c r="AI573" s="1"/>
      <c r="AJ573" s="1"/>
      <c r="AW573" s="1"/>
      <c r="AX573" s="1"/>
      <c r="AY573" s="1"/>
      <c r="AZ573" s="1"/>
      <c r="BA573" s="1"/>
      <c r="BE573" s="1"/>
      <c r="BF573" s="1"/>
      <c r="BG573" s="1"/>
      <c r="BH573" s="1"/>
      <c r="BI573" s="1"/>
    </row>
    <row r="574" spans="32:61" ht="14.25" customHeight="1">
      <c r="AF574" s="1"/>
      <c r="AG574" s="1"/>
      <c r="AH574" s="1"/>
      <c r="AI574" s="1"/>
      <c r="AJ574" s="1"/>
      <c r="AW574" s="1"/>
      <c r="AX574" s="1"/>
      <c r="AY574" s="1"/>
      <c r="AZ574" s="1"/>
      <c r="BA574" s="1"/>
      <c r="BE574" s="1"/>
      <c r="BF574" s="1"/>
      <c r="BG574" s="1"/>
      <c r="BH574" s="1"/>
      <c r="BI574" s="1"/>
    </row>
    <row r="575" spans="32:61" ht="14.25" customHeight="1">
      <c r="AF575" s="1"/>
      <c r="AG575" s="1"/>
      <c r="AH575" s="1"/>
      <c r="AI575" s="1"/>
      <c r="AJ575" s="1"/>
      <c r="AW575" s="1"/>
      <c r="AX575" s="1"/>
      <c r="AY575" s="1"/>
      <c r="AZ575" s="1"/>
      <c r="BA575" s="1"/>
      <c r="BE575" s="1"/>
      <c r="BF575" s="1"/>
      <c r="BG575" s="1"/>
      <c r="BH575" s="1"/>
      <c r="BI575" s="1"/>
    </row>
    <row r="576" spans="32:61" ht="14.25" customHeight="1">
      <c r="AF576" s="1"/>
      <c r="AG576" s="1"/>
      <c r="AH576" s="1"/>
      <c r="AI576" s="1"/>
      <c r="AJ576" s="1"/>
      <c r="AW576" s="1"/>
      <c r="AX576" s="1"/>
      <c r="AY576" s="1"/>
      <c r="AZ576" s="1"/>
      <c r="BA576" s="1"/>
      <c r="BE576" s="1"/>
      <c r="BF576" s="1"/>
      <c r="BG576" s="1"/>
      <c r="BH576" s="1"/>
      <c r="BI576" s="1"/>
    </row>
    <row r="577" spans="32:61" ht="14.25" customHeight="1">
      <c r="AF577" s="1"/>
      <c r="AG577" s="1"/>
      <c r="AH577" s="1"/>
      <c r="AI577" s="1"/>
      <c r="AJ577" s="1"/>
      <c r="AW577" s="1"/>
      <c r="AX577" s="1"/>
      <c r="AY577" s="1"/>
      <c r="AZ577" s="1"/>
      <c r="BA577" s="1"/>
      <c r="BE577" s="1"/>
      <c r="BF577" s="1"/>
      <c r="BG577" s="1"/>
      <c r="BH577" s="1"/>
      <c r="BI577" s="1"/>
    </row>
    <row r="578" spans="32:61" ht="14.25" customHeight="1">
      <c r="AF578" s="1"/>
      <c r="AG578" s="1"/>
      <c r="AH578" s="1"/>
      <c r="AI578" s="1"/>
      <c r="AJ578" s="1"/>
      <c r="AW578" s="1"/>
      <c r="AX578" s="1"/>
      <c r="AY578" s="1"/>
      <c r="AZ578" s="1"/>
      <c r="BA578" s="1"/>
      <c r="BE578" s="1"/>
      <c r="BF578" s="1"/>
      <c r="BG578" s="1"/>
      <c r="BH578" s="1"/>
      <c r="BI578" s="1"/>
    </row>
    <row r="579" spans="32:61" ht="14.25" customHeight="1">
      <c r="AF579" s="1"/>
      <c r="AG579" s="1"/>
      <c r="AH579" s="1"/>
      <c r="AI579" s="1"/>
      <c r="AJ579" s="1"/>
      <c r="AW579" s="1"/>
      <c r="AX579" s="1"/>
      <c r="AY579" s="1"/>
      <c r="AZ579" s="1"/>
      <c r="BA579" s="1"/>
      <c r="BE579" s="1"/>
      <c r="BF579" s="1"/>
      <c r="BG579" s="1"/>
      <c r="BH579" s="1"/>
      <c r="BI579" s="1"/>
    </row>
    <row r="580" spans="32:61" ht="14.25" customHeight="1">
      <c r="AF580" s="1"/>
      <c r="AG580" s="1"/>
      <c r="AH580" s="1"/>
      <c r="AI580" s="1"/>
      <c r="AJ580" s="1"/>
      <c r="AW580" s="1"/>
      <c r="AX580" s="1"/>
      <c r="AY580" s="1"/>
      <c r="AZ580" s="1"/>
      <c r="BA580" s="1"/>
      <c r="BE580" s="1"/>
      <c r="BF580" s="1"/>
      <c r="BG580" s="1"/>
      <c r="BH580" s="1"/>
      <c r="BI580" s="1"/>
    </row>
    <row r="581" spans="32:61" ht="14.25" customHeight="1">
      <c r="AF581" s="1"/>
      <c r="AG581" s="1"/>
      <c r="AH581" s="1"/>
      <c r="AI581" s="1"/>
      <c r="AJ581" s="1"/>
      <c r="AW581" s="1"/>
      <c r="AX581" s="1"/>
      <c r="AY581" s="1"/>
      <c r="AZ581" s="1"/>
      <c r="BA581" s="1"/>
      <c r="BE581" s="1"/>
      <c r="BF581" s="1"/>
      <c r="BG581" s="1"/>
      <c r="BH581" s="1"/>
      <c r="BI581" s="1"/>
    </row>
    <row r="582" spans="32:61" ht="14.25" customHeight="1">
      <c r="AF582" s="1"/>
      <c r="AG582" s="1"/>
      <c r="AH582" s="1"/>
      <c r="AI582" s="1"/>
      <c r="AJ582" s="1"/>
      <c r="AW582" s="1"/>
      <c r="AX582" s="1"/>
      <c r="AY582" s="1"/>
      <c r="AZ582" s="1"/>
      <c r="BA582" s="1"/>
      <c r="BE582" s="1"/>
      <c r="BF582" s="1"/>
      <c r="BG582" s="1"/>
      <c r="BH582" s="1"/>
      <c r="BI582" s="1"/>
    </row>
    <row r="583" spans="32:61" ht="14.25" customHeight="1">
      <c r="AF583" s="1"/>
      <c r="AG583" s="1"/>
      <c r="AH583" s="1"/>
      <c r="AI583" s="1"/>
      <c r="AJ583" s="1"/>
      <c r="AW583" s="1"/>
      <c r="AX583" s="1"/>
      <c r="AY583" s="1"/>
      <c r="AZ583" s="1"/>
      <c r="BA583" s="1"/>
      <c r="BE583" s="1"/>
      <c r="BF583" s="1"/>
      <c r="BG583" s="1"/>
      <c r="BH583" s="1"/>
      <c r="BI583" s="1"/>
    </row>
    <row r="584" spans="32:61" ht="14.25" customHeight="1">
      <c r="AF584" s="1"/>
      <c r="AG584" s="1"/>
      <c r="AH584" s="1"/>
      <c r="AI584" s="1"/>
      <c r="AJ584" s="1"/>
      <c r="AW584" s="1"/>
      <c r="AX584" s="1"/>
      <c r="AY584" s="1"/>
      <c r="AZ584" s="1"/>
      <c r="BA584" s="1"/>
      <c r="BE584" s="1"/>
      <c r="BF584" s="1"/>
      <c r="BG584" s="1"/>
      <c r="BH584" s="1"/>
      <c r="BI584" s="1"/>
    </row>
    <row r="585" spans="32:61" ht="14.25" customHeight="1">
      <c r="AF585" s="1"/>
      <c r="AG585" s="1"/>
      <c r="AH585" s="1"/>
      <c r="AI585" s="1"/>
      <c r="AJ585" s="1"/>
      <c r="AW585" s="1"/>
      <c r="AX585" s="1"/>
      <c r="AY585" s="1"/>
      <c r="AZ585" s="1"/>
      <c r="BA585" s="1"/>
      <c r="BE585" s="1"/>
      <c r="BF585" s="1"/>
      <c r="BG585" s="1"/>
      <c r="BH585" s="1"/>
      <c r="BI585" s="1"/>
    </row>
    <row r="586" spans="32:61" ht="14.25" customHeight="1">
      <c r="AF586" s="1"/>
      <c r="AG586" s="1"/>
      <c r="AH586" s="1"/>
      <c r="AI586" s="1"/>
      <c r="AJ586" s="1"/>
      <c r="AW586" s="1"/>
      <c r="AX586" s="1"/>
      <c r="AY586" s="1"/>
      <c r="AZ586" s="1"/>
      <c r="BA586" s="1"/>
      <c r="BE586" s="1"/>
      <c r="BF586" s="1"/>
      <c r="BG586" s="1"/>
      <c r="BH586" s="1"/>
      <c r="BI586" s="1"/>
    </row>
    <row r="587" spans="32:61" ht="14.25" customHeight="1">
      <c r="AF587" s="1"/>
      <c r="AG587" s="1"/>
      <c r="AH587" s="1"/>
      <c r="AI587" s="1"/>
      <c r="AJ587" s="1"/>
      <c r="AW587" s="1"/>
      <c r="AX587" s="1"/>
      <c r="AY587" s="1"/>
      <c r="AZ587" s="1"/>
      <c r="BA587" s="1"/>
      <c r="BE587" s="1"/>
      <c r="BF587" s="1"/>
      <c r="BG587" s="1"/>
      <c r="BH587" s="1"/>
      <c r="BI587" s="1"/>
    </row>
    <row r="588" spans="32:61" ht="14.25" customHeight="1">
      <c r="AF588" s="1"/>
      <c r="AG588" s="1"/>
      <c r="AH588" s="1"/>
      <c r="AI588" s="1"/>
      <c r="AJ588" s="1"/>
      <c r="AW588" s="1"/>
      <c r="AX588" s="1"/>
      <c r="AY588" s="1"/>
      <c r="AZ588" s="1"/>
      <c r="BA588" s="1"/>
      <c r="BE588" s="1"/>
      <c r="BF588" s="1"/>
      <c r="BG588" s="1"/>
      <c r="BH588" s="1"/>
      <c r="BI588" s="1"/>
    </row>
    <row r="589" spans="32:61" ht="14.25" customHeight="1">
      <c r="AF589" s="1"/>
      <c r="AG589" s="1"/>
      <c r="AH589" s="1"/>
      <c r="AI589" s="1"/>
      <c r="AJ589" s="1"/>
      <c r="AW589" s="1"/>
      <c r="AX589" s="1"/>
      <c r="AY589" s="1"/>
      <c r="AZ589" s="1"/>
      <c r="BA589" s="1"/>
      <c r="BE589" s="1"/>
      <c r="BF589" s="1"/>
      <c r="BG589" s="1"/>
      <c r="BH589" s="1"/>
      <c r="BI589" s="1"/>
    </row>
    <row r="590" spans="32:61" ht="14.25" customHeight="1">
      <c r="AF590" s="1"/>
      <c r="AG590" s="1"/>
      <c r="AH590" s="1"/>
      <c r="AI590" s="1"/>
      <c r="AJ590" s="1"/>
      <c r="AW590" s="1"/>
      <c r="AX590" s="1"/>
      <c r="AY590" s="1"/>
      <c r="AZ590" s="1"/>
      <c r="BA590" s="1"/>
      <c r="BE590" s="1"/>
      <c r="BF590" s="1"/>
      <c r="BG590" s="1"/>
      <c r="BH590" s="1"/>
      <c r="BI590" s="1"/>
    </row>
    <row r="591" spans="32:61" ht="14.25" customHeight="1">
      <c r="AF591" s="1"/>
      <c r="AG591" s="1"/>
      <c r="AH591" s="1"/>
      <c r="AI591" s="1"/>
      <c r="AJ591" s="1"/>
      <c r="AW591" s="1"/>
      <c r="AX591" s="1"/>
      <c r="AY591" s="1"/>
      <c r="AZ591" s="1"/>
      <c r="BA591" s="1"/>
      <c r="BE591" s="1"/>
      <c r="BF591" s="1"/>
      <c r="BG591" s="1"/>
      <c r="BH591" s="1"/>
      <c r="BI591" s="1"/>
    </row>
    <row r="592" spans="32:61" ht="14.25" customHeight="1">
      <c r="AF592" s="1"/>
      <c r="AG592" s="1"/>
      <c r="AH592" s="1"/>
      <c r="AI592" s="1"/>
      <c r="AJ592" s="1"/>
      <c r="AW592" s="1"/>
      <c r="AX592" s="1"/>
      <c r="AY592" s="1"/>
      <c r="AZ592" s="1"/>
      <c r="BA592" s="1"/>
      <c r="BE592" s="1"/>
      <c r="BF592" s="1"/>
      <c r="BG592" s="1"/>
      <c r="BH592" s="1"/>
      <c r="BI592" s="1"/>
    </row>
    <row r="593" spans="32:61" ht="14.25" customHeight="1">
      <c r="AF593" s="1"/>
      <c r="AG593" s="1"/>
      <c r="AH593" s="1"/>
      <c r="AI593" s="1"/>
      <c r="AJ593" s="1"/>
      <c r="AW593" s="1"/>
      <c r="AX593" s="1"/>
      <c r="AY593" s="1"/>
      <c r="AZ593" s="1"/>
      <c r="BA593" s="1"/>
      <c r="BE593" s="1"/>
      <c r="BF593" s="1"/>
      <c r="BG593" s="1"/>
      <c r="BH593" s="1"/>
      <c r="BI593" s="1"/>
    </row>
    <row r="594" spans="32:61" ht="14.25" customHeight="1">
      <c r="AF594" s="1"/>
      <c r="AG594" s="1"/>
      <c r="AH594" s="1"/>
      <c r="AI594" s="1"/>
      <c r="AJ594" s="1"/>
      <c r="AW594" s="1"/>
      <c r="AX594" s="1"/>
      <c r="AY594" s="1"/>
      <c r="AZ594" s="1"/>
      <c r="BA594" s="1"/>
      <c r="BE594" s="1"/>
      <c r="BF594" s="1"/>
      <c r="BG594" s="1"/>
      <c r="BH594" s="1"/>
      <c r="BI594" s="1"/>
    </row>
    <row r="595" spans="32:61" ht="14.25" customHeight="1">
      <c r="AF595" s="1"/>
      <c r="AG595" s="1"/>
      <c r="AH595" s="1"/>
      <c r="AI595" s="1"/>
      <c r="AJ595" s="1"/>
      <c r="AW595" s="1"/>
      <c r="AX595" s="1"/>
      <c r="AY595" s="1"/>
      <c r="AZ595" s="1"/>
      <c r="BA595" s="1"/>
      <c r="BE595" s="1"/>
      <c r="BF595" s="1"/>
      <c r="BG595" s="1"/>
      <c r="BH595" s="1"/>
      <c r="BI595" s="1"/>
    </row>
    <row r="596" spans="32:61" ht="14.25" customHeight="1">
      <c r="AF596" s="1"/>
      <c r="AG596" s="1"/>
      <c r="AH596" s="1"/>
      <c r="AI596" s="1"/>
      <c r="AJ596" s="1"/>
      <c r="AW596" s="1"/>
      <c r="AX596" s="1"/>
      <c r="AY596" s="1"/>
      <c r="AZ596" s="1"/>
      <c r="BA596" s="1"/>
      <c r="BE596" s="1"/>
      <c r="BF596" s="1"/>
      <c r="BG596" s="1"/>
      <c r="BH596" s="1"/>
      <c r="BI596" s="1"/>
    </row>
    <row r="597" spans="32:61" ht="14.25" customHeight="1">
      <c r="AF597" s="1"/>
      <c r="AG597" s="1"/>
      <c r="AH597" s="1"/>
      <c r="AI597" s="1"/>
      <c r="AJ597" s="1"/>
      <c r="AW597" s="1"/>
      <c r="AX597" s="1"/>
      <c r="AY597" s="1"/>
      <c r="AZ597" s="1"/>
      <c r="BA597" s="1"/>
      <c r="BE597" s="1"/>
      <c r="BF597" s="1"/>
      <c r="BG597" s="1"/>
      <c r="BH597" s="1"/>
      <c r="BI597" s="1"/>
    </row>
    <row r="598" spans="32:61" ht="14.25" customHeight="1">
      <c r="AF598" s="1"/>
      <c r="AG598" s="1"/>
      <c r="AH598" s="1"/>
      <c r="AI598" s="1"/>
      <c r="AJ598" s="1"/>
      <c r="AW598" s="1"/>
      <c r="AX598" s="1"/>
      <c r="AY598" s="1"/>
      <c r="AZ598" s="1"/>
      <c r="BA598" s="1"/>
      <c r="BE598" s="1"/>
      <c r="BF598" s="1"/>
      <c r="BG598" s="1"/>
      <c r="BH598" s="1"/>
      <c r="BI598" s="1"/>
    </row>
    <row r="599" spans="32:61" ht="14.25" customHeight="1">
      <c r="AF599" s="1"/>
      <c r="AG599" s="1"/>
      <c r="AH599" s="1"/>
      <c r="AI599" s="1"/>
      <c r="AJ599" s="1"/>
      <c r="AW599" s="1"/>
      <c r="AX599" s="1"/>
      <c r="AY599" s="1"/>
      <c r="AZ599" s="1"/>
      <c r="BA599" s="1"/>
      <c r="BE599" s="1"/>
      <c r="BF599" s="1"/>
      <c r="BG599" s="1"/>
      <c r="BH599" s="1"/>
      <c r="BI599" s="1"/>
    </row>
    <row r="600" spans="32:61" ht="14.25" customHeight="1">
      <c r="AF600" s="1"/>
      <c r="AG600" s="1"/>
      <c r="AH600" s="1"/>
      <c r="AI600" s="1"/>
      <c r="AJ600" s="1"/>
      <c r="AW600" s="1"/>
      <c r="AX600" s="1"/>
      <c r="AY600" s="1"/>
      <c r="AZ600" s="1"/>
      <c r="BA600" s="1"/>
      <c r="BE600" s="1"/>
      <c r="BF600" s="1"/>
      <c r="BG600" s="1"/>
      <c r="BH600" s="1"/>
      <c r="BI600" s="1"/>
    </row>
    <row r="601" spans="32:61" ht="14.25" customHeight="1">
      <c r="AF601" s="1"/>
      <c r="AG601" s="1"/>
      <c r="AH601" s="1"/>
      <c r="AI601" s="1"/>
      <c r="AJ601" s="1"/>
      <c r="AW601" s="1"/>
      <c r="AX601" s="1"/>
      <c r="AY601" s="1"/>
      <c r="AZ601" s="1"/>
      <c r="BA601" s="1"/>
      <c r="BE601" s="1"/>
      <c r="BF601" s="1"/>
      <c r="BG601" s="1"/>
      <c r="BH601" s="1"/>
      <c r="BI601" s="1"/>
    </row>
    <row r="602" spans="32:61" ht="14.25" customHeight="1">
      <c r="AF602" s="1"/>
      <c r="AG602" s="1"/>
      <c r="AH602" s="1"/>
      <c r="AI602" s="1"/>
      <c r="AJ602" s="1"/>
      <c r="AW602" s="1"/>
      <c r="AX602" s="1"/>
      <c r="AY602" s="1"/>
      <c r="AZ602" s="1"/>
      <c r="BA602" s="1"/>
      <c r="BE602" s="1"/>
      <c r="BF602" s="1"/>
      <c r="BG602" s="1"/>
      <c r="BH602" s="1"/>
      <c r="BI602" s="1"/>
    </row>
    <row r="603" spans="32:61" ht="14.25" customHeight="1">
      <c r="AF603" s="1"/>
      <c r="AG603" s="1"/>
      <c r="AH603" s="1"/>
      <c r="AI603" s="1"/>
      <c r="AJ603" s="1"/>
      <c r="AW603" s="1"/>
      <c r="AX603" s="1"/>
      <c r="AY603" s="1"/>
      <c r="AZ603" s="1"/>
      <c r="BA603" s="1"/>
      <c r="BE603" s="1"/>
      <c r="BF603" s="1"/>
      <c r="BG603" s="1"/>
      <c r="BH603" s="1"/>
      <c r="BI603" s="1"/>
    </row>
    <row r="604" spans="32:61" ht="14.25" customHeight="1">
      <c r="AF604" s="1"/>
      <c r="AG604" s="1"/>
      <c r="AH604" s="1"/>
      <c r="AI604" s="1"/>
      <c r="AJ604" s="1"/>
      <c r="AW604" s="1"/>
      <c r="AX604" s="1"/>
      <c r="AY604" s="1"/>
      <c r="AZ604" s="1"/>
      <c r="BA604" s="1"/>
      <c r="BE604" s="1"/>
      <c r="BF604" s="1"/>
      <c r="BG604" s="1"/>
      <c r="BH604" s="1"/>
      <c r="BI604" s="1"/>
    </row>
    <row r="605" spans="32:61" ht="14.25" customHeight="1">
      <c r="AF605" s="1"/>
      <c r="AG605" s="1"/>
      <c r="AH605" s="1"/>
      <c r="AI605" s="1"/>
      <c r="AJ605" s="1"/>
      <c r="AW605" s="1"/>
      <c r="AX605" s="1"/>
      <c r="AY605" s="1"/>
      <c r="AZ605" s="1"/>
      <c r="BA605" s="1"/>
      <c r="BE605" s="1"/>
      <c r="BF605" s="1"/>
      <c r="BG605" s="1"/>
      <c r="BH605" s="1"/>
      <c r="BI605" s="1"/>
    </row>
    <row r="606" spans="32:61" ht="14.25" customHeight="1">
      <c r="AF606" s="1"/>
      <c r="AG606" s="1"/>
      <c r="AH606" s="1"/>
      <c r="AI606" s="1"/>
      <c r="AJ606" s="1"/>
      <c r="AW606" s="1"/>
      <c r="AX606" s="1"/>
      <c r="AY606" s="1"/>
      <c r="AZ606" s="1"/>
      <c r="BA606" s="1"/>
      <c r="BE606" s="1"/>
      <c r="BF606" s="1"/>
      <c r="BG606" s="1"/>
      <c r="BH606" s="1"/>
      <c r="BI606" s="1"/>
    </row>
    <row r="607" spans="32:61" ht="14.25" customHeight="1">
      <c r="AF607" s="1"/>
      <c r="AG607" s="1"/>
      <c r="AH607" s="1"/>
      <c r="AI607" s="1"/>
      <c r="AJ607" s="1"/>
      <c r="AW607" s="1"/>
      <c r="AX607" s="1"/>
      <c r="AY607" s="1"/>
      <c r="AZ607" s="1"/>
      <c r="BA607" s="1"/>
      <c r="BE607" s="1"/>
      <c r="BF607" s="1"/>
      <c r="BG607" s="1"/>
      <c r="BH607" s="1"/>
      <c r="BI607" s="1"/>
    </row>
    <row r="608" spans="32:61" ht="14.25" customHeight="1">
      <c r="AF608" s="1"/>
      <c r="AG608" s="1"/>
      <c r="AH608" s="1"/>
      <c r="AI608" s="1"/>
      <c r="AJ608" s="1"/>
      <c r="AW608" s="1"/>
      <c r="AX608" s="1"/>
      <c r="AY608" s="1"/>
      <c r="AZ608" s="1"/>
      <c r="BA608" s="1"/>
      <c r="BE608" s="1"/>
      <c r="BF608" s="1"/>
      <c r="BG608" s="1"/>
      <c r="BH608" s="1"/>
      <c r="BI608" s="1"/>
    </row>
    <row r="609" spans="32:61" ht="14.25" customHeight="1">
      <c r="AF609" s="1"/>
      <c r="AG609" s="1"/>
      <c r="AH609" s="1"/>
      <c r="AI609" s="1"/>
      <c r="AJ609" s="1"/>
      <c r="AW609" s="1"/>
      <c r="AX609" s="1"/>
      <c r="AY609" s="1"/>
      <c r="AZ609" s="1"/>
      <c r="BA609" s="1"/>
      <c r="BE609" s="1"/>
      <c r="BF609" s="1"/>
      <c r="BG609" s="1"/>
      <c r="BH609" s="1"/>
      <c r="BI609" s="1"/>
    </row>
    <row r="610" spans="32:61" ht="14.25" customHeight="1">
      <c r="AF610" s="1"/>
      <c r="AG610" s="1"/>
      <c r="AH610" s="1"/>
      <c r="AI610" s="1"/>
      <c r="AJ610" s="1"/>
      <c r="AW610" s="1"/>
      <c r="AX610" s="1"/>
      <c r="AY610" s="1"/>
      <c r="AZ610" s="1"/>
      <c r="BA610" s="1"/>
      <c r="BE610" s="1"/>
      <c r="BF610" s="1"/>
      <c r="BG610" s="1"/>
      <c r="BH610" s="1"/>
      <c r="BI610" s="1"/>
    </row>
    <row r="611" spans="32:61" ht="14.25" customHeight="1">
      <c r="AF611" s="1"/>
      <c r="AG611" s="1"/>
      <c r="AH611" s="1"/>
      <c r="AI611" s="1"/>
      <c r="AJ611" s="1"/>
      <c r="AW611" s="1"/>
      <c r="AX611" s="1"/>
      <c r="AY611" s="1"/>
      <c r="AZ611" s="1"/>
      <c r="BA611" s="1"/>
      <c r="BE611" s="1"/>
      <c r="BF611" s="1"/>
      <c r="BG611" s="1"/>
      <c r="BH611" s="1"/>
      <c r="BI611" s="1"/>
    </row>
    <row r="612" spans="32:61" ht="14.25" customHeight="1">
      <c r="AF612" s="1"/>
      <c r="AG612" s="1"/>
      <c r="AH612" s="1"/>
      <c r="AI612" s="1"/>
      <c r="AJ612" s="1"/>
      <c r="AW612" s="1"/>
      <c r="AX612" s="1"/>
      <c r="AY612" s="1"/>
      <c r="AZ612" s="1"/>
      <c r="BA612" s="1"/>
      <c r="BE612" s="1"/>
      <c r="BF612" s="1"/>
      <c r="BG612" s="1"/>
      <c r="BH612" s="1"/>
      <c r="BI612" s="1"/>
    </row>
    <row r="613" spans="32:61" ht="14.25" customHeight="1">
      <c r="AF613" s="1"/>
      <c r="AG613" s="1"/>
      <c r="AH613" s="1"/>
      <c r="AI613" s="1"/>
      <c r="AJ613" s="1"/>
      <c r="AW613" s="1"/>
      <c r="AX613" s="1"/>
      <c r="AY613" s="1"/>
      <c r="AZ613" s="1"/>
      <c r="BA613" s="1"/>
      <c r="BE613" s="1"/>
      <c r="BF613" s="1"/>
      <c r="BG613" s="1"/>
      <c r="BH613" s="1"/>
      <c r="BI613" s="1"/>
    </row>
    <row r="614" spans="32:61" ht="14.25" customHeight="1">
      <c r="AF614" s="1"/>
      <c r="AG614" s="1"/>
      <c r="AH614" s="1"/>
      <c r="AI614" s="1"/>
      <c r="AJ614" s="1"/>
      <c r="AW614" s="1"/>
      <c r="AX614" s="1"/>
      <c r="AY614" s="1"/>
      <c r="AZ614" s="1"/>
      <c r="BA614" s="1"/>
      <c r="BE614" s="1"/>
      <c r="BF614" s="1"/>
      <c r="BG614" s="1"/>
      <c r="BH614" s="1"/>
      <c r="BI614" s="1"/>
    </row>
    <row r="615" spans="32:61" ht="14.25" customHeight="1">
      <c r="AF615" s="1"/>
      <c r="AG615" s="1"/>
      <c r="AH615" s="1"/>
      <c r="AI615" s="1"/>
      <c r="AJ615" s="1"/>
      <c r="AW615" s="1"/>
      <c r="AX615" s="1"/>
      <c r="AY615" s="1"/>
      <c r="AZ615" s="1"/>
      <c r="BA615" s="1"/>
      <c r="BE615" s="1"/>
      <c r="BF615" s="1"/>
      <c r="BG615" s="1"/>
      <c r="BH615" s="1"/>
      <c r="BI615" s="1"/>
    </row>
    <row r="616" spans="32:61" ht="14.25" customHeight="1">
      <c r="AF616" s="1"/>
      <c r="AG616" s="1"/>
      <c r="AH616" s="1"/>
      <c r="AI616" s="1"/>
      <c r="AJ616" s="1"/>
      <c r="AW616" s="1"/>
      <c r="AX616" s="1"/>
      <c r="AY616" s="1"/>
      <c r="AZ616" s="1"/>
      <c r="BA616" s="1"/>
      <c r="BE616" s="1"/>
      <c r="BF616" s="1"/>
      <c r="BG616" s="1"/>
      <c r="BH616" s="1"/>
      <c r="BI616" s="1"/>
    </row>
    <row r="617" spans="32:61" ht="14.25" customHeight="1">
      <c r="AF617" s="1"/>
      <c r="AG617" s="1"/>
      <c r="AH617" s="1"/>
      <c r="AI617" s="1"/>
      <c r="AJ617" s="1"/>
      <c r="AW617" s="1"/>
      <c r="AX617" s="1"/>
      <c r="AY617" s="1"/>
      <c r="AZ617" s="1"/>
      <c r="BA617" s="1"/>
      <c r="BE617" s="1"/>
      <c r="BF617" s="1"/>
      <c r="BG617" s="1"/>
      <c r="BH617" s="1"/>
      <c r="BI617" s="1"/>
    </row>
    <row r="618" spans="32:61" ht="14.25" customHeight="1">
      <c r="AF618" s="1"/>
      <c r="AG618" s="1"/>
      <c r="AH618" s="1"/>
      <c r="AI618" s="1"/>
      <c r="AJ618" s="1"/>
      <c r="AW618" s="1"/>
      <c r="AX618" s="1"/>
      <c r="AY618" s="1"/>
      <c r="AZ618" s="1"/>
      <c r="BA618" s="1"/>
      <c r="BE618" s="1"/>
      <c r="BF618" s="1"/>
      <c r="BG618" s="1"/>
      <c r="BH618" s="1"/>
      <c r="BI618" s="1"/>
    </row>
    <row r="619" spans="32:61" ht="14.25" customHeight="1">
      <c r="AF619" s="1"/>
      <c r="AG619" s="1"/>
      <c r="AH619" s="1"/>
      <c r="AI619" s="1"/>
      <c r="AJ619" s="1"/>
      <c r="AW619" s="1"/>
      <c r="AX619" s="1"/>
      <c r="AY619" s="1"/>
      <c r="AZ619" s="1"/>
      <c r="BA619" s="1"/>
      <c r="BE619" s="1"/>
      <c r="BF619" s="1"/>
      <c r="BG619" s="1"/>
      <c r="BH619" s="1"/>
      <c r="BI619" s="1"/>
    </row>
    <row r="620" spans="32:61" ht="14.25" customHeight="1">
      <c r="AF620" s="1"/>
      <c r="AG620" s="1"/>
      <c r="AH620" s="1"/>
      <c r="AI620" s="1"/>
      <c r="AJ620" s="1"/>
      <c r="AW620" s="1"/>
      <c r="AX620" s="1"/>
      <c r="AY620" s="1"/>
      <c r="AZ620" s="1"/>
      <c r="BA620" s="1"/>
      <c r="BE620" s="1"/>
      <c r="BF620" s="1"/>
      <c r="BG620" s="1"/>
      <c r="BH620" s="1"/>
      <c r="BI620" s="1"/>
    </row>
    <row r="621" spans="32:61" ht="14.25" customHeight="1">
      <c r="AF621" s="1"/>
      <c r="AG621" s="1"/>
      <c r="AH621" s="1"/>
      <c r="AI621" s="1"/>
      <c r="AJ621" s="1"/>
      <c r="AW621" s="1"/>
      <c r="AX621" s="1"/>
      <c r="AY621" s="1"/>
      <c r="AZ621" s="1"/>
      <c r="BA621" s="1"/>
      <c r="BE621" s="1"/>
      <c r="BF621" s="1"/>
      <c r="BG621" s="1"/>
      <c r="BH621" s="1"/>
      <c r="BI621" s="1"/>
    </row>
    <row r="622" spans="32:61" ht="14.25" customHeight="1">
      <c r="AF622" s="1"/>
      <c r="AG622" s="1"/>
      <c r="AH622" s="1"/>
      <c r="AI622" s="1"/>
      <c r="AJ622" s="1"/>
      <c r="AW622" s="1"/>
      <c r="AX622" s="1"/>
      <c r="AY622" s="1"/>
      <c r="AZ622" s="1"/>
      <c r="BA622" s="1"/>
      <c r="BE622" s="1"/>
      <c r="BF622" s="1"/>
      <c r="BG622" s="1"/>
      <c r="BH622" s="1"/>
      <c r="BI622" s="1"/>
    </row>
    <row r="623" spans="32:61" ht="14.25" customHeight="1">
      <c r="AF623" s="1"/>
      <c r="AG623" s="1"/>
      <c r="AH623" s="1"/>
      <c r="AI623" s="1"/>
      <c r="AJ623" s="1"/>
      <c r="AW623" s="1"/>
      <c r="AX623" s="1"/>
      <c r="AY623" s="1"/>
      <c r="AZ623" s="1"/>
      <c r="BA623" s="1"/>
      <c r="BE623" s="1"/>
      <c r="BF623" s="1"/>
      <c r="BG623" s="1"/>
      <c r="BH623" s="1"/>
      <c r="BI623" s="1"/>
    </row>
    <row r="624" spans="32:61" ht="14.25" customHeight="1">
      <c r="AF624" s="1"/>
      <c r="AG624" s="1"/>
      <c r="AH624" s="1"/>
      <c r="AI624" s="1"/>
      <c r="AJ624" s="1"/>
      <c r="AW624" s="1"/>
      <c r="AX624" s="1"/>
      <c r="AY624" s="1"/>
      <c r="AZ624" s="1"/>
      <c r="BA624" s="1"/>
      <c r="BE624" s="1"/>
      <c r="BF624" s="1"/>
      <c r="BG624" s="1"/>
      <c r="BH624" s="1"/>
      <c r="BI624" s="1"/>
    </row>
    <row r="625" spans="32:61" ht="14.25" customHeight="1">
      <c r="AF625" s="1"/>
      <c r="AG625" s="1"/>
      <c r="AH625" s="1"/>
      <c r="AI625" s="1"/>
      <c r="AJ625" s="1"/>
      <c r="AW625" s="1"/>
      <c r="AX625" s="1"/>
      <c r="AY625" s="1"/>
      <c r="AZ625" s="1"/>
      <c r="BA625" s="1"/>
      <c r="BE625" s="1"/>
      <c r="BF625" s="1"/>
      <c r="BG625" s="1"/>
      <c r="BH625" s="1"/>
      <c r="BI625" s="1"/>
    </row>
    <row r="626" spans="32:61" ht="14.25" customHeight="1">
      <c r="AF626" s="1"/>
      <c r="AG626" s="1"/>
      <c r="AH626" s="1"/>
      <c r="AI626" s="1"/>
      <c r="AJ626" s="1"/>
      <c r="AW626" s="1"/>
      <c r="AX626" s="1"/>
      <c r="AY626" s="1"/>
      <c r="AZ626" s="1"/>
      <c r="BA626" s="1"/>
      <c r="BE626" s="1"/>
      <c r="BF626" s="1"/>
      <c r="BG626" s="1"/>
      <c r="BH626" s="1"/>
      <c r="BI626" s="1"/>
    </row>
    <row r="627" spans="32:61" ht="14.25" customHeight="1">
      <c r="AF627" s="1"/>
      <c r="AG627" s="1"/>
      <c r="AH627" s="1"/>
      <c r="AI627" s="1"/>
      <c r="AJ627" s="1"/>
      <c r="AW627" s="1"/>
      <c r="AX627" s="1"/>
      <c r="AY627" s="1"/>
      <c r="AZ627" s="1"/>
      <c r="BA627" s="1"/>
      <c r="BE627" s="1"/>
      <c r="BF627" s="1"/>
      <c r="BG627" s="1"/>
      <c r="BH627" s="1"/>
      <c r="BI627" s="1"/>
    </row>
    <row r="628" spans="32:61" ht="14.25" customHeight="1">
      <c r="AF628" s="1"/>
      <c r="AG628" s="1"/>
      <c r="AH628" s="1"/>
      <c r="AI628" s="1"/>
      <c r="AJ628" s="1"/>
      <c r="AW628" s="1"/>
      <c r="AX628" s="1"/>
      <c r="AY628" s="1"/>
      <c r="AZ628" s="1"/>
      <c r="BA628" s="1"/>
      <c r="BE628" s="1"/>
      <c r="BF628" s="1"/>
      <c r="BG628" s="1"/>
      <c r="BH628" s="1"/>
      <c r="BI628" s="1"/>
    </row>
    <row r="629" spans="32:61" ht="14.25" customHeight="1">
      <c r="AF629" s="1"/>
      <c r="AG629" s="1"/>
      <c r="AH629" s="1"/>
      <c r="AI629" s="1"/>
      <c r="AJ629" s="1"/>
      <c r="AW629" s="1"/>
      <c r="AX629" s="1"/>
      <c r="AY629" s="1"/>
      <c r="AZ629" s="1"/>
      <c r="BA629" s="1"/>
      <c r="BE629" s="1"/>
      <c r="BF629" s="1"/>
      <c r="BG629" s="1"/>
      <c r="BH629" s="1"/>
      <c r="BI629" s="1"/>
    </row>
    <row r="630" spans="32:61" ht="14.25" customHeight="1">
      <c r="AF630" s="1"/>
      <c r="AG630" s="1"/>
      <c r="AH630" s="1"/>
      <c r="AI630" s="1"/>
      <c r="AJ630" s="1"/>
      <c r="AW630" s="1"/>
      <c r="AX630" s="1"/>
      <c r="AY630" s="1"/>
      <c r="AZ630" s="1"/>
      <c r="BA630" s="1"/>
      <c r="BE630" s="1"/>
      <c r="BF630" s="1"/>
      <c r="BG630" s="1"/>
      <c r="BH630" s="1"/>
      <c r="BI630" s="1"/>
    </row>
    <row r="631" spans="32:61" ht="14.25" customHeight="1">
      <c r="AF631" s="1"/>
      <c r="AG631" s="1"/>
      <c r="AH631" s="1"/>
      <c r="AI631" s="1"/>
      <c r="AJ631" s="1"/>
      <c r="AW631" s="1"/>
      <c r="AX631" s="1"/>
      <c r="AY631" s="1"/>
      <c r="AZ631" s="1"/>
      <c r="BA631" s="1"/>
      <c r="BE631" s="1"/>
      <c r="BF631" s="1"/>
      <c r="BG631" s="1"/>
      <c r="BH631" s="1"/>
      <c r="BI631" s="1"/>
    </row>
    <row r="632" spans="32:61" ht="14.25" customHeight="1">
      <c r="AF632" s="1"/>
      <c r="AG632" s="1"/>
      <c r="AH632" s="1"/>
      <c r="AI632" s="1"/>
      <c r="AJ632" s="1"/>
      <c r="AW632" s="1"/>
      <c r="AX632" s="1"/>
      <c r="AY632" s="1"/>
      <c r="AZ632" s="1"/>
      <c r="BA632" s="1"/>
      <c r="BE632" s="1"/>
      <c r="BF632" s="1"/>
      <c r="BG632" s="1"/>
      <c r="BH632" s="1"/>
      <c r="BI632" s="1"/>
    </row>
    <row r="633" spans="32:61" ht="14.25" customHeight="1">
      <c r="AF633" s="1"/>
      <c r="AG633" s="1"/>
      <c r="AH633" s="1"/>
      <c r="AI633" s="1"/>
      <c r="AJ633" s="1"/>
      <c r="AW633" s="1"/>
      <c r="AX633" s="1"/>
      <c r="AY633" s="1"/>
      <c r="AZ633" s="1"/>
      <c r="BA633" s="1"/>
      <c r="BE633" s="1"/>
      <c r="BF633" s="1"/>
      <c r="BG633" s="1"/>
      <c r="BH633" s="1"/>
      <c r="BI633" s="1"/>
    </row>
    <row r="634" spans="32:61" ht="14.25" customHeight="1">
      <c r="AF634" s="1"/>
      <c r="AG634" s="1"/>
      <c r="AH634" s="1"/>
      <c r="AI634" s="1"/>
      <c r="AJ634" s="1"/>
      <c r="AW634" s="1"/>
      <c r="AX634" s="1"/>
      <c r="AY634" s="1"/>
      <c r="AZ634" s="1"/>
      <c r="BA634" s="1"/>
      <c r="BE634" s="1"/>
      <c r="BF634" s="1"/>
      <c r="BG634" s="1"/>
      <c r="BH634" s="1"/>
      <c r="BI634" s="1"/>
    </row>
    <row r="635" spans="32:61" ht="14.25" customHeight="1">
      <c r="AF635" s="1"/>
      <c r="AG635" s="1"/>
      <c r="AH635" s="1"/>
      <c r="AI635" s="1"/>
      <c r="AJ635" s="1"/>
      <c r="AW635" s="1"/>
      <c r="AX635" s="1"/>
      <c r="AY635" s="1"/>
      <c r="AZ635" s="1"/>
      <c r="BA635" s="1"/>
      <c r="BE635" s="1"/>
      <c r="BF635" s="1"/>
      <c r="BG635" s="1"/>
      <c r="BH635" s="1"/>
      <c r="BI635" s="1"/>
    </row>
    <row r="636" spans="32:61" ht="14.25" customHeight="1">
      <c r="AF636" s="1"/>
      <c r="AG636" s="1"/>
      <c r="AH636" s="1"/>
      <c r="AI636" s="1"/>
      <c r="AJ636" s="1"/>
      <c r="AW636" s="1"/>
      <c r="AX636" s="1"/>
      <c r="AY636" s="1"/>
      <c r="AZ636" s="1"/>
      <c r="BA636" s="1"/>
      <c r="BE636" s="1"/>
      <c r="BF636" s="1"/>
      <c r="BG636" s="1"/>
      <c r="BH636" s="1"/>
      <c r="BI636" s="1"/>
    </row>
    <row r="637" spans="32:61" ht="14.25" customHeight="1">
      <c r="AF637" s="1"/>
      <c r="AG637" s="1"/>
      <c r="AH637" s="1"/>
      <c r="AI637" s="1"/>
      <c r="AJ637" s="1"/>
      <c r="AW637" s="1"/>
      <c r="AX637" s="1"/>
      <c r="AY637" s="1"/>
      <c r="AZ637" s="1"/>
      <c r="BA637" s="1"/>
      <c r="BE637" s="1"/>
      <c r="BF637" s="1"/>
      <c r="BG637" s="1"/>
      <c r="BH637" s="1"/>
      <c r="BI637" s="1"/>
    </row>
    <row r="638" spans="32:61" ht="14.25" customHeight="1">
      <c r="AF638" s="1"/>
      <c r="AG638" s="1"/>
      <c r="AH638" s="1"/>
      <c r="AI638" s="1"/>
      <c r="AJ638" s="1"/>
      <c r="AW638" s="1"/>
      <c r="AX638" s="1"/>
      <c r="AY638" s="1"/>
      <c r="AZ638" s="1"/>
      <c r="BA638" s="1"/>
      <c r="BE638" s="1"/>
      <c r="BF638" s="1"/>
      <c r="BG638" s="1"/>
      <c r="BH638" s="1"/>
      <c r="BI638" s="1"/>
    </row>
    <row r="639" spans="32:61" ht="14.25" customHeight="1">
      <c r="AF639" s="1"/>
      <c r="AG639" s="1"/>
      <c r="AH639" s="1"/>
      <c r="AI639" s="1"/>
      <c r="AJ639" s="1"/>
      <c r="AW639" s="1"/>
      <c r="AX639" s="1"/>
      <c r="AY639" s="1"/>
      <c r="AZ639" s="1"/>
      <c r="BA639" s="1"/>
      <c r="BE639" s="1"/>
      <c r="BF639" s="1"/>
      <c r="BG639" s="1"/>
      <c r="BH639" s="1"/>
      <c r="BI639" s="1"/>
    </row>
    <row r="640" spans="32:61" ht="14.25" customHeight="1">
      <c r="AF640" s="1"/>
      <c r="AG640" s="1"/>
      <c r="AH640" s="1"/>
      <c r="AI640" s="1"/>
      <c r="AJ640" s="1"/>
      <c r="AW640" s="1"/>
      <c r="AX640" s="1"/>
      <c r="AY640" s="1"/>
      <c r="AZ640" s="1"/>
      <c r="BA640" s="1"/>
      <c r="BE640" s="1"/>
      <c r="BF640" s="1"/>
      <c r="BG640" s="1"/>
      <c r="BH640" s="1"/>
      <c r="BI640" s="1"/>
    </row>
    <row r="641" spans="32:61" ht="14.25" customHeight="1">
      <c r="AF641" s="1"/>
      <c r="AG641" s="1"/>
      <c r="AH641" s="1"/>
      <c r="AI641" s="1"/>
      <c r="AJ641" s="1"/>
      <c r="AW641" s="1"/>
      <c r="AX641" s="1"/>
      <c r="AY641" s="1"/>
      <c r="AZ641" s="1"/>
      <c r="BA641" s="1"/>
      <c r="BE641" s="1"/>
      <c r="BF641" s="1"/>
      <c r="BG641" s="1"/>
      <c r="BH641" s="1"/>
      <c r="BI641" s="1"/>
    </row>
    <row r="642" spans="32:61" ht="14.25" customHeight="1">
      <c r="AF642" s="1"/>
      <c r="AG642" s="1"/>
      <c r="AH642" s="1"/>
      <c r="AI642" s="1"/>
      <c r="AJ642" s="1"/>
      <c r="AW642" s="1"/>
      <c r="AX642" s="1"/>
      <c r="AY642" s="1"/>
      <c r="AZ642" s="1"/>
      <c r="BA642" s="1"/>
      <c r="BE642" s="1"/>
      <c r="BF642" s="1"/>
      <c r="BG642" s="1"/>
      <c r="BH642" s="1"/>
      <c r="BI642" s="1"/>
    </row>
    <row r="643" spans="32:61" ht="14.25" customHeight="1">
      <c r="AF643" s="1"/>
      <c r="AG643" s="1"/>
      <c r="AH643" s="1"/>
      <c r="AI643" s="1"/>
      <c r="AJ643" s="1"/>
      <c r="AW643" s="1"/>
      <c r="AX643" s="1"/>
      <c r="AY643" s="1"/>
      <c r="AZ643" s="1"/>
      <c r="BA643" s="1"/>
      <c r="BE643" s="1"/>
      <c r="BF643" s="1"/>
      <c r="BG643" s="1"/>
      <c r="BH643" s="1"/>
      <c r="BI643" s="1"/>
    </row>
    <row r="644" spans="32:61" ht="14.25" customHeight="1">
      <c r="AF644" s="1"/>
      <c r="AG644" s="1"/>
      <c r="AH644" s="1"/>
      <c r="AI644" s="1"/>
      <c r="AJ644" s="1"/>
      <c r="AW644" s="1"/>
      <c r="AX644" s="1"/>
      <c r="AY644" s="1"/>
      <c r="AZ644" s="1"/>
      <c r="BA644" s="1"/>
      <c r="BE644" s="1"/>
      <c r="BF644" s="1"/>
      <c r="BG644" s="1"/>
      <c r="BH644" s="1"/>
      <c r="BI644" s="1"/>
    </row>
    <row r="645" spans="32:61" ht="14.25" customHeight="1">
      <c r="AF645" s="1"/>
      <c r="AG645" s="1"/>
      <c r="AH645" s="1"/>
      <c r="AI645" s="1"/>
      <c r="AJ645" s="1"/>
      <c r="AW645" s="1"/>
      <c r="AX645" s="1"/>
      <c r="AY645" s="1"/>
      <c r="AZ645" s="1"/>
      <c r="BA645" s="1"/>
      <c r="BE645" s="1"/>
      <c r="BF645" s="1"/>
      <c r="BG645" s="1"/>
      <c r="BH645" s="1"/>
      <c r="BI645" s="1"/>
    </row>
    <row r="646" spans="32:61" ht="14.25" customHeight="1">
      <c r="AF646" s="1"/>
      <c r="AG646" s="1"/>
      <c r="AH646" s="1"/>
      <c r="AI646" s="1"/>
      <c r="AJ646" s="1"/>
      <c r="AW646" s="1"/>
      <c r="AX646" s="1"/>
      <c r="AY646" s="1"/>
      <c r="AZ646" s="1"/>
      <c r="BA646" s="1"/>
      <c r="BE646" s="1"/>
      <c r="BF646" s="1"/>
      <c r="BG646" s="1"/>
      <c r="BH646" s="1"/>
      <c r="BI646" s="1"/>
    </row>
    <row r="647" spans="32:61" ht="14.25" customHeight="1">
      <c r="AF647" s="1"/>
      <c r="AG647" s="1"/>
      <c r="AH647" s="1"/>
      <c r="AI647" s="1"/>
      <c r="AJ647" s="1"/>
      <c r="AW647" s="1"/>
      <c r="AX647" s="1"/>
      <c r="AY647" s="1"/>
      <c r="AZ647" s="1"/>
      <c r="BA647" s="1"/>
      <c r="BE647" s="1"/>
      <c r="BF647" s="1"/>
      <c r="BG647" s="1"/>
      <c r="BH647" s="1"/>
      <c r="BI647" s="1"/>
    </row>
    <row r="648" spans="32:61" ht="14.25" customHeight="1">
      <c r="AF648" s="1"/>
      <c r="AG648" s="1"/>
      <c r="AH648" s="1"/>
      <c r="AI648" s="1"/>
      <c r="AJ648" s="1"/>
      <c r="AW648" s="1"/>
      <c r="AX648" s="1"/>
      <c r="AY648" s="1"/>
      <c r="AZ648" s="1"/>
      <c r="BA648" s="1"/>
      <c r="BE648" s="1"/>
      <c r="BF648" s="1"/>
      <c r="BG648" s="1"/>
      <c r="BH648" s="1"/>
      <c r="BI648" s="1"/>
    </row>
    <row r="649" spans="32:61" ht="14.25" customHeight="1">
      <c r="AF649" s="1"/>
      <c r="AG649" s="1"/>
      <c r="AH649" s="1"/>
      <c r="AI649" s="1"/>
      <c r="AJ649" s="1"/>
      <c r="AW649" s="1"/>
      <c r="AX649" s="1"/>
      <c r="AY649" s="1"/>
      <c r="AZ649" s="1"/>
      <c r="BA649" s="1"/>
      <c r="BE649" s="1"/>
      <c r="BF649" s="1"/>
      <c r="BG649" s="1"/>
      <c r="BH649" s="1"/>
      <c r="BI649" s="1"/>
    </row>
    <row r="650" spans="32:61" ht="14.25" customHeight="1">
      <c r="AF650" s="1"/>
      <c r="AG650" s="1"/>
      <c r="AH650" s="1"/>
      <c r="AI650" s="1"/>
      <c r="AJ650" s="1"/>
      <c r="AW650" s="1"/>
      <c r="AX650" s="1"/>
      <c r="AY650" s="1"/>
      <c r="AZ650" s="1"/>
      <c r="BA650" s="1"/>
      <c r="BE650" s="1"/>
      <c r="BF650" s="1"/>
      <c r="BG650" s="1"/>
      <c r="BH650" s="1"/>
      <c r="BI650" s="1"/>
    </row>
    <row r="651" spans="32:61" ht="14.25" customHeight="1">
      <c r="AF651" s="1"/>
      <c r="AG651" s="1"/>
      <c r="AH651" s="1"/>
      <c r="AI651" s="1"/>
      <c r="AJ651" s="1"/>
      <c r="AW651" s="1"/>
      <c r="AX651" s="1"/>
      <c r="AY651" s="1"/>
      <c r="AZ651" s="1"/>
      <c r="BA651" s="1"/>
      <c r="BE651" s="1"/>
      <c r="BF651" s="1"/>
      <c r="BG651" s="1"/>
      <c r="BH651" s="1"/>
      <c r="BI651" s="1"/>
    </row>
    <row r="652" spans="32:61" ht="14.25" customHeight="1">
      <c r="AF652" s="1"/>
      <c r="AG652" s="1"/>
      <c r="AH652" s="1"/>
      <c r="AI652" s="1"/>
      <c r="AJ652" s="1"/>
      <c r="AW652" s="1"/>
      <c r="AX652" s="1"/>
      <c r="AY652" s="1"/>
      <c r="AZ652" s="1"/>
      <c r="BA652" s="1"/>
      <c r="BE652" s="1"/>
      <c r="BF652" s="1"/>
      <c r="BG652" s="1"/>
      <c r="BH652" s="1"/>
      <c r="BI652" s="1"/>
    </row>
    <row r="653" spans="32:61" ht="14.25" customHeight="1">
      <c r="AF653" s="1"/>
      <c r="AG653" s="1"/>
      <c r="AH653" s="1"/>
      <c r="AI653" s="1"/>
      <c r="AJ653" s="1"/>
      <c r="AW653" s="1"/>
      <c r="AX653" s="1"/>
      <c r="AY653" s="1"/>
      <c r="AZ653" s="1"/>
      <c r="BA653" s="1"/>
      <c r="BE653" s="1"/>
      <c r="BF653" s="1"/>
      <c r="BG653" s="1"/>
      <c r="BH653" s="1"/>
      <c r="BI653" s="1"/>
    </row>
    <row r="654" spans="32:61" ht="14.25" customHeight="1">
      <c r="AF654" s="1"/>
      <c r="AG654" s="1"/>
      <c r="AH654" s="1"/>
      <c r="AI654" s="1"/>
      <c r="AJ654" s="1"/>
      <c r="AW654" s="1"/>
      <c r="AX654" s="1"/>
      <c r="AY654" s="1"/>
      <c r="AZ654" s="1"/>
      <c r="BA654" s="1"/>
      <c r="BE654" s="1"/>
      <c r="BF654" s="1"/>
      <c r="BG654" s="1"/>
      <c r="BH654" s="1"/>
      <c r="BI654" s="1"/>
    </row>
    <row r="655" spans="32:61" ht="14.25" customHeight="1">
      <c r="AF655" s="1"/>
      <c r="AG655" s="1"/>
      <c r="AH655" s="1"/>
      <c r="AI655" s="1"/>
      <c r="AJ655" s="1"/>
      <c r="AW655" s="1"/>
      <c r="AX655" s="1"/>
      <c r="AY655" s="1"/>
      <c r="AZ655" s="1"/>
      <c r="BA655" s="1"/>
      <c r="BE655" s="1"/>
      <c r="BF655" s="1"/>
      <c r="BG655" s="1"/>
      <c r="BH655" s="1"/>
      <c r="BI655" s="1"/>
    </row>
    <row r="656" spans="32:61" ht="14.25" customHeight="1">
      <c r="AF656" s="1"/>
      <c r="AG656" s="1"/>
      <c r="AH656" s="1"/>
      <c r="AI656" s="1"/>
      <c r="AJ656" s="1"/>
      <c r="AW656" s="1"/>
      <c r="AX656" s="1"/>
      <c r="AY656" s="1"/>
      <c r="AZ656" s="1"/>
      <c r="BA656" s="1"/>
      <c r="BE656" s="1"/>
      <c r="BF656" s="1"/>
      <c r="BG656" s="1"/>
      <c r="BH656" s="1"/>
      <c r="BI656" s="1"/>
    </row>
    <row r="657" spans="32:61" ht="14.25" customHeight="1">
      <c r="AF657" s="1"/>
      <c r="AG657" s="1"/>
      <c r="AH657" s="1"/>
      <c r="AI657" s="1"/>
      <c r="AJ657" s="1"/>
      <c r="AW657" s="1"/>
      <c r="AX657" s="1"/>
      <c r="AY657" s="1"/>
      <c r="AZ657" s="1"/>
      <c r="BA657" s="1"/>
      <c r="BE657" s="1"/>
      <c r="BF657" s="1"/>
      <c r="BG657" s="1"/>
      <c r="BH657" s="1"/>
      <c r="BI657" s="1"/>
    </row>
    <row r="658" spans="32:61" ht="14.25" customHeight="1">
      <c r="AF658" s="1"/>
      <c r="AG658" s="1"/>
      <c r="AH658" s="1"/>
      <c r="AI658" s="1"/>
      <c r="AJ658" s="1"/>
      <c r="AW658" s="1"/>
      <c r="AX658" s="1"/>
      <c r="AY658" s="1"/>
      <c r="AZ658" s="1"/>
      <c r="BA658" s="1"/>
      <c r="BE658" s="1"/>
      <c r="BF658" s="1"/>
      <c r="BG658" s="1"/>
      <c r="BH658" s="1"/>
      <c r="BI658" s="1"/>
    </row>
    <row r="659" spans="32:61" ht="14.25" customHeight="1">
      <c r="AF659" s="1"/>
      <c r="AG659" s="1"/>
      <c r="AH659" s="1"/>
      <c r="AI659" s="1"/>
      <c r="AJ659" s="1"/>
      <c r="AW659" s="1"/>
      <c r="AX659" s="1"/>
      <c r="AY659" s="1"/>
      <c r="AZ659" s="1"/>
      <c r="BA659" s="1"/>
      <c r="BE659" s="1"/>
      <c r="BF659" s="1"/>
      <c r="BG659" s="1"/>
      <c r="BH659" s="1"/>
      <c r="BI659" s="1"/>
    </row>
    <row r="660" spans="32:61" ht="14.25" customHeight="1">
      <c r="AF660" s="1"/>
      <c r="AG660" s="1"/>
      <c r="AH660" s="1"/>
      <c r="AI660" s="1"/>
      <c r="AJ660" s="1"/>
      <c r="AW660" s="1"/>
      <c r="AX660" s="1"/>
      <c r="AY660" s="1"/>
      <c r="AZ660" s="1"/>
      <c r="BA660" s="1"/>
      <c r="BE660" s="1"/>
      <c r="BF660" s="1"/>
      <c r="BG660" s="1"/>
      <c r="BH660" s="1"/>
      <c r="BI660" s="1"/>
    </row>
    <row r="661" spans="32:61" ht="14.25" customHeight="1">
      <c r="AF661" s="1"/>
      <c r="AG661" s="1"/>
      <c r="AH661" s="1"/>
      <c r="AI661" s="1"/>
      <c r="AJ661" s="1"/>
      <c r="AW661" s="1"/>
      <c r="AX661" s="1"/>
      <c r="AY661" s="1"/>
      <c r="AZ661" s="1"/>
      <c r="BA661" s="1"/>
      <c r="BE661" s="1"/>
      <c r="BF661" s="1"/>
      <c r="BG661" s="1"/>
      <c r="BH661" s="1"/>
      <c r="BI661" s="1"/>
    </row>
    <row r="662" spans="32:61" ht="14.25" customHeight="1">
      <c r="AF662" s="1"/>
      <c r="AG662" s="1"/>
      <c r="AH662" s="1"/>
      <c r="AI662" s="1"/>
      <c r="AJ662" s="1"/>
      <c r="AW662" s="1"/>
      <c r="AX662" s="1"/>
      <c r="AY662" s="1"/>
      <c r="AZ662" s="1"/>
      <c r="BA662" s="1"/>
      <c r="BE662" s="1"/>
      <c r="BF662" s="1"/>
      <c r="BG662" s="1"/>
      <c r="BH662" s="1"/>
      <c r="BI662" s="1"/>
    </row>
    <row r="663" spans="32:61" ht="14.25" customHeight="1">
      <c r="AF663" s="1"/>
      <c r="AG663" s="1"/>
      <c r="AH663" s="1"/>
      <c r="AI663" s="1"/>
      <c r="AJ663" s="1"/>
      <c r="AW663" s="1"/>
      <c r="AX663" s="1"/>
      <c r="AY663" s="1"/>
      <c r="AZ663" s="1"/>
      <c r="BA663" s="1"/>
      <c r="BE663" s="1"/>
      <c r="BF663" s="1"/>
      <c r="BG663" s="1"/>
      <c r="BH663" s="1"/>
      <c r="BI663" s="1"/>
    </row>
    <row r="664" spans="32:61" ht="14.25" customHeight="1">
      <c r="AF664" s="1"/>
      <c r="AG664" s="1"/>
      <c r="AH664" s="1"/>
      <c r="AI664" s="1"/>
      <c r="AJ664" s="1"/>
      <c r="AW664" s="1"/>
      <c r="AX664" s="1"/>
      <c r="AY664" s="1"/>
      <c r="AZ664" s="1"/>
      <c r="BA664" s="1"/>
      <c r="BE664" s="1"/>
      <c r="BF664" s="1"/>
      <c r="BG664" s="1"/>
      <c r="BH664" s="1"/>
      <c r="BI664" s="1"/>
    </row>
    <row r="665" spans="32:61" ht="14.25" customHeight="1">
      <c r="AF665" s="1"/>
      <c r="AG665" s="1"/>
      <c r="AH665" s="1"/>
      <c r="AI665" s="1"/>
      <c r="AJ665" s="1"/>
      <c r="AW665" s="1"/>
      <c r="AX665" s="1"/>
      <c r="AY665" s="1"/>
      <c r="AZ665" s="1"/>
      <c r="BA665" s="1"/>
      <c r="BE665" s="1"/>
      <c r="BF665" s="1"/>
      <c r="BG665" s="1"/>
      <c r="BH665" s="1"/>
      <c r="BI665" s="1"/>
    </row>
    <row r="666" spans="32:61" ht="14.25" customHeight="1">
      <c r="AF666" s="1"/>
      <c r="AG666" s="1"/>
      <c r="AH666" s="1"/>
      <c r="AI666" s="1"/>
      <c r="AJ666" s="1"/>
      <c r="AW666" s="1"/>
      <c r="AX666" s="1"/>
      <c r="AY666" s="1"/>
      <c r="AZ666" s="1"/>
      <c r="BA666" s="1"/>
      <c r="BE666" s="1"/>
      <c r="BF666" s="1"/>
      <c r="BG666" s="1"/>
      <c r="BH666" s="1"/>
      <c r="BI666" s="1"/>
    </row>
    <row r="667" spans="32:61" ht="14.25" customHeight="1">
      <c r="AF667" s="1"/>
      <c r="AG667" s="1"/>
      <c r="AH667" s="1"/>
      <c r="AI667" s="1"/>
      <c r="AJ667" s="1"/>
      <c r="AW667" s="1"/>
      <c r="AX667" s="1"/>
      <c r="AY667" s="1"/>
      <c r="AZ667" s="1"/>
      <c r="BA667" s="1"/>
      <c r="BE667" s="1"/>
      <c r="BF667" s="1"/>
      <c r="BG667" s="1"/>
      <c r="BH667" s="1"/>
      <c r="BI667" s="1"/>
    </row>
    <row r="668" spans="32:61" ht="14.25" customHeight="1">
      <c r="AF668" s="1"/>
      <c r="AG668" s="1"/>
      <c r="AH668" s="1"/>
      <c r="AI668" s="1"/>
      <c r="AJ668" s="1"/>
      <c r="AW668" s="1"/>
      <c r="AX668" s="1"/>
      <c r="AY668" s="1"/>
      <c r="AZ668" s="1"/>
      <c r="BA668" s="1"/>
      <c r="BE668" s="1"/>
      <c r="BF668" s="1"/>
      <c r="BG668" s="1"/>
      <c r="BH668" s="1"/>
      <c r="BI668" s="1"/>
    </row>
    <row r="669" spans="32:61" ht="14.25" customHeight="1">
      <c r="AF669" s="1"/>
      <c r="AG669" s="1"/>
      <c r="AH669" s="1"/>
      <c r="AI669" s="1"/>
      <c r="AJ669" s="1"/>
      <c r="AW669" s="1"/>
      <c r="AX669" s="1"/>
      <c r="AY669" s="1"/>
      <c r="AZ669" s="1"/>
      <c r="BA669" s="1"/>
      <c r="BE669" s="1"/>
      <c r="BF669" s="1"/>
      <c r="BG669" s="1"/>
      <c r="BH669" s="1"/>
      <c r="BI669" s="1"/>
    </row>
    <row r="670" spans="32:61" ht="14.25" customHeight="1">
      <c r="AF670" s="1"/>
      <c r="AG670" s="1"/>
      <c r="AH670" s="1"/>
      <c r="AI670" s="1"/>
      <c r="AJ670" s="1"/>
      <c r="AW670" s="1"/>
      <c r="AX670" s="1"/>
      <c r="AY670" s="1"/>
      <c r="AZ670" s="1"/>
      <c r="BA670" s="1"/>
      <c r="BE670" s="1"/>
      <c r="BF670" s="1"/>
      <c r="BG670" s="1"/>
      <c r="BH670" s="1"/>
      <c r="BI670" s="1"/>
    </row>
    <row r="671" spans="32:61" ht="14.25" customHeight="1">
      <c r="AF671" s="1"/>
      <c r="AG671" s="1"/>
      <c r="AH671" s="1"/>
      <c r="AI671" s="1"/>
      <c r="AJ671" s="1"/>
      <c r="AW671" s="1"/>
      <c r="AX671" s="1"/>
      <c r="AY671" s="1"/>
      <c r="AZ671" s="1"/>
      <c r="BA671" s="1"/>
      <c r="BE671" s="1"/>
      <c r="BF671" s="1"/>
      <c r="BG671" s="1"/>
      <c r="BH671" s="1"/>
      <c r="BI671" s="1"/>
    </row>
    <row r="672" spans="32:61" ht="14.25" customHeight="1">
      <c r="AF672" s="1"/>
      <c r="AG672" s="1"/>
      <c r="AH672" s="1"/>
      <c r="AI672" s="1"/>
      <c r="AJ672" s="1"/>
      <c r="AW672" s="1"/>
      <c r="AX672" s="1"/>
      <c r="AY672" s="1"/>
      <c r="AZ672" s="1"/>
      <c r="BA672" s="1"/>
      <c r="BE672" s="1"/>
      <c r="BF672" s="1"/>
      <c r="BG672" s="1"/>
      <c r="BH672" s="1"/>
      <c r="BI672" s="1"/>
    </row>
    <row r="673" spans="32:61" ht="14.25" customHeight="1">
      <c r="AF673" s="1"/>
      <c r="AG673" s="1"/>
      <c r="AH673" s="1"/>
      <c r="AI673" s="1"/>
      <c r="AJ673" s="1"/>
      <c r="AW673" s="1"/>
      <c r="AX673" s="1"/>
      <c r="AY673" s="1"/>
      <c r="AZ673" s="1"/>
      <c r="BA673" s="1"/>
      <c r="BE673" s="1"/>
      <c r="BF673" s="1"/>
      <c r="BG673" s="1"/>
      <c r="BH673" s="1"/>
      <c r="BI673" s="1"/>
    </row>
    <row r="674" spans="32:61" ht="14.25" customHeight="1">
      <c r="AF674" s="1"/>
      <c r="AG674" s="1"/>
      <c r="AH674" s="1"/>
      <c r="AI674" s="1"/>
      <c r="AJ674" s="1"/>
      <c r="AW674" s="1"/>
      <c r="AX674" s="1"/>
      <c r="AY674" s="1"/>
      <c r="AZ674" s="1"/>
      <c r="BA674" s="1"/>
      <c r="BE674" s="1"/>
      <c r="BF674" s="1"/>
      <c r="BG674" s="1"/>
      <c r="BH674" s="1"/>
      <c r="BI674" s="1"/>
    </row>
    <row r="675" spans="32:61" ht="14.25" customHeight="1">
      <c r="AF675" s="1"/>
      <c r="AG675" s="1"/>
      <c r="AH675" s="1"/>
      <c r="AI675" s="1"/>
      <c r="AJ675" s="1"/>
      <c r="AW675" s="1"/>
      <c r="AX675" s="1"/>
      <c r="AY675" s="1"/>
      <c r="AZ675" s="1"/>
      <c r="BA675" s="1"/>
      <c r="BE675" s="1"/>
      <c r="BF675" s="1"/>
      <c r="BG675" s="1"/>
      <c r="BH675" s="1"/>
      <c r="BI675" s="1"/>
    </row>
    <row r="676" spans="32:61" ht="14.25" customHeight="1">
      <c r="AF676" s="1"/>
      <c r="AG676" s="1"/>
      <c r="AH676" s="1"/>
      <c r="AI676" s="1"/>
      <c r="AJ676" s="1"/>
      <c r="AW676" s="1"/>
      <c r="AX676" s="1"/>
      <c r="AY676" s="1"/>
      <c r="AZ676" s="1"/>
      <c r="BA676" s="1"/>
      <c r="BE676" s="1"/>
      <c r="BF676" s="1"/>
      <c r="BG676" s="1"/>
      <c r="BH676" s="1"/>
      <c r="BI676" s="1"/>
    </row>
    <row r="677" spans="32:61" ht="14.25" customHeight="1">
      <c r="AF677" s="1"/>
      <c r="AG677" s="1"/>
      <c r="AH677" s="1"/>
      <c r="AI677" s="1"/>
      <c r="AJ677" s="1"/>
      <c r="AW677" s="1"/>
      <c r="AX677" s="1"/>
      <c r="AY677" s="1"/>
      <c r="AZ677" s="1"/>
      <c r="BA677" s="1"/>
      <c r="BE677" s="1"/>
      <c r="BF677" s="1"/>
      <c r="BG677" s="1"/>
      <c r="BH677" s="1"/>
      <c r="BI677" s="1"/>
    </row>
    <row r="678" spans="32:61" ht="14.25" customHeight="1">
      <c r="AF678" s="1"/>
      <c r="AG678" s="1"/>
      <c r="AH678" s="1"/>
      <c r="AI678" s="1"/>
      <c r="AJ678" s="1"/>
      <c r="AW678" s="1"/>
      <c r="AX678" s="1"/>
      <c r="AY678" s="1"/>
      <c r="AZ678" s="1"/>
      <c r="BA678" s="1"/>
      <c r="BE678" s="1"/>
      <c r="BF678" s="1"/>
      <c r="BG678" s="1"/>
      <c r="BH678" s="1"/>
      <c r="BI678" s="1"/>
    </row>
    <row r="679" spans="32:61" ht="14.25" customHeight="1">
      <c r="AF679" s="1"/>
      <c r="AG679" s="1"/>
      <c r="AH679" s="1"/>
      <c r="AI679" s="1"/>
      <c r="AJ679" s="1"/>
      <c r="AW679" s="1"/>
      <c r="AX679" s="1"/>
      <c r="AY679" s="1"/>
      <c r="AZ679" s="1"/>
      <c r="BA679" s="1"/>
      <c r="BE679" s="1"/>
      <c r="BF679" s="1"/>
      <c r="BG679" s="1"/>
      <c r="BH679" s="1"/>
      <c r="BI679" s="1"/>
    </row>
    <row r="680" spans="32:61" ht="14.25" customHeight="1">
      <c r="AF680" s="1"/>
      <c r="AG680" s="1"/>
      <c r="AH680" s="1"/>
      <c r="AI680" s="1"/>
      <c r="AJ680" s="1"/>
      <c r="AW680" s="1"/>
      <c r="AX680" s="1"/>
      <c r="AY680" s="1"/>
      <c r="AZ680" s="1"/>
      <c r="BA680" s="1"/>
      <c r="BE680" s="1"/>
      <c r="BF680" s="1"/>
      <c r="BG680" s="1"/>
      <c r="BH680" s="1"/>
      <c r="BI680" s="1"/>
    </row>
    <row r="681" spans="32:61" ht="14.25" customHeight="1">
      <c r="AF681" s="1"/>
      <c r="AG681" s="1"/>
      <c r="AH681" s="1"/>
      <c r="AI681" s="1"/>
      <c r="AJ681" s="1"/>
      <c r="AW681" s="1"/>
      <c r="AX681" s="1"/>
      <c r="AY681" s="1"/>
      <c r="AZ681" s="1"/>
      <c r="BA681" s="1"/>
      <c r="BE681" s="1"/>
      <c r="BF681" s="1"/>
      <c r="BG681" s="1"/>
      <c r="BH681" s="1"/>
      <c r="BI681" s="1"/>
    </row>
    <row r="682" spans="32:61" ht="14.25" customHeight="1">
      <c r="AF682" s="1"/>
      <c r="AG682" s="1"/>
      <c r="AH682" s="1"/>
      <c r="AI682" s="1"/>
      <c r="AJ682" s="1"/>
      <c r="AW682" s="1"/>
      <c r="AX682" s="1"/>
      <c r="AY682" s="1"/>
      <c r="AZ682" s="1"/>
      <c r="BA682" s="1"/>
      <c r="BE682" s="1"/>
      <c r="BF682" s="1"/>
      <c r="BG682" s="1"/>
      <c r="BH682" s="1"/>
      <c r="BI682" s="1"/>
    </row>
    <row r="683" spans="32:61" ht="14.25" customHeight="1">
      <c r="AF683" s="1"/>
      <c r="AG683" s="1"/>
      <c r="AH683" s="1"/>
      <c r="AI683" s="1"/>
      <c r="AJ683" s="1"/>
      <c r="AW683" s="1"/>
      <c r="AX683" s="1"/>
      <c r="AY683" s="1"/>
      <c r="AZ683" s="1"/>
      <c r="BA683" s="1"/>
      <c r="BE683" s="1"/>
      <c r="BF683" s="1"/>
      <c r="BG683" s="1"/>
      <c r="BH683" s="1"/>
      <c r="BI683" s="1"/>
    </row>
    <row r="684" spans="32:61" ht="14.25" customHeight="1">
      <c r="AF684" s="1"/>
      <c r="AG684" s="1"/>
      <c r="AH684" s="1"/>
      <c r="AI684" s="1"/>
      <c r="AJ684" s="1"/>
      <c r="AW684" s="1"/>
      <c r="AX684" s="1"/>
      <c r="AY684" s="1"/>
      <c r="AZ684" s="1"/>
      <c r="BA684" s="1"/>
      <c r="BE684" s="1"/>
      <c r="BF684" s="1"/>
      <c r="BG684" s="1"/>
      <c r="BH684" s="1"/>
      <c r="BI684" s="1"/>
    </row>
    <row r="685" spans="32:61" ht="14.25" customHeight="1">
      <c r="AF685" s="1"/>
      <c r="AG685" s="1"/>
      <c r="AH685" s="1"/>
      <c r="AI685" s="1"/>
      <c r="AJ685" s="1"/>
      <c r="AW685" s="1"/>
      <c r="AX685" s="1"/>
      <c r="AY685" s="1"/>
      <c r="AZ685" s="1"/>
      <c r="BA685" s="1"/>
      <c r="BE685" s="1"/>
      <c r="BF685" s="1"/>
      <c r="BG685" s="1"/>
      <c r="BH685" s="1"/>
      <c r="BI685" s="1"/>
    </row>
    <row r="686" spans="32:61" ht="14.25" customHeight="1">
      <c r="AF686" s="1"/>
      <c r="AG686" s="1"/>
      <c r="AH686" s="1"/>
      <c r="AI686" s="1"/>
      <c r="AJ686" s="1"/>
      <c r="AW686" s="1"/>
      <c r="AX686" s="1"/>
      <c r="AY686" s="1"/>
      <c r="AZ686" s="1"/>
      <c r="BA686" s="1"/>
      <c r="BE686" s="1"/>
      <c r="BF686" s="1"/>
      <c r="BG686" s="1"/>
      <c r="BH686" s="1"/>
      <c r="BI686" s="1"/>
    </row>
    <row r="687" spans="32:61" ht="14.25" customHeight="1">
      <c r="AF687" s="1"/>
      <c r="AG687" s="1"/>
      <c r="AH687" s="1"/>
      <c r="AI687" s="1"/>
      <c r="AJ687" s="1"/>
      <c r="AW687" s="1"/>
      <c r="AX687" s="1"/>
      <c r="AY687" s="1"/>
      <c r="AZ687" s="1"/>
      <c r="BA687" s="1"/>
      <c r="BE687" s="1"/>
      <c r="BF687" s="1"/>
      <c r="BG687" s="1"/>
      <c r="BH687" s="1"/>
      <c r="BI687" s="1"/>
    </row>
    <row r="688" spans="32:61" ht="14.25" customHeight="1">
      <c r="AF688" s="1"/>
      <c r="AG688" s="1"/>
      <c r="AH688" s="1"/>
      <c r="AI688" s="1"/>
      <c r="AJ688" s="1"/>
      <c r="AW688" s="1"/>
      <c r="AX688" s="1"/>
      <c r="AY688" s="1"/>
      <c r="AZ688" s="1"/>
      <c r="BA688" s="1"/>
      <c r="BE688" s="1"/>
      <c r="BF688" s="1"/>
      <c r="BG688" s="1"/>
      <c r="BH688" s="1"/>
      <c r="BI688" s="1"/>
    </row>
    <row r="689" spans="32:61" ht="14.25" customHeight="1">
      <c r="AF689" s="1"/>
      <c r="AG689" s="1"/>
      <c r="AH689" s="1"/>
      <c r="AI689" s="1"/>
      <c r="AJ689" s="1"/>
      <c r="AW689" s="1"/>
      <c r="AX689" s="1"/>
      <c r="AY689" s="1"/>
      <c r="AZ689" s="1"/>
      <c r="BA689" s="1"/>
      <c r="BE689" s="1"/>
      <c r="BF689" s="1"/>
      <c r="BG689" s="1"/>
      <c r="BH689" s="1"/>
      <c r="BI689" s="1"/>
    </row>
    <row r="690" spans="32:61" ht="14.25" customHeight="1">
      <c r="AF690" s="1"/>
      <c r="AG690" s="1"/>
      <c r="AH690" s="1"/>
      <c r="AI690" s="1"/>
      <c r="AJ690" s="1"/>
      <c r="AW690" s="1"/>
      <c r="AX690" s="1"/>
      <c r="AY690" s="1"/>
      <c r="AZ690" s="1"/>
      <c r="BA690" s="1"/>
      <c r="BE690" s="1"/>
      <c r="BF690" s="1"/>
      <c r="BG690" s="1"/>
      <c r="BH690" s="1"/>
      <c r="BI690" s="1"/>
    </row>
    <row r="691" spans="32:61" ht="14.25" customHeight="1">
      <c r="AF691" s="1"/>
      <c r="AG691" s="1"/>
      <c r="AH691" s="1"/>
      <c r="AI691" s="1"/>
      <c r="AJ691" s="1"/>
      <c r="AW691" s="1"/>
      <c r="AX691" s="1"/>
      <c r="AY691" s="1"/>
      <c r="AZ691" s="1"/>
      <c r="BA691" s="1"/>
      <c r="BE691" s="1"/>
      <c r="BF691" s="1"/>
      <c r="BG691" s="1"/>
      <c r="BH691" s="1"/>
      <c r="BI691" s="1"/>
    </row>
    <row r="692" spans="32:61" ht="14.25" customHeight="1">
      <c r="AF692" s="1"/>
      <c r="AG692" s="1"/>
      <c r="AH692" s="1"/>
      <c r="AI692" s="1"/>
      <c r="AJ692" s="1"/>
      <c r="AW692" s="1"/>
      <c r="AX692" s="1"/>
      <c r="AY692" s="1"/>
      <c r="AZ692" s="1"/>
      <c r="BA692" s="1"/>
      <c r="BE692" s="1"/>
      <c r="BF692" s="1"/>
      <c r="BG692" s="1"/>
      <c r="BH692" s="1"/>
      <c r="BI692" s="1"/>
    </row>
    <row r="693" spans="32:61" ht="14.25" customHeight="1">
      <c r="AF693" s="1"/>
      <c r="AG693" s="1"/>
      <c r="AH693" s="1"/>
      <c r="AI693" s="1"/>
      <c r="AJ693" s="1"/>
      <c r="AW693" s="1"/>
      <c r="AX693" s="1"/>
      <c r="AY693" s="1"/>
      <c r="AZ693" s="1"/>
      <c r="BA693" s="1"/>
      <c r="BE693" s="1"/>
      <c r="BF693" s="1"/>
      <c r="BG693" s="1"/>
      <c r="BH693" s="1"/>
      <c r="BI693" s="1"/>
    </row>
    <row r="694" spans="32:61" ht="14.25" customHeight="1">
      <c r="AF694" s="1"/>
      <c r="AG694" s="1"/>
      <c r="AH694" s="1"/>
      <c r="AI694" s="1"/>
      <c r="AJ694" s="1"/>
      <c r="AW694" s="1"/>
      <c r="AX694" s="1"/>
      <c r="AY694" s="1"/>
      <c r="AZ694" s="1"/>
      <c r="BA694" s="1"/>
      <c r="BE694" s="1"/>
      <c r="BF694" s="1"/>
      <c r="BG694" s="1"/>
      <c r="BH694" s="1"/>
      <c r="BI694" s="1"/>
    </row>
    <row r="695" spans="32:61" ht="14.25" customHeight="1">
      <c r="AF695" s="1"/>
      <c r="AG695" s="1"/>
      <c r="AH695" s="1"/>
      <c r="AI695" s="1"/>
      <c r="AJ695" s="1"/>
      <c r="AW695" s="1"/>
      <c r="AX695" s="1"/>
      <c r="AY695" s="1"/>
      <c r="AZ695" s="1"/>
      <c r="BA695" s="1"/>
      <c r="BE695" s="1"/>
      <c r="BF695" s="1"/>
      <c r="BG695" s="1"/>
      <c r="BH695" s="1"/>
      <c r="BI695" s="1"/>
    </row>
    <row r="696" spans="32:61" ht="14.25" customHeight="1">
      <c r="AF696" s="1"/>
      <c r="AG696" s="1"/>
      <c r="AH696" s="1"/>
      <c r="AI696" s="1"/>
      <c r="AJ696" s="1"/>
      <c r="AW696" s="1"/>
      <c r="AX696" s="1"/>
      <c r="AY696" s="1"/>
      <c r="AZ696" s="1"/>
      <c r="BA696" s="1"/>
      <c r="BE696" s="1"/>
      <c r="BF696" s="1"/>
      <c r="BG696" s="1"/>
      <c r="BH696" s="1"/>
      <c r="BI696" s="1"/>
    </row>
    <row r="697" spans="32:61" ht="14.25" customHeight="1">
      <c r="AF697" s="1"/>
      <c r="AG697" s="1"/>
      <c r="AH697" s="1"/>
      <c r="AI697" s="1"/>
      <c r="AJ697" s="1"/>
      <c r="AW697" s="1"/>
      <c r="AX697" s="1"/>
      <c r="AY697" s="1"/>
      <c r="AZ697" s="1"/>
      <c r="BA697" s="1"/>
      <c r="BE697" s="1"/>
      <c r="BF697" s="1"/>
      <c r="BG697" s="1"/>
      <c r="BH697" s="1"/>
      <c r="BI697" s="1"/>
    </row>
    <row r="698" spans="32:61" ht="14.25" customHeight="1">
      <c r="AF698" s="1"/>
      <c r="AG698" s="1"/>
      <c r="AH698" s="1"/>
      <c r="AI698" s="1"/>
      <c r="AJ698" s="1"/>
      <c r="AW698" s="1"/>
      <c r="AX698" s="1"/>
      <c r="AY698" s="1"/>
      <c r="AZ698" s="1"/>
      <c r="BA698" s="1"/>
      <c r="BE698" s="1"/>
      <c r="BF698" s="1"/>
      <c r="BG698" s="1"/>
      <c r="BH698" s="1"/>
      <c r="BI698" s="1"/>
    </row>
    <row r="699" spans="32:61" ht="14.25" customHeight="1">
      <c r="AF699" s="1"/>
      <c r="AG699" s="1"/>
      <c r="AH699" s="1"/>
      <c r="AI699" s="1"/>
      <c r="AJ699" s="1"/>
      <c r="AW699" s="1"/>
      <c r="AX699" s="1"/>
      <c r="AY699" s="1"/>
      <c r="AZ699" s="1"/>
      <c r="BA699" s="1"/>
      <c r="BE699" s="1"/>
      <c r="BF699" s="1"/>
      <c r="BG699" s="1"/>
      <c r="BH699" s="1"/>
      <c r="BI699" s="1"/>
    </row>
    <row r="700" spans="32:61" ht="14.25" customHeight="1">
      <c r="AF700" s="1"/>
      <c r="AG700" s="1"/>
      <c r="AH700" s="1"/>
      <c r="AI700" s="1"/>
      <c r="AJ700" s="1"/>
      <c r="AW700" s="1"/>
      <c r="AX700" s="1"/>
      <c r="AY700" s="1"/>
      <c r="AZ700" s="1"/>
      <c r="BA700" s="1"/>
      <c r="BE700" s="1"/>
      <c r="BF700" s="1"/>
      <c r="BG700" s="1"/>
      <c r="BH700" s="1"/>
      <c r="BI700" s="1"/>
    </row>
    <row r="701" spans="32:61" ht="14.25" customHeight="1">
      <c r="AF701" s="1"/>
      <c r="AG701" s="1"/>
      <c r="AH701" s="1"/>
      <c r="AI701" s="1"/>
      <c r="AJ701" s="1"/>
      <c r="AW701" s="1"/>
      <c r="AX701" s="1"/>
      <c r="AY701" s="1"/>
      <c r="AZ701" s="1"/>
      <c r="BA701" s="1"/>
      <c r="BE701" s="1"/>
      <c r="BF701" s="1"/>
      <c r="BG701" s="1"/>
      <c r="BH701" s="1"/>
      <c r="BI701" s="1"/>
    </row>
    <row r="702" spans="32:61" ht="14.25" customHeight="1">
      <c r="AF702" s="1"/>
      <c r="AG702" s="1"/>
      <c r="AH702" s="1"/>
      <c r="AI702" s="1"/>
      <c r="AJ702" s="1"/>
      <c r="AW702" s="1"/>
      <c r="AX702" s="1"/>
      <c r="AY702" s="1"/>
      <c r="AZ702" s="1"/>
      <c r="BA702" s="1"/>
      <c r="BE702" s="1"/>
      <c r="BF702" s="1"/>
      <c r="BG702" s="1"/>
      <c r="BH702" s="1"/>
      <c r="BI702" s="1"/>
    </row>
    <row r="703" spans="32:61" ht="14.25" customHeight="1">
      <c r="AF703" s="1"/>
      <c r="AG703" s="1"/>
      <c r="AH703" s="1"/>
      <c r="AI703" s="1"/>
      <c r="AJ703" s="1"/>
      <c r="AW703" s="1"/>
      <c r="AX703" s="1"/>
      <c r="AY703" s="1"/>
      <c r="AZ703" s="1"/>
      <c r="BA703" s="1"/>
      <c r="BE703" s="1"/>
      <c r="BF703" s="1"/>
      <c r="BG703" s="1"/>
      <c r="BH703" s="1"/>
      <c r="BI703" s="1"/>
    </row>
    <row r="704" spans="32:61" ht="14.25" customHeight="1">
      <c r="AF704" s="1"/>
      <c r="AG704" s="1"/>
      <c r="AH704" s="1"/>
      <c r="AI704" s="1"/>
      <c r="AJ704" s="1"/>
      <c r="AW704" s="1"/>
      <c r="AX704" s="1"/>
      <c r="AY704" s="1"/>
      <c r="AZ704" s="1"/>
      <c r="BA704" s="1"/>
      <c r="BE704" s="1"/>
      <c r="BF704" s="1"/>
      <c r="BG704" s="1"/>
      <c r="BH704" s="1"/>
      <c r="BI704" s="1"/>
    </row>
    <row r="705" spans="32:61" ht="14.25" customHeight="1">
      <c r="AF705" s="1"/>
      <c r="AG705" s="1"/>
      <c r="AH705" s="1"/>
      <c r="AI705" s="1"/>
      <c r="AJ705" s="1"/>
      <c r="AW705" s="1"/>
      <c r="AX705" s="1"/>
      <c r="AY705" s="1"/>
      <c r="AZ705" s="1"/>
      <c r="BA705" s="1"/>
      <c r="BE705" s="1"/>
      <c r="BF705" s="1"/>
      <c r="BG705" s="1"/>
      <c r="BH705" s="1"/>
      <c r="BI705" s="1"/>
    </row>
    <row r="706" spans="32:61" ht="14.25" customHeight="1">
      <c r="AF706" s="1"/>
      <c r="AG706" s="1"/>
      <c r="AH706" s="1"/>
      <c r="AI706" s="1"/>
      <c r="AJ706" s="1"/>
      <c r="AW706" s="1"/>
      <c r="AX706" s="1"/>
      <c r="AY706" s="1"/>
      <c r="AZ706" s="1"/>
      <c r="BA706" s="1"/>
      <c r="BE706" s="1"/>
      <c r="BF706" s="1"/>
      <c r="BG706" s="1"/>
      <c r="BH706" s="1"/>
      <c r="BI706" s="1"/>
    </row>
    <row r="707" spans="32:61" ht="14.25" customHeight="1">
      <c r="AF707" s="1"/>
      <c r="AG707" s="1"/>
      <c r="AH707" s="1"/>
      <c r="AI707" s="1"/>
      <c r="AJ707" s="1"/>
      <c r="AW707" s="1"/>
      <c r="AX707" s="1"/>
      <c r="AY707" s="1"/>
      <c r="AZ707" s="1"/>
      <c r="BA707" s="1"/>
      <c r="BE707" s="1"/>
      <c r="BF707" s="1"/>
      <c r="BG707" s="1"/>
      <c r="BH707" s="1"/>
      <c r="BI707" s="1"/>
    </row>
    <row r="708" spans="32:61" ht="14.25" customHeight="1">
      <c r="AF708" s="1"/>
      <c r="AG708" s="1"/>
      <c r="AH708" s="1"/>
      <c r="AI708" s="1"/>
      <c r="AJ708" s="1"/>
      <c r="AW708" s="1"/>
      <c r="AX708" s="1"/>
      <c r="AY708" s="1"/>
      <c r="AZ708" s="1"/>
      <c r="BA708" s="1"/>
      <c r="BE708" s="1"/>
      <c r="BF708" s="1"/>
      <c r="BG708" s="1"/>
      <c r="BH708" s="1"/>
      <c r="BI708" s="1"/>
    </row>
    <row r="709" spans="32:61" ht="14.25" customHeight="1">
      <c r="AF709" s="1"/>
      <c r="AG709" s="1"/>
      <c r="AH709" s="1"/>
      <c r="AI709" s="1"/>
      <c r="AJ709" s="1"/>
      <c r="AW709" s="1"/>
      <c r="AX709" s="1"/>
      <c r="AY709" s="1"/>
      <c r="AZ709" s="1"/>
      <c r="BA709" s="1"/>
      <c r="BE709" s="1"/>
      <c r="BF709" s="1"/>
      <c r="BG709" s="1"/>
      <c r="BH709" s="1"/>
      <c r="BI709" s="1"/>
    </row>
    <row r="710" spans="32:61" ht="14.25" customHeight="1">
      <c r="AF710" s="1"/>
      <c r="AG710" s="1"/>
      <c r="AH710" s="1"/>
      <c r="AI710" s="1"/>
      <c r="AJ710" s="1"/>
      <c r="AW710" s="1"/>
      <c r="AX710" s="1"/>
      <c r="AY710" s="1"/>
      <c r="AZ710" s="1"/>
      <c r="BA710" s="1"/>
      <c r="BE710" s="1"/>
      <c r="BF710" s="1"/>
      <c r="BG710" s="1"/>
      <c r="BH710" s="1"/>
      <c r="BI710" s="1"/>
    </row>
    <row r="711" spans="32:61" ht="14.25" customHeight="1">
      <c r="AF711" s="1"/>
      <c r="AG711" s="1"/>
      <c r="AH711" s="1"/>
      <c r="AI711" s="1"/>
      <c r="AJ711" s="1"/>
      <c r="AW711" s="1"/>
      <c r="AX711" s="1"/>
      <c r="AY711" s="1"/>
      <c r="AZ711" s="1"/>
      <c r="BA711" s="1"/>
      <c r="BE711" s="1"/>
      <c r="BF711" s="1"/>
      <c r="BG711" s="1"/>
      <c r="BH711" s="1"/>
      <c r="BI711" s="1"/>
    </row>
    <row r="712" spans="32:61" ht="14.25" customHeight="1">
      <c r="AF712" s="1"/>
      <c r="AG712" s="1"/>
      <c r="AH712" s="1"/>
      <c r="AI712" s="1"/>
      <c r="AJ712" s="1"/>
      <c r="AW712" s="1"/>
      <c r="AX712" s="1"/>
      <c r="AY712" s="1"/>
      <c r="AZ712" s="1"/>
      <c r="BA712" s="1"/>
      <c r="BE712" s="1"/>
      <c r="BF712" s="1"/>
      <c r="BG712" s="1"/>
      <c r="BH712" s="1"/>
      <c r="BI712" s="1"/>
    </row>
    <row r="713" spans="32:61" ht="14.25" customHeight="1">
      <c r="AF713" s="1"/>
      <c r="AG713" s="1"/>
      <c r="AH713" s="1"/>
      <c r="AI713" s="1"/>
      <c r="AJ713" s="1"/>
      <c r="AW713" s="1"/>
      <c r="AX713" s="1"/>
      <c r="AY713" s="1"/>
      <c r="AZ713" s="1"/>
      <c r="BA713" s="1"/>
      <c r="BE713" s="1"/>
      <c r="BF713" s="1"/>
      <c r="BG713" s="1"/>
      <c r="BH713" s="1"/>
      <c r="BI713" s="1"/>
    </row>
    <row r="714" spans="32:61" ht="14.25" customHeight="1">
      <c r="AF714" s="1"/>
      <c r="AG714" s="1"/>
      <c r="AH714" s="1"/>
      <c r="AI714" s="1"/>
      <c r="AJ714" s="1"/>
      <c r="AW714" s="1"/>
      <c r="AX714" s="1"/>
      <c r="AY714" s="1"/>
      <c r="AZ714" s="1"/>
      <c r="BA714" s="1"/>
      <c r="BE714" s="1"/>
      <c r="BF714" s="1"/>
      <c r="BG714" s="1"/>
      <c r="BH714" s="1"/>
      <c r="BI714" s="1"/>
    </row>
    <row r="715" spans="32:61" ht="14.25" customHeight="1">
      <c r="AF715" s="1"/>
      <c r="AG715" s="1"/>
      <c r="AH715" s="1"/>
      <c r="AI715" s="1"/>
      <c r="AJ715" s="1"/>
      <c r="AW715" s="1"/>
      <c r="AX715" s="1"/>
      <c r="AY715" s="1"/>
      <c r="AZ715" s="1"/>
      <c r="BA715" s="1"/>
      <c r="BE715" s="1"/>
      <c r="BF715" s="1"/>
      <c r="BG715" s="1"/>
      <c r="BH715" s="1"/>
      <c r="BI715" s="1"/>
    </row>
    <row r="716" spans="32:61" ht="14.25" customHeight="1">
      <c r="AF716" s="1"/>
      <c r="AG716" s="1"/>
      <c r="AH716" s="1"/>
      <c r="AI716" s="1"/>
      <c r="AJ716" s="1"/>
      <c r="AW716" s="1"/>
      <c r="AX716" s="1"/>
      <c r="AY716" s="1"/>
      <c r="AZ716" s="1"/>
      <c r="BA716" s="1"/>
      <c r="BE716" s="1"/>
      <c r="BF716" s="1"/>
      <c r="BG716" s="1"/>
      <c r="BH716" s="1"/>
      <c r="BI716" s="1"/>
    </row>
    <row r="717" spans="32:61" ht="14.25" customHeight="1">
      <c r="AF717" s="1"/>
      <c r="AG717" s="1"/>
      <c r="AH717" s="1"/>
      <c r="AI717" s="1"/>
      <c r="AJ717" s="1"/>
      <c r="AW717" s="1"/>
      <c r="AX717" s="1"/>
      <c r="AY717" s="1"/>
      <c r="AZ717" s="1"/>
      <c r="BA717" s="1"/>
      <c r="BE717" s="1"/>
      <c r="BF717" s="1"/>
      <c r="BG717" s="1"/>
      <c r="BH717" s="1"/>
      <c r="BI717" s="1"/>
    </row>
    <row r="718" spans="32:61" ht="14.25" customHeight="1">
      <c r="AF718" s="1"/>
      <c r="AG718" s="1"/>
      <c r="AH718" s="1"/>
      <c r="AI718" s="1"/>
      <c r="AJ718" s="1"/>
      <c r="AW718" s="1"/>
      <c r="AX718" s="1"/>
      <c r="AY718" s="1"/>
      <c r="AZ718" s="1"/>
      <c r="BA718" s="1"/>
      <c r="BE718" s="1"/>
      <c r="BF718" s="1"/>
      <c r="BG718" s="1"/>
      <c r="BH718" s="1"/>
      <c r="BI718" s="1"/>
    </row>
    <row r="719" spans="32:61" ht="14.25" customHeight="1">
      <c r="AF719" s="1"/>
      <c r="AG719" s="1"/>
      <c r="AH719" s="1"/>
      <c r="AI719" s="1"/>
      <c r="AJ719" s="1"/>
      <c r="AW719" s="1"/>
      <c r="AX719" s="1"/>
      <c r="AY719" s="1"/>
      <c r="AZ719" s="1"/>
      <c r="BA719" s="1"/>
      <c r="BE719" s="1"/>
      <c r="BF719" s="1"/>
      <c r="BG719" s="1"/>
      <c r="BH719" s="1"/>
      <c r="BI719" s="1"/>
    </row>
    <row r="720" spans="32:61" ht="14.25" customHeight="1">
      <c r="AF720" s="1"/>
      <c r="AG720" s="1"/>
      <c r="AH720" s="1"/>
      <c r="AI720" s="1"/>
      <c r="AJ720" s="1"/>
      <c r="AW720" s="1"/>
      <c r="AX720" s="1"/>
      <c r="AY720" s="1"/>
      <c r="AZ720" s="1"/>
      <c r="BA720" s="1"/>
      <c r="BE720" s="1"/>
      <c r="BF720" s="1"/>
      <c r="BG720" s="1"/>
      <c r="BH720" s="1"/>
      <c r="BI720" s="1"/>
    </row>
    <row r="721" spans="32:61" ht="14.25" customHeight="1">
      <c r="AF721" s="1"/>
      <c r="AG721" s="1"/>
      <c r="AH721" s="1"/>
      <c r="AI721" s="1"/>
      <c r="AJ721" s="1"/>
      <c r="AW721" s="1"/>
      <c r="AX721" s="1"/>
      <c r="AY721" s="1"/>
      <c r="AZ721" s="1"/>
      <c r="BA721" s="1"/>
      <c r="BE721" s="1"/>
      <c r="BF721" s="1"/>
      <c r="BG721" s="1"/>
      <c r="BH721" s="1"/>
      <c r="BI721" s="1"/>
    </row>
    <row r="722" spans="32:61" ht="14.25" customHeight="1">
      <c r="AF722" s="1"/>
      <c r="AG722" s="1"/>
      <c r="AH722" s="1"/>
      <c r="AI722" s="1"/>
      <c r="AJ722" s="1"/>
      <c r="AW722" s="1"/>
      <c r="AX722" s="1"/>
      <c r="AY722" s="1"/>
      <c r="AZ722" s="1"/>
      <c r="BA722" s="1"/>
      <c r="BE722" s="1"/>
      <c r="BF722" s="1"/>
      <c r="BG722" s="1"/>
      <c r="BH722" s="1"/>
      <c r="BI722" s="1"/>
    </row>
    <row r="723" spans="32:61" ht="14.25" customHeight="1">
      <c r="AF723" s="1"/>
      <c r="AG723" s="1"/>
      <c r="AH723" s="1"/>
      <c r="AI723" s="1"/>
      <c r="AJ723" s="1"/>
      <c r="AW723" s="1"/>
      <c r="AX723" s="1"/>
      <c r="AY723" s="1"/>
      <c r="AZ723" s="1"/>
      <c r="BA723" s="1"/>
      <c r="BE723" s="1"/>
      <c r="BF723" s="1"/>
      <c r="BG723" s="1"/>
      <c r="BH723" s="1"/>
      <c r="BI723" s="1"/>
    </row>
    <row r="724" spans="32:61" ht="14.25" customHeight="1">
      <c r="AF724" s="1"/>
      <c r="AG724" s="1"/>
      <c r="AH724" s="1"/>
      <c r="AI724" s="1"/>
      <c r="AJ724" s="1"/>
      <c r="AW724" s="1"/>
      <c r="AX724" s="1"/>
      <c r="AY724" s="1"/>
      <c r="AZ724" s="1"/>
      <c r="BA724" s="1"/>
      <c r="BE724" s="1"/>
      <c r="BF724" s="1"/>
      <c r="BG724" s="1"/>
      <c r="BH724" s="1"/>
      <c r="BI724" s="1"/>
    </row>
    <row r="725" spans="32:61" ht="14.25" customHeight="1">
      <c r="AF725" s="1"/>
      <c r="AG725" s="1"/>
      <c r="AH725" s="1"/>
      <c r="AI725" s="1"/>
      <c r="AJ725" s="1"/>
      <c r="AW725" s="1"/>
      <c r="AX725" s="1"/>
      <c r="AY725" s="1"/>
      <c r="AZ725" s="1"/>
      <c r="BA725" s="1"/>
      <c r="BE725" s="1"/>
      <c r="BF725" s="1"/>
      <c r="BG725" s="1"/>
      <c r="BH725" s="1"/>
      <c r="BI725" s="1"/>
    </row>
    <row r="726" spans="32:61" ht="14.25" customHeight="1">
      <c r="AF726" s="1"/>
      <c r="AG726" s="1"/>
      <c r="AH726" s="1"/>
      <c r="AI726" s="1"/>
      <c r="AJ726" s="1"/>
      <c r="AW726" s="1"/>
      <c r="AX726" s="1"/>
      <c r="AY726" s="1"/>
      <c r="AZ726" s="1"/>
      <c r="BA726" s="1"/>
      <c r="BE726" s="1"/>
      <c r="BF726" s="1"/>
      <c r="BG726" s="1"/>
      <c r="BH726" s="1"/>
      <c r="BI726" s="1"/>
    </row>
    <row r="727" spans="32:61" ht="14.25" customHeight="1">
      <c r="AF727" s="1"/>
      <c r="AG727" s="1"/>
      <c r="AH727" s="1"/>
      <c r="AI727" s="1"/>
      <c r="AJ727" s="1"/>
      <c r="AW727" s="1"/>
      <c r="AX727" s="1"/>
      <c r="AY727" s="1"/>
      <c r="AZ727" s="1"/>
      <c r="BA727" s="1"/>
      <c r="BE727" s="1"/>
      <c r="BF727" s="1"/>
      <c r="BG727" s="1"/>
      <c r="BH727" s="1"/>
      <c r="BI727" s="1"/>
    </row>
    <row r="728" spans="32:61" ht="14.25" customHeight="1">
      <c r="AF728" s="1"/>
      <c r="AG728" s="1"/>
      <c r="AH728" s="1"/>
      <c r="AI728" s="1"/>
      <c r="AJ728" s="1"/>
      <c r="AW728" s="1"/>
      <c r="AX728" s="1"/>
      <c r="AY728" s="1"/>
      <c r="AZ728" s="1"/>
      <c r="BA728" s="1"/>
      <c r="BE728" s="1"/>
      <c r="BF728" s="1"/>
      <c r="BG728" s="1"/>
      <c r="BH728" s="1"/>
      <c r="BI728" s="1"/>
    </row>
    <row r="729" spans="32:61" ht="14.25" customHeight="1">
      <c r="AF729" s="1"/>
      <c r="AG729" s="1"/>
      <c r="AH729" s="1"/>
      <c r="AI729" s="1"/>
      <c r="AJ729" s="1"/>
      <c r="AW729" s="1"/>
      <c r="AX729" s="1"/>
      <c r="AY729" s="1"/>
      <c r="AZ729" s="1"/>
      <c r="BA729" s="1"/>
      <c r="BE729" s="1"/>
      <c r="BF729" s="1"/>
      <c r="BG729" s="1"/>
      <c r="BH729" s="1"/>
      <c r="BI729" s="1"/>
    </row>
    <row r="730" spans="32:61" ht="14.25" customHeight="1">
      <c r="AF730" s="1"/>
      <c r="AG730" s="1"/>
      <c r="AH730" s="1"/>
      <c r="AI730" s="1"/>
      <c r="AJ730" s="1"/>
      <c r="AW730" s="1"/>
      <c r="AX730" s="1"/>
      <c r="AY730" s="1"/>
      <c r="AZ730" s="1"/>
      <c r="BA730" s="1"/>
      <c r="BE730" s="1"/>
      <c r="BF730" s="1"/>
      <c r="BG730" s="1"/>
      <c r="BH730" s="1"/>
      <c r="BI730" s="1"/>
    </row>
    <row r="731" spans="32:61" ht="14.25" customHeight="1">
      <c r="AF731" s="1"/>
      <c r="AG731" s="1"/>
      <c r="AH731" s="1"/>
      <c r="AI731" s="1"/>
      <c r="AJ731" s="1"/>
      <c r="AW731" s="1"/>
      <c r="AX731" s="1"/>
      <c r="AY731" s="1"/>
      <c r="AZ731" s="1"/>
      <c r="BA731" s="1"/>
      <c r="BE731" s="1"/>
      <c r="BF731" s="1"/>
      <c r="BG731" s="1"/>
      <c r="BH731" s="1"/>
      <c r="BI731" s="1"/>
    </row>
    <row r="732" spans="32:61" ht="14.25" customHeight="1">
      <c r="AF732" s="1"/>
      <c r="AG732" s="1"/>
      <c r="AH732" s="1"/>
      <c r="AI732" s="1"/>
      <c r="AJ732" s="1"/>
      <c r="AW732" s="1"/>
      <c r="AX732" s="1"/>
      <c r="AY732" s="1"/>
      <c r="AZ732" s="1"/>
      <c r="BA732" s="1"/>
      <c r="BE732" s="1"/>
      <c r="BF732" s="1"/>
      <c r="BG732" s="1"/>
      <c r="BH732" s="1"/>
      <c r="BI732" s="1"/>
    </row>
    <row r="733" spans="32:61" ht="14.25" customHeight="1">
      <c r="AF733" s="1"/>
      <c r="AG733" s="1"/>
      <c r="AH733" s="1"/>
      <c r="AI733" s="1"/>
      <c r="AJ733" s="1"/>
      <c r="AW733" s="1"/>
      <c r="AX733" s="1"/>
      <c r="AY733" s="1"/>
      <c r="AZ733" s="1"/>
      <c r="BA733" s="1"/>
      <c r="BE733" s="1"/>
      <c r="BF733" s="1"/>
      <c r="BG733" s="1"/>
      <c r="BH733" s="1"/>
      <c r="BI733" s="1"/>
    </row>
    <row r="734" spans="32:61" ht="14.25" customHeight="1">
      <c r="AF734" s="1"/>
      <c r="AG734" s="1"/>
      <c r="AH734" s="1"/>
      <c r="AI734" s="1"/>
      <c r="AJ734" s="1"/>
      <c r="AW734" s="1"/>
      <c r="AX734" s="1"/>
      <c r="AY734" s="1"/>
      <c r="AZ734" s="1"/>
      <c r="BA734" s="1"/>
      <c r="BE734" s="1"/>
      <c r="BF734" s="1"/>
      <c r="BG734" s="1"/>
      <c r="BH734" s="1"/>
      <c r="BI734" s="1"/>
    </row>
    <row r="735" spans="32:61" ht="14.25" customHeight="1">
      <c r="AF735" s="1"/>
      <c r="AG735" s="1"/>
      <c r="AH735" s="1"/>
      <c r="AI735" s="1"/>
      <c r="AJ735" s="1"/>
      <c r="AW735" s="1"/>
      <c r="AX735" s="1"/>
      <c r="AY735" s="1"/>
      <c r="AZ735" s="1"/>
      <c r="BA735" s="1"/>
      <c r="BE735" s="1"/>
      <c r="BF735" s="1"/>
      <c r="BG735" s="1"/>
      <c r="BH735" s="1"/>
      <c r="BI735" s="1"/>
    </row>
    <row r="736" spans="32:61" ht="14.25" customHeight="1">
      <c r="AF736" s="1"/>
      <c r="AG736" s="1"/>
      <c r="AH736" s="1"/>
      <c r="AI736" s="1"/>
      <c r="AJ736" s="1"/>
      <c r="AW736" s="1"/>
      <c r="AX736" s="1"/>
      <c r="AY736" s="1"/>
      <c r="AZ736" s="1"/>
      <c r="BA736" s="1"/>
      <c r="BE736" s="1"/>
      <c r="BF736" s="1"/>
      <c r="BG736" s="1"/>
      <c r="BH736" s="1"/>
      <c r="BI736" s="1"/>
    </row>
    <row r="737" spans="32:61" ht="14.25" customHeight="1">
      <c r="AF737" s="1"/>
      <c r="AG737" s="1"/>
      <c r="AH737" s="1"/>
      <c r="AI737" s="1"/>
      <c r="AJ737" s="1"/>
      <c r="AW737" s="1"/>
      <c r="AX737" s="1"/>
      <c r="AY737" s="1"/>
      <c r="AZ737" s="1"/>
      <c r="BA737" s="1"/>
      <c r="BE737" s="1"/>
      <c r="BF737" s="1"/>
      <c r="BG737" s="1"/>
      <c r="BH737" s="1"/>
      <c r="BI737" s="1"/>
    </row>
    <row r="738" spans="32:61" ht="14.25" customHeight="1">
      <c r="AF738" s="1"/>
      <c r="AG738" s="1"/>
      <c r="AH738" s="1"/>
      <c r="AI738" s="1"/>
      <c r="AJ738" s="1"/>
      <c r="AW738" s="1"/>
      <c r="AX738" s="1"/>
      <c r="AY738" s="1"/>
      <c r="AZ738" s="1"/>
      <c r="BA738" s="1"/>
      <c r="BE738" s="1"/>
      <c r="BF738" s="1"/>
      <c r="BG738" s="1"/>
      <c r="BH738" s="1"/>
      <c r="BI738" s="1"/>
    </row>
    <row r="739" spans="32:61" ht="14.25" customHeight="1">
      <c r="AF739" s="1"/>
      <c r="AG739" s="1"/>
      <c r="AH739" s="1"/>
      <c r="AI739" s="1"/>
      <c r="AJ739" s="1"/>
      <c r="AW739" s="1"/>
      <c r="AX739" s="1"/>
      <c r="AY739" s="1"/>
      <c r="AZ739" s="1"/>
      <c r="BA739" s="1"/>
      <c r="BE739" s="1"/>
      <c r="BF739" s="1"/>
      <c r="BG739" s="1"/>
      <c r="BH739" s="1"/>
      <c r="BI739" s="1"/>
    </row>
    <row r="740" spans="32:61" ht="14.25" customHeight="1">
      <c r="AF740" s="1"/>
      <c r="AG740" s="1"/>
      <c r="AH740" s="1"/>
      <c r="AI740" s="1"/>
      <c r="AJ740" s="1"/>
      <c r="AW740" s="1"/>
      <c r="AX740" s="1"/>
      <c r="AY740" s="1"/>
      <c r="AZ740" s="1"/>
      <c r="BA740" s="1"/>
      <c r="BE740" s="1"/>
      <c r="BF740" s="1"/>
      <c r="BG740" s="1"/>
      <c r="BH740" s="1"/>
      <c r="BI740" s="1"/>
    </row>
    <row r="741" spans="32:61" ht="14.25" customHeight="1">
      <c r="AF741" s="1"/>
      <c r="AG741" s="1"/>
      <c r="AH741" s="1"/>
      <c r="AI741" s="1"/>
      <c r="AJ741" s="1"/>
      <c r="AW741" s="1"/>
      <c r="AX741" s="1"/>
      <c r="AY741" s="1"/>
      <c r="AZ741" s="1"/>
      <c r="BA741" s="1"/>
      <c r="BE741" s="1"/>
      <c r="BF741" s="1"/>
      <c r="BG741" s="1"/>
      <c r="BH741" s="1"/>
      <c r="BI741" s="1"/>
    </row>
    <row r="742" spans="32:61" ht="14.25" customHeight="1">
      <c r="AF742" s="1"/>
      <c r="AG742" s="1"/>
      <c r="AH742" s="1"/>
      <c r="AI742" s="1"/>
      <c r="AJ742" s="1"/>
      <c r="AW742" s="1"/>
      <c r="AX742" s="1"/>
      <c r="AY742" s="1"/>
      <c r="AZ742" s="1"/>
      <c r="BA742" s="1"/>
      <c r="BE742" s="1"/>
      <c r="BF742" s="1"/>
      <c r="BG742" s="1"/>
      <c r="BH742" s="1"/>
      <c r="BI742" s="1"/>
    </row>
    <row r="743" spans="32:61" ht="14.25" customHeight="1">
      <c r="AF743" s="1"/>
      <c r="AG743" s="1"/>
      <c r="AH743" s="1"/>
      <c r="AI743" s="1"/>
      <c r="AJ743" s="1"/>
      <c r="AW743" s="1"/>
      <c r="AX743" s="1"/>
      <c r="AY743" s="1"/>
      <c r="AZ743" s="1"/>
      <c r="BA743" s="1"/>
      <c r="BE743" s="1"/>
      <c r="BF743" s="1"/>
      <c r="BG743" s="1"/>
      <c r="BH743" s="1"/>
      <c r="BI743" s="1"/>
    </row>
    <row r="744" spans="32:61" ht="14.25" customHeight="1">
      <c r="AF744" s="1"/>
      <c r="AG744" s="1"/>
      <c r="AH744" s="1"/>
      <c r="AI744" s="1"/>
      <c r="AJ744" s="1"/>
      <c r="AW744" s="1"/>
      <c r="AX744" s="1"/>
      <c r="AY744" s="1"/>
      <c r="AZ744" s="1"/>
      <c r="BA744" s="1"/>
      <c r="BE744" s="1"/>
      <c r="BF744" s="1"/>
      <c r="BG744" s="1"/>
      <c r="BH744" s="1"/>
      <c r="BI744" s="1"/>
    </row>
    <row r="745" spans="32:61" ht="14.25" customHeight="1">
      <c r="AF745" s="1"/>
      <c r="AG745" s="1"/>
      <c r="AH745" s="1"/>
      <c r="AI745" s="1"/>
      <c r="AJ745" s="1"/>
      <c r="AW745" s="1"/>
      <c r="AX745" s="1"/>
      <c r="AY745" s="1"/>
      <c r="AZ745" s="1"/>
      <c r="BA745" s="1"/>
      <c r="BE745" s="1"/>
      <c r="BF745" s="1"/>
      <c r="BG745" s="1"/>
      <c r="BH745" s="1"/>
      <c r="BI745" s="1"/>
    </row>
    <row r="746" spans="32:61" ht="14.25" customHeight="1">
      <c r="AF746" s="1"/>
      <c r="AG746" s="1"/>
      <c r="AH746" s="1"/>
      <c r="AI746" s="1"/>
      <c r="AJ746" s="1"/>
      <c r="AW746" s="1"/>
      <c r="AX746" s="1"/>
      <c r="AY746" s="1"/>
      <c r="AZ746" s="1"/>
      <c r="BA746" s="1"/>
      <c r="BE746" s="1"/>
      <c r="BF746" s="1"/>
      <c r="BG746" s="1"/>
      <c r="BH746" s="1"/>
      <c r="BI746" s="1"/>
    </row>
    <row r="747" spans="32:61" ht="14.25" customHeight="1">
      <c r="AF747" s="1"/>
      <c r="AG747" s="1"/>
      <c r="AH747" s="1"/>
      <c r="AI747" s="1"/>
      <c r="AJ747" s="1"/>
      <c r="AW747" s="1"/>
      <c r="AX747" s="1"/>
      <c r="AY747" s="1"/>
      <c r="AZ747" s="1"/>
      <c r="BA747" s="1"/>
      <c r="BE747" s="1"/>
      <c r="BF747" s="1"/>
      <c r="BG747" s="1"/>
      <c r="BH747" s="1"/>
      <c r="BI747" s="1"/>
    </row>
    <row r="748" spans="32:61" ht="14.25" customHeight="1">
      <c r="AF748" s="1"/>
      <c r="AG748" s="1"/>
      <c r="AH748" s="1"/>
      <c r="AI748" s="1"/>
      <c r="AJ748" s="1"/>
      <c r="AW748" s="1"/>
      <c r="AX748" s="1"/>
      <c r="AY748" s="1"/>
      <c r="AZ748" s="1"/>
      <c r="BA748" s="1"/>
      <c r="BE748" s="1"/>
      <c r="BF748" s="1"/>
      <c r="BG748" s="1"/>
      <c r="BH748" s="1"/>
      <c r="BI748" s="1"/>
    </row>
    <row r="749" spans="32:61" ht="14.25" customHeight="1">
      <c r="AF749" s="1"/>
      <c r="AG749" s="1"/>
      <c r="AH749" s="1"/>
      <c r="AI749" s="1"/>
      <c r="AJ749" s="1"/>
      <c r="AW749" s="1"/>
      <c r="AX749" s="1"/>
      <c r="AY749" s="1"/>
      <c r="AZ749" s="1"/>
      <c r="BA749" s="1"/>
      <c r="BE749" s="1"/>
      <c r="BF749" s="1"/>
      <c r="BG749" s="1"/>
      <c r="BH749" s="1"/>
      <c r="BI749" s="1"/>
    </row>
    <row r="750" spans="32:61" ht="14.25" customHeight="1">
      <c r="AF750" s="1"/>
      <c r="AG750" s="1"/>
      <c r="AH750" s="1"/>
      <c r="AI750" s="1"/>
      <c r="AJ750" s="1"/>
      <c r="AW750" s="1"/>
      <c r="AX750" s="1"/>
      <c r="AY750" s="1"/>
      <c r="AZ750" s="1"/>
      <c r="BA750" s="1"/>
      <c r="BE750" s="1"/>
      <c r="BF750" s="1"/>
      <c r="BG750" s="1"/>
      <c r="BH750" s="1"/>
      <c r="BI750" s="1"/>
    </row>
    <row r="751" spans="32:61" ht="14.25" customHeight="1">
      <c r="AF751" s="1"/>
      <c r="AG751" s="1"/>
      <c r="AH751" s="1"/>
      <c r="AI751" s="1"/>
      <c r="AJ751" s="1"/>
      <c r="AW751" s="1"/>
      <c r="AX751" s="1"/>
      <c r="AY751" s="1"/>
      <c r="AZ751" s="1"/>
      <c r="BA751" s="1"/>
      <c r="BE751" s="1"/>
      <c r="BF751" s="1"/>
      <c r="BG751" s="1"/>
      <c r="BH751" s="1"/>
      <c r="BI751" s="1"/>
    </row>
    <row r="752" spans="32:61" ht="14.25" customHeight="1">
      <c r="AF752" s="1"/>
      <c r="AG752" s="1"/>
      <c r="AH752" s="1"/>
      <c r="AI752" s="1"/>
      <c r="AJ752" s="1"/>
      <c r="AW752" s="1"/>
      <c r="AX752" s="1"/>
      <c r="AY752" s="1"/>
      <c r="AZ752" s="1"/>
      <c r="BA752" s="1"/>
      <c r="BE752" s="1"/>
      <c r="BF752" s="1"/>
      <c r="BG752" s="1"/>
      <c r="BH752" s="1"/>
      <c r="BI752" s="1"/>
    </row>
    <row r="753" spans="32:61" ht="14.25" customHeight="1">
      <c r="AF753" s="1"/>
      <c r="AG753" s="1"/>
      <c r="AH753" s="1"/>
      <c r="AI753" s="1"/>
      <c r="AJ753" s="1"/>
      <c r="AW753" s="1"/>
      <c r="AX753" s="1"/>
      <c r="AY753" s="1"/>
      <c r="AZ753" s="1"/>
      <c r="BA753" s="1"/>
      <c r="BE753" s="1"/>
      <c r="BF753" s="1"/>
      <c r="BG753" s="1"/>
      <c r="BH753" s="1"/>
      <c r="BI753" s="1"/>
    </row>
    <row r="754" spans="32:61" ht="14.25" customHeight="1">
      <c r="AF754" s="1"/>
      <c r="AG754" s="1"/>
      <c r="AH754" s="1"/>
      <c r="AI754" s="1"/>
      <c r="AJ754" s="1"/>
      <c r="AW754" s="1"/>
      <c r="AX754" s="1"/>
      <c r="AY754" s="1"/>
      <c r="AZ754" s="1"/>
      <c r="BA754" s="1"/>
      <c r="BE754" s="1"/>
      <c r="BF754" s="1"/>
      <c r="BG754" s="1"/>
      <c r="BH754" s="1"/>
      <c r="BI754" s="1"/>
    </row>
    <row r="755" spans="32:61" ht="14.25" customHeight="1">
      <c r="AF755" s="1"/>
      <c r="AG755" s="1"/>
      <c r="AH755" s="1"/>
      <c r="AI755" s="1"/>
      <c r="AJ755" s="1"/>
      <c r="AW755" s="1"/>
      <c r="AX755" s="1"/>
      <c r="AY755" s="1"/>
      <c r="AZ755" s="1"/>
      <c r="BA755" s="1"/>
      <c r="BE755" s="1"/>
      <c r="BF755" s="1"/>
      <c r="BG755" s="1"/>
      <c r="BH755" s="1"/>
      <c r="BI755" s="1"/>
    </row>
    <row r="756" spans="32:61" ht="14.25" customHeight="1">
      <c r="AF756" s="1"/>
      <c r="AG756" s="1"/>
      <c r="AH756" s="1"/>
      <c r="AI756" s="1"/>
      <c r="AJ756" s="1"/>
      <c r="AW756" s="1"/>
      <c r="AX756" s="1"/>
      <c r="AY756" s="1"/>
      <c r="AZ756" s="1"/>
      <c r="BA756" s="1"/>
      <c r="BE756" s="1"/>
      <c r="BF756" s="1"/>
      <c r="BG756" s="1"/>
      <c r="BH756" s="1"/>
      <c r="BI756" s="1"/>
    </row>
    <row r="757" spans="32:61" ht="14.25" customHeight="1">
      <c r="AF757" s="1"/>
      <c r="AG757" s="1"/>
      <c r="AH757" s="1"/>
      <c r="AI757" s="1"/>
      <c r="AJ757" s="1"/>
      <c r="AW757" s="1"/>
      <c r="AX757" s="1"/>
      <c r="AY757" s="1"/>
      <c r="AZ757" s="1"/>
      <c r="BA757" s="1"/>
      <c r="BE757" s="1"/>
      <c r="BF757" s="1"/>
      <c r="BG757" s="1"/>
      <c r="BH757" s="1"/>
      <c r="BI757" s="1"/>
    </row>
    <row r="758" spans="32:61" ht="14.25" customHeight="1">
      <c r="AF758" s="1"/>
      <c r="AG758" s="1"/>
      <c r="AH758" s="1"/>
      <c r="AI758" s="1"/>
      <c r="AJ758" s="1"/>
      <c r="AW758" s="1"/>
      <c r="AX758" s="1"/>
      <c r="AY758" s="1"/>
      <c r="AZ758" s="1"/>
      <c r="BA758" s="1"/>
      <c r="BE758" s="1"/>
      <c r="BF758" s="1"/>
      <c r="BG758" s="1"/>
      <c r="BH758" s="1"/>
      <c r="BI758" s="1"/>
    </row>
    <row r="759" spans="32:61" ht="14.25" customHeight="1">
      <c r="AF759" s="1"/>
      <c r="AG759" s="1"/>
      <c r="AH759" s="1"/>
      <c r="AI759" s="1"/>
      <c r="AJ759" s="1"/>
      <c r="AW759" s="1"/>
      <c r="AX759" s="1"/>
      <c r="AY759" s="1"/>
      <c r="AZ759" s="1"/>
      <c r="BA759" s="1"/>
      <c r="BE759" s="1"/>
      <c r="BF759" s="1"/>
      <c r="BG759" s="1"/>
      <c r="BH759" s="1"/>
      <c r="BI759" s="1"/>
    </row>
    <row r="760" spans="32:61" ht="14.25" customHeight="1">
      <c r="AF760" s="1"/>
      <c r="AG760" s="1"/>
      <c r="AH760" s="1"/>
      <c r="AI760" s="1"/>
      <c r="AJ760" s="1"/>
      <c r="AW760" s="1"/>
      <c r="AX760" s="1"/>
      <c r="AY760" s="1"/>
      <c r="AZ760" s="1"/>
      <c r="BA760" s="1"/>
      <c r="BE760" s="1"/>
      <c r="BF760" s="1"/>
      <c r="BG760" s="1"/>
      <c r="BH760" s="1"/>
      <c r="BI760" s="1"/>
    </row>
    <row r="761" spans="32:61" ht="14.25" customHeight="1">
      <c r="AF761" s="1"/>
      <c r="AG761" s="1"/>
      <c r="AH761" s="1"/>
      <c r="AI761" s="1"/>
      <c r="AJ761" s="1"/>
      <c r="AW761" s="1"/>
      <c r="AX761" s="1"/>
      <c r="AY761" s="1"/>
      <c r="AZ761" s="1"/>
      <c r="BA761" s="1"/>
      <c r="BE761" s="1"/>
      <c r="BF761" s="1"/>
      <c r="BG761" s="1"/>
      <c r="BH761" s="1"/>
      <c r="BI761" s="1"/>
    </row>
    <row r="762" spans="32:61" ht="14.25" customHeight="1">
      <c r="AF762" s="1"/>
      <c r="AG762" s="1"/>
      <c r="AH762" s="1"/>
      <c r="AI762" s="1"/>
      <c r="AJ762" s="1"/>
      <c r="AW762" s="1"/>
      <c r="AX762" s="1"/>
      <c r="AY762" s="1"/>
      <c r="AZ762" s="1"/>
      <c r="BA762" s="1"/>
      <c r="BE762" s="1"/>
      <c r="BF762" s="1"/>
      <c r="BG762" s="1"/>
      <c r="BH762" s="1"/>
      <c r="BI762" s="1"/>
    </row>
    <row r="763" spans="32:61" ht="14.25" customHeight="1">
      <c r="AF763" s="1"/>
      <c r="AG763" s="1"/>
      <c r="AH763" s="1"/>
      <c r="AI763" s="1"/>
      <c r="AJ763" s="1"/>
      <c r="AW763" s="1"/>
      <c r="AX763" s="1"/>
      <c r="AY763" s="1"/>
      <c r="AZ763" s="1"/>
      <c r="BA763" s="1"/>
      <c r="BE763" s="1"/>
      <c r="BF763" s="1"/>
      <c r="BG763" s="1"/>
      <c r="BH763" s="1"/>
      <c r="BI763" s="1"/>
    </row>
    <row r="764" spans="32:61" ht="14.25" customHeight="1">
      <c r="AF764" s="1"/>
      <c r="AG764" s="1"/>
      <c r="AH764" s="1"/>
      <c r="AI764" s="1"/>
      <c r="AJ764" s="1"/>
      <c r="AW764" s="1"/>
      <c r="AX764" s="1"/>
      <c r="AY764" s="1"/>
      <c r="AZ764" s="1"/>
      <c r="BA764" s="1"/>
      <c r="BE764" s="1"/>
      <c r="BF764" s="1"/>
      <c r="BG764" s="1"/>
      <c r="BH764" s="1"/>
      <c r="BI764" s="1"/>
    </row>
    <row r="765" spans="32:61" ht="14.25" customHeight="1">
      <c r="AF765" s="1"/>
      <c r="AG765" s="1"/>
      <c r="AH765" s="1"/>
      <c r="AI765" s="1"/>
      <c r="AJ765" s="1"/>
      <c r="AW765" s="1"/>
      <c r="AX765" s="1"/>
      <c r="AY765" s="1"/>
      <c r="AZ765" s="1"/>
      <c r="BA765" s="1"/>
      <c r="BE765" s="1"/>
      <c r="BF765" s="1"/>
      <c r="BG765" s="1"/>
      <c r="BH765" s="1"/>
      <c r="BI765" s="1"/>
    </row>
    <row r="766" spans="32:61" ht="14.25" customHeight="1">
      <c r="AF766" s="1"/>
      <c r="AG766" s="1"/>
      <c r="AH766" s="1"/>
      <c r="AI766" s="1"/>
      <c r="AJ766" s="1"/>
      <c r="AW766" s="1"/>
      <c r="AX766" s="1"/>
      <c r="AY766" s="1"/>
      <c r="AZ766" s="1"/>
      <c r="BA766" s="1"/>
      <c r="BE766" s="1"/>
      <c r="BF766" s="1"/>
      <c r="BG766" s="1"/>
      <c r="BH766" s="1"/>
      <c r="BI766" s="1"/>
    </row>
    <row r="767" spans="32:61" ht="14.25" customHeight="1">
      <c r="AF767" s="1"/>
      <c r="AG767" s="1"/>
      <c r="AH767" s="1"/>
      <c r="AI767" s="1"/>
      <c r="AJ767" s="1"/>
      <c r="AW767" s="1"/>
      <c r="AX767" s="1"/>
      <c r="AY767" s="1"/>
      <c r="AZ767" s="1"/>
      <c r="BA767" s="1"/>
      <c r="BE767" s="1"/>
      <c r="BF767" s="1"/>
      <c r="BG767" s="1"/>
      <c r="BH767" s="1"/>
      <c r="BI767" s="1"/>
    </row>
    <row r="768" spans="32:61" ht="14.25" customHeight="1">
      <c r="AF768" s="1"/>
      <c r="AG768" s="1"/>
      <c r="AH768" s="1"/>
      <c r="AI768" s="1"/>
      <c r="AJ768" s="1"/>
      <c r="AW768" s="1"/>
      <c r="AX768" s="1"/>
      <c r="AY768" s="1"/>
      <c r="AZ768" s="1"/>
      <c r="BA768" s="1"/>
      <c r="BE768" s="1"/>
      <c r="BF768" s="1"/>
      <c r="BG768" s="1"/>
      <c r="BH768" s="1"/>
      <c r="BI768" s="1"/>
    </row>
    <row r="769" spans="32:61" ht="14.25" customHeight="1">
      <c r="AF769" s="1"/>
      <c r="AG769" s="1"/>
      <c r="AH769" s="1"/>
      <c r="AI769" s="1"/>
      <c r="AJ769" s="1"/>
      <c r="AW769" s="1"/>
      <c r="AX769" s="1"/>
      <c r="AY769" s="1"/>
      <c r="AZ769" s="1"/>
      <c r="BA769" s="1"/>
      <c r="BE769" s="1"/>
      <c r="BF769" s="1"/>
      <c r="BG769" s="1"/>
      <c r="BH769" s="1"/>
      <c r="BI769" s="1"/>
    </row>
    <row r="770" spans="32:61" ht="14.25" customHeight="1">
      <c r="AF770" s="1"/>
      <c r="AG770" s="1"/>
      <c r="AH770" s="1"/>
      <c r="AI770" s="1"/>
      <c r="AJ770" s="1"/>
      <c r="AW770" s="1"/>
      <c r="AX770" s="1"/>
      <c r="AY770" s="1"/>
      <c r="AZ770" s="1"/>
      <c r="BA770" s="1"/>
      <c r="BE770" s="1"/>
      <c r="BF770" s="1"/>
      <c r="BG770" s="1"/>
      <c r="BH770" s="1"/>
      <c r="BI770" s="1"/>
    </row>
    <row r="771" spans="32:61" ht="14.25" customHeight="1">
      <c r="AF771" s="1"/>
      <c r="AG771" s="1"/>
      <c r="AH771" s="1"/>
      <c r="AI771" s="1"/>
      <c r="AJ771" s="1"/>
      <c r="AW771" s="1"/>
      <c r="AX771" s="1"/>
      <c r="AY771" s="1"/>
      <c r="AZ771" s="1"/>
      <c r="BA771" s="1"/>
      <c r="BE771" s="1"/>
      <c r="BF771" s="1"/>
      <c r="BG771" s="1"/>
      <c r="BH771" s="1"/>
      <c r="BI771" s="1"/>
    </row>
    <row r="772" spans="32:61" ht="14.25" customHeight="1">
      <c r="AF772" s="1"/>
      <c r="AG772" s="1"/>
      <c r="AH772" s="1"/>
      <c r="AI772" s="1"/>
      <c r="AJ772" s="1"/>
      <c r="AW772" s="1"/>
      <c r="AX772" s="1"/>
      <c r="AY772" s="1"/>
      <c r="AZ772" s="1"/>
      <c r="BA772" s="1"/>
      <c r="BE772" s="1"/>
      <c r="BF772" s="1"/>
      <c r="BG772" s="1"/>
      <c r="BH772" s="1"/>
      <c r="BI772" s="1"/>
    </row>
    <row r="773" spans="32:61" ht="14.25" customHeight="1">
      <c r="AF773" s="1"/>
      <c r="AG773" s="1"/>
      <c r="AH773" s="1"/>
      <c r="AI773" s="1"/>
      <c r="AJ773" s="1"/>
      <c r="AW773" s="1"/>
      <c r="AX773" s="1"/>
      <c r="AY773" s="1"/>
      <c r="AZ773" s="1"/>
      <c r="BA773" s="1"/>
      <c r="BE773" s="1"/>
      <c r="BF773" s="1"/>
      <c r="BG773" s="1"/>
      <c r="BH773" s="1"/>
      <c r="BI773" s="1"/>
    </row>
    <row r="774" spans="32:61" ht="14.25" customHeight="1">
      <c r="AF774" s="1"/>
      <c r="AG774" s="1"/>
      <c r="AH774" s="1"/>
      <c r="AI774" s="1"/>
      <c r="AJ774" s="1"/>
      <c r="AW774" s="1"/>
      <c r="AX774" s="1"/>
      <c r="AY774" s="1"/>
      <c r="AZ774" s="1"/>
      <c r="BA774" s="1"/>
      <c r="BE774" s="1"/>
      <c r="BF774" s="1"/>
      <c r="BG774" s="1"/>
      <c r="BH774" s="1"/>
      <c r="BI774" s="1"/>
    </row>
    <row r="775" spans="32:61" ht="14.25" customHeight="1">
      <c r="AF775" s="1"/>
      <c r="AG775" s="1"/>
      <c r="AH775" s="1"/>
      <c r="AI775" s="1"/>
      <c r="AJ775" s="1"/>
      <c r="AW775" s="1"/>
      <c r="AX775" s="1"/>
      <c r="AY775" s="1"/>
      <c r="AZ775" s="1"/>
      <c r="BA775" s="1"/>
      <c r="BE775" s="1"/>
      <c r="BF775" s="1"/>
      <c r="BG775" s="1"/>
      <c r="BH775" s="1"/>
      <c r="BI775" s="1"/>
    </row>
    <row r="776" spans="32:61" ht="14.25" customHeight="1">
      <c r="AF776" s="1"/>
      <c r="AG776" s="1"/>
      <c r="AH776" s="1"/>
      <c r="AI776" s="1"/>
      <c r="AJ776" s="1"/>
      <c r="AW776" s="1"/>
      <c r="AX776" s="1"/>
      <c r="AY776" s="1"/>
      <c r="AZ776" s="1"/>
      <c r="BA776" s="1"/>
      <c r="BE776" s="1"/>
      <c r="BF776" s="1"/>
      <c r="BG776" s="1"/>
      <c r="BH776" s="1"/>
      <c r="BI776" s="1"/>
    </row>
    <row r="777" spans="32:61" ht="14.25" customHeight="1">
      <c r="AF777" s="1"/>
      <c r="AG777" s="1"/>
      <c r="AH777" s="1"/>
      <c r="AI777" s="1"/>
      <c r="AJ777" s="1"/>
      <c r="AW777" s="1"/>
      <c r="AX777" s="1"/>
      <c r="AY777" s="1"/>
      <c r="AZ777" s="1"/>
      <c r="BA777" s="1"/>
      <c r="BE777" s="1"/>
      <c r="BF777" s="1"/>
      <c r="BG777" s="1"/>
      <c r="BH777" s="1"/>
      <c r="BI777" s="1"/>
    </row>
    <row r="778" spans="32:61" ht="14.25" customHeight="1">
      <c r="AF778" s="1"/>
      <c r="AG778" s="1"/>
      <c r="AH778" s="1"/>
      <c r="AI778" s="1"/>
      <c r="AJ778" s="1"/>
      <c r="AW778" s="1"/>
      <c r="AX778" s="1"/>
      <c r="AY778" s="1"/>
      <c r="AZ778" s="1"/>
      <c r="BA778" s="1"/>
      <c r="BE778" s="1"/>
      <c r="BF778" s="1"/>
      <c r="BG778" s="1"/>
      <c r="BH778" s="1"/>
      <c r="BI778" s="1"/>
    </row>
    <row r="779" spans="32:61" ht="14.25" customHeight="1">
      <c r="AF779" s="1"/>
      <c r="AG779" s="1"/>
      <c r="AH779" s="1"/>
      <c r="AI779" s="1"/>
      <c r="AJ779" s="1"/>
      <c r="AW779" s="1"/>
      <c r="AX779" s="1"/>
      <c r="AY779" s="1"/>
      <c r="AZ779" s="1"/>
      <c r="BA779" s="1"/>
      <c r="BE779" s="1"/>
      <c r="BF779" s="1"/>
      <c r="BG779" s="1"/>
      <c r="BH779" s="1"/>
      <c r="BI779" s="1"/>
    </row>
    <row r="780" spans="32:61" ht="14.25" customHeight="1">
      <c r="AF780" s="1"/>
      <c r="AG780" s="1"/>
      <c r="AH780" s="1"/>
      <c r="AI780" s="1"/>
      <c r="AJ780" s="1"/>
      <c r="AW780" s="1"/>
      <c r="AX780" s="1"/>
      <c r="AY780" s="1"/>
      <c r="AZ780" s="1"/>
      <c r="BA780" s="1"/>
      <c r="BE780" s="1"/>
      <c r="BF780" s="1"/>
      <c r="BG780" s="1"/>
      <c r="BH780" s="1"/>
      <c r="BI780" s="1"/>
    </row>
    <row r="781" spans="32:61" ht="14.25" customHeight="1">
      <c r="AF781" s="1"/>
      <c r="AG781" s="1"/>
      <c r="AH781" s="1"/>
      <c r="AI781" s="1"/>
      <c r="AJ781" s="1"/>
      <c r="AW781" s="1"/>
      <c r="AX781" s="1"/>
      <c r="AY781" s="1"/>
      <c r="AZ781" s="1"/>
      <c r="BA781" s="1"/>
      <c r="BE781" s="1"/>
      <c r="BF781" s="1"/>
      <c r="BG781" s="1"/>
      <c r="BH781" s="1"/>
      <c r="BI781" s="1"/>
    </row>
    <row r="782" spans="32:61" ht="14.25" customHeight="1">
      <c r="AF782" s="1"/>
      <c r="AG782" s="1"/>
      <c r="AH782" s="1"/>
      <c r="AI782" s="1"/>
      <c r="AJ782" s="1"/>
      <c r="AW782" s="1"/>
      <c r="AX782" s="1"/>
      <c r="AY782" s="1"/>
      <c r="AZ782" s="1"/>
      <c r="BA782" s="1"/>
      <c r="BE782" s="1"/>
      <c r="BF782" s="1"/>
      <c r="BG782" s="1"/>
      <c r="BH782" s="1"/>
      <c r="BI782" s="1"/>
    </row>
    <row r="783" spans="32:61" ht="14.25" customHeight="1">
      <c r="AF783" s="1"/>
      <c r="AG783" s="1"/>
      <c r="AH783" s="1"/>
      <c r="AI783" s="1"/>
      <c r="AJ783" s="1"/>
      <c r="AW783" s="1"/>
      <c r="AX783" s="1"/>
      <c r="AY783" s="1"/>
      <c r="AZ783" s="1"/>
      <c r="BA783" s="1"/>
      <c r="BE783" s="1"/>
      <c r="BF783" s="1"/>
      <c r="BG783" s="1"/>
      <c r="BH783" s="1"/>
      <c r="BI783" s="1"/>
    </row>
    <row r="784" spans="32:61" ht="14.25" customHeight="1">
      <c r="AF784" s="1"/>
      <c r="AG784" s="1"/>
      <c r="AH784" s="1"/>
      <c r="AI784" s="1"/>
      <c r="AJ784" s="1"/>
      <c r="AW784" s="1"/>
      <c r="AX784" s="1"/>
      <c r="AY784" s="1"/>
      <c r="AZ784" s="1"/>
      <c r="BA784" s="1"/>
      <c r="BE784" s="1"/>
      <c r="BF784" s="1"/>
      <c r="BG784" s="1"/>
      <c r="BH784" s="1"/>
      <c r="BI784" s="1"/>
    </row>
    <row r="785" spans="32:61" ht="14.25" customHeight="1">
      <c r="AF785" s="1"/>
      <c r="AG785" s="1"/>
      <c r="AH785" s="1"/>
      <c r="AI785" s="1"/>
      <c r="AJ785" s="1"/>
      <c r="AW785" s="1"/>
      <c r="AX785" s="1"/>
      <c r="AY785" s="1"/>
      <c r="AZ785" s="1"/>
      <c r="BA785" s="1"/>
      <c r="BE785" s="1"/>
      <c r="BF785" s="1"/>
      <c r="BG785" s="1"/>
      <c r="BH785" s="1"/>
      <c r="BI785" s="1"/>
    </row>
    <row r="786" spans="32:61" ht="14.25" customHeight="1">
      <c r="AF786" s="1"/>
      <c r="AG786" s="1"/>
      <c r="AH786" s="1"/>
      <c r="AI786" s="1"/>
      <c r="AJ786" s="1"/>
      <c r="AW786" s="1"/>
      <c r="AX786" s="1"/>
      <c r="AY786" s="1"/>
      <c r="AZ786" s="1"/>
      <c r="BA786" s="1"/>
      <c r="BE786" s="1"/>
      <c r="BF786" s="1"/>
      <c r="BG786" s="1"/>
      <c r="BH786" s="1"/>
      <c r="BI786" s="1"/>
    </row>
    <row r="787" spans="32:61" ht="14.25" customHeight="1">
      <c r="AF787" s="1"/>
      <c r="AG787" s="1"/>
      <c r="AH787" s="1"/>
      <c r="AI787" s="1"/>
      <c r="AJ787" s="1"/>
      <c r="AW787" s="1"/>
      <c r="AX787" s="1"/>
      <c r="AY787" s="1"/>
      <c r="AZ787" s="1"/>
      <c r="BA787" s="1"/>
      <c r="BE787" s="1"/>
      <c r="BF787" s="1"/>
      <c r="BG787" s="1"/>
      <c r="BH787" s="1"/>
      <c r="BI787" s="1"/>
    </row>
    <row r="788" spans="32:61" ht="14.25" customHeight="1">
      <c r="AF788" s="1"/>
      <c r="AG788" s="1"/>
      <c r="AH788" s="1"/>
      <c r="AI788" s="1"/>
      <c r="AJ788" s="1"/>
      <c r="AW788" s="1"/>
      <c r="AX788" s="1"/>
      <c r="AY788" s="1"/>
      <c r="AZ788" s="1"/>
      <c r="BA788" s="1"/>
      <c r="BE788" s="1"/>
      <c r="BF788" s="1"/>
      <c r="BG788" s="1"/>
      <c r="BH788" s="1"/>
      <c r="BI788" s="1"/>
    </row>
    <row r="789" spans="32:61" ht="14.25" customHeight="1">
      <c r="AF789" s="1"/>
      <c r="AG789" s="1"/>
      <c r="AH789" s="1"/>
      <c r="AI789" s="1"/>
      <c r="AJ789" s="1"/>
      <c r="AW789" s="1"/>
      <c r="AX789" s="1"/>
      <c r="AY789" s="1"/>
      <c r="AZ789" s="1"/>
      <c r="BA789" s="1"/>
      <c r="BE789" s="1"/>
      <c r="BF789" s="1"/>
      <c r="BG789" s="1"/>
      <c r="BH789" s="1"/>
      <c r="BI789" s="1"/>
    </row>
    <row r="790" spans="32:61" ht="14.25" customHeight="1">
      <c r="AF790" s="1"/>
      <c r="AG790" s="1"/>
      <c r="AH790" s="1"/>
      <c r="AI790" s="1"/>
      <c r="AJ790" s="1"/>
      <c r="AW790" s="1"/>
      <c r="AX790" s="1"/>
      <c r="AY790" s="1"/>
      <c r="AZ790" s="1"/>
      <c r="BA790" s="1"/>
      <c r="BE790" s="1"/>
      <c r="BF790" s="1"/>
      <c r="BG790" s="1"/>
      <c r="BH790" s="1"/>
      <c r="BI790" s="1"/>
    </row>
    <row r="791" spans="32:61" ht="14.25" customHeight="1">
      <c r="AF791" s="1"/>
      <c r="AG791" s="1"/>
      <c r="AH791" s="1"/>
      <c r="AI791" s="1"/>
      <c r="AJ791" s="1"/>
      <c r="AW791" s="1"/>
      <c r="AX791" s="1"/>
      <c r="AY791" s="1"/>
      <c r="AZ791" s="1"/>
      <c r="BA791" s="1"/>
      <c r="BE791" s="1"/>
      <c r="BF791" s="1"/>
      <c r="BG791" s="1"/>
      <c r="BH791" s="1"/>
      <c r="BI791" s="1"/>
    </row>
    <row r="792" spans="32:61" ht="14.25" customHeight="1">
      <c r="AF792" s="1"/>
      <c r="AG792" s="1"/>
      <c r="AH792" s="1"/>
      <c r="AI792" s="1"/>
      <c r="AJ792" s="1"/>
      <c r="AW792" s="1"/>
      <c r="AX792" s="1"/>
      <c r="AY792" s="1"/>
      <c r="AZ792" s="1"/>
      <c r="BA792" s="1"/>
      <c r="BE792" s="1"/>
      <c r="BF792" s="1"/>
      <c r="BG792" s="1"/>
      <c r="BH792" s="1"/>
      <c r="BI792" s="1"/>
    </row>
    <row r="793" spans="32:61" ht="14.25" customHeight="1">
      <c r="AF793" s="1"/>
      <c r="AG793" s="1"/>
      <c r="AH793" s="1"/>
      <c r="AI793" s="1"/>
      <c r="AJ793" s="1"/>
      <c r="AW793" s="1"/>
      <c r="AX793" s="1"/>
      <c r="AY793" s="1"/>
      <c r="AZ793" s="1"/>
      <c r="BA793" s="1"/>
      <c r="BE793" s="1"/>
      <c r="BF793" s="1"/>
      <c r="BG793" s="1"/>
      <c r="BH793" s="1"/>
      <c r="BI793" s="1"/>
    </row>
    <row r="794" spans="32:61" ht="14.25" customHeight="1">
      <c r="AF794" s="1"/>
      <c r="AG794" s="1"/>
      <c r="AH794" s="1"/>
      <c r="AI794" s="1"/>
      <c r="AJ794" s="1"/>
      <c r="AW794" s="1"/>
      <c r="AX794" s="1"/>
      <c r="AY794" s="1"/>
      <c r="AZ794" s="1"/>
      <c r="BA794" s="1"/>
      <c r="BE794" s="1"/>
      <c r="BF794" s="1"/>
      <c r="BG794" s="1"/>
      <c r="BH794" s="1"/>
      <c r="BI794" s="1"/>
    </row>
    <row r="795" spans="32:61" ht="14.25" customHeight="1">
      <c r="AF795" s="1"/>
      <c r="AG795" s="1"/>
      <c r="AH795" s="1"/>
      <c r="AI795" s="1"/>
      <c r="AJ795" s="1"/>
      <c r="AW795" s="1"/>
      <c r="AX795" s="1"/>
      <c r="AY795" s="1"/>
      <c r="AZ795" s="1"/>
      <c r="BA795" s="1"/>
      <c r="BE795" s="1"/>
      <c r="BF795" s="1"/>
      <c r="BG795" s="1"/>
      <c r="BH795" s="1"/>
      <c r="BI795" s="1"/>
    </row>
    <row r="796" spans="32:61" ht="14.25" customHeight="1">
      <c r="AF796" s="1"/>
      <c r="AG796" s="1"/>
      <c r="AH796" s="1"/>
      <c r="AI796" s="1"/>
      <c r="AJ796" s="1"/>
      <c r="AW796" s="1"/>
      <c r="AX796" s="1"/>
      <c r="AY796" s="1"/>
      <c r="AZ796" s="1"/>
      <c r="BA796" s="1"/>
      <c r="BE796" s="1"/>
      <c r="BF796" s="1"/>
      <c r="BG796" s="1"/>
      <c r="BH796" s="1"/>
      <c r="BI796" s="1"/>
    </row>
    <row r="797" spans="32:61" ht="14.25" customHeight="1">
      <c r="AF797" s="1"/>
      <c r="AG797" s="1"/>
      <c r="AH797" s="1"/>
      <c r="AI797" s="1"/>
      <c r="AJ797" s="1"/>
      <c r="AW797" s="1"/>
      <c r="AX797" s="1"/>
      <c r="AY797" s="1"/>
      <c r="AZ797" s="1"/>
      <c r="BA797" s="1"/>
      <c r="BE797" s="1"/>
      <c r="BF797" s="1"/>
      <c r="BG797" s="1"/>
      <c r="BH797" s="1"/>
      <c r="BI797" s="1"/>
    </row>
    <row r="798" spans="32:61" ht="14.25" customHeight="1">
      <c r="AF798" s="1"/>
      <c r="AG798" s="1"/>
      <c r="AH798" s="1"/>
      <c r="AI798" s="1"/>
      <c r="AJ798" s="1"/>
      <c r="AW798" s="1"/>
      <c r="AX798" s="1"/>
      <c r="AY798" s="1"/>
      <c r="AZ798" s="1"/>
      <c r="BA798" s="1"/>
      <c r="BE798" s="1"/>
      <c r="BF798" s="1"/>
      <c r="BG798" s="1"/>
      <c r="BH798" s="1"/>
      <c r="BI798" s="1"/>
    </row>
    <row r="799" spans="32:61" ht="14.25" customHeight="1">
      <c r="AF799" s="1"/>
      <c r="AG799" s="1"/>
      <c r="AH799" s="1"/>
      <c r="AI799" s="1"/>
      <c r="AJ799" s="1"/>
      <c r="AW799" s="1"/>
      <c r="AX799" s="1"/>
      <c r="AY799" s="1"/>
      <c r="AZ799" s="1"/>
      <c r="BA799" s="1"/>
      <c r="BE799" s="1"/>
      <c r="BF799" s="1"/>
      <c r="BG799" s="1"/>
      <c r="BH799" s="1"/>
      <c r="BI799" s="1"/>
    </row>
    <row r="800" spans="32:61" ht="14.25" customHeight="1">
      <c r="AF800" s="1"/>
      <c r="AG800" s="1"/>
      <c r="AH800" s="1"/>
      <c r="AI800" s="1"/>
      <c r="AJ800" s="1"/>
      <c r="AW800" s="1"/>
      <c r="AX800" s="1"/>
      <c r="AY800" s="1"/>
      <c r="AZ800" s="1"/>
      <c r="BA800" s="1"/>
      <c r="BE800" s="1"/>
      <c r="BF800" s="1"/>
      <c r="BG800" s="1"/>
      <c r="BH800" s="1"/>
      <c r="BI800" s="1"/>
    </row>
    <row r="801" spans="32:61" ht="14.25" customHeight="1">
      <c r="AF801" s="1"/>
      <c r="AG801" s="1"/>
      <c r="AH801" s="1"/>
      <c r="AI801" s="1"/>
      <c r="AJ801" s="1"/>
      <c r="AW801" s="1"/>
      <c r="AX801" s="1"/>
      <c r="AY801" s="1"/>
      <c r="AZ801" s="1"/>
      <c r="BA801" s="1"/>
      <c r="BE801" s="1"/>
      <c r="BF801" s="1"/>
      <c r="BG801" s="1"/>
      <c r="BH801" s="1"/>
      <c r="BI801" s="1"/>
    </row>
    <row r="802" spans="32:61" ht="14.25" customHeight="1">
      <c r="AF802" s="1"/>
      <c r="AG802" s="1"/>
      <c r="AH802" s="1"/>
      <c r="AI802" s="1"/>
      <c r="AJ802" s="1"/>
      <c r="AW802" s="1"/>
      <c r="AX802" s="1"/>
      <c r="AY802" s="1"/>
      <c r="AZ802" s="1"/>
      <c r="BA802" s="1"/>
      <c r="BE802" s="1"/>
      <c r="BF802" s="1"/>
      <c r="BG802" s="1"/>
      <c r="BH802" s="1"/>
      <c r="BI802" s="1"/>
    </row>
    <row r="803" spans="32:61" ht="14.25" customHeight="1">
      <c r="AF803" s="1"/>
      <c r="AG803" s="1"/>
      <c r="AH803" s="1"/>
      <c r="AI803" s="1"/>
      <c r="AJ803" s="1"/>
      <c r="AW803" s="1"/>
      <c r="AX803" s="1"/>
      <c r="AY803" s="1"/>
      <c r="AZ803" s="1"/>
      <c r="BA803" s="1"/>
      <c r="BE803" s="1"/>
      <c r="BF803" s="1"/>
      <c r="BG803" s="1"/>
      <c r="BH803" s="1"/>
      <c r="BI803" s="1"/>
    </row>
    <row r="804" spans="32:61" ht="14.25" customHeight="1">
      <c r="AF804" s="1"/>
      <c r="AG804" s="1"/>
      <c r="AH804" s="1"/>
      <c r="AI804" s="1"/>
      <c r="AJ804" s="1"/>
      <c r="AW804" s="1"/>
      <c r="AX804" s="1"/>
      <c r="AY804" s="1"/>
      <c r="AZ804" s="1"/>
      <c r="BA804" s="1"/>
      <c r="BE804" s="1"/>
      <c r="BF804" s="1"/>
      <c r="BG804" s="1"/>
      <c r="BH804" s="1"/>
      <c r="BI804" s="1"/>
    </row>
    <row r="805" spans="32:61" ht="14.25" customHeight="1">
      <c r="AF805" s="1"/>
      <c r="AG805" s="1"/>
      <c r="AH805" s="1"/>
      <c r="AI805" s="1"/>
      <c r="AJ805" s="1"/>
      <c r="AW805" s="1"/>
      <c r="AX805" s="1"/>
      <c r="AY805" s="1"/>
      <c r="AZ805" s="1"/>
      <c r="BA805" s="1"/>
      <c r="BE805" s="1"/>
      <c r="BF805" s="1"/>
      <c r="BG805" s="1"/>
      <c r="BH805" s="1"/>
      <c r="BI805" s="1"/>
    </row>
    <row r="806" spans="32:61" ht="14.25" customHeight="1">
      <c r="AF806" s="1"/>
      <c r="AG806" s="1"/>
      <c r="AH806" s="1"/>
      <c r="AI806" s="1"/>
      <c r="AJ806" s="1"/>
      <c r="AW806" s="1"/>
      <c r="AX806" s="1"/>
      <c r="AY806" s="1"/>
      <c r="AZ806" s="1"/>
      <c r="BA806" s="1"/>
      <c r="BE806" s="1"/>
      <c r="BF806" s="1"/>
      <c r="BG806" s="1"/>
      <c r="BH806" s="1"/>
      <c r="BI806" s="1"/>
    </row>
    <row r="807" spans="32:61" ht="14.25" customHeight="1">
      <c r="AF807" s="1"/>
      <c r="AG807" s="1"/>
      <c r="AH807" s="1"/>
      <c r="AI807" s="1"/>
      <c r="AJ807" s="1"/>
      <c r="AW807" s="1"/>
      <c r="AX807" s="1"/>
      <c r="AY807" s="1"/>
      <c r="AZ807" s="1"/>
      <c r="BA807" s="1"/>
      <c r="BE807" s="1"/>
      <c r="BF807" s="1"/>
      <c r="BG807" s="1"/>
      <c r="BH807" s="1"/>
      <c r="BI807" s="1"/>
    </row>
    <row r="808" spans="32:61" ht="14.25" customHeight="1">
      <c r="AF808" s="1"/>
      <c r="AG808" s="1"/>
      <c r="AH808" s="1"/>
      <c r="AI808" s="1"/>
      <c r="AJ808" s="1"/>
      <c r="AW808" s="1"/>
      <c r="AX808" s="1"/>
      <c r="AY808" s="1"/>
      <c r="AZ808" s="1"/>
      <c r="BA808" s="1"/>
      <c r="BE808" s="1"/>
      <c r="BF808" s="1"/>
      <c r="BG808" s="1"/>
      <c r="BH808" s="1"/>
      <c r="BI808" s="1"/>
    </row>
    <row r="809" spans="32:61" ht="14.25" customHeight="1">
      <c r="AF809" s="1"/>
      <c r="AG809" s="1"/>
      <c r="AH809" s="1"/>
      <c r="AI809" s="1"/>
      <c r="AJ809" s="1"/>
      <c r="AW809" s="1"/>
      <c r="AX809" s="1"/>
      <c r="AY809" s="1"/>
      <c r="AZ809" s="1"/>
      <c r="BA809" s="1"/>
      <c r="BE809" s="1"/>
      <c r="BF809" s="1"/>
      <c r="BG809" s="1"/>
      <c r="BH809" s="1"/>
      <c r="BI809" s="1"/>
    </row>
    <row r="810" spans="32:61" ht="14.25" customHeight="1">
      <c r="AF810" s="1"/>
      <c r="AG810" s="1"/>
      <c r="AH810" s="1"/>
      <c r="AI810" s="1"/>
      <c r="AJ810" s="1"/>
      <c r="AW810" s="1"/>
      <c r="AX810" s="1"/>
      <c r="AY810" s="1"/>
      <c r="AZ810" s="1"/>
      <c r="BA810" s="1"/>
      <c r="BE810" s="1"/>
      <c r="BF810" s="1"/>
      <c r="BG810" s="1"/>
      <c r="BH810" s="1"/>
      <c r="BI810" s="1"/>
    </row>
    <row r="811" spans="32:61" ht="14.25" customHeight="1">
      <c r="AF811" s="1"/>
      <c r="AG811" s="1"/>
      <c r="AH811" s="1"/>
      <c r="AI811" s="1"/>
      <c r="AJ811" s="1"/>
      <c r="AW811" s="1"/>
      <c r="AX811" s="1"/>
      <c r="AY811" s="1"/>
      <c r="AZ811" s="1"/>
      <c r="BA811" s="1"/>
      <c r="BE811" s="1"/>
      <c r="BF811" s="1"/>
      <c r="BG811" s="1"/>
      <c r="BH811" s="1"/>
      <c r="BI811" s="1"/>
    </row>
    <row r="812" spans="32:61" ht="14.25" customHeight="1">
      <c r="AF812" s="1"/>
      <c r="AG812" s="1"/>
      <c r="AH812" s="1"/>
      <c r="AI812" s="1"/>
      <c r="AJ812" s="1"/>
      <c r="AW812" s="1"/>
      <c r="AX812" s="1"/>
      <c r="AY812" s="1"/>
      <c r="AZ812" s="1"/>
      <c r="BA812" s="1"/>
      <c r="BE812" s="1"/>
      <c r="BF812" s="1"/>
      <c r="BG812" s="1"/>
      <c r="BH812" s="1"/>
      <c r="BI812" s="1"/>
    </row>
    <row r="813" spans="32:61" ht="14.25" customHeight="1">
      <c r="AF813" s="1"/>
      <c r="AG813" s="1"/>
      <c r="AH813" s="1"/>
      <c r="AI813" s="1"/>
      <c r="AJ813" s="1"/>
      <c r="AW813" s="1"/>
      <c r="AX813" s="1"/>
      <c r="AY813" s="1"/>
      <c r="AZ813" s="1"/>
      <c r="BA813" s="1"/>
      <c r="BE813" s="1"/>
      <c r="BF813" s="1"/>
      <c r="BG813" s="1"/>
      <c r="BH813" s="1"/>
      <c r="BI813" s="1"/>
    </row>
    <row r="814" spans="32:61" ht="14.25" customHeight="1">
      <c r="AF814" s="1"/>
      <c r="AG814" s="1"/>
      <c r="AH814" s="1"/>
      <c r="AI814" s="1"/>
      <c r="AJ814" s="1"/>
      <c r="AW814" s="1"/>
      <c r="AX814" s="1"/>
      <c r="AY814" s="1"/>
      <c r="AZ814" s="1"/>
      <c r="BA814" s="1"/>
      <c r="BE814" s="1"/>
      <c r="BF814" s="1"/>
      <c r="BG814" s="1"/>
      <c r="BH814" s="1"/>
      <c r="BI814" s="1"/>
    </row>
    <row r="815" spans="32:61" ht="14.25" customHeight="1">
      <c r="AF815" s="1"/>
      <c r="AG815" s="1"/>
      <c r="AH815" s="1"/>
      <c r="AI815" s="1"/>
      <c r="AJ815" s="1"/>
      <c r="AW815" s="1"/>
      <c r="AX815" s="1"/>
      <c r="AY815" s="1"/>
      <c r="AZ815" s="1"/>
      <c r="BA815" s="1"/>
      <c r="BE815" s="1"/>
      <c r="BF815" s="1"/>
      <c r="BG815" s="1"/>
      <c r="BH815" s="1"/>
      <c r="BI815" s="1"/>
    </row>
    <row r="816" spans="32:61" ht="14.25" customHeight="1">
      <c r="AF816" s="1"/>
      <c r="AG816" s="1"/>
      <c r="AH816" s="1"/>
      <c r="AI816" s="1"/>
      <c r="AJ816" s="1"/>
      <c r="AW816" s="1"/>
      <c r="AX816" s="1"/>
      <c r="AY816" s="1"/>
      <c r="AZ816" s="1"/>
      <c r="BA816" s="1"/>
      <c r="BE816" s="1"/>
      <c r="BF816" s="1"/>
      <c r="BG816" s="1"/>
      <c r="BH816" s="1"/>
      <c r="BI816" s="1"/>
    </row>
    <row r="817" spans="32:61" ht="14.25" customHeight="1">
      <c r="AF817" s="1"/>
      <c r="AG817" s="1"/>
      <c r="AH817" s="1"/>
      <c r="AI817" s="1"/>
      <c r="AJ817" s="1"/>
      <c r="AW817" s="1"/>
      <c r="AX817" s="1"/>
      <c r="AY817" s="1"/>
      <c r="AZ817" s="1"/>
      <c r="BA817" s="1"/>
      <c r="BE817" s="1"/>
      <c r="BF817" s="1"/>
      <c r="BG817" s="1"/>
      <c r="BH817" s="1"/>
      <c r="BI817" s="1"/>
    </row>
    <row r="818" spans="32:61" ht="14.25" customHeight="1">
      <c r="AF818" s="1"/>
      <c r="AG818" s="1"/>
      <c r="AH818" s="1"/>
      <c r="AI818" s="1"/>
      <c r="AJ818" s="1"/>
      <c r="AW818" s="1"/>
      <c r="AX818" s="1"/>
      <c r="AY818" s="1"/>
      <c r="AZ818" s="1"/>
      <c r="BA818" s="1"/>
      <c r="BE818" s="1"/>
      <c r="BF818" s="1"/>
      <c r="BG818" s="1"/>
      <c r="BH818" s="1"/>
      <c r="BI818" s="1"/>
    </row>
    <row r="819" spans="32:61" ht="14.25" customHeight="1">
      <c r="AF819" s="1"/>
      <c r="AG819" s="1"/>
      <c r="AH819" s="1"/>
      <c r="AI819" s="1"/>
      <c r="AJ819" s="1"/>
      <c r="AW819" s="1"/>
      <c r="AX819" s="1"/>
      <c r="AY819" s="1"/>
      <c r="AZ819" s="1"/>
      <c r="BA819" s="1"/>
      <c r="BE819" s="1"/>
      <c r="BF819" s="1"/>
      <c r="BG819" s="1"/>
      <c r="BH819" s="1"/>
      <c r="BI819" s="1"/>
    </row>
    <row r="820" spans="32:61" ht="14.25" customHeight="1">
      <c r="AF820" s="1"/>
      <c r="AG820" s="1"/>
      <c r="AH820" s="1"/>
      <c r="AI820" s="1"/>
      <c r="AJ820" s="1"/>
      <c r="AW820" s="1"/>
      <c r="AX820" s="1"/>
      <c r="AY820" s="1"/>
      <c r="AZ820" s="1"/>
      <c r="BA820" s="1"/>
      <c r="BE820" s="1"/>
      <c r="BF820" s="1"/>
      <c r="BG820" s="1"/>
      <c r="BH820" s="1"/>
      <c r="BI820" s="1"/>
    </row>
    <row r="821" spans="32:61" ht="14.25" customHeight="1">
      <c r="AF821" s="1"/>
      <c r="AG821" s="1"/>
      <c r="AH821" s="1"/>
      <c r="AI821" s="1"/>
      <c r="AJ821" s="1"/>
      <c r="AW821" s="1"/>
      <c r="AX821" s="1"/>
      <c r="AY821" s="1"/>
      <c r="AZ821" s="1"/>
      <c r="BA821" s="1"/>
      <c r="BE821" s="1"/>
      <c r="BF821" s="1"/>
      <c r="BG821" s="1"/>
      <c r="BH821" s="1"/>
      <c r="BI821" s="1"/>
    </row>
    <row r="822" spans="32:61" ht="14.25" customHeight="1">
      <c r="AF822" s="1"/>
      <c r="AG822" s="1"/>
      <c r="AH822" s="1"/>
      <c r="AI822" s="1"/>
      <c r="AJ822" s="1"/>
      <c r="AW822" s="1"/>
      <c r="AX822" s="1"/>
      <c r="AY822" s="1"/>
      <c r="AZ822" s="1"/>
      <c r="BA822" s="1"/>
      <c r="BE822" s="1"/>
      <c r="BF822" s="1"/>
      <c r="BG822" s="1"/>
      <c r="BH822" s="1"/>
      <c r="BI822" s="1"/>
    </row>
    <row r="823" spans="32:61" ht="14.25" customHeight="1">
      <c r="AF823" s="1"/>
      <c r="AG823" s="1"/>
      <c r="AH823" s="1"/>
      <c r="AI823" s="1"/>
      <c r="AJ823" s="1"/>
      <c r="AW823" s="1"/>
      <c r="AX823" s="1"/>
      <c r="AY823" s="1"/>
      <c r="AZ823" s="1"/>
      <c r="BA823" s="1"/>
      <c r="BE823" s="1"/>
      <c r="BF823" s="1"/>
      <c r="BG823" s="1"/>
      <c r="BH823" s="1"/>
      <c r="BI823" s="1"/>
    </row>
    <row r="824" spans="32:61" ht="14.25" customHeight="1">
      <c r="AF824" s="1"/>
      <c r="AG824" s="1"/>
      <c r="AH824" s="1"/>
      <c r="AI824" s="1"/>
      <c r="AJ824" s="1"/>
      <c r="AW824" s="1"/>
      <c r="AX824" s="1"/>
      <c r="AY824" s="1"/>
      <c r="AZ824" s="1"/>
      <c r="BA824" s="1"/>
      <c r="BE824" s="1"/>
      <c r="BF824" s="1"/>
      <c r="BG824" s="1"/>
      <c r="BH824" s="1"/>
      <c r="BI824" s="1"/>
    </row>
    <row r="825" spans="32:61" ht="14.25" customHeight="1">
      <c r="AF825" s="1"/>
      <c r="AG825" s="1"/>
      <c r="AH825" s="1"/>
      <c r="AI825" s="1"/>
      <c r="AJ825" s="1"/>
      <c r="AW825" s="1"/>
      <c r="AX825" s="1"/>
      <c r="AY825" s="1"/>
      <c r="AZ825" s="1"/>
      <c r="BA825" s="1"/>
      <c r="BE825" s="1"/>
      <c r="BF825" s="1"/>
      <c r="BG825" s="1"/>
      <c r="BH825" s="1"/>
      <c r="BI825" s="1"/>
    </row>
    <row r="826" spans="32:61" ht="14.25" customHeight="1">
      <c r="AF826" s="1"/>
      <c r="AG826" s="1"/>
      <c r="AH826" s="1"/>
      <c r="AI826" s="1"/>
      <c r="AJ826" s="1"/>
      <c r="AW826" s="1"/>
      <c r="AX826" s="1"/>
      <c r="AY826" s="1"/>
      <c r="AZ826" s="1"/>
      <c r="BA826" s="1"/>
      <c r="BE826" s="1"/>
      <c r="BF826" s="1"/>
      <c r="BG826" s="1"/>
      <c r="BH826" s="1"/>
      <c r="BI826" s="1"/>
    </row>
    <row r="827" spans="32:61" ht="14.25" customHeight="1">
      <c r="AF827" s="1"/>
      <c r="AG827" s="1"/>
      <c r="AH827" s="1"/>
      <c r="AI827" s="1"/>
      <c r="AJ827" s="1"/>
      <c r="AW827" s="1"/>
      <c r="AX827" s="1"/>
      <c r="AY827" s="1"/>
      <c r="AZ827" s="1"/>
      <c r="BA827" s="1"/>
      <c r="BE827" s="1"/>
      <c r="BF827" s="1"/>
      <c r="BG827" s="1"/>
      <c r="BH827" s="1"/>
      <c r="BI827" s="1"/>
    </row>
    <row r="828" spans="32:61" ht="14.25" customHeight="1">
      <c r="AF828" s="1"/>
      <c r="AG828" s="1"/>
      <c r="AH828" s="1"/>
      <c r="AI828" s="1"/>
      <c r="AJ828" s="1"/>
      <c r="AW828" s="1"/>
      <c r="AX828" s="1"/>
      <c r="AY828" s="1"/>
      <c r="AZ828" s="1"/>
      <c r="BA828" s="1"/>
      <c r="BE828" s="1"/>
      <c r="BF828" s="1"/>
      <c r="BG828" s="1"/>
      <c r="BH828" s="1"/>
      <c r="BI828" s="1"/>
    </row>
    <row r="829" spans="32:61" ht="14.25" customHeight="1">
      <c r="AF829" s="1"/>
      <c r="AG829" s="1"/>
      <c r="AH829" s="1"/>
      <c r="AI829" s="1"/>
      <c r="AJ829" s="1"/>
      <c r="AW829" s="1"/>
      <c r="AX829" s="1"/>
      <c r="AY829" s="1"/>
      <c r="AZ829" s="1"/>
      <c r="BA829" s="1"/>
      <c r="BE829" s="1"/>
      <c r="BF829" s="1"/>
      <c r="BG829" s="1"/>
      <c r="BH829" s="1"/>
      <c r="BI829" s="1"/>
    </row>
    <row r="830" spans="32:61" ht="14.25" customHeight="1">
      <c r="AF830" s="1"/>
      <c r="AG830" s="1"/>
      <c r="AH830" s="1"/>
      <c r="AI830" s="1"/>
      <c r="AJ830" s="1"/>
      <c r="AW830" s="1"/>
      <c r="AX830" s="1"/>
      <c r="AY830" s="1"/>
      <c r="AZ830" s="1"/>
      <c r="BA830" s="1"/>
      <c r="BE830" s="1"/>
      <c r="BF830" s="1"/>
      <c r="BG830" s="1"/>
      <c r="BH830" s="1"/>
      <c r="BI830" s="1"/>
    </row>
    <row r="831" spans="32:61" ht="14.25" customHeight="1">
      <c r="AF831" s="1"/>
      <c r="AG831" s="1"/>
      <c r="AH831" s="1"/>
      <c r="AI831" s="1"/>
      <c r="AJ831" s="1"/>
      <c r="AW831" s="1"/>
      <c r="AX831" s="1"/>
      <c r="AY831" s="1"/>
      <c r="AZ831" s="1"/>
      <c r="BA831" s="1"/>
      <c r="BE831" s="1"/>
      <c r="BF831" s="1"/>
      <c r="BG831" s="1"/>
      <c r="BH831" s="1"/>
      <c r="BI831" s="1"/>
    </row>
    <row r="832" spans="32:61" ht="14.25" customHeight="1">
      <c r="AF832" s="1"/>
      <c r="AG832" s="1"/>
      <c r="AH832" s="1"/>
      <c r="AI832" s="1"/>
      <c r="AJ832" s="1"/>
      <c r="AW832" s="1"/>
      <c r="AX832" s="1"/>
      <c r="AY832" s="1"/>
      <c r="AZ832" s="1"/>
      <c r="BA832" s="1"/>
      <c r="BE832" s="1"/>
      <c r="BF832" s="1"/>
      <c r="BG832" s="1"/>
      <c r="BH832" s="1"/>
      <c r="BI832" s="1"/>
    </row>
    <row r="833" spans="32:61" ht="14.25" customHeight="1">
      <c r="AF833" s="1"/>
      <c r="AG833" s="1"/>
      <c r="AH833" s="1"/>
      <c r="AI833" s="1"/>
      <c r="AJ833" s="1"/>
      <c r="AW833" s="1"/>
      <c r="AX833" s="1"/>
      <c r="AY833" s="1"/>
      <c r="AZ833" s="1"/>
      <c r="BA833" s="1"/>
      <c r="BE833" s="1"/>
      <c r="BF833" s="1"/>
      <c r="BG833" s="1"/>
      <c r="BH833" s="1"/>
      <c r="BI833" s="1"/>
    </row>
    <row r="834" spans="32:61" ht="14.25" customHeight="1">
      <c r="AF834" s="1"/>
      <c r="AG834" s="1"/>
      <c r="AH834" s="1"/>
      <c r="AI834" s="1"/>
      <c r="AJ834" s="1"/>
      <c r="AW834" s="1"/>
      <c r="AX834" s="1"/>
      <c r="AY834" s="1"/>
      <c r="AZ834" s="1"/>
      <c r="BA834" s="1"/>
      <c r="BE834" s="1"/>
      <c r="BF834" s="1"/>
      <c r="BG834" s="1"/>
      <c r="BH834" s="1"/>
      <c r="BI834" s="1"/>
    </row>
    <row r="835" spans="32:61" ht="14.25" customHeight="1">
      <c r="AF835" s="1"/>
      <c r="AG835" s="1"/>
      <c r="AH835" s="1"/>
      <c r="AI835" s="1"/>
      <c r="AJ835" s="1"/>
      <c r="AW835" s="1"/>
      <c r="AX835" s="1"/>
      <c r="AY835" s="1"/>
      <c r="AZ835" s="1"/>
      <c r="BA835" s="1"/>
      <c r="BE835" s="1"/>
      <c r="BF835" s="1"/>
      <c r="BG835" s="1"/>
      <c r="BH835" s="1"/>
      <c r="BI835" s="1"/>
    </row>
    <row r="836" spans="32:61" ht="14.25" customHeight="1">
      <c r="AF836" s="1"/>
      <c r="AG836" s="1"/>
      <c r="AH836" s="1"/>
      <c r="AI836" s="1"/>
      <c r="AJ836" s="1"/>
      <c r="AW836" s="1"/>
      <c r="AX836" s="1"/>
      <c r="AY836" s="1"/>
      <c r="AZ836" s="1"/>
      <c r="BA836" s="1"/>
      <c r="BE836" s="1"/>
      <c r="BF836" s="1"/>
      <c r="BG836" s="1"/>
      <c r="BH836" s="1"/>
      <c r="BI836" s="1"/>
    </row>
    <row r="837" spans="32:61" ht="14.25" customHeight="1">
      <c r="AF837" s="1"/>
      <c r="AG837" s="1"/>
      <c r="AH837" s="1"/>
      <c r="AI837" s="1"/>
      <c r="AJ837" s="1"/>
      <c r="AW837" s="1"/>
      <c r="AX837" s="1"/>
      <c r="AY837" s="1"/>
      <c r="AZ837" s="1"/>
      <c r="BA837" s="1"/>
      <c r="BE837" s="1"/>
      <c r="BF837" s="1"/>
      <c r="BG837" s="1"/>
      <c r="BH837" s="1"/>
      <c r="BI837" s="1"/>
    </row>
    <row r="838" spans="32:61" ht="14.25" customHeight="1">
      <c r="AF838" s="1"/>
      <c r="AG838" s="1"/>
      <c r="AH838" s="1"/>
      <c r="AI838" s="1"/>
      <c r="AJ838" s="1"/>
      <c r="AW838" s="1"/>
      <c r="AX838" s="1"/>
      <c r="AY838" s="1"/>
      <c r="AZ838" s="1"/>
      <c r="BA838" s="1"/>
      <c r="BE838" s="1"/>
      <c r="BF838" s="1"/>
      <c r="BG838" s="1"/>
      <c r="BH838" s="1"/>
      <c r="BI838" s="1"/>
    </row>
    <row r="839" spans="32:61" ht="14.25" customHeight="1">
      <c r="AF839" s="1"/>
      <c r="AG839" s="1"/>
      <c r="AH839" s="1"/>
      <c r="AI839" s="1"/>
      <c r="AJ839" s="1"/>
      <c r="AW839" s="1"/>
      <c r="AX839" s="1"/>
      <c r="AY839" s="1"/>
      <c r="AZ839" s="1"/>
      <c r="BA839" s="1"/>
      <c r="BE839" s="1"/>
      <c r="BF839" s="1"/>
      <c r="BG839" s="1"/>
      <c r="BH839" s="1"/>
      <c r="BI839" s="1"/>
    </row>
    <row r="840" spans="32:61" ht="14.25" customHeight="1">
      <c r="AF840" s="1"/>
      <c r="AG840" s="1"/>
      <c r="AH840" s="1"/>
      <c r="AI840" s="1"/>
      <c r="AJ840" s="1"/>
      <c r="AW840" s="1"/>
      <c r="AX840" s="1"/>
      <c r="AY840" s="1"/>
      <c r="AZ840" s="1"/>
      <c r="BA840" s="1"/>
      <c r="BE840" s="1"/>
      <c r="BF840" s="1"/>
      <c r="BG840" s="1"/>
      <c r="BH840" s="1"/>
      <c r="BI840" s="1"/>
    </row>
    <row r="841" spans="32:61" ht="14.25" customHeight="1">
      <c r="AF841" s="1"/>
      <c r="AG841" s="1"/>
      <c r="AH841" s="1"/>
      <c r="AI841" s="1"/>
      <c r="AJ841" s="1"/>
      <c r="AW841" s="1"/>
      <c r="AX841" s="1"/>
      <c r="AY841" s="1"/>
      <c r="AZ841" s="1"/>
      <c r="BA841" s="1"/>
      <c r="BE841" s="1"/>
      <c r="BF841" s="1"/>
      <c r="BG841" s="1"/>
      <c r="BH841" s="1"/>
      <c r="BI841" s="1"/>
    </row>
    <row r="842" spans="32:61" ht="14.25" customHeight="1">
      <c r="AF842" s="1"/>
      <c r="AG842" s="1"/>
      <c r="AH842" s="1"/>
      <c r="AI842" s="1"/>
      <c r="AJ842" s="1"/>
      <c r="AW842" s="1"/>
      <c r="AX842" s="1"/>
      <c r="AY842" s="1"/>
      <c r="AZ842" s="1"/>
      <c r="BA842" s="1"/>
      <c r="BE842" s="1"/>
      <c r="BF842" s="1"/>
      <c r="BG842" s="1"/>
      <c r="BH842" s="1"/>
      <c r="BI842" s="1"/>
    </row>
    <row r="843" spans="32:61" ht="14.25" customHeight="1">
      <c r="AF843" s="1"/>
      <c r="AG843" s="1"/>
      <c r="AH843" s="1"/>
      <c r="AI843" s="1"/>
      <c r="AJ843" s="1"/>
      <c r="AW843" s="1"/>
      <c r="AX843" s="1"/>
      <c r="AY843" s="1"/>
      <c r="AZ843" s="1"/>
      <c r="BA843" s="1"/>
      <c r="BE843" s="1"/>
      <c r="BF843" s="1"/>
      <c r="BG843" s="1"/>
      <c r="BH843" s="1"/>
      <c r="BI843" s="1"/>
    </row>
    <row r="844" spans="32:61" ht="14.25" customHeight="1">
      <c r="AF844" s="1"/>
      <c r="AG844" s="1"/>
      <c r="AH844" s="1"/>
      <c r="AI844" s="1"/>
      <c r="AJ844" s="1"/>
      <c r="AW844" s="1"/>
      <c r="AX844" s="1"/>
      <c r="AY844" s="1"/>
      <c r="AZ844" s="1"/>
      <c r="BA844" s="1"/>
      <c r="BE844" s="1"/>
      <c r="BF844" s="1"/>
      <c r="BG844" s="1"/>
      <c r="BH844" s="1"/>
      <c r="BI844" s="1"/>
    </row>
    <row r="845" spans="32:61" ht="14.25" customHeight="1">
      <c r="AF845" s="1"/>
      <c r="AG845" s="1"/>
      <c r="AH845" s="1"/>
      <c r="AI845" s="1"/>
      <c r="AJ845" s="1"/>
      <c r="AW845" s="1"/>
      <c r="AX845" s="1"/>
      <c r="AY845" s="1"/>
      <c r="AZ845" s="1"/>
      <c r="BA845" s="1"/>
      <c r="BE845" s="1"/>
      <c r="BF845" s="1"/>
      <c r="BG845" s="1"/>
      <c r="BH845" s="1"/>
      <c r="BI845" s="1"/>
    </row>
    <row r="846" spans="32:61" ht="14.25" customHeight="1">
      <c r="AF846" s="1"/>
      <c r="AG846" s="1"/>
      <c r="AH846" s="1"/>
      <c r="AI846" s="1"/>
      <c r="AJ846" s="1"/>
      <c r="AW846" s="1"/>
      <c r="AX846" s="1"/>
      <c r="AY846" s="1"/>
      <c r="AZ846" s="1"/>
      <c r="BA846" s="1"/>
      <c r="BE846" s="1"/>
      <c r="BF846" s="1"/>
      <c r="BG846" s="1"/>
      <c r="BH846" s="1"/>
      <c r="BI846" s="1"/>
    </row>
    <row r="847" spans="32:61" ht="14.25" customHeight="1">
      <c r="AF847" s="1"/>
      <c r="AG847" s="1"/>
      <c r="AH847" s="1"/>
      <c r="AI847" s="1"/>
      <c r="AJ847" s="1"/>
      <c r="AW847" s="1"/>
      <c r="AX847" s="1"/>
      <c r="AY847" s="1"/>
      <c r="AZ847" s="1"/>
      <c r="BA847" s="1"/>
      <c r="BE847" s="1"/>
      <c r="BF847" s="1"/>
      <c r="BG847" s="1"/>
      <c r="BH847" s="1"/>
      <c r="BI847" s="1"/>
    </row>
    <row r="848" spans="32:61" ht="14.25" customHeight="1">
      <c r="AF848" s="1"/>
      <c r="AG848" s="1"/>
      <c r="AH848" s="1"/>
      <c r="AI848" s="1"/>
      <c r="AJ848" s="1"/>
      <c r="AW848" s="1"/>
      <c r="AX848" s="1"/>
      <c r="AY848" s="1"/>
      <c r="AZ848" s="1"/>
      <c r="BA848" s="1"/>
      <c r="BE848" s="1"/>
      <c r="BF848" s="1"/>
      <c r="BG848" s="1"/>
      <c r="BH848" s="1"/>
      <c r="BI848" s="1"/>
    </row>
    <row r="849" spans="32:61" ht="14.25" customHeight="1">
      <c r="AF849" s="1"/>
      <c r="AG849" s="1"/>
      <c r="AH849" s="1"/>
      <c r="AI849" s="1"/>
      <c r="AJ849" s="1"/>
      <c r="AW849" s="1"/>
      <c r="AX849" s="1"/>
      <c r="AY849" s="1"/>
      <c r="AZ849" s="1"/>
      <c r="BA849" s="1"/>
      <c r="BE849" s="1"/>
      <c r="BF849" s="1"/>
      <c r="BG849" s="1"/>
      <c r="BH849" s="1"/>
      <c r="BI849" s="1"/>
    </row>
    <row r="850" spans="32:61" ht="14.25" customHeight="1">
      <c r="AF850" s="1"/>
      <c r="AG850" s="1"/>
      <c r="AH850" s="1"/>
      <c r="AI850" s="1"/>
      <c r="AJ850" s="1"/>
      <c r="AW850" s="1"/>
      <c r="AX850" s="1"/>
      <c r="AY850" s="1"/>
      <c r="AZ850" s="1"/>
      <c r="BA850" s="1"/>
      <c r="BE850" s="1"/>
      <c r="BF850" s="1"/>
      <c r="BG850" s="1"/>
      <c r="BH850" s="1"/>
      <c r="BI850" s="1"/>
    </row>
    <row r="851" spans="32:61" ht="14.25" customHeight="1">
      <c r="AF851" s="1"/>
      <c r="AG851" s="1"/>
      <c r="AH851" s="1"/>
      <c r="AI851" s="1"/>
      <c r="AJ851" s="1"/>
      <c r="AW851" s="1"/>
      <c r="AX851" s="1"/>
      <c r="AY851" s="1"/>
      <c r="AZ851" s="1"/>
      <c r="BA851" s="1"/>
      <c r="BE851" s="1"/>
      <c r="BF851" s="1"/>
      <c r="BG851" s="1"/>
      <c r="BH851" s="1"/>
      <c r="BI851" s="1"/>
    </row>
    <row r="852" spans="32:61" ht="14.25" customHeight="1">
      <c r="AF852" s="1"/>
      <c r="AG852" s="1"/>
      <c r="AH852" s="1"/>
      <c r="AI852" s="1"/>
      <c r="AJ852" s="1"/>
      <c r="AW852" s="1"/>
      <c r="AX852" s="1"/>
      <c r="AY852" s="1"/>
      <c r="AZ852" s="1"/>
      <c r="BA852" s="1"/>
      <c r="BE852" s="1"/>
      <c r="BF852" s="1"/>
      <c r="BG852" s="1"/>
      <c r="BH852" s="1"/>
      <c r="BI852" s="1"/>
    </row>
    <row r="853" spans="32:61" ht="14.25" customHeight="1">
      <c r="AF853" s="1"/>
      <c r="AG853" s="1"/>
      <c r="AH853" s="1"/>
      <c r="AI853" s="1"/>
      <c r="AJ853" s="1"/>
      <c r="AW853" s="1"/>
      <c r="AX853" s="1"/>
      <c r="AY853" s="1"/>
      <c r="AZ853" s="1"/>
      <c r="BA853" s="1"/>
      <c r="BE853" s="1"/>
      <c r="BF853" s="1"/>
      <c r="BG853" s="1"/>
      <c r="BH853" s="1"/>
      <c r="BI853" s="1"/>
    </row>
    <row r="854" spans="32:61" ht="14.25" customHeight="1">
      <c r="AF854" s="1"/>
      <c r="AG854" s="1"/>
      <c r="AH854" s="1"/>
      <c r="AI854" s="1"/>
      <c r="AJ854" s="1"/>
      <c r="AW854" s="1"/>
      <c r="AX854" s="1"/>
      <c r="AY854" s="1"/>
      <c r="AZ854" s="1"/>
      <c r="BA854" s="1"/>
      <c r="BE854" s="1"/>
      <c r="BF854" s="1"/>
      <c r="BG854" s="1"/>
      <c r="BH854" s="1"/>
      <c r="BI854" s="1"/>
    </row>
    <row r="855" spans="32:61" ht="14.25" customHeight="1">
      <c r="AF855" s="1"/>
      <c r="AG855" s="1"/>
      <c r="AH855" s="1"/>
      <c r="AI855" s="1"/>
      <c r="AJ855" s="1"/>
      <c r="AW855" s="1"/>
      <c r="AX855" s="1"/>
      <c r="AY855" s="1"/>
      <c r="AZ855" s="1"/>
      <c r="BA855" s="1"/>
      <c r="BE855" s="1"/>
      <c r="BF855" s="1"/>
      <c r="BG855" s="1"/>
      <c r="BH855" s="1"/>
      <c r="BI855" s="1"/>
    </row>
    <row r="856" spans="32:61" ht="14.25" customHeight="1">
      <c r="AF856" s="1"/>
      <c r="AG856" s="1"/>
      <c r="AH856" s="1"/>
      <c r="AI856" s="1"/>
      <c r="AJ856" s="1"/>
      <c r="AW856" s="1"/>
      <c r="AX856" s="1"/>
      <c r="AY856" s="1"/>
      <c r="AZ856" s="1"/>
      <c r="BA856" s="1"/>
      <c r="BE856" s="1"/>
      <c r="BF856" s="1"/>
      <c r="BG856" s="1"/>
      <c r="BH856" s="1"/>
      <c r="BI856" s="1"/>
    </row>
    <row r="857" spans="32:61" ht="14.25" customHeight="1">
      <c r="AF857" s="1"/>
      <c r="AG857" s="1"/>
      <c r="AH857" s="1"/>
      <c r="AI857" s="1"/>
      <c r="AJ857" s="1"/>
      <c r="AW857" s="1"/>
      <c r="AX857" s="1"/>
      <c r="AY857" s="1"/>
      <c r="AZ857" s="1"/>
      <c r="BA857" s="1"/>
      <c r="BE857" s="1"/>
      <c r="BF857" s="1"/>
      <c r="BG857" s="1"/>
      <c r="BH857" s="1"/>
      <c r="BI857" s="1"/>
    </row>
    <row r="858" spans="32:61" ht="14.25" customHeight="1">
      <c r="AF858" s="1"/>
      <c r="AG858" s="1"/>
      <c r="AH858" s="1"/>
      <c r="AI858" s="1"/>
      <c r="AJ858" s="1"/>
      <c r="AW858" s="1"/>
      <c r="AX858" s="1"/>
      <c r="AY858" s="1"/>
      <c r="AZ858" s="1"/>
      <c r="BA858" s="1"/>
      <c r="BE858" s="1"/>
      <c r="BF858" s="1"/>
      <c r="BG858" s="1"/>
      <c r="BH858" s="1"/>
      <c r="BI858" s="1"/>
    </row>
    <row r="859" spans="32:61" ht="14.25" customHeight="1">
      <c r="AF859" s="1"/>
      <c r="AG859" s="1"/>
      <c r="AH859" s="1"/>
      <c r="AI859" s="1"/>
      <c r="AJ859" s="1"/>
      <c r="AW859" s="1"/>
      <c r="AX859" s="1"/>
      <c r="AY859" s="1"/>
      <c r="AZ859" s="1"/>
      <c r="BA859" s="1"/>
      <c r="BE859" s="1"/>
      <c r="BF859" s="1"/>
      <c r="BG859" s="1"/>
      <c r="BH859" s="1"/>
      <c r="BI859" s="1"/>
    </row>
    <row r="860" spans="32:61" ht="14.25" customHeight="1">
      <c r="AF860" s="1"/>
      <c r="AG860" s="1"/>
      <c r="AH860" s="1"/>
      <c r="AI860" s="1"/>
      <c r="AJ860" s="1"/>
      <c r="AW860" s="1"/>
      <c r="AX860" s="1"/>
      <c r="AY860" s="1"/>
      <c r="AZ860" s="1"/>
      <c r="BA860" s="1"/>
      <c r="BE860" s="1"/>
      <c r="BF860" s="1"/>
      <c r="BG860" s="1"/>
      <c r="BH860" s="1"/>
      <c r="BI860" s="1"/>
    </row>
    <row r="861" spans="32:61" ht="14.25" customHeight="1">
      <c r="AF861" s="1"/>
      <c r="AG861" s="1"/>
      <c r="AH861" s="1"/>
      <c r="AI861" s="1"/>
      <c r="AJ861" s="1"/>
      <c r="AW861" s="1"/>
      <c r="AX861" s="1"/>
      <c r="AY861" s="1"/>
      <c r="AZ861" s="1"/>
      <c r="BA861" s="1"/>
      <c r="BE861" s="1"/>
      <c r="BF861" s="1"/>
      <c r="BG861" s="1"/>
      <c r="BH861" s="1"/>
      <c r="BI861" s="1"/>
    </row>
    <row r="862" spans="32:61" ht="14.25" customHeight="1">
      <c r="AF862" s="1"/>
      <c r="AG862" s="1"/>
      <c r="AH862" s="1"/>
      <c r="AI862" s="1"/>
      <c r="AJ862" s="1"/>
      <c r="AW862" s="1"/>
      <c r="AX862" s="1"/>
      <c r="AY862" s="1"/>
      <c r="AZ862" s="1"/>
      <c r="BA862" s="1"/>
      <c r="BE862" s="1"/>
      <c r="BF862" s="1"/>
      <c r="BG862" s="1"/>
      <c r="BH862" s="1"/>
      <c r="BI862" s="1"/>
    </row>
    <row r="863" spans="32:61" ht="14.25" customHeight="1">
      <c r="AF863" s="1"/>
      <c r="AG863" s="1"/>
      <c r="AH863" s="1"/>
      <c r="AI863" s="1"/>
      <c r="AJ863" s="1"/>
      <c r="AW863" s="1"/>
      <c r="AX863" s="1"/>
      <c r="AY863" s="1"/>
      <c r="AZ863" s="1"/>
      <c r="BA863" s="1"/>
      <c r="BE863" s="1"/>
      <c r="BF863" s="1"/>
      <c r="BG863" s="1"/>
      <c r="BH863" s="1"/>
      <c r="BI863" s="1"/>
    </row>
    <row r="864" spans="32:61" ht="14.25" customHeight="1">
      <c r="AF864" s="1"/>
      <c r="AG864" s="1"/>
      <c r="AH864" s="1"/>
      <c r="AI864" s="1"/>
      <c r="AJ864" s="1"/>
      <c r="AW864" s="1"/>
      <c r="AX864" s="1"/>
      <c r="AY864" s="1"/>
      <c r="AZ864" s="1"/>
      <c r="BA864" s="1"/>
      <c r="BE864" s="1"/>
      <c r="BF864" s="1"/>
      <c r="BG864" s="1"/>
      <c r="BH864" s="1"/>
      <c r="BI864" s="1"/>
    </row>
    <row r="865" spans="32:61" ht="14.25" customHeight="1">
      <c r="AF865" s="1"/>
      <c r="AG865" s="1"/>
      <c r="AH865" s="1"/>
      <c r="AI865" s="1"/>
      <c r="AJ865" s="1"/>
      <c r="AW865" s="1"/>
      <c r="AX865" s="1"/>
      <c r="AY865" s="1"/>
      <c r="AZ865" s="1"/>
      <c r="BA865" s="1"/>
      <c r="BE865" s="1"/>
      <c r="BF865" s="1"/>
      <c r="BG865" s="1"/>
      <c r="BH865" s="1"/>
      <c r="BI865" s="1"/>
    </row>
    <row r="866" spans="32:61" ht="14.25" customHeight="1">
      <c r="AF866" s="1"/>
      <c r="AG866" s="1"/>
      <c r="AH866" s="1"/>
      <c r="AI866" s="1"/>
      <c r="AJ866" s="1"/>
      <c r="AW866" s="1"/>
      <c r="AX866" s="1"/>
      <c r="AY866" s="1"/>
      <c r="AZ866" s="1"/>
      <c r="BA866" s="1"/>
      <c r="BE866" s="1"/>
      <c r="BF866" s="1"/>
      <c r="BG866" s="1"/>
      <c r="BH866" s="1"/>
      <c r="BI866" s="1"/>
    </row>
    <row r="867" spans="32:61" ht="14.25" customHeight="1">
      <c r="AF867" s="1"/>
      <c r="AG867" s="1"/>
      <c r="AH867" s="1"/>
      <c r="AI867" s="1"/>
      <c r="AJ867" s="1"/>
      <c r="AW867" s="1"/>
      <c r="AX867" s="1"/>
      <c r="AY867" s="1"/>
      <c r="AZ867" s="1"/>
      <c r="BA867" s="1"/>
      <c r="BE867" s="1"/>
      <c r="BF867" s="1"/>
      <c r="BG867" s="1"/>
      <c r="BH867" s="1"/>
      <c r="BI867" s="1"/>
    </row>
    <row r="868" spans="32:61" ht="14.25" customHeight="1">
      <c r="AF868" s="1"/>
      <c r="AG868" s="1"/>
      <c r="AH868" s="1"/>
      <c r="AI868" s="1"/>
      <c r="AJ868" s="1"/>
      <c r="AW868" s="1"/>
      <c r="AX868" s="1"/>
      <c r="AY868" s="1"/>
      <c r="AZ868" s="1"/>
      <c r="BA868" s="1"/>
      <c r="BE868" s="1"/>
      <c r="BF868" s="1"/>
      <c r="BG868" s="1"/>
      <c r="BH868" s="1"/>
      <c r="BI868" s="1"/>
    </row>
    <row r="869" spans="32:61" ht="14.25" customHeight="1">
      <c r="AF869" s="1"/>
      <c r="AG869" s="1"/>
      <c r="AH869" s="1"/>
      <c r="AI869" s="1"/>
      <c r="AJ869" s="1"/>
      <c r="AW869" s="1"/>
      <c r="AX869" s="1"/>
      <c r="AY869" s="1"/>
      <c r="AZ869" s="1"/>
      <c r="BA869" s="1"/>
      <c r="BE869" s="1"/>
      <c r="BF869" s="1"/>
      <c r="BG869" s="1"/>
      <c r="BH869" s="1"/>
      <c r="BI869" s="1"/>
    </row>
    <row r="870" spans="32:61" ht="14.25" customHeight="1">
      <c r="AF870" s="1"/>
      <c r="AG870" s="1"/>
      <c r="AH870" s="1"/>
      <c r="AI870" s="1"/>
      <c r="AJ870" s="1"/>
      <c r="AW870" s="1"/>
      <c r="AX870" s="1"/>
      <c r="AY870" s="1"/>
      <c r="AZ870" s="1"/>
      <c r="BA870" s="1"/>
      <c r="BE870" s="1"/>
      <c r="BF870" s="1"/>
      <c r="BG870" s="1"/>
      <c r="BH870" s="1"/>
      <c r="BI870" s="1"/>
    </row>
    <row r="871" spans="32:61" ht="14.25" customHeight="1">
      <c r="AF871" s="1"/>
      <c r="AG871" s="1"/>
      <c r="AH871" s="1"/>
      <c r="AI871" s="1"/>
      <c r="AJ871" s="1"/>
      <c r="AW871" s="1"/>
      <c r="AX871" s="1"/>
      <c r="AY871" s="1"/>
      <c r="AZ871" s="1"/>
      <c r="BA871" s="1"/>
      <c r="BE871" s="1"/>
      <c r="BF871" s="1"/>
      <c r="BG871" s="1"/>
      <c r="BH871" s="1"/>
      <c r="BI871" s="1"/>
    </row>
    <row r="872" spans="32:61" ht="14.25" customHeight="1">
      <c r="AF872" s="1"/>
      <c r="AG872" s="1"/>
      <c r="AH872" s="1"/>
      <c r="AI872" s="1"/>
      <c r="AJ872" s="1"/>
      <c r="AW872" s="1"/>
      <c r="AX872" s="1"/>
      <c r="AY872" s="1"/>
      <c r="AZ872" s="1"/>
      <c r="BA872" s="1"/>
      <c r="BE872" s="1"/>
      <c r="BF872" s="1"/>
      <c r="BG872" s="1"/>
      <c r="BH872" s="1"/>
      <c r="BI872" s="1"/>
    </row>
    <row r="873" spans="32:61" ht="14.25" customHeight="1">
      <c r="AF873" s="1"/>
      <c r="AG873" s="1"/>
      <c r="AH873" s="1"/>
      <c r="AI873" s="1"/>
      <c r="AJ873" s="1"/>
      <c r="AW873" s="1"/>
      <c r="AX873" s="1"/>
      <c r="AY873" s="1"/>
      <c r="AZ873" s="1"/>
      <c r="BA873" s="1"/>
      <c r="BE873" s="1"/>
      <c r="BF873" s="1"/>
      <c r="BG873" s="1"/>
      <c r="BH873" s="1"/>
      <c r="BI873" s="1"/>
    </row>
    <row r="874" spans="32:61" ht="14.25" customHeight="1">
      <c r="AF874" s="1"/>
      <c r="AG874" s="1"/>
      <c r="AH874" s="1"/>
      <c r="AI874" s="1"/>
      <c r="AJ874" s="1"/>
      <c r="AW874" s="1"/>
      <c r="AX874" s="1"/>
      <c r="AY874" s="1"/>
      <c r="AZ874" s="1"/>
      <c r="BA874" s="1"/>
      <c r="BE874" s="1"/>
      <c r="BF874" s="1"/>
      <c r="BG874" s="1"/>
      <c r="BH874" s="1"/>
      <c r="BI874" s="1"/>
    </row>
    <row r="875" spans="32:61" ht="14.25" customHeight="1">
      <c r="AF875" s="1"/>
      <c r="AG875" s="1"/>
      <c r="AH875" s="1"/>
      <c r="AI875" s="1"/>
      <c r="AJ875" s="1"/>
      <c r="AW875" s="1"/>
      <c r="AX875" s="1"/>
      <c r="AY875" s="1"/>
      <c r="AZ875" s="1"/>
      <c r="BA875" s="1"/>
      <c r="BE875" s="1"/>
      <c r="BF875" s="1"/>
      <c r="BG875" s="1"/>
      <c r="BH875" s="1"/>
      <c r="BI875" s="1"/>
    </row>
    <row r="876" spans="32:61" ht="14.25" customHeight="1">
      <c r="AF876" s="1"/>
      <c r="AG876" s="1"/>
      <c r="AH876" s="1"/>
      <c r="AI876" s="1"/>
      <c r="AJ876" s="1"/>
      <c r="AW876" s="1"/>
      <c r="AX876" s="1"/>
      <c r="AY876" s="1"/>
      <c r="AZ876" s="1"/>
      <c r="BA876" s="1"/>
      <c r="BE876" s="1"/>
      <c r="BF876" s="1"/>
      <c r="BG876" s="1"/>
      <c r="BH876" s="1"/>
      <c r="BI876" s="1"/>
    </row>
    <row r="877" spans="32:61" ht="14.25" customHeight="1">
      <c r="AF877" s="1"/>
      <c r="AG877" s="1"/>
      <c r="AH877" s="1"/>
      <c r="AI877" s="1"/>
      <c r="AJ877" s="1"/>
      <c r="AW877" s="1"/>
      <c r="AX877" s="1"/>
      <c r="AY877" s="1"/>
      <c r="AZ877" s="1"/>
      <c r="BA877" s="1"/>
      <c r="BE877" s="1"/>
      <c r="BF877" s="1"/>
      <c r="BG877" s="1"/>
      <c r="BH877" s="1"/>
      <c r="BI877" s="1"/>
    </row>
    <row r="878" spans="32:61" ht="14.25" customHeight="1">
      <c r="AF878" s="1"/>
      <c r="AG878" s="1"/>
      <c r="AH878" s="1"/>
      <c r="AI878" s="1"/>
      <c r="AJ878" s="1"/>
      <c r="AW878" s="1"/>
      <c r="AX878" s="1"/>
      <c r="AY878" s="1"/>
      <c r="AZ878" s="1"/>
      <c r="BA878" s="1"/>
      <c r="BE878" s="1"/>
      <c r="BF878" s="1"/>
      <c r="BG878" s="1"/>
      <c r="BH878" s="1"/>
      <c r="BI878" s="1"/>
    </row>
    <row r="879" spans="32:61" ht="14.25" customHeight="1">
      <c r="AF879" s="1"/>
      <c r="AG879" s="1"/>
      <c r="AH879" s="1"/>
      <c r="AI879" s="1"/>
      <c r="AJ879" s="1"/>
      <c r="AW879" s="1"/>
      <c r="AX879" s="1"/>
      <c r="AY879" s="1"/>
      <c r="AZ879" s="1"/>
      <c r="BA879" s="1"/>
      <c r="BE879" s="1"/>
      <c r="BF879" s="1"/>
      <c r="BG879" s="1"/>
      <c r="BH879" s="1"/>
      <c r="BI879" s="1"/>
    </row>
    <row r="880" spans="32:61" ht="14.25" customHeight="1">
      <c r="AF880" s="1"/>
      <c r="AG880" s="1"/>
      <c r="AH880" s="1"/>
      <c r="AI880" s="1"/>
      <c r="AJ880" s="1"/>
      <c r="AW880" s="1"/>
      <c r="AX880" s="1"/>
      <c r="AY880" s="1"/>
      <c r="AZ880" s="1"/>
      <c r="BA880" s="1"/>
      <c r="BE880" s="1"/>
      <c r="BF880" s="1"/>
      <c r="BG880" s="1"/>
      <c r="BH880" s="1"/>
      <c r="BI880" s="1"/>
    </row>
    <row r="881" spans="32:61" ht="14.25" customHeight="1">
      <c r="AF881" s="1"/>
      <c r="AG881" s="1"/>
      <c r="AH881" s="1"/>
      <c r="AI881" s="1"/>
      <c r="AJ881" s="1"/>
      <c r="AW881" s="1"/>
      <c r="AX881" s="1"/>
      <c r="AY881" s="1"/>
      <c r="AZ881" s="1"/>
      <c r="BA881" s="1"/>
      <c r="BE881" s="1"/>
      <c r="BF881" s="1"/>
      <c r="BG881" s="1"/>
      <c r="BH881" s="1"/>
      <c r="BI881" s="1"/>
    </row>
    <row r="882" spans="32:61" ht="14.25" customHeight="1">
      <c r="AF882" s="1"/>
      <c r="AG882" s="1"/>
      <c r="AH882" s="1"/>
      <c r="AI882" s="1"/>
      <c r="AJ882" s="1"/>
      <c r="AW882" s="1"/>
      <c r="AX882" s="1"/>
      <c r="AY882" s="1"/>
      <c r="AZ882" s="1"/>
      <c r="BA882" s="1"/>
      <c r="BE882" s="1"/>
      <c r="BF882" s="1"/>
      <c r="BG882" s="1"/>
      <c r="BH882" s="1"/>
      <c r="BI882" s="1"/>
    </row>
    <row r="883" spans="32:61" ht="14.25" customHeight="1">
      <c r="AF883" s="1"/>
      <c r="AG883" s="1"/>
      <c r="AH883" s="1"/>
      <c r="AI883" s="1"/>
      <c r="AJ883" s="1"/>
      <c r="AW883" s="1"/>
      <c r="AX883" s="1"/>
      <c r="AY883" s="1"/>
      <c r="AZ883" s="1"/>
      <c r="BA883" s="1"/>
      <c r="BE883" s="1"/>
      <c r="BF883" s="1"/>
      <c r="BG883" s="1"/>
      <c r="BH883" s="1"/>
      <c r="BI883" s="1"/>
    </row>
    <row r="884" spans="32:61" ht="14.25" customHeight="1">
      <c r="AF884" s="1"/>
      <c r="AG884" s="1"/>
      <c r="AH884" s="1"/>
      <c r="AI884" s="1"/>
      <c r="AJ884" s="1"/>
      <c r="AW884" s="1"/>
      <c r="AX884" s="1"/>
      <c r="AY884" s="1"/>
      <c r="AZ884" s="1"/>
      <c r="BA884" s="1"/>
      <c r="BE884" s="1"/>
      <c r="BF884" s="1"/>
      <c r="BG884" s="1"/>
      <c r="BH884" s="1"/>
      <c r="BI884" s="1"/>
    </row>
    <row r="885" spans="32:61" ht="14.25" customHeight="1">
      <c r="AF885" s="1"/>
      <c r="AG885" s="1"/>
      <c r="AH885" s="1"/>
      <c r="AI885" s="1"/>
      <c r="AJ885" s="1"/>
      <c r="AW885" s="1"/>
      <c r="AX885" s="1"/>
      <c r="AY885" s="1"/>
      <c r="AZ885" s="1"/>
      <c r="BA885" s="1"/>
      <c r="BE885" s="1"/>
      <c r="BF885" s="1"/>
      <c r="BG885" s="1"/>
      <c r="BH885" s="1"/>
      <c r="BI885" s="1"/>
    </row>
    <row r="886" spans="32:61" ht="14.25" customHeight="1">
      <c r="AF886" s="1"/>
      <c r="AG886" s="1"/>
      <c r="AH886" s="1"/>
      <c r="AI886" s="1"/>
      <c r="AJ886" s="1"/>
      <c r="AW886" s="1"/>
      <c r="AX886" s="1"/>
      <c r="AY886" s="1"/>
      <c r="AZ886" s="1"/>
      <c r="BA886" s="1"/>
      <c r="BE886" s="1"/>
      <c r="BF886" s="1"/>
      <c r="BG886" s="1"/>
      <c r="BH886" s="1"/>
      <c r="BI886" s="1"/>
    </row>
    <row r="887" spans="32:61" ht="14.25" customHeight="1">
      <c r="AF887" s="1"/>
      <c r="AG887" s="1"/>
      <c r="AH887" s="1"/>
      <c r="AI887" s="1"/>
      <c r="AJ887" s="1"/>
      <c r="AW887" s="1"/>
      <c r="AX887" s="1"/>
      <c r="AY887" s="1"/>
      <c r="AZ887" s="1"/>
      <c r="BA887" s="1"/>
      <c r="BE887" s="1"/>
      <c r="BF887" s="1"/>
      <c r="BG887" s="1"/>
      <c r="BH887" s="1"/>
      <c r="BI887" s="1"/>
    </row>
    <row r="888" spans="32:61" ht="14.25" customHeight="1">
      <c r="AF888" s="1"/>
      <c r="AG888" s="1"/>
      <c r="AH888" s="1"/>
      <c r="AI888" s="1"/>
      <c r="AJ888" s="1"/>
      <c r="AW888" s="1"/>
      <c r="AX888" s="1"/>
      <c r="AY888" s="1"/>
      <c r="AZ888" s="1"/>
      <c r="BA888" s="1"/>
      <c r="BE888" s="1"/>
      <c r="BF888" s="1"/>
      <c r="BG888" s="1"/>
      <c r="BH888" s="1"/>
      <c r="BI888" s="1"/>
    </row>
    <row r="889" spans="32:61" ht="14.25" customHeight="1">
      <c r="AF889" s="1"/>
      <c r="AG889" s="1"/>
      <c r="AH889" s="1"/>
      <c r="AI889" s="1"/>
      <c r="AJ889" s="1"/>
      <c r="AW889" s="1"/>
      <c r="AX889" s="1"/>
      <c r="AY889" s="1"/>
      <c r="AZ889" s="1"/>
      <c r="BA889" s="1"/>
      <c r="BE889" s="1"/>
      <c r="BF889" s="1"/>
      <c r="BG889" s="1"/>
      <c r="BH889" s="1"/>
      <c r="BI889" s="1"/>
    </row>
    <row r="890" spans="32:61" ht="14.25" customHeight="1">
      <c r="AF890" s="1"/>
      <c r="AG890" s="1"/>
      <c r="AH890" s="1"/>
      <c r="AI890" s="1"/>
      <c r="AJ890" s="1"/>
      <c r="AW890" s="1"/>
      <c r="AX890" s="1"/>
      <c r="AY890" s="1"/>
      <c r="AZ890" s="1"/>
      <c r="BA890" s="1"/>
      <c r="BE890" s="1"/>
      <c r="BF890" s="1"/>
      <c r="BG890" s="1"/>
      <c r="BH890" s="1"/>
      <c r="BI890" s="1"/>
    </row>
    <row r="891" spans="32:61" ht="14.25" customHeight="1">
      <c r="AF891" s="1"/>
      <c r="AG891" s="1"/>
      <c r="AH891" s="1"/>
      <c r="AI891" s="1"/>
      <c r="AJ891" s="1"/>
      <c r="AW891" s="1"/>
      <c r="AX891" s="1"/>
      <c r="AY891" s="1"/>
      <c r="AZ891" s="1"/>
      <c r="BA891" s="1"/>
      <c r="BE891" s="1"/>
      <c r="BF891" s="1"/>
      <c r="BG891" s="1"/>
      <c r="BH891" s="1"/>
      <c r="BI891" s="1"/>
    </row>
    <row r="892" spans="32:61" ht="14.25" customHeight="1">
      <c r="AF892" s="1"/>
      <c r="AG892" s="1"/>
      <c r="AH892" s="1"/>
      <c r="AI892" s="1"/>
      <c r="AJ892" s="1"/>
      <c r="AW892" s="1"/>
      <c r="AX892" s="1"/>
      <c r="AY892" s="1"/>
      <c r="AZ892" s="1"/>
      <c r="BA892" s="1"/>
      <c r="BE892" s="1"/>
      <c r="BF892" s="1"/>
      <c r="BG892" s="1"/>
      <c r="BH892" s="1"/>
      <c r="BI892" s="1"/>
    </row>
    <row r="893" spans="32:61" ht="14.25" customHeight="1">
      <c r="AF893" s="1"/>
      <c r="AG893" s="1"/>
      <c r="AH893" s="1"/>
      <c r="AI893" s="1"/>
      <c r="AJ893" s="1"/>
      <c r="AW893" s="1"/>
      <c r="AX893" s="1"/>
      <c r="AY893" s="1"/>
      <c r="AZ893" s="1"/>
      <c r="BA893" s="1"/>
      <c r="BE893" s="1"/>
      <c r="BF893" s="1"/>
      <c r="BG893" s="1"/>
      <c r="BH893" s="1"/>
      <c r="BI893" s="1"/>
    </row>
    <row r="894" spans="32:61" ht="14.25" customHeight="1">
      <c r="AF894" s="1"/>
      <c r="AG894" s="1"/>
      <c r="AH894" s="1"/>
      <c r="AI894" s="1"/>
      <c r="AJ894" s="1"/>
      <c r="AW894" s="1"/>
      <c r="AX894" s="1"/>
      <c r="AY894" s="1"/>
      <c r="AZ894" s="1"/>
      <c r="BA894" s="1"/>
      <c r="BE894" s="1"/>
      <c r="BF894" s="1"/>
      <c r="BG894" s="1"/>
      <c r="BH894" s="1"/>
      <c r="BI894" s="1"/>
    </row>
    <row r="895" spans="32:61" ht="14.25" customHeight="1">
      <c r="AF895" s="1"/>
      <c r="AG895" s="1"/>
      <c r="AH895" s="1"/>
      <c r="AI895" s="1"/>
      <c r="AJ895" s="1"/>
      <c r="AW895" s="1"/>
      <c r="AX895" s="1"/>
      <c r="AY895" s="1"/>
      <c r="AZ895" s="1"/>
      <c r="BA895" s="1"/>
      <c r="BE895" s="1"/>
      <c r="BF895" s="1"/>
      <c r="BG895" s="1"/>
      <c r="BH895" s="1"/>
      <c r="BI895" s="1"/>
    </row>
    <row r="896" spans="32:61" ht="14.25" customHeight="1">
      <c r="AF896" s="1"/>
      <c r="AG896" s="1"/>
      <c r="AH896" s="1"/>
      <c r="AI896" s="1"/>
      <c r="AJ896" s="1"/>
      <c r="AW896" s="1"/>
      <c r="AX896" s="1"/>
      <c r="AY896" s="1"/>
      <c r="AZ896" s="1"/>
      <c r="BA896" s="1"/>
      <c r="BE896" s="1"/>
      <c r="BF896" s="1"/>
      <c r="BG896" s="1"/>
      <c r="BH896" s="1"/>
      <c r="BI896" s="1"/>
    </row>
    <row r="897" spans="32:61" ht="14.25" customHeight="1">
      <c r="AF897" s="1"/>
      <c r="AG897" s="1"/>
      <c r="AH897" s="1"/>
      <c r="AI897" s="1"/>
      <c r="AJ897" s="1"/>
      <c r="AW897" s="1"/>
      <c r="AX897" s="1"/>
      <c r="AY897" s="1"/>
      <c r="AZ897" s="1"/>
      <c r="BA897" s="1"/>
      <c r="BE897" s="1"/>
      <c r="BF897" s="1"/>
      <c r="BG897" s="1"/>
      <c r="BH897" s="1"/>
      <c r="BI897" s="1"/>
    </row>
    <row r="898" spans="32:61" ht="14.25" customHeight="1">
      <c r="AF898" s="1"/>
      <c r="AG898" s="1"/>
      <c r="AH898" s="1"/>
      <c r="AI898" s="1"/>
      <c r="AJ898" s="1"/>
      <c r="AW898" s="1"/>
      <c r="AX898" s="1"/>
      <c r="AY898" s="1"/>
      <c r="AZ898" s="1"/>
      <c r="BA898" s="1"/>
      <c r="BE898" s="1"/>
      <c r="BF898" s="1"/>
      <c r="BG898" s="1"/>
      <c r="BH898" s="1"/>
      <c r="BI898" s="1"/>
    </row>
    <row r="899" spans="32:61" ht="14.25" customHeight="1">
      <c r="AF899" s="1"/>
      <c r="AG899" s="1"/>
      <c r="AH899" s="1"/>
      <c r="AI899" s="1"/>
      <c r="AJ899" s="1"/>
      <c r="AW899" s="1"/>
      <c r="AX899" s="1"/>
      <c r="AY899" s="1"/>
      <c r="AZ899" s="1"/>
      <c r="BA899" s="1"/>
      <c r="BE899" s="1"/>
      <c r="BF899" s="1"/>
      <c r="BG899" s="1"/>
      <c r="BH899" s="1"/>
      <c r="BI899" s="1"/>
    </row>
    <row r="900" spans="32:61" ht="14.25" customHeight="1">
      <c r="AF900" s="1"/>
      <c r="AG900" s="1"/>
      <c r="AH900" s="1"/>
      <c r="AI900" s="1"/>
      <c r="AJ900" s="1"/>
      <c r="AW900" s="1"/>
      <c r="AX900" s="1"/>
      <c r="AY900" s="1"/>
      <c r="AZ900" s="1"/>
      <c r="BA900" s="1"/>
      <c r="BE900" s="1"/>
      <c r="BF900" s="1"/>
      <c r="BG900" s="1"/>
      <c r="BH900" s="1"/>
      <c r="BI900" s="1"/>
    </row>
    <row r="901" spans="32:61" ht="14.25" customHeight="1">
      <c r="AF901" s="1"/>
      <c r="AG901" s="1"/>
      <c r="AH901" s="1"/>
      <c r="AI901" s="1"/>
      <c r="AJ901" s="1"/>
      <c r="AW901" s="1"/>
      <c r="AX901" s="1"/>
      <c r="AY901" s="1"/>
      <c r="AZ901" s="1"/>
      <c r="BA901" s="1"/>
      <c r="BE901" s="1"/>
      <c r="BF901" s="1"/>
      <c r="BG901" s="1"/>
      <c r="BH901" s="1"/>
      <c r="BI901" s="1"/>
    </row>
    <row r="902" spans="32:61" ht="14.25" customHeight="1">
      <c r="AF902" s="1"/>
      <c r="AG902" s="1"/>
      <c r="AH902" s="1"/>
      <c r="AI902" s="1"/>
      <c r="AJ902" s="1"/>
      <c r="AW902" s="1"/>
      <c r="AX902" s="1"/>
      <c r="AY902" s="1"/>
      <c r="AZ902" s="1"/>
      <c r="BA902" s="1"/>
      <c r="BE902" s="1"/>
      <c r="BF902" s="1"/>
      <c r="BG902" s="1"/>
      <c r="BH902" s="1"/>
      <c r="BI902" s="1"/>
    </row>
    <row r="903" spans="32:61" ht="14.25" customHeight="1">
      <c r="AF903" s="1"/>
      <c r="AG903" s="1"/>
      <c r="AH903" s="1"/>
      <c r="AI903" s="1"/>
      <c r="AJ903" s="1"/>
      <c r="AW903" s="1"/>
      <c r="AX903" s="1"/>
      <c r="AY903" s="1"/>
      <c r="AZ903" s="1"/>
      <c r="BA903" s="1"/>
      <c r="BE903" s="1"/>
      <c r="BF903" s="1"/>
      <c r="BG903" s="1"/>
      <c r="BH903" s="1"/>
      <c r="BI903" s="1"/>
    </row>
    <row r="904" spans="32:61" ht="14.25" customHeight="1">
      <c r="AF904" s="1"/>
      <c r="AG904" s="1"/>
      <c r="AH904" s="1"/>
      <c r="AI904" s="1"/>
      <c r="AJ904" s="1"/>
      <c r="AW904" s="1"/>
      <c r="AX904" s="1"/>
      <c r="AY904" s="1"/>
      <c r="AZ904" s="1"/>
      <c r="BA904" s="1"/>
      <c r="BE904" s="1"/>
      <c r="BF904" s="1"/>
      <c r="BG904" s="1"/>
      <c r="BH904" s="1"/>
      <c r="BI904" s="1"/>
    </row>
    <row r="905" spans="32:61" ht="14.25" customHeight="1">
      <c r="AF905" s="1"/>
      <c r="AG905" s="1"/>
      <c r="AH905" s="1"/>
      <c r="AI905" s="1"/>
      <c r="AJ905" s="1"/>
      <c r="AW905" s="1"/>
      <c r="AX905" s="1"/>
      <c r="AY905" s="1"/>
      <c r="AZ905" s="1"/>
      <c r="BA905" s="1"/>
      <c r="BE905" s="1"/>
      <c r="BF905" s="1"/>
      <c r="BG905" s="1"/>
      <c r="BH905" s="1"/>
      <c r="BI905" s="1"/>
    </row>
    <row r="906" spans="32:61" ht="14.25" customHeight="1">
      <c r="AF906" s="1"/>
      <c r="AG906" s="1"/>
      <c r="AH906" s="1"/>
      <c r="AI906" s="1"/>
      <c r="AJ906" s="1"/>
      <c r="AW906" s="1"/>
      <c r="AX906" s="1"/>
      <c r="AY906" s="1"/>
      <c r="AZ906" s="1"/>
      <c r="BA906" s="1"/>
      <c r="BE906" s="1"/>
      <c r="BF906" s="1"/>
      <c r="BG906" s="1"/>
      <c r="BH906" s="1"/>
      <c r="BI906" s="1"/>
    </row>
    <row r="907" spans="32:61" ht="14.25" customHeight="1">
      <c r="AF907" s="1"/>
      <c r="AG907" s="1"/>
      <c r="AH907" s="1"/>
      <c r="AI907" s="1"/>
      <c r="AJ907" s="1"/>
      <c r="AW907" s="1"/>
      <c r="AX907" s="1"/>
      <c r="AY907" s="1"/>
      <c r="AZ907" s="1"/>
      <c r="BA907" s="1"/>
      <c r="BE907" s="1"/>
      <c r="BF907" s="1"/>
      <c r="BG907" s="1"/>
      <c r="BH907" s="1"/>
      <c r="BI907" s="1"/>
    </row>
    <row r="908" spans="32:61" ht="14.25" customHeight="1">
      <c r="AF908" s="1"/>
      <c r="AG908" s="1"/>
      <c r="AH908" s="1"/>
      <c r="AI908" s="1"/>
      <c r="AJ908" s="1"/>
      <c r="AW908" s="1"/>
      <c r="AX908" s="1"/>
      <c r="AY908" s="1"/>
      <c r="AZ908" s="1"/>
      <c r="BA908" s="1"/>
      <c r="BE908" s="1"/>
      <c r="BF908" s="1"/>
      <c r="BG908" s="1"/>
      <c r="BH908" s="1"/>
      <c r="BI908" s="1"/>
    </row>
    <row r="909" spans="32:61" ht="14.25" customHeight="1">
      <c r="AF909" s="1"/>
      <c r="AG909" s="1"/>
      <c r="AH909" s="1"/>
      <c r="AI909" s="1"/>
      <c r="AJ909" s="1"/>
      <c r="AW909" s="1"/>
      <c r="AX909" s="1"/>
      <c r="AY909" s="1"/>
      <c r="AZ909" s="1"/>
      <c r="BA909" s="1"/>
      <c r="BE909" s="1"/>
      <c r="BF909" s="1"/>
      <c r="BG909" s="1"/>
      <c r="BH909" s="1"/>
      <c r="BI909" s="1"/>
    </row>
    <row r="910" spans="32:61" ht="14.25" customHeight="1">
      <c r="AF910" s="1"/>
      <c r="AG910" s="1"/>
      <c r="AH910" s="1"/>
      <c r="AI910" s="1"/>
      <c r="AJ910" s="1"/>
      <c r="AW910" s="1"/>
      <c r="AX910" s="1"/>
      <c r="AY910" s="1"/>
      <c r="AZ910" s="1"/>
      <c r="BA910" s="1"/>
      <c r="BE910" s="1"/>
      <c r="BF910" s="1"/>
      <c r="BG910" s="1"/>
      <c r="BH910" s="1"/>
      <c r="BI910" s="1"/>
    </row>
    <row r="911" spans="32:61" ht="14.25" customHeight="1">
      <c r="AF911" s="1"/>
      <c r="AG911" s="1"/>
      <c r="AH911" s="1"/>
      <c r="AI911" s="1"/>
      <c r="AJ911" s="1"/>
      <c r="AW911" s="1"/>
      <c r="AX911" s="1"/>
      <c r="AY911" s="1"/>
      <c r="AZ911" s="1"/>
      <c r="BA911" s="1"/>
      <c r="BE911" s="1"/>
      <c r="BF911" s="1"/>
      <c r="BG911" s="1"/>
      <c r="BH911" s="1"/>
      <c r="BI911" s="1"/>
    </row>
    <row r="912" spans="32:61" ht="14.25" customHeight="1">
      <c r="AF912" s="1"/>
      <c r="AG912" s="1"/>
      <c r="AH912" s="1"/>
      <c r="AI912" s="1"/>
      <c r="AJ912" s="1"/>
      <c r="AW912" s="1"/>
      <c r="AX912" s="1"/>
      <c r="AY912" s="1"/>
      <c r="AZ912" s="1"/>
      <c r="BA912" s="1"/>
      <c r="BE912" s="1"/>
      <c r="BF912" s="1"/>
      <c r="BG912" s="1"/>
      <c r="BH912" s="1"/>
      <c r="BI912" s="1"/>
    </row>
    <row r="913" spans="32:61" ht="14.25" customHeight="1">
      <c r="AF913" s="1"/>
      <c r="AG913" s="1"/>
      <c r="AH913" s="1"/>
      <c r="AI913" s="1"/>
      <c r="AJ913" s="1"/>
      <c r="AW913" s="1"/>
      <c r="AX913" s="1"/>
      <c r="AY913" s="1"/>
      <c r="AZ913" s="1"/>
      <c r="BA913" s="1"/>
      <c r="BE913" s="1"/>
      <c r="BF913" s="1"/>
      <c r="BG913" s="1"/>
      <c r="BH913" s="1"/>
      <c r="BI913" s="1"/>
    </row>
    <row r="914" spans="32:61" ht="14.25" customHeight="1">
      <c r="AF914" s="1"/>
      <c r="AG914" s="1"/>
      <c r="AH914" s="1"/>
      <c r="AI914" s="1"/>
      <c r="AJ914" s="1"/>
      <c r="AW914" s="1"/>
      <c r="AX914" s="1"/>
      <c r="AY914" s="1"/>
      <c r="AZ914" s="1"/>
      <c r="BA914" s="1"/>
      <c r="BE914" s="1"/>
      <c r="BF914" s="1"/>
      <c r="BG914" s="1"/>
      <c r="BH914" s="1"/>
      <c r="BI914" s="1"/>
    </row>
    <row r="915" spans="32:61" ht="14.25" customHeight="1">
      <c r="AF915" s="1"/>
      <c r="AG915" s="1"/>
      <c r="AH915" s="1"/>
      <c r="AI915" s="1"/>
      <c r="AJ915" s="1"/>
      <c r="AW915" s="1"/>
      <c r="AX915" s="1"/>
      <c r="AY915" s="1"/>
      <c r="AZ915" s="1"/>
      <c r="BA915" s="1"/>
      <c r="BE915" s="1"/>
      <c r="BF915" s="1"/>
      <c r="BG915" s="1"/>
      <c r="BH915" s="1"/>
      <c r="BI915" s="1"/>
    </row>
    <row r="916" spans="32:61" ht="14.25" customHeight="1">
      <c r="AF916" s="1"/>
      <c r="AG916" s="1"/>
      <c r="AH916" s="1"/>
      <c r="AI916" s="1"/>
      <c r="AJ916" s="1"/>
      <c r="AW916" s="1"/>
      <c r="AX916" s="1"/>
      <c r="AY916" s="1"/>
      <c r="AZ916" s="1"/>
      <c r="BA916" s="1"/>
      <c r="BE916" s="1"/>
      <c r="BF916" s="1"/>
      <c r="BG916" s="1"/>
      <c r="BH916" s="1"/>
      <c r="BI916" s="1"/>
    </row>
    <row r="917" spans="32:61" ht="14.25" customHeight="1">
      <c r="AF917" s="1"/>
      <c r="AG917" s="1"/>
      <c r="AH917" s="1"/>
      <c r="AI917" s="1"/>
      <c r="AJ917" s="1"/>
      <c r="AW917" s="1"/>
      <c r="AX917" s="1"/>
      <c r="AY917" s="1"/>
      <c r="AZ917" s="1"/>
      <c r="BA917" s="1"/>
      <c r="BE917" s="1"/>
      <c r="BF917" s="1"/>
      <c r="BG917" s="1"/>
      <c r="BH917" s="1"/>
      <c r="BI917" s="1"/>
    </row>
    <row r="918" spans="32:61" ht="14.25" customHeight="1">
      <c r="AF918" s="1"/>
      <c r="AG918" s="1"/>
      <c r="AH918" s="1"/>
      <c r="AI918" s="1"/>
      <c r="AJ918" s="1"/>
      <c r="AW918" s="1"/>
      <c r="AX918" s="1"/>
      <c r="AY918" s="1"/>
      <c r="AZ918" s="1"/>
      <c r="BA918" s="1"/>
      <c r="BE918" s="1"/>
      <c r="BF918" s="1"/>
      <c r="BG918" s="1"/>
      <c r="BH918" s="1"/>
      <c r="BI918" s="1"/>
    </row>
    <row r="919" spans="32:61" ht="14.25" customHeight="1">
      <c r="AF919" s="1"/>
      <c r="AG919" s="1"/>
      <c r="AH919" s="1"/>
      <c r="AI919" s="1"/>
      <c r="AJ919" s="1"/>
      <c r="AW919" s="1"/>
      <c r="AX919" s="1"/>
      <c r="AY919" s="1"/>
      <c r="AZ919" s="1"/>
      <c r="BA919" s="1"/>
      <c r="BE919" s="1"/>
      <c r="BF919" s="1"/>
      <c r="BG919" s="1"/>
      <c r="BH919" s="1"/>
      <c r="BI919" s="1"/>
    </row>
    <row r="920" spans="32:61" ht="14.25" customHeight="1">
      <c r="AF920" s="1"/>
      <c r="AG920" s="1"/>
      <c r="AH920" s="1"/>
      <c r="AI920" s="1"/>
      <c r="AJ920" s="1"/>
      <c r="AW920" s="1"/>
      <c r="AX920" s="1"/>
      <c r="AY920" s="1"/>
      <c r="AZ920" s="1"/>
      <c r="BA920" s="1"/>
      <c r="BE920" s="1"/>
      <c r="BF920" s="1"/>
      <c r="BG920" s="1"/>
      <c r="BH920" s="1"/>
      <c r="BI920" s="1"/>
    </row>
    <row r="921" spans="32:61" ht="14.25" customHeight="1">
      <c r="AF921" s="1"/>
      <c r="AG921" s="1"/>
      <c r="AH921" s="1"/>
      <c r="AI921" s="1"/>
      <c r="AJ921" s="1"/>
      <c r="AW921" s="1"/>
      <c r="AX921" s="1"/>
      <c r="AY921" s="1"/>
      <c r="AZ921" s="1"/>
      <c r="BA921" s="1"/>
      <c r="BE921" s="1"/>
      <c r="BF921" s="1"/>
      <c r="BG921" s="1"/>
      <c r="BH921" s="1"/>
      <c r="BI921" s="1"/>
    </row>
    <row r="922" spans="32:61" ht="14.25" customHeight="1">
      <c r="AF922" s="1"/>
      <c r="AG922" s="1"/>
      <c r="AH922" s="1"/>
      <c r="AI922" s="1"/>
      <c r="AJ922" s="1"/>
      <c r="AW922" s="1"/>
      <c r="AX922" s="1"/>
      <c r="AY922" s="1"/>
      <c r="AZ922" s="1"/>
      <c r="BA922" s="1"/>
      <c r="BE922" s="1"/>
      <c r="BF922" s="1"/>
      <c r="BG922" s="1"/>
      <c r="BH922" s="1"/>
      <c r="BI922" s="1"/>
    </row>
    <row r="923" spans="32:61" ht="14.25" customHeight="1">
      <c r="AF923" s="1"/>
      <c r="AG923" s="1"/>
      <c r="AH923" s="1"/>
      <c r="AI923" s="1"/>
      <c r="AJ923" s="1"/>
      <c r="AW923" s="1"/>
      <c r="AX923" s="1"/>
      <c r="AY923" s="1"/>
      <c r="AZ923" s="1"/>
      <c r="BA923" s="1"/>
      <c r="BE923" s="1"/>
      <c r="BF923" s="1"/>
      <c r="BG923" s="1"/>
      <c r="BH923" s="1"/>
      <c r="BI923" s="1"/>
    </row>
    <row r="924" spans="32:61" ht="14.25" customHeight="1">
      <c r="AF924" s="1"/>
      <c r="AG924" s="1"/>
      <c r="AH924" s="1"/>
      <c r="AI924" s="1"/>
      <c r="AJ924" s="1"/>
      <c r="AW924" s="1"/>
      <c r="AX924" s="1"/>
      <c r="AY924" s="1"/>
      <c r="AZ924" s="1"/>
      <c r="BA924" s="1"/>
      <c r="BE924" s="1"/>
      <c r="BF924" s="1"/>
      <c r="BG924" s="1"/>
      <c r="BH924" s="1"/>
      <c r="BI924" s="1"/>
    </row>
    <row r="925" spans="32:61" ht="14.25" customHeight="1">
      <c r="AF925" s="1"/>
      <c r="AG925" s="1"/>
      <c r="AH925" s="1"/>
      <c r="AI925" s="1"/>
      <c r="AJ925" s="1"/>
      <c r="AW925" s="1"/>
      <c r="AX925" s="1"/>
      <c r="AY925" s="1"/>
      <c r="AZ925" s="1"/>
      <c r="BA925" s="1"/>
      <c r="BE925" s="1"/>
      <c r="BF925" s="1"/>
      <c r="BG925" s="1"/>
      <c r="BH925" s="1"/>
      <c r="BI925" s="1"/>
    </row>
    <row r="926" spans="32:61" ht="14.25" customHeight="1">
      <c r="AF926" s="1"/>
      <c r="AG926" s="1"/>
      <c r="AH926" s="1"/>
      <c r="AI926" s="1"/>
      <c r="AJ926" s="1"/>
      <c r="AW926" s="1"/>
      <c r="AX926" s="1"/>
      <c r="AY926" s="1"/>
      <c r="AZ926" s="1"/>
      <c r="BA926" s="1"/>
      <c r="BE926" s="1"/>
      <c r="BF926" s="1"/>
      <c r="BG926" s="1"/>
      <c r="BH926" s="1"/>
      <c r="BI926" s="1"/>
    </row>
    <row r="927" spans="32:61" ht="14.25" customHeight="1">
      <c r="AF927" s="1"/>
      <c r="AG927" s="1"/>
      <c r="AH927" s="1"/>
      <c r="AI927" s="1"/>
      <c r="AJ927" s="1"/>
      <c r="AW927" s="1"/>
      <c r="AX927" s="1"/>
      <c r="AY927" s="1"/>
      <c r="AZ927" s="1"/>
      <c r="BA927" s="1"/>
      <c r="BE927" s="1"/>
      <c r="BF927" s="1"/>
      <c r="BG927" s="1"/>
      <c r="BH927" s="1"/>
      <c r="BI927" s="1"/>
    </row>
    <row r="928" spans="32:61" ht="14.25" customHeight="1">
      <c r="AF928" s="1"/>
      <c r="AG928" s="1"/>
      <c r="AH928" s="1"/>
      <c r="AI928" s="1"/>
      <c r="AJ928" s="1"/>
      <c r="AW928" s="1"/>
      <c r="AX928" s="1"/>
      <c r="AY928" s="1"/>
      <c r="AZ928" s="1"/>
      <c r="BA928" s="1"/>
      <c r="BE928" s="1"/>
      <c r="BF928" s="1"/>
      <c r="BG928" s="1"/>
      <c r="BH928" s="1"/>
      <c r="BI928" s="1"/>
    </row>
    <row r="929" spans="32:61" ht="14.25" customHeight="1">
      <c r="AF929" s="1"/>
      <c r="AG929" s="1"/>
      <c r="AH929" s="1"/>
      <c r="AI929" s="1"/>
      <c r="AJ929" s="1"/>
      <c r="AW929" s="1"/>
      <c r="AX929" s="1"/>
      <c r="AY929" s="1"/>
      <c r="AZ929" s="1"/>
      <c r="BA929" s="1"/>
      <c r="BE929" s="1"/>
      <c r="BF929" s="1"/>
      <c r="BG929" s="1"/>
      <c r="BH929" s="1"/>
      <c r="BI929" s="1"/>
    </row>
    <row r="930" spans="32:61" ht="14.25" customHeight="1">
      <c r="AF930" s="1"/>
      <c r="AG930" s="1"/>
      <c r="AH930" s="1"/>
      <c r="AI930" s="1"/>
      <c r="AJ930" s="1"/>
      <c r="AW930" s="1"/>
      <c r="AX930" s="1"/>
      <c r="AY930" s="1"/>
      <c r="AZ930" s="1"/>
      <c r="BA930" s="1"/>
      <c r="BE930" s="1"/>
      <c r="BF930" s="1"/>
      <c r="BG930" s="1"/>
      <c r="BH930" s="1"/>
      <c r="BI930" s="1"/>
    </row>
    <row r="931" spans="32:61" ht="14.25" customHeight="1">
      <c r="AF931" s="1"/>
      <c r="AG931" s="1"/>
      <c r="AH931" s="1"/>
      <c r="AI931" s="1"/>
      <c r="AJ931" s="1"/>
      <c r="AW931" s="1"/>
      <c r="AX931" s="1"/>
      <c r="AY931" s="1"/>
      <c r="AZ931" s="1"/>
      <c r="BA931" s="1"/>
      <c r="BE931" s="1"/>
      <c r="BF931" s="1"/>
      <c r="BG931" s="1"/>
      <c r="BH931" s="1"/>
      <c r="BI931" s="1"/>
    </row>
    <row r="932" spans="32:61" ht="14.25" customHeight="1">
      <c r="AF932" s="1"/>
      <c r="AG932" s="1"/>
      <c r="AH932" s="1"/>
      <c r="AI932" s="1"/>
      <c r="AJ932" s="1"/>
      <c r="AW932" s="1"/>
      <c r="AX932" s="1"/>
      <c r="AY932" s="1"/>
      <c r="AZ932" s="1"/>
      <c r="BA932" s="1"/>
      <c r="BE932" s="1"/>
      <c r="BF932" s="1"/>
      <c r="BG932" s="1"/>
      <c r="BH932" s="1"/>
      <c r="BI932" s="1"/>
    </row>
    <row r="933" spans="32:61" ht="14.25" customHeight="1">
      <c r="AF933" s="1"/>
      <c r="AG933" s="1"/>
      <c r="AH933" s="1"/>
      <c r="AI933" s="1"/>
      <c r="AJ933" s="1"/>
      <c r="AW933" s="1"/>
      <c r="AX933" s="1"/>
      <c r="AY933" s="1"/>
      <c r="AZ933" s="1"/>
      <c r="BA933" s="1"/>
      <c r="BE933" s="1"/>
      <c r="BF933" s="1"/>
      <c r="BG933" s="1"/>
      <c r="BH933" s="1"/>
      <c r="BI933" s="1"/>
    </row>
    <row r="934" spans="32:61" ht="14.25" customHeight="1">
      <c r="AF934" s="1"/>
      <c r="AG934" s="1"/>
      <c r="AH934" s="1"/>
      <c r="AI934" s="1"/>
      <c r="AJ934" s="1"/>
      <c r="AW934" s="1"/>
      <c r="AX934" s="1"/>
      <c r="AY934" s="1"/>
      <c r="AZ934" s="1"/>
      <c r="BA934" s="1"/>
      <c r="BE934" s="1"/>
      <c r="BF934" s="1"/>
      <c r="BG934" s="1"/>
      <c r="BH934" s="1"/>
      <c r="BI934" s="1"/>
    </row>
    <row r="935" spans="32:61" ht="14.25" customHeight="1">
      <c r="AF935" s="1"/>
      <c r="AG935" s="1"/>
      <c r="AH935" s="1"/>
      <c r="AI935" s="1"/>
      <c r="AJ935" s="1"/>
      <c r="AW935" s="1"/>
      <c r="AX935" s="1"/>
      <c r="AY935" s="1"/>
      <c r="AZ935" s="1"/>
      <c r="BA935" s="1"/>
      <c r="BE935" s="1"/>
      <c r="BF935" s="1"/>
      <c r="BG935" s="1"/>
      <c r="BH935" s="1"/>
      <c r="BI935" s="1"/>
    </row>
    <row r="936" spans="32:61" ht="14.25" customHeight="1">
      <c r="AF936" s="1"/>
      <c r="AG936" s="1"/>
      <c r="AH936" s="1"/>
      <c r="AI936" s="1"/>
      <c r="AJ936" s="1"/>
      <c r="AW936" s="1"/>
      <c r="AX936" s="1"/>
      <c r="AY936" s="1"/>
      <c r="AZ936" s="1"/>
      <c r="BA936" s="1"/>
      <c r="BE936" s="1"/>
      <c r="BF936" s="1"/>
      <c r="BG936" s="1"/>
      <c r="BH936" s="1"/>
      <c r="BI936" s="1"/>
    </row>
    <row r="937" spans="32:61" ht="14.25" customHeight="1">
      <c r="AF937" s="1"/>
      <c r="AG937" s="1"/>
      <c r="AH937" s="1"/>
      <c r="AI937" s="1"/>
      <c r="AJ937" s="1"/>
      <c r="AW937" s="1"/>
      <c r="AX937" s="1"/>
      <c r="AY937" s="1"/>
      <c r="AZ937" s="1"/>
      <c r="BA937" s="1"/>
      <c r="BE937" s="1"/>
      <c r="BF937" s="1"/>
      <c r="BG937" s="1"/>
      <c r="BH937" s="1"/>
      <c r="BI937" s="1"/>
    </row>
    <row r="938" spans="32:61" ht="14.25" customHeight="1">
      <c r="AF938" s="1"/>
      <c r="AG938" s="1"/>
      <c r="AH938" s="1"/>
      <c r="AI938" s="1"/>
      <c r="AJ938" s="1"/>
      <c r="AW938" s="1"/>
      <c r="AX938" s="1"/>
      <c r="AY938" s="1"/>
      <c r="AZ938" s="1"/>
      <c r="BA938" s="1"/>
      <c r="BE938" s="1"/>
      <c r="BF938" s="1"/>
      <c r="BG938" s="1"/>
      <c r="BH938" s="1"/>
      <c r="BI938" s="1"/>
    </row>
    <row r="939" spans="32:61" ht="14.25" customHeight="1">
      <c r="AF939" s="1"/>
      <c r="AG939" s="1"/>
      <c r="AH939" s="1"/>
      <c r="AI939" s="1"/>
      <c r="AJ939" s="1"/>
      <c r="AW939" s="1"/>
      <c r="AX939" s="1"/>
      <c r="AY939" s="1"/>
      <c r="AZ939" s="1"/>
      <c r="BA939" s="1"/>
      <c r="BE939" s="1"/>
      <c r="BF939" s="1"/>
      <c r="BG939" s="1"/>
      <c r="BH939" s="1"/>
      <c r="BI939" s="1"/>
    </row>
    <row r="940" spans="32:61" ht="14.25" customHeight="1">
      <c r="AF940" s="1"/>
      <c r="AG940" s="1"/>
      <c r="AH940" s="1"/>
      <c r="AI940" s="1"/>
      <c r="AJ940" s="1"/>
      <c r="AW940" s="1"/>
      <c r="AX940" s="1"/>
      <c r="AY940" s="1"/>
      <c r="AZ940" s="1"/>
      <c r="BA940" s="1"/>
      <c r="BE940" s="1"/>
      <c r="BF940" s="1"/>
      <c r="BG940" s="1"/>
      <c r="BH940" s="1"/>
      <c r="BI940" s="1"/>
    </row>
    <row r="941" spans="32:61" ht="14.25" customHeight="1">
      <c r="AF941" s="1"/>
      <c r="AG941" s="1"/>
      <c r="AH941" s="1"/>
      <c r="AI941" s="1"/>
      <c r="AJ941" s="1"/>
      <c r="AW941" s="1"/>
      <c r="AX941" s="1"/>
      <c r="AY941" s="1"/>
      <c r="AZ941" s="1"/>
      <c r="BA941" s="1"/>
      <c r="BE941" s="1"/>
      <c r="BF941" s="1"/>
      <c r="BG941" s="1"/>
      <c r="BH941" s="1"/>
      <c r="BI941" s="1"/>
    </row>
    <row r="942" spans="32:61" ht="14.25" customHeight="1">
      <c r="AF942" s="1"/>
      <c r="AG942" s="1"/>
      <c r="AH942" s="1"/>
      <c r="AI942" s="1"/>
      <c r="AJ942" s="1"/>
      <c r="AW942" s="1"/>
      <c r="AX942" s="1"/>
      <c r="AY942" s="1"/>
      <c r="AZ942" s="1"/>
      <c r="BA942" s="1"/>
      <c r="BE942" s="1"/>
      <c r="BF942" s="1"/>
      <c r="BG942" s="1"/>
      <c r="BH942" s="1"/>
      <c r="BI942" s="1"/>
    </row>
    <row r="943" spans="32:61" ht="14.25" customHeight="1">
      <c r="AF943" s="1"/>
      <c r="AG943" s="1"/>
      <c r="AH943" s="1"/>
      <c r="AI943" s="1"/>
      <c r="AJ943" s="1"/>
      <c r="AW943" s="1"/>
      <c r="AX943" s="1"/>
      <c r="AY943" s="1"/>
      <c r="AZ943" s="1"/>
      <c r="BA943" s="1"/>
      <c r="BE943" s="1"/>
      <c r="BF943" s="1"/>
      <c r="BG943" s="1"/>
      <c r="BH943" s="1"/>
      <c r="BI943" s="1"/>
    </row>
    <row r="944" spans="32:61" ht="14.25" customHeight="1">
      <c r="AF944" s="1"/>
      <c r="AG944" s="1"/>
      <c r="AH944" s="1"/>
      <c r="AI944" s="1"/>
      <c r="AJ944" s="1"/>
      <c r="AW944" s="1"/>
      <c r="AX944" s="1"/>
      <c r="AY944" s="1"/>
      <c r="AZ944" s="1"/>
      <c r="BA944" s="1"/>
      <c r="BE944" s="1"/>
      <c r="BF944" s="1"/>
      <c r="BG944" s="1"/>
      <c r="BH944" s="1"/>
      <c r="BI944" s="1"/>
    </row>
    <row r="945" spans="32:61" ht="14.25" customHeight="1">
      <c r="AF945" s="1"/>
      <c r="AG945" s="1"/>
      <c r="AH945" s="1"/>
      <c r="AI945" s="1"/>
      <c r="AJ945" s="1"/>
      <c r="AW945" s="1"/>
      <c r="AX945" s="1"/>
      <c r="AY945" s="1"/>
      <c r="AZ945" s="1"/>
      <c r="BA945" s="1"/>
      <c r="BE945" s="1"/>
      <c r="BF945" s="1"/>
      <c r="BG945" s="1"/>
      <c r="BH945" s="1"/>
      <c r="BI945" s="1"/>
    </row>
    <row r="946" spans="32:61" ht="14.25" customHeight="1">
      <c r="AF946" s="1"/>
      <c r="AG946" s="1"/>
      <c r="AH946" s="1"/>
      <c r="AI946" s="1"/>
      <c r="AJ946" s="1"/>
      <c r="AW946" s="1"/>
      <c r="AX946" s="1"/>
      <c r="AY946" s="1"/>
      <c r="AZ946" s="1"/>
      <c r="BA946" s="1"/>
      <c r="BE946" s="1"/>
      <c r="BF946" s="1"/>
      <c r="BG946" s="1"/>
      <c r="BH946" s="1"/>
      <c r="BI946" s="1"/>
    </row>
    <row r="947" spans="32:61" ht="14.25" customHeight="1">
      <c r="AF947" s="1"/>
      <c r="AG947" s="1"/>
      <c r="AH947" s="1"/>
      <c r="AI947" s="1"/>
      <c r="AJ947" s="1"/>
      <c r="AW947" s="1"/>
      <c r="AX947" s="1"/>
      <c r="AY947" s="1"/>
      <c r="AZ947" s="1"/>
      <c r="BA947" s="1"/>
      <c r="BE947" s="1"/>
      <c r="BF947" s="1"/>
      <c r="BG947" s="1"/>
      <c r="BH947" s="1"/>
      <c r="BI947" s="1"/>
    </row>
    <row r="948" spans="32:61" ht="14.25" customHeight="1">
      <c r="AF948" s="1"/>
      <c r="AG948" s="1"/>
      <c r="AH948" s="1"/>
      <c r="AI948" s="1"/>
      <c r="AJ948" s="1"/>
      <c r="AW948" s="1"/>
      <c r="AX948" s="1"/>
      <c r="AY948" s="1"/>
      <c r="AZ948" s="1"/>
      <c r="BA948" s="1"/>
      <c r="BE948" s="1"/>
      <c r="BF948" s="1"/>
      <c r="BG948" s="1"/>
      <c r="BH948" s="1"/>
      <c r="BI948" s="1"/>
    </row>
    <row r="949" spans="32:61" ht="14.25" customHeight="1">
      <c r="AF949" s="1"/>
      <c r="AG949" s="1"/>
      <c r="AH949" s="1"/>
      <c r="AI949" s="1"/>
      <c r="AJ949" s="1"/>
      <c r="AW949" s="1"/>
      <c r="AX949" s="1"/>
      <c r="AY949" s="1"/>
      <c r="AZ949" s="1"/>
      <c r="BA949" s="1"/>
      <c r="BE949" s="1"/>
      <c r="BF949" s="1"/>
      <c r="BG949" s="1"/>
      <c r="BH949" s="1"/>
      <c r="BI949" s="1"/>
    </row>
    <row r="950" spans="32:61" ht="14.25" customHeight="1">
      <c r="AF950" s="1"/>
      <c r="AG950" s="1"/>
      <c r="AH950" s="1"/>
      <c r="AI950" s="1"/>
      <c r="AJ950" s="1"/>
      <c r="AW950" s="1"/>
      <c r="AX950" s="1"/>
      <c r="AY950" s="1"/>
      <c r="AZ950" s="1"/>
      <c r="BA950" s="1"/>
      <c r="BE950" s="1"/>
      <c r="BF950" s="1"/>
      <c r="BG950" s="1"/>
      <c r="BH950" s="1"/>
      <c r="BI950" s="1"/>
    </row>
    <row r="951" spans="32:61" ht="14.25" customHeight="1">
      <c r="AF951" s="1"/>
      <c r="AG951" s="1"/>
      <c r="AH951" s="1"/>
      <c r="AI951" s="1"/>
      <c r="AJ951" s="1"/>
      <c r="AW951" s="1"/>
      <c r="AX951" s="1"/>
      <c r="AY951" s="1"/>
      <c r="AZ951" s="1"/>
      <c r="BA951" s="1"/>
      <c r="BE951" s="1"/>
      <c r="BF951" s="1"/>
      <c r="BG951" s="1"/>
      <c r="BH951" s="1"/>
      <c r="BI951" s="1"/>
    </row>
    <row r="952" spans="32:61" ht="14.25" customHeight="1">
      <c r="AF952" s="1"/>
      <c r="AG952" s="1"/>
      <c r="AH952" s="1"/>
      <c r="AI952" s="1"/>
      <c r="AJ952" s="1"/>
      <c r="AW952" s="1"/>
      <c r="AX952" s="1"/>
      <c r="AY952" s="1"/>
      <c r="AZ952" s="1"/>
      <c r="BA952" s="1"/>
      <c r="BE952" s="1"/>
      <c r="BF952" s="1"/>
      <c r="BG952" s="1"/>
      <c r="BH952" s="1"/>
      <c r="BI952" s="1"/>
    </row>
    <row r="953" spans="32:61" ht="14.25" customHeight="1">
      <c r="AF953" s="1"/>
      <c r="AG953" s="1"/>
      <c r="AH953" s="1"/>
      <c r="AI953" s="1"/>
      <c r="AJ953" s="1"/>
      <c r="AW953" s="1"/>
      <c r="AX953" s="1"/>
      <c r="AY953" s="1"/>
      <c r="AZ953" s="1"/>
      <c r="BA953" s="1"/>
      <c r="BE953" s="1"/>
      <c r="BF953" s="1"/>
      <c r="BG953" s="1"/>
      <c r="BH953" s="1"/>
      <c r="BI953" s="1"/>
    </row>
    <row r="954" spans="32:61" ht="14.25" customHeight="1">
      <c r="AF954" s="1"/>
      <c r="AG954" s="1"/>
      <c r="AH954" s="1"/>
      <c r="AI954" s="1"/>
      <c r="AJ954" s="1"/>
      <c r="AW954" s="1"/>
      <c r="AX954" s="1"/>
      <c r="AY954" s="1"/>
      <c r="AZ954" s="1"/>
      <c r="BA954" s="1"/>
      <c r="BE954" s="1"/>
      <c r="BF954" s="1"/>
      <c r="BG954" s="1"/>
      <c r="BH954" s="1"/>
      <c r="BI954" s="1"/>
    </row>
    <row r="955" spans="32:61" ht="14.25" customHeight="1">
      <c r="AF955" s="1"/>
      <c r="AG955" s="1"/>
      <c r="AH955" s="1"/>
      <c r="AI955" s="1"/>
      <c r="AJ955" s="1"/>
      <c r="AW955" s="1"/>
      <c r="AX955" s="1"/>
      <c r="AY955" s="1"/>
      <c r="AZ955" s="1"/>
      <c r="BA955" s="1"/>
      <c r="BE955" s="1"/>
      <c r="BF955" s="1"/>
      <c r="BG955" s="1"/>
      <c r="BH955" s="1"/>
      <c r="BI955" s="1"/>
    </row>
    <row r="956" spans="32:61" ht="14.25" customHeight="1">
      <c r="AF956" s="1"/>
      <c r="AG956" s="1"/>
      <c r="AH956" s="1"/>
      <c r="AI956" s="1"/>
      <c r="AJ956" s="1"/>
      <c r="AW956" s="1"/>
      <c r="AX956" s="1"/>
      <c r="AY956" s="1"/>
      <c r="AZ956" s="1"/>
      <c r="BA956" s="1"/>
      <c r="BE956" s="1"/>
      <c r="BF956" s="1"/>
      <c r="BG956" s="1"/>
      <c r="BH956" s="1"/>
      <c r="BI956" s="1"/>
    </row>
    <row r="957" spans="32:61" ht="14.25" customHeight="1">
      <c r="AF957" s="1"/>
      <c r="AG957" s="1"/>
      <c r="AH957" s="1"/>
      <c r="AI957" s="1"/>
      <c r="AJ957" s="1"/>
      <c r="AW957" s="1"/>
      <c r="AX957" s="1"/>
      <c r="AY957" s="1"/>
      <c r="AZ957" s="1"/>
      <c r="BA957" s="1"/>
      <c r="BE957" s="1"/>
      <c r="BF957" s="1"/>
      <c r="BG957" s="1"/>
      <c r="BH957" s="1"/>
      <c r="BI957" s="1"/>
    </row>
    <row r="958" spans="32:61" ht="14.25" customHeight="1">
      <c r="AF958" s="1"/>
      <c r="AG958" s="1"/>
      <c r="AH958" s="1"/>
      <c r="AI958" s="1"/>
      <c r="AJ958" s="1"/>
      <c r="AW958" s="1"/>
      <c r="AX958" s="1"/>
      <c r="AY958" s="1"/>
      <c r="AZ958" s="1"/>
      <c r="BA958" s="1"/>
      <c r="BE958" s="1"/>
      <c r="BF958" s="1"/>
      <c r="BG958" s="1"/>
      <c r="BH958" s="1"/>
      <c r="BI958" s="1"/>
    </row>
    <row r="959" spans="32:61" ht="14.25" customHeight="1">
      <c r="AF959" s="1"/>
      <c r="AG959" s="1"/>
      <c r="AH959" s="1"/>
      <c r="AI959" s="1"/>
      <c r="AJ959" s="1"/>
      <c r="AW959" s="1"/>
      <c r="AX959" s="1"/>
      <c r="AY959" s="1"/>
      <c r="AZ959" s="1"/>
      <c r="BA959" s="1"/>
      <c r="BE959" s="1"/>
      <c r="BF959" s="1"/>
      <c r="BG959" s="1"/>
      <c r="BH959" s="1"/>
      <c r="BI959" s="1"/>
    </row>
    <row r="960" spans="32:61" ht="14.25" customHeight="1">
      <c r="AF960" s="1"/>
      <c r="AG960" s="1"/>
      <c r="AH960" s="1"/>
      <c r="AI960" s="1"/>
      <c r="AJ960" s="1"/>
      <c r="AW960" s="1"/>
      <c r="AX960" s="1"/>
      <c r="AY960" s="1"/>
      <c r="AZ960" s="1"/>
      <c r="BA960" s="1"/>
      <c r="BE960" s="1"/>
      <c r="BF960" s="1"/>
      <c r="BG960" s="1"/>
      <c r="BH960" s="1"/>
      <c r="BI960" s="1"/>
    </row>
    <row r="961" spans="32:61" ht="14.25" customHeight="1">
      <c r="AF961" s="1"/>
      <c r="AG961" s="1"/>
      <c r="AH961" s="1"/>
      <c r="AI961" s="1"/>
      <c r="AJ961" s="1"/>
      <c r="AW961" s="1"/>
      <c r="AX961" s="1"/>
      <c r="AY961" s="1"/>
      <c r="AZ961" s="1"/>
      <c r="BA961" s="1"/>
      <c r="BE961" s="1"/>
      <c r="BF961" s="1"/>
      <c r="BG961" s="1"/>
      <c r="BH961" s="1"/>
      <c r="BI961" s="1"/>
    </row>
    <row r="962" spans="32:61" ht="14.25" customHeight="1">
      <c r="AF962" s="1"/>
      <c r="AG962" s="1"/>
      <c r="AH962" s="1"/>
      <c r="AI962" s="1"/>
      <c r="AJ962" s="1"/>
      <c r="AW962" s="1"/>
      <c r="AX962" s="1"/>
      <c r="AY962" s="1"/>
      <c r="AZ962" s="1"/>
      <c r="BA962" s="1"/>
      <c r="BE962" s="1"/>
      <c r="BF962" s="1"/>
      <c r="BG962" s="1"/>
      <c r="BH962" s="1"/>
      <c r="BI962" s="1"/>
    </row>
    <row r="963" spans="32:61" ht="14.25" customHeight="1">
      <c r="AF963" s="1"/>
      <c r="AG963" s="1"/>
      <c r="AH963" s="1"/>
      <c r="AI963" s="1"/>
      <c r="AJ963" s="1"/>
      <c r="AW963" s="1"/>
      <c r="AX963" s="1"/>
      <c r="AY963" s="1"/>
      <c r="AZ963" s="1"/>
      <c r="BA963" s="1"/>
      <c r="BE963" s="1"/>
      <c r="BF963" s="1"/>
      <c r="BG963" s="1"/>
      <c r="BH963" s="1"/>
      <c r="BI963" s="1"/>
    </row>
    <row r="964" spans="32:61" ht="14.25" customHeight="1">
      <c r="AF964" s="1"/>
      <c r="AG964" s="1"/>
      <c r="AH964" s="1"/>
      <c r="AI964" s="1"/>
      <c r="AJ964" s="1"/>
      <c r="AW964" s="1"/>
      <c r="AX964" s="1"/>
      <c r="AY964" s="1"/>
      <c r="AZ964" s="1"/>
      <c r="BA964" s="1"/>
      <c r="BE964" s="1"/>
      <c r="BF964" s="1"/>
      <c r="BG964" s="1"/>
      <c r="BH964" s="1"/>
      <c r="BI964" s="1"/>
    </row>
    <row r="965" spans="32:61" ht="14.25" customHeight="1">
      <c r="AF965" s="1"/>
      <c r="AG965" s="1"/>
      <c r="AH965" s="1"/>
      <c r="AI965" s="1"/>
      <c r="AJ965" s="1"/>
      <c r="AW965" s="1"/>
      <c r="AX965" s="1"/>
      <c r="AY965" s="1"/>
      <c r="AZ965" s="1"/>
      <c r="BA965" s="1"/>
      <c r="BE965" s="1"/>
      <c r="BF965" s="1"/>
      <c r="BG965" s="1"/>
      <c r="BH965" s="1"/>
      <c r="BI965" s="1"/>
    </row>
    <row r="966" spans="32:61" ht="14.25" customHeight="1">
      <c r="AF966" s="1"/>
      <c r="AG966" s="1"/>
      <c r="AH966" s="1"/>
      <c r="AI966" s="1"/>
      <c r="AJ966" s="1"/>
      <c r="AW966" s="1"/>
      <c r="AX966" s="1"/>
      <c r="AY966" s="1"/>
      <c r="AZ966" s="1"/>
      <c r="BA966" s="1"/>
      <c r="BE966" s="1"/>
      <c r="BF966" s="1"/>
      <c r="BG966" s="1"/>
      <c r="BH966" s="1"/>
      <c r="BI966" s="1"/>
    </row>
    <row r="967" spans="32:61" ht="14.25" customHeight="1">
      <c r="AF967" s="1"/>
      <c r="AG967" s="1"/>
      <c r="AH967" s="1"/>
      <c r="AI967" s="1"/>
      <c r="AJ967" s="1"/>
      <c r="AW967" s="1"/>
      <c r="AX967" s="1"/>
      <c r="AY967" s="1"/>
      <c r="AZ967" s="1"/>
      <c r="BA967" s="1"/>
      <c r="BE967" s="1"/>
      <c r="BF967" s="1"/>
      <c r="BG967" s="1"/>
      <c r="BH967" s="1"/>
      <c r="BI967" s="1"/>
    </row>
    <row r="968" spans="32:61" ht="14.25" customHeight="1">
      <c r="AF968" s="1"/>
      <c r="AG968" s="1"/>
      <c r="AH968" s="1"/>
      <c r="AI968" s="1"/>
      <c r="AJ968" s="1"/>
      <c r="AW968" s="1"/>
      <c r="AX968" s="1"/>
      <c r="AY968" s="1"/>
      <c r="AZ968" s="1"/>
      <c r="BA968" s="1"/>
      <c r="BE968" s="1"/>
      <c r="BF968" s="1"/>
      <c r="BG968" s="1"/>
      <c r="BH968" s="1"/>
      <c r="BI968" s="1"/>
    </row>
    <row r="969" spans="32:61" ht="14.25" customHeight="1">
      <c r="AF969" s="1"/>
      <c r="AG969" s="1"/>
      <c r="AH969" s="1"/>
      <c r="AI969" s="1"/>
      <c r="AJ969" s="1"/>
      <c r="AW969" s="1"/>
      <c r="AX969" s="1"/>
      <c r="AY969" s="1"/>
      <c r="AZ969" s="1"/>
      <c r="BA969" s="1"/>
      <c r="BE969" s="1"/>
      <c r="BF969" s="1"/>
      <c r="BG969" s="1"/>
      <c r="BH969" s="1"/>
      <c r="BI969" s="1"/>
    </row>
    <row r="970" spans="32:61" ht="14.25" customHeight="1">
      <c r="AF970" s="1"/>
      <c r="AG970" s="1"/>
      <c r="AH970" s="1"/>
      <c r="AI970" s="1"/>
      <c r="AJ970" s="1"/>
      <c r="AW970" s="1"/>
      <c r="AX970" s="1"/>
      <c r="AY970" s="1"/>
      <c r="AZ970" s="1"/>
      <c r="BA970" s="1"/>
      <c r="BE970" s="1"/>
      <c r="BF970" s="1"/>
      <c r="BG970" s="1"/>
      <c r="BH970" s="1"/>
      <c r="BI970" s="1"/>
    </row>
    <row r="971" spans="32:61" ht="14.25" customHeight="1">
      <c r="AF971" s="1"/>
      <c r="AG971" s="1"/>
      <c r="AH971" s="1"/>
      <c r="AI971" s="1"/>
      <c r="AJ971" s="1"/>
      <c r="AW971" s="1"/>
      <c r="AX971" s="1"/>
      <c r="AY971" s="1"/>
      <c r="AZ971" s="1"/>
      <c r="BA971" s="1"/>
      <c r="BE971" s="1"/>
      <c r="BF971" s="1"/>
      <c r="BG971" s="1"/>
      <c r="BH971" s="1"/>
      <c r="BI971" s="1"/>
    </row>
    <row r="972" spans="32:61" ht="14.25" customHeight="1">
      <c r="AF972" s="1"/>
      <c r="AG972" s="1"/>
      <c r="AH972" s="1"/>
      <c r="AI972" s="1"/>
      <c r="AJ972" s="1"/>
      <c r="AW972" s="1"/>
      <c r="AX972" s="1"/>
      <c r="AY972" s="1"/>
      <c r="AZ972" s="1"/>
      <c r="BA972" s="1"/>
      <c r="BE972" s="1"/>
      <c r="BF972" s="1"/>
      <c r="BG972" s="1"/>
      <c r="BH972" s="1"/>
      <c r="BI972" s="1"/>
    </row>
    <row r="973" spans="32:61" ht="14.25" customHeight="1">
      <c r="AF973" s="1"/>
      <c r="AG973" s="1"/>
      <c r="AH973" s="1"/>
      <c r="AI973" s="1"/>
      <c r="AJ973" s="1"/>
      <c r="AW973" s="1"/>
      <c r="AX973" s="1"/>
      <c r="AY973" s="1"/>
      <c r="AZ973" s="1"/>
      <c r="BA973" s="1"/>
      <c r="BE973" s="1"/>
      <c r="BF973" s="1"/>
      <c r="BG973" s="1"/>
      <c r="BH973" s="1"/>
      <c r="BI973" s="1"/>
    </row>
    <row r="974" spans="32:61" ht="14.25" customHeight="1">
      <c r="AF974" s="1"/>
      <c r="AG974" s="1"/>
      <c r="AH974" s="1"/>
      <c r="AI974" s="1"/>
      <c r="AJ974" s="1"/>
      <c r="AW974" s="1"/>
      <c r="AX974" s="1"/>
      <c r="AY974" s="1"/>
      <c r="AZ974" s="1"/>
      <c r="BA974" s="1"/>
      <c r="BE974" s="1"/>
      <c r="BF974" s="1"/>
      <c r="BG974" s="1"/>
      <c r="BH974" s="1"/>
      <c r="BI974" s="1"/>
    </row>
    <row r="975" spans="32:61" ht="14.25" customHeight="1">
      <c r="AF975" s="1"/>
      <c r="AG975" s="1"/>
      <c r="AH975" s="1"/>
      <c r="AI975" s="1"/>
      <c r="AJ975" s="1"/>
      <c r="AW975" s="1"/>
      <c r="AX975" s="1"/>
      <c r="AY975" s="1"/>
      <c r="AZ975" s="1"/>
      <c r="BA975" s="1"/>
      <c r="BE975" s="1"/>
      <c r="BF975" s="1"/>
      <c r="BG975" s="1"/>
      <c r="BH975" s="1"/>
      <c r="BI975" s="1"/>
    </row>
    <row r="976" spans="32:61" ht="14.25" customHeight="1">
      <c r="AF976" s="1"/>
      <c r="AG976" s="1"/>
      <c r="AH976" s="1"/>
      <c r="AI976" s="1"/>
      <c r="AJ976" s="1"/>
      <c r="AW976" s="1"/>
      <c r="AX976" s="1"/>
      <c r="AY976" s="1"/>
      <c r="AZ976" s="1"/>
      <c r="BA976" s="1"/>
      <c r="BE976" s="1"/>
      <c r="BF976" s="1"/>
      <c r="BG976" s="1"/>
      <c r="BH976" s="1"/>
      <c r="BI976" s="1"/>
    </row>
    <row r="977" spans="32:61" ht="14.25" customHeight="1">
      <c r="AF977" s="1"/>
      <c r="AG977" s="1"/>
      <c r="AH977" s="1"/>
      <c r="AI977" s="1"/>
      <c r="AJ977" s="1"/>
      <c r="AW977" s="1"/>
      <c r="AX977" s="1"/>
      <c r="AY977" s="1"/>
      <c r="AZ977" s="1"/>
      <c r="BA977" s="1"/>
      <c r="BE977" s="1"/>
      <c r="BF977" s="1"/>
      <c r="BG977" s="1"/>
      <c r="BH977" s="1"/>
      <c r="BI977" s="1"/>
    </row>
    <row r="978" spans="32:61" ht="14.25" customHeight="1">
      <c r="AF978" s="1"/>
      <c r="AG978" s="1"/>
      <c r="AH978" s="1"/>
      <c r="AI978" s="1"/>
      <c r="AJ978" s="1"/>
      <c r="AW978" s="1"/>
      <c r="AX978" s="1"/>
      <c r="AY978" s="1"/>
      <c r="AZ978" s="1"/>
      <c r="BA978" s="1"/>
      <c r="BE978" s="1"/>
      <c r="BF978" s="1"/>
      <c r="BG978" s="1"/>
      <c r="BH978" s="1"/>
      <c r="BI978" s="1"/>
    </row>
    <row r="979" spans="32:61" ht="14.25" customHeight="1">
      <c r="AF979" s="1"/>
      <c r="AG979" s="1"/>
      <c r="AH979" s="1"/>
      <c r="AI979" s="1"/>
      <c r="AJ979" s="1"/>
      <c r="AW979" s="1"/>
      <c r="AX979" s="1"/>
      <c r="AY979" s="1"/>
      <c r="AZ979" s="1"/>
      <c r="BA979" s="1"/>
      <c r="BE979" s="1"/>
      <c r="BF979" s="1"/>
      <c r="BG979" s="1"/>
      <c r="BH979" s="1"/>
      <c r="BI979" s="1"/>
    </row>
    <row r="980" spans="32:61" ht="14.25" customHeight="1">
      <c r="AF980" s="1"/>
      <c r="AG980" s="1"/>
      <c r="AH980" s="1"/>
      <c r="AI980" s="1"/>
      <c r="AJ980" s="1"/>
      <c r="AW980" s="1"/>
      <c r="AX980" s="1"/>
      <c r="AY980" s="1"/>
      <c r="AZ980" s="1"/>
      <c r="BA980" s="1"/>
      <c r="BE980" s="1"/>
      <c r="BF980" s="1"/>
      <c r="BG980" s="1"/>
      <c r="BH980" s="1"/>
      <c r="BI980" s="1"/>
    </row>
    <row r="981" spans="32:61" ht="14.25" customHeight="1">
      <c r="AF981" s="1"/>
      <c r="AG981" s="1"/>
      <c r="AH981" s="1"/>
      <c r="AI981" s="1"/>
      <c r="AJ981" s="1"/>
      <c r="AW981" s="1"/>
      <c r="AX981" s="1"/>
      <c r="AY981" s="1"/>
      <c r="AZ981" s="1"/>
      <c r="BA981" s="1"/>
      <c r="BE981" s="1"/>
      <c r="BF981" s="1"/>
      <c r="BG981" s="1"/>
      <c r="BH981" s="1"/>
      <c r="BI981" s="1"/>
    </row>
    <row r="982" spans="32:61" ht="14.25" customHeight="1">
      <c r="AF982" s="1"/>
      <c r="AG982" s="1"/>
      <c r="AH982" s="1"/>
      <c r="AI982" s="1"/>
      <c r="AJ982" s="1"/>
      <c r="AW982" s="1"/>
      <c r="AX982" s="1"/>
      <c r="AY982" s="1"/>
      <c r="AZ982" s="1"/>
      <c r="BA982" s="1"/>
      <c r="BE982" s="1"/>
      <c r="BF982" s="1"/>
      <c r="BG982" s="1"/>
      <c r="BH982" s="1"/>
      <c r="BI982" s="1"/>
    </row>
    <row r="983" spans="32:61" ht="14.25" customHeight="1">
      <c r="AF983" s="1"/>
      <c r="AG983" s="1"/>
      <c r="AH983" s="1"/>
      <c r="AI983" s="1"/>
      <c r="AJ983" s="1"/>
      <c r="AW983" s="1"/>
      <c r="AX983" s="1"/>
      <c r="AY983" s="1"/>
      <c r="AZ983" s="1"/>
      <c r="BA983" s="1"/>
      <c r="BE983" s="1"/>
      <c r="BF983" s="1"/>
      <c r="BG983" s="1"/>
      <c r="BH983" s="1"/>
      <c r="BI983" s="1"/>
    </row>
    <row r="984" spans="32:61" ht="14.25" customHeight="1">
      <c r="AF984" s="1"/>
      <c r="AG984" s="1"/>
      <c r="AH984" s="1"/>
      <c r="AI984" s="1"/>
      <c r="AJ984" s="1"/>
      <c r="AW984" s="1"/>
      <c r="AX984" s="1"/>
      <c r="AY984" s="1"/>
      <c r="AZ984" s="1"/>
      <c r="BA984" s="1"/>
      <c r="BE984" s="1"/>
      <c r="BF984" s="1"/>
      <c r="BG984" s="1"/>
      <c r="BH984" s="1"/>
      <c r="BI984" s="1"/>
    </row>
    <row r="985" spans="32:61" ht="14.25" customHeight="1">
      <c r="AF985" s="1"/>
      <c r="AG985" s="1"/>
      <c r="AH985" s="1"/>
      <c r="AI985" s="1"/>
      <c r="AJ985" s="1"/>
      <c r="AW985" s="1"/>
      <c r="AX985" s="1"/>
      <c r="AY985" s="1"/>
      <c r="AZ985" s="1"/>
      <c r="BA985" s="1"/>
      <c r="BE985" s="1"/>
      <c r="BF985" s="1"/>
      <c r="BG985" s="1"/>
      <c r="BH985" s="1"/>
      <c r="BI985" s="1"/>
    </row>
    <row r="986" spans="32:61" ht="14.25" customHeight="1">
      <c r="AF986" s="1"/>
      <c r="AG986" s="1"/>
      <c r="AH986" s="1"/>
      <c r="AI986" s="1"/>
      <c r="AJ986" s="1"/>
      <c r="AW986" s="1"/>
      <c r="AX986" s="1"/>
      <c r="AY986" s="1"/>
      <c r="AZ986" s="1"/>
      <c r="BA986" s="1"/>
      <c r="BE986" s="1"/>
      <c r="BF986" s="1"/>
      <c r="BG986" s="1"/>
      <c r="BH986" s="1"/>
      <c r="BI986" s="1"/>
    </row>
    <row r="987" spans="32:61" ht="14.25" customHeight="1">
      <c r="AF987" s="1"/>
      <c r="AG987" s="1"/>
      <c r="AH987" s="1"/>
      <c r="AI987" s="1"/>
      <c r="AJ987" s="1"/>
      <c r="AW987" s="1"/>
      <c r="AX987" s="1"/>
      <c r="AY987" s="1"/>
      <c r="AZ987" s="1"/>
      <c r="BA987" s="1"/>
      <c r="BE987" s="1"/>
      <c r="BF987" s="1"/>
      <c r="BG987" s="1"/>
      <c r="BH987" s="1"/>
      <c r="BI987" s="1"/>
    </row>
    <row r="988" spans="32:61" ht="14.25" customHeight="1">
      <c r="AF988" s="1"/>
      <c r="AG988" s="1"/>
      <c r="AH988" s="1"/>
      <c r="AI988" s="1"/>
      <c r="AJ988" s="1"/>
      <c r="AW988" s="1"/>
      <c r="AX988" s="1"/>
      <c r="AY988" s="1"/>
      <c r="AZ988" s="1"/>
      <c r="BA988" s="1"/>
      <c r="BE988" s="1"/>
      <c r="BF988" s="1"/>
      <c r="BG988" s="1"/>
      <c r="BH988" s="1"/>
      <c r="BI988" s="1"/>
    </row>
    <row r="989" spans="32:61" ht="14.25" customHeight="1">
      <c r="AF989" s="1"/>
      <c r="AG989" s="1"/>
      <c r="AH989" s="1"/>
      <c r="AI989" s="1"/>
      <c r="AJ989" s="1"/>
      <c r="AW989" s="1"/>
      <c r="AX989" s="1"/>
      <c r="AY989" s="1"/>
      <c r="AZ989" s="1"/>
      <c r="BA989" s="1"/>
      <c r="BE989" s="1"/>
      <c r="BF989" s="1"/>
      <c r="BG989" s="1"/>
      <c r="BH989" s="1"/>
      <c r="BI989" s="1"/>
    </row>
    <row r="990" spans="32:61" ht="14.25" customHeight="1">
      <c r="AF990" s="1"/>
      <c r="AG990" s="1"/>
      <c r="AH990" s="1"/>
      <c r="AI990" s="1"/>
      <c r="AJ990" s="1"/>
      <c r="AW990" s="1"/>
      <c r="AX990" s="1"/>
      <c r="AY990" s="1"/>
      <c r="AZ990" s="1"/>
      <c r="BA990" s="1"/>
      <c r="BE990" s="1"/>
      <c r="BF990" s="1"/>
      <c r="BG990" s="1"/>
      <c r="BH990" s="1"/>
      <c r="BI990" s="1"/>
    </row>
    <row r="991" spans="32:61" ht="14.25" customHeight="1">
      <c r="AF991" s="1"/>
      <c r="AG991" s="1"/>
      <c r="AH991" s="1"/>
      <c r="AI991" s="1"/>
      <c r="AJ991" s="1"/>
      <c r="AW991" s="1"/>
      <c r="AX991" s="1"/>
      <c r="AY991" s="1"/>
      <c r="AZ991" s="1"/>
      <c r="BA991" s="1"/>
      <c r="BE991" s="1"/>
      <c r="BF991" s="1"/>
      <c r="BG991" s="1"/>
      <c r="BH991" s="1"/>
      <c r="BI991" s="1"/>
    </row>
    <row r="992" spans="32:61" ht="14.25" customHeight="1">
      <c r="AF992" s="1"/>
      <c r="AG992" s="1"/>
      <c r="AH992" s="1"/>
      <c r="AI992" s="1"/>
      <c r="AJ992" s="1"/>
      <c r="AW992" s="1"/>
      <c r="AX992" s="1"/>
      <c r="AY992" s="1"/>
      <c r="AZ992" s="1"/>
      <c r="BA992" s="1"/>
      <c r="BE992" s="1"/>
      <c r="BF992" s="1"/>
      <c r="BG992" s="1"/>
      <c r="BH992" s="1"/>
      <c r="BI992" s="1"/>
    </row>
    <row r="993" spans="32:61" ht="14.25" customHeight="1">
      <c r="AF993" s="1"/>
      <c r="AG993" s="1"/>
      <c r="AH993" s="1"/>
      <c r="AI993" s="1"/>
      <c r="AJ993" s="1"/>
      <c r="AW993" s="1"/>
      <c r="AX993" s="1"/>
      <c r="AY993" s="1"/>
      <c r="AZ993" s="1"/>
      <c r="BA993" s="1"/>
      <c r="BE993" s="1"/>
      <c r="BF993" s="1"/>
      <c r="BG993" s="1"/>
      <c r="BH993" s="1"/>
      <c r="BI993" s="1"/>
    </row>
    <row r="994" spans="32:61" ht="14.25" customHeight="1">
      <c r="AF994" s="1"/>
      <c r="AG994" s="1"/>
      <c r="AH994" s="1"/>
      <c r="AI994" s="1"/>
      <c r="AJ994" s="1"/>
      <c r="AW994" s="1"/>
      <c r="AX994" s="1"/>
      <c r="AY994" s="1"/>
      <c r="AZ994" s="1"/>
      <c r="BA994" s="1"/>
      <c r="BE994" s="1"/>
      <c r="BF994" s="1"/>
      <c r="BG994" s="1"/>
      <c r="BH994" s="1"/>
      <c r="BI994" s="1"/>
    </row>
    <row r="995" spans="32:61" ht="14.25" customHeight="1">
      <c r="AF995" s="1"/>
      <c r="AG995" s="1"/>
      <c r="AH995" s="1"/>
      <c r="AI995" s="1"/>
      <c r="AJ995" s="1"/>
      <c r="AW995" s="1"/>
      <c r="AX995" s="1"/>
      <c r="AY995" s="1"/>
      <c r="AZ995" s="1"/>
      <c r="BA995" s="1"/>
      <c r="BE995" s="1"/>
      <c r="BF995" s="1"/>
      <c r="BG995" s="1"/>
      <c r="BH995" s="1"/>
      <c r="BI995" s="1"/>
    </row>
    <row r="996" spans="32:61" ht="14.25" customHeight="1">
      <c r="AF996" s="1"/>
      <c r="AG996" s="1"/>
      <c r="AH996" s="1"/>
      <c r="AI996" s="1"/>
      <c r="AJ996" s="1"/>
      <c r="AW996" s="1"/>
      <c r="AX996" s="1"/>
      <c r="AY996" s="1"/>
      <c r="AZ996" s="1"/>
      <c r="BA996" s="1"/>
      <c r="BE996" s="1"/>
      <c r="BF996" s="1"/>
      <c r="BG996" s="1"/>
      <c r="BH996" s="1"/>
      <c r="BI996" s="1"/>
    </row>
    <row r="997" spans="32:61" ht="14.25" customHeight="1">
      <c r="AF997" s="1"/>
      <c r="AG997" s="1"/>
      <c r="AH997" s="1"/>
      <c r="AI997" s="1"/>
      <c r="AJ997" s="1"/>
      <c r="AW997" s="1"/>
      <c r="AX997" s="1"/>
      <c r="AY997" s="1"/>
      <c r="AZ997" s="1"/>
      <c r="BA997" s="1"/>
      <c r="BE997" s="1"/>
      <c r="BF997" s="1"/>
      <c r="BG997" s="1"/>
      <c r="BH997" s="1"/>
      <c r="BI997" s="1"/>
    </row>
    <row r="998" spans="32:61" ht="14.25" customHeight="1">
      <c r="AF998" s="1"/>
      <c r="AG998" s="1"/>
      <c r="AH998" s="1"/>
      <c r="AI998" s="1"/>
      <c r="AJ998" s="1"/>
      <c r="AW998" s="1"/>
      <c r="AX998" s="1"/>
      <c r="AY998" s="1"/>
      <c r="AZ998" s="1"/>
      <c r="BA998" s="1"/>
      <c r="BE998" s="1"/>
      <c r="BF998" s="1"/>
      <c r="BG998" s="1"/>
      <c r="BH998" s="1"/>
      <c r="BI998" s="1"/>
    </row>
    <row r="999" spans="32:61" ht="14.25" customHeight="1">
      <c r="AF999" s="1"/>
      <c r="AG999" s="1"/>
      <c r="AH999" s="1"/>
      <c r="AI999" s="1"/>
      <c r="AJ999" s="1"/>
      <c r="AW999" s="1"/>
      <c r="AX999" s="1"/>
      <c r="AY999" s="1"/>
      <c r="AZ999" s="1"/>
      <c r="BA999" s="1"/>
      <c r="BE999" s="1"/>
      <c r="BF999" s="1"/>
      <c r="BG999" s="1"/>
      <c r="BH999" s="1"/>
      <c r="BI999" s="1"/>
    </row>
    <row r="1000" spans="32:61" ht="14.25" customHeight="1">
      <c r="AF1000" s="1"/>
      <c r="AG1000" s="1"/>
      <c r="AH1000" s="1"/>
      <c r="AI1000" s="1"/>
      <c r="AJ1000" s="1"/>
      <c r="AW1000" s="1"/>
      <c r="AX1000" s="1"/>
      <c r="AY1000" s="1"/>
      <c r="AZ1000" s="1"/>
      <c r="BA1000" s="1"/>
      <c r="BE1000" s="1"/>
      <c r="BF1000" s="1"/>
      <c r="BG1000" s="1"/>
      <c r="BH1000" s="1"/>
      <c r="BI1000" s="1"/>
    </row>
  </sheetData>
  <mergeCells count="12">
    <mergeCell ref="G7:J7"/>
    <mergeCell ref="C18:E18"/>
    <mergeCell ref="L20:O20"/>
    <mergeCell ref="B29:B30"/>
    <mergeCell ref="D29:F29"/>
    <mergeCell ref="BE3:BI3"/>
    <mergeCell ref="BL3:BN3"/>
    <mergeCell ref="D2:N2"/>
    <mergeCell ref="U3:Z3"/>
    <mergeCell ref="AD3:AJ3"/>
    <mergeCell ref="AN3:AS3"/>
    <mergeCell ref="AW3:BA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Marcela Diaz</cp:lastModifiedBy>
  <dcterms:created xsi:type="dcterms:W3CDTF">2022-11-28T20:38:13Z</dcterms:created>
  <dcterms:modified xsi:type="dcterms:W3CDTF">2022-12-07T21:02:04Z</dcterms:modified>
</cp:coreProperties>
</file>