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a\Documents\FCT_4_ANO\MSP\PROJECT\MSP2324-G3\ReportDocs\Burndown_chart\"/>
    </mc:Choice>
  </mc:AlternateContent>
  <xr:revisionPtr revIDLastSave="0" documentId="13_ncr:1_{C7DC5624-2345-4FE7-98CB-08DC616EE3B7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" l="1"/>
  <c r="Y16" i="1"/>
  <c r="Z16" i="1"/>
  <c r="AA16" i="1"/>
  <c r="AB16" i="1"/>
  <c r="AC16" i="1"/>
  <c r="AD16" i="1"/>
  <c r="AE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 s="1"/>
  <c r="F17" i="1" s="1"/>
  <c r="F16" i="1"/>
  <c r="G16" i="1"/>
  <c r="H16" i="1"/>
  <c r="I16" i="1"/>
  <c r="E16" i="1"/>
  <c r="D18" i="1" l="1"/>
  <c r="AF18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Z18" i="1" l="1"/>
  <c r="AD18" i="1"/>
  <c r="AE18" i="1"/>
  <c r="AA18" i="1"/>
  <c r="AB18" i="1"/>
  <c r="Y18" i="1"/>
  <c r="AC18" i="1"/>
  <c r="J18" i="1"/>
  <c r="N18" i="1"/>
  <c r="R18" i="1"/>
  <c r="V18" i="1"/>
  <c r="K18" i="1"/>
  <c r="O18" i="1"/>
  <c r="S18" i="1"/>
  <c r="W18" i="1"/>
  <c r="L18" i="1"/>
  <c r="P18" i="1"/>
  <c r="T18" i="1"/>
  <c r="X18" i="1"/>
  <c r="M18" i="1"/>
  <c r="Q18" i="1"/>
  <c r="U18" i="1"/>
  <c r="E18" i="1"/>
  <c r="I18" i="1"/>
  <c r="H18" i="1"/>
  <c r="G18" i="1"/>
  <c r="F18" i="1"/>
</calcChain>
</file>

<file path=xl/sharedStrings.xml><?xml version="1.0" encoding="utf-8"?>
<sst xmlns="http://schemas.openxmlformats.org/spreadsheetml/2006/main" count="46" uniqueCount="45">
  <si>
    <t>Sprint Burndown Chart</t>
  </si>
  <si>
    <t>Task ID</t>
  </si>
  <si>
    <t>Task Description</t>
  </si>
  <si>
    <t>Initial Estimate</t>
  </si>
  <si>
    <t>Day 1</t>
  </si>
  <si>
    <t>Day 2</t>
  </si>
  <si>
    <t>Day 3</t>
  </si>
  <si>
    <t>Day 4</t>
  </si>
  <si>
    <t>Remaining Effort</t>
  </si>
  <si>
    <t>Completed Effort</t>
  </si>
  <si>
    <t>Ideal Burndown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</si>
  <si>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</si>
  <si>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</si>
  <si>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</si>
  <si>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</si>
  <si>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</si>
  <si>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</si>
  <si>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</si>
  <si>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</si>
  <si>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</si>
  <si>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</si>
  <si>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</si>
  <si>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</si>
  <si>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</si>
  <si>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</si>
  <si>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</si>
  <si>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</si>
  <si>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</si>
  <si>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</si>
  <si>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</si>
  <si>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</si>
  <si>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</si>
  <si>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</si>
  <si>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</si>
  <si>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Fazer protótipo - backend</t>
  </si>
  <si>
    <t>Fazer protótipo - frontend</t>
  </si>
  <si>
    <t>SysML Requirements diagram</t>
  </si>
  <si>
    <t>Context Diagram</t>
  </si>
  <si>
    <t>Use Case view</t>
  </si>
  <si>
    <t>Logical view</t>
  </si>
  <si>
    <t>Process view</t>
  </si>
  <si>
    <t>Development/Deployment views</t>
  </si>
  <si>
    <t>Justify the NFRs</t>
  </si>
  <si>
    <t>Varabiality modelling</t>
  </si>
  <si>
    <t>Day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</si>
</sst>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8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2" fillId="8" borderId="15" xfId="0" applyFont="1" applyFill="1" applyBorder="1" applyAlignment="1">
      <alignment horizontal="center"/>
    </xf>
    <xf numFmtId="164" fontId="2" fillId="8" borderId="15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9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25" xfId="0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Chart'!$D$16:$AF$16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Chart'!$D$5:$AF$5</c:f>
              <c:strCache>
                <c:ptCount val="2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4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</c:strCache>
            </c:strRef>
          </c:cat>
          <c:val>
            <c:numRef>
              <c:f>'Burndown Chart'!$D$17:$AF$17</c:f>
              <c:numCache>
                <c:formatCode>0.0</c:formatCode>
                <c:ptCount val="29"/>
                <c:pt idx="0" formatCode="General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Chart'!$D$5:$AF$5</c:f>
              <c:strCache>
                <c:ptCount val="2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4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</c:strCache>
            </c:strRef>
          </c:cat>
          <c:val>
            <c:numRef>
              <c:f>'Burndown Chart'!$D$18:$AF$18</c:f>
              <c:numCache>
                <c:formatCode>General</c:formatCode>
                <c:ptCount val="29"/>
                <c:pt idx="0">
                  <c:v>26</c:v>
                </c:pt>
                <c:pt idx="1">
                  <c:v>20.8</c:v>
                </c:pt>
                <c:pt idx="2">
                  <c:v>15.6</c:v>
                </c:pt>
                <c:pt idx="3">
                  <c:v>10.399999999999999</c:v>
                </c:pt>
                <c:pt idx="4">
                  <c:v>5.1999999999999993</c:v>
                </c:pt>
                <c:pt idx="5">
                  <c:v>0</c:v>
                </c:pt>
                <c:pt idx="6">
                  <c:v>20.8</c:v>
                </c:pt>
                <c:pt idx="7">
                  <c:v>15.6</c:v>
                </c:pt>
                <c:pt idx="8">
                  <c:v>10.399999999999999</c:v>
                </c:pt>
                <c:pt idx="9">
                  <c:v>5.1999999999999993</c:v>
                </c:pt>
                <c:pt idx="10">
                  <c:v>0</c:v>
                </c:pt>
                <c:pt idx="11">
                  <c:v>20.8</c:v>
                </c:pt>
                <c:pt idx="12">
                  <c:v>15.6</c:v>
                </c:pt>
                <c:pt idx="13">
                  <c:v>10.399999999999999</c:v>
                </c:pt>
                <c:pt idx="14">
                  <c:v>5.1999999999999993</c:v>
                </c:pt>
                <c:pt idx="15">
                  <c:v>0</c:v>
                </c:pt>
                <c:pt idx="16">
                  <c:v>20.8</c:v>
                </c:pt>
                <c:pt idx="17">
                  <c:v>15.6</c:v>
                </c:pt>
                <c:pt idx="18">
                  <c:v>10.399999999999999</c:v>
                </c:pt>
                <c:pt idx="19">
                  <c:v>5.1999999999999993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588308</xdr:colOff>
      <xdr:row>19</xdr:row>
      <xdr:rowOff>12324</xdr:rowOff>
    </xdr:from>
    <xdr:to>
      <xdr:col>24</xdr:col>
      <xdr:colOff>45720</xdr:colOff>
      <xdr:row>54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23"/>
  <sheetViews>
    <sheetView tabSelected="1" topLeftCell="A8" zoomScale="63" zoomScaleNormal="58" workbookViewId="0">
      <selection activeCell="Y29" sqref="Y29"/>
    </sheetView>
  </sheetViews>
  <sheetFormatPr defaultColWidth="8.88671875" defaultRowHeight="14.4" x14ac:dyDescent="0.3"/>
  <cols>
    <col min="2" max="2" width="7.21875" bestFit="1" customWidth="1"/>
    <col min="3" max="3" width="73.109375" bestFit="1" customWidth="1"/>
    <col min="4" max="4" width="14.5546875" bestFit="1" customWidth="1"/>
    <col min="5" max="7" width="14.109375" bestFit="1" customWidth="1"/>
    <col min="8" max="8" width="13.88671875" bestFit="1" customWidth="1"/>
    <col min="9" max="9" width="14.109375" bestFit="1" customWidth="1"/>
    <col min="10" max="10" width="13.88671875" bestFit="1" customWidth="1"/>
    <col min="11" max="13" width="14.109375" bestFit="1" customWidth="1"/>
    <col min="14" max="14" width="13.6640625" bestFit="1" customWidth="1"/>
    <col min="15" max="15" width="14" customWidth="1"/>
    <col min="16" max="16" width="14.6640625" customWidth="1"/>
    <col min="17" max="17" width="14.44140625" customWidth="1"/>
    <col min="18" max="18" width="14" customWidth="1"/>
    <col min="19" max="19" width="14.33203125" customWidth="1"/>
    <col min="20" max="20" width="14.77734375" customWidth="1"/>
    <col min="21" max="21" width="15.5546875" customWidth="1"/>
    <col min="22" max="22" width="15" customWidth="1"/>
    <col min="23" max="23" width="14.109375" customWidth="1"/>
    <col min="24" max="24" width="15.5546875" customWidth="1"/>
    <col min="25" max="25" width="15" customWidth="1"/>
    <col min="26" max="26" width="14.33203125" customWidth="1"/>
    <col min="27" max="27" width="15.109375" customWidth="1"/>
    <col min="28" max="28" width="14.33203125" customWidth="1"/>
    <col min="29" max="29" width="14.21875" customWidth="1"/>
    <col min="30" max="30" width="14.6640625" customWidth="1"/>
    <col min="31" max="31" width="15.21875" customWidth="1"/>
    <col min="32" max="32" width="15" customWidth="1"/>
  </cols>
  <sheetData>
    <row r="1" spans="2:32" ht="15" thickBot="1" x14ac:dyDescent="0.35"/>
    <row r="2" spans="2:32" ht="26.4" thickBot="1" x14ac:dyDescent="0.55000000000000004">
      <c r="B2" s="34" t="s">
        <v>0</v>
      </c>
      <c r="C2" s="35"/>
      <c r="D2" s="35"/>
      <c r="E2" s="35"/>
      <c r="F2" s="35"/>
      <c r="G2" s="35"/>
      <c r="H2" s="35"/>
      <c r="I2" s="36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2:32" ht="15" thickBot="1" x14ac:dyDescent="0.35">
      <c r="B3" s="15"/>
      <c r="C3" s="16"/>
      <c r="D3" s="16"/>
      <c r="E3" s="16"/>
      <c r="F3" s="16"/>
      <c r="G3" s="16"/>
      <c r="H3" s="16"/>
      <c r="I3" s="17"/>
    </row>
    <row r="4" spans="2:32" x14ac:dyDescent="0.3">
      <c r="B4" s="45" t="s">
        <v>1</v>
      </c>
      <c r="C4" s="43" t="s">
        <v>2</v>
      </c>
      <c r="D4" s="13" t="s">
        <v>3</v>
      </c>
      <c r="E4" s="14">
        <v>45418</v>
      </c>
      <c r="F4" s="14">
        <v>45419</v>
      </c>
      <c r="G4" s="14">
        <v>45420</v>
      </c>
      <c r="H4" s="14">
        <v>45421</v>
      </c>
      <c r="I4" s="14">
        <v>45422</v>
      </c>
      <c r="J4" s="14">
        <v>45423</v>
      </c>
      <c r="K4" s="14">
        <v>45424</v>
      </c>
      <c r="L4" s="14">
        <v>45425</v>
      </c>
      <c r="M4" s="14">
        <v>45426</v>
      </c>
      <c r="N4" s="14">
        <v>45427</v>
      </c>
      <c r="O4" s="14">
        <v>45428</v>
      </c>
      <c r="P4" s="14">
        <v>45429</v>
      </c>
      <c r="Q4" s="14">
        <v>45430</v>
      </c>
      <c r="R4" s="14">
        <v>45431</v>
      </c>
      <c r="S4" s="14">
        <v>45432</v>
      </c>
      <c r="T4" s="14">
        <v>45433</v>
      </c>
      <c r="U4" s="14">
        <v>45434</v>
      </c>
      <c r="V4" s="14">
        <v>45435</v>
      </c>
      <c r="W4" s="14">
        <v>45436</v>
      </c>
      <c r="X4" s="14">
        <v>45437</v>
      </c>
      <c r="Y4" s="14">
        <v>45438</v>
      </c>
      <c r="Z4" s="14">
        <v>45439</v>
      </c>
      <c r="AA4" s="14">
        <v>45440</v>
      </c>
      <c r="AB4" s="14">
        <v>45441</v>
      </c>
      <c r="AC4" s="14">
        <v>45442</v>
      </c>
      <c r="AD4" s="14">
        <v>45443</v>
      </c>
      <c r="AE4" s="14">
        <v>45444</v>
      </c>
      <c r="AF4" s="14">
        <v>45445</v>
      </c>
    </row>
    <row r="5" spans="2:32" ht="15" thickBot="1" x14ac:dyDescent="0.35">
      <c r="B5" s="46"/>
      <c r="C5" s="44"/>
      <c r="D5" s="1" t="s">
        <v>4</v>
      </c>
      <c r="E5" s="23" t="s">
        <v>5</v>
      </c>
      <c r="F5" s="23" t="s">
        <v>6</v>
      </c>
      <c r="G5" s="23" t="s">
        <v>7</v>
      </c>
      <c r="H5" s="23" t="s">
        <v>7</v>
      </c>
      <c r="I5" s="24" t="s">
        <v>11</v>
      </c>
      <c r="J5" s="23" t="s">
        <v>12</v>
      </c>
      <c r="K5" s="23" t="s">
        <v>13</v>
      </c>
      <c r="L5" s="23" t="s">
        <v>14</v>
      </c>
      <c r="M5" s="23" t="s">
        <v>15</v>
      </c>
      <c r="N5" s="23" t="s">
        <v>16</v>
      </c>
      <c r="O5" s="24" t="s">
        <v>17</v>
      </c>
      <c r="P5" s="23" t="s">
        <v>18</v>
      </c>
      <c r="Q5" s="23" t="s">
        <v>19</v>
      </c>
      <c r="R5" s="23" t="s">
        <v>20</v>
      </c>
      <c r="S5" s="23" t="s">
        <v>21</v>
      </c>
      <c r="T5" s="23" t="s">
        <v>22</v>
      </c>
      <c r="U5" s="24" t="s">
        <v>23</v>
      </c>
      <c r="V5" s="23" t="s">
        <v>24</v>
      </c>
      <c r="W5" s="23" t="s">
        <v>25</v>
      </c>
      <c r="X5" s="23" t="s">
        <v>26</v>
      </c>
      <c r="Y5" s="23" t="s">
        <v>27</v>
      </c>
      <c r="Z5" s="23" t="s">
        <v>28</v>
      </c>
      <c r="AA5" s="23" t="s">
        <v>29</v>
      </c>
      <c r="AB5" s="23" t="s">
        <v>30</v>
      </c>
      <c r="AC5" s="24" t="s">
        <v>31</v>
      </c>
      <c r="AD5" s="23" t="s">
        <v>32</v>
      </c>
      <c r="AE5" s="23" t="s">
        <v>33</v>
      </c>
      <c r="AF5" s="23" t="s">
        <v>44</v>
      </c>
    </row>
    <row r="6" spans="2:32" x14ac:dyDescent="0.3">
      <c r="B6" s="4">
        <v>1</v>
      </c>
      <c r="C6" s="5" t="s">
        <v>36</v>
      </c>
      <c r="D6" s="22">
        <v>4</v>
      </c>
      <c r="E6" s="2">
        <v>1</v>
      </c>
      <c r="F6" s="2">
        <v>1</v>
      </c>
      <c r="G6" s="2"/>
      <c r="H6" s="2"/>
      <c r="I6" s="2">
        <v>1</v>
      </c>
      <c r="J6" s="26"/>
      <c r="K6" s="26"/>
      <c r="L6" s="26">
        <v>1</v>
      </c>
      <c r="M6" s="26">
        <v>1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"/>
      <c r="Z6" s="2"/>
      <c r="AA6" s="2"/>
      <c r="AB6" s="2"/>
      <c r="AC6" s="26"/>
      <c r="AD6" s="26"/>
      <c r="AE6" s="26"/>
      <c r="AF6" s="26"/>
    </row>
    <row r="7" spans="2:32" x14ac:dyDescent="0.3">
      <c r="B7" s="6">
        <v>2</v>
      </c>
      <c r="C7" s="7" t="s">
        <v>37</v>
      </c>
      <c r="D7" s="8">
        <v>2</v>
      </c>
      <c r="E7" s="2"/>
      <c r="F7" s="2"/>
      <c r="G7" s="2"/>
      <c r="H7" s="2"/>
      <c r="I7" s="2"/>
      <c r="J7" s="26"/>
      <c r="K7" s="26"/>
      <c r="L7" s="26"/>
      <c r="M7" s="26"/>
      <c r="N7" s="26">
        <v>1</v>
      </c>
      <c r="O7" s="26">
        <v>1</v>
      </c>
      <c r="P7" s="26"/>
      <c r="Q7" s="26"/>
      <c r="R7" s="26"/>
      <c r="S7" s="26"/>
      <c r="T7" s="26"/>
      <c r="U7" s="26"/>
      <c r="V7" s="26"/>
      <c r="W7" s="26"/>
      <c r="X7" s="26"/>
      <c r="Y7" s="2"/>
      <c r="Z7" s="2"/>
      <c r="AA7" s="2"/>
      <c r="AB7" s="2"/>
      <c r="AC7" s="26"/>
      <c r="AD7" s="26"/>
      <c r="AE7" s="26"/>
      <c r="AF7" s="26"/>
    </row>
    <row r="8" spans="2:32" x14ac:dyDescent="0.3">
      <c r="B8" s="6">
        <v>3</v>
      </c>
      <c r="C8" s="7" t="s">
        <v>38</v>
      </c>
      <c r="D8" s="8">
        <v>2</v>
      </c>
      <c r="E8" s="2"/>
      <c r="F8" s="2"/>
      <c r="G8" s="2"/>
      <c r="H8" s="2"/>
      <c r="I8" s="2"/>
      <c r="J8" s="26"/>
      <c r="K8" s="26"/>
      <c r="L8" s="26"/>
      <c r="M8" s="26"/>
      <c r="N8" s="26">
        <v>1</v>
      </c>
      <c r="O8" s="26">
        <v>1</v>
      </c>
      <c r="P8" s="26"/>
      <c r="Q8" s="26"/>
      <c r="R8" s="26"/>
      <c r="S8" s="26"/>
      <c r="T8" s="26"/>
      <c r="U8" s="26"/>
      <c r="V8" s="26"/>
      <c r="W8" s="26"/>
      <c r="X8" s="26"/>
      <c r="Y8" s="2"/>
      <c r="Z8" s="2"/>
      <c r="AA8" s="2"/>
      <c r="AB8" s="2"/>
      <c r="AC8" s="26"/>
      <c r="AD8" s="26"/>
      <c r="AE8" s="26"/>
      <c r="AF8" s="26"/>
    </row>
    <row r="9" spans="2:32" ht="15" thickBot="1" x14ac:dyDescent="0.35">
      <c r="B9" s="6">
        <v>4</v>
      </c>
      <c r="C9" s="7" t="s">
        <v>39</v>
      </c>
      <c r="D9" s="8">
        <v>2</v>
      </c>
      <c r="E9" s="2"/>
      <c r="F9" s="2"/>
      <c r="G9" s="2"/>
      <c r="H9" s="2"/>
      <c r="I9" s="2"/>
      <c r="J9" s="26"/>
      <c r="K9" s="26"/>
      <c r="L9" s="26"/>
      <c r="M9" s="26"/>
      <c r="N9" s="26"/>
      <c r="O9" s="26"/>
      <c r="P9" s="26"/>
      <c r="Q9" s="26"/>
      <c r="R9" s="26"/>
      <c r="S9" s="26">
        <v>1</v>
      </c>
      <c r="T9" s="26">
        <v>1</v>
      </c>
      <c r="U9" s="26"/>
      <c r="V9" s="26"/>
      <c r="W9" s="26"/>
      <c r="X9" s="26"/>
      <c r="Y9" s="2"/>
      <c r="Z9" s="2"/>
      <c r="AA9" s="2"/>
      <c r="AB9" s="2"/>
      <c r="AC9" s="26"/>
      <c r="AD9" s="26"/>
      <c r="AE9" s="26"/>
      <c r="AF9" s="26"/>
    </row>
    <row r="10" spans="2:32" x14ac:dyDescent="0.3">
      <c r="B10" s="4">
        <v>5</v>
      </c>
      <c r="C10" s="7" t="s">
        <v>40</v>
      </c>
      <c r="D10" s="8">
        <v>2</v>
      </c>
      <c r="E10" s="2"/>
      <c r="F10" s="2"/>
      <c r="G10" s="2"/>
      <c r="H10" s="2"/>
      <c r="I10" s="2"/>
      <c r="J10" s="26"/>
      <c r="K10" s="26"/>
      <c r="L10" s="26"/>
      <c r="M10" s="26"/>
      <c r="N10" s="26"/>
      <c r="P10" s="26"/>
      <c r="Q10" s="26"/>
      <c r="R10" s="26"/>
      <c r="S10" s="26">
        <v>1</v>
      </c>
      <c r="T10" s="26">
        <v>1</v>
      </c>
      <c r="U10" s="26"/>
      <c r="V10" s="26"/>
      <c r="W10" s="26"/>
      <c r="X10" s="26"/>
      <c r="Y10" s="2"/>
      <c r="Z10" s="2"/>
      <c r="AB10" s="2"/>
      <c r="AC10" s="26"/>
      <c r="AD10" s="26"/>
      <c r="AE10" s="26"/>
      <c r="AF10" s="26"/>
    </row>
    <row r="11" spans="2:32" x14ac:dyDescent="0.3">
      <c r="B11" s="6">
        <v>6</v>
      </c>
      <c r="C11" s="7" t="s">
        <v>41</v>
      </c>
      <c r="D11" s="8">
        <v>2</v>
      </c>
      <c r="E11" s="2"/>
      <c r="F11" s="2"/>
      <c r="G11" s="2"/>
      <c r="H11" s="2"/>
      <c r="I11" s="2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>
        <v>1</v>
      </c>
      <c r="V11" s="26">
        <v>1</v>
      </c>
      <c r="W11" s="26"/>
      <c r="X11" s="26"/>
      <c r="Y11" s="2"/>
      <c r="Z11" s="2"/>
      <c r="AA11" s="2"/>
      <c r="AB11" s="2"/>
      <c r="AC11" s="26"/>
      <c r="AD11" s="26"/>
      <c r="AE11" s="26"/>
      <c r="AF11" s="26"/>
    </row>
    <row r="12" spans="2:32" x14ac:dyDescent="0.3">
      <c r="B12" s="6">
        <v>7</v>
      </c>
      <c r="C12" s="7" t="s">
        <v>42</v>
      </c>
      <c r="D12" s="8">
        <v>1</v>
      </c>
      <c r="E12" s="2"/>
      <c r="F12" s="2"/>
      <c r="G12" s="2"/>
      <c r="H12" s="2"/>
      <c r="I12" s="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>
        <v>1</v>
      </c>
      <c r="W12" s="26"/>
      <c r="X12" s="26"/>
      <c r="Y12" s="2"/>
      <c r="Z12" s="2"/>
      <c r="AA12" s="2"/>
      <c r="AB12" s="2"/>
      <c r="AC12" s="26"/>
      <c r="AD12" s="26"/>
      <c r="AE12" s="26"/>
      <c r="AF12" s="26"/>
    </row>
    <row r="13" spans="2:32" x14ac:dyDescent="0.3">
      <c r="B13" s="6">
        <v>8</v>
      </c>
      <c r="C13" s="7" t="s">
        <v>43</v>
      </c>
      <c r="D13" s="8">
        <v>1</v>
      </c>
      <c r="E13" s="2"/>
      <c r="F13" s="2"/>
      <c r="G13" s="2"/>
      <c r="H13" s="2"/>
      <c r="I13" s="2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1</v>
      </c>
      <c r="X13" s="26"/>
      <c r="Y13" s="2"/>
      <c r="Z13" s="2"/>
      <c r="AA13" s="2"/>
      <c r="AB13" s="2"/>
      <c r="AC13" s="26"/>
      <c r="AD13" s="26"/>
      <c r="AE13" s="26"/>
      <c r="AF13" s="26"/>
    </row>
    <row r="14" spans="2:32" x14ac:dyDescent="0.3">
      <c r="B14" s="6">
        <v>9</v>
      </c>
      <c r="C14" s="7" t="s">
        <v>34</v>
      </c>
      <c r="D14" s="8">
        <v>5</v>
      </c>
      <c r="E14" s="2"/>
      <c r="F14" s="2"/>
      <c r="G14" s="2"/>
      <c r="H14" s="2"/>
      <c r="I14" s="2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W14" s="26"/>
      <c r="X14" s="26"/>
      <c r="Y14" s="2"/>
      <c r="Z14" s="2">
        <v>1</v>
      </c>
      <c r="AA14" s="2">
        <v>1</v>
      </c>
      <c r="AB14" s="2">
        <v>1</v>
      </c>
      <c r="AC14" s="26">
        <v>1</v>
      </c>
      <c r="AD14" s="26">
        <v>1</v>
      </c>
      <c r="AE14" s="26"/>
      <c r="AF14" s="26"/>
    </row>
    <row r="15" spans="2:32" ht="15" thickBot="1" x14ac:dyDescent="0.35">
      <c r="B15" s="6">
        <v>10</v>
      </c>
      <c r="C15" t="s">
        <v>35</v>
      </c>
      <c r="D15" s="8">
        <v>5</v>
      </c>
      <c r="E15" s="2"/>
      <c r="F15" s="2"/>
      <c r="G15" s="2"/>
      <c r="H15" s="2"/>
      <c r="I15" s="2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"/>
      <c r="Z15" s="2"/>
      <c r="AA15" s="2">
        <v>1</v>
      </c>
      <c r="AB15" s="2">
        <v>1</v>
      </c>
      <c r="AC15" s="26">
        <v>1</v>
      </c>
      <c r="AD15" s="26">
        <v>1</v>
      </c>
      <c r="AE15" s="26"/>
      <c r="AF15" s="26"/>
    </row>
    <row r="16" spans="2:32" ht="15" customHeight="1" x14ac:dyDescent="0.3">
      <c r="B16" s="37" t="s">
        <v>9</v>
      </c>
      <c r="C16" s="38"/>
      <c r="D16" s="9">
        <v>0</v>
      </c>
      <c r="E16" s="25">
        <f>SUM(E6:E15)</f>
        <v>1</v>
      </c>
      <c r="F16" s="25">
        <f t="shared" ref="F16:X16" si="0">SUM(F6:F15)</f>
        <v>1</v>
      </c>
      <c r="G16" s="25">
        <f t="shared" si="0"/>
        <v>0</v>
      </c>
      <c r="H16" s="25">
        <f t="shared" si="0"/>
        <v>0</v>
      </c>
      <c r="I16" s="27">
        <f t="shared" si="0"/>
        <v>1</v>
      </c>
      <c r="J16" s="27">
        <f t="shared" si="0"/>
        <v>0</v>
      </c>
      <c r="K16" s="27">
        <f t="shared" si="0"/>
        <v>0</v>
      </c>
      <c r="L16" s="27">
        <f t="shared" si="0"/>
        <v>1</v>
      </c>
      <c r="M16" s="27">
        <f t="shared" si="0"/>
        <v>1</v>
      </c>
      <c r="N16" s="27">
        <f t="shared" si="0"/>
        <v>2</v>
      </c>
      <c r="O16" s="27">
        <f t="shared" si="0"/>
        <v>2</v>
      </c>
      <c r="P16" s="27">
        <f t="shared" si="0"/>
        <v>0</v>
      </c>
      <c r="Q16" s="27">
        <f t="shared" si="0"/>
        <v>0</v>
      </c>
      <c r="R16" s="27">
        <f t="shared" si="0"/>
        <v>0</v>
      </c>
      <c r="S16" s="27">
        <f t="shared" si="0"/>
        <v>2</v>
      </c>
      <c r="T16" s="27">
        <f t="shared" si="0"/>
        <v>2</v>
      </c>
      <c r="U16" s="27">
        <f t="shared" si="0"/>
        <v>1</v>
      </c>
      <c r="V16" s="27">
        <f t="shared" si="0"/>
        <v>2</v>
      </c>
      <c r="W16" s="27">
        <f t="shared" si="0"/>
        <v>1</v>
      </c>
      <c r="X16" s="27">
        <f t="shared" si="0"/>
        <v>0</v>
      </c>
      <c r="Y16" s="27">
        <f t="shared" ref="Y16:AE16" si="1">SUM(Y6:Y15)</f>
        <v>0</v>
      </c>
      <c r="Z16" s="27">
        <f t="shared" si="1"/>
        <v>1</v>
      </c>
      <c r="AA16" s="27">
        <f t="shared" si="1"/>
        <v>2</v>
      </c>
      <c r="AB16" s="27">
        <f t="shared" si="1"/>
        <v>2</v>
      </c>
      <c r="AC16" s="27">
        <f t="shared" si="1"/>
        <v>2</v>
      </c>
      <c r="AD16" s="27">
        <f t="shared" si="1"/>
        <v>2</v>
      </c>
      <c r="AE16" s="27">
        <f t="shared" si="1"/>
        <v>0</v>
      </c>
      <c r="AF16" s="30">
        <f t="shared" ref="AF16" si="2">SUM(AF6:AF15)</f>
        <v>0</v>
      </c>
    </row>
    <row r="17" spans="2:32" x14ac:dyDescent="0.3">
      <c r="B17" s="39" t="s">
        <v>8</v>
      </c>
      <c r="C17" s="40"/>
      <c r="D17" s="9">
        <f>SUM(D6:D16)</f>
        <v>26</v>
      </c>
      <c r="E17" s="3">
        <f>D17-SUM(E6:E15)</f>
        <v>25</v>
      </c>
      <c r="F17" s="3">
        <f t="shared" ref="F17:H17" si="3">E17-SUM(F6:F15)</f>
        <v>24</v>
      </c>
      <c r="G17" s="3">
        <f>F17-SUM(G6:G15)</f>
        <v>24</v>
      </c>
      <c r="H17" s="3">
        <f t="shared" si="3"/>
        <v>24</v>
      </c>
      <c r="I17" s="28">
        <f>H17-SUM(I6:I15)</f>
        <v>23</v>
      </c>
      <c r="J17" s="3">
        <f t="shared" ref="J17" si="4">I17-SUM(J6:J15)</f>
        <v>23</v>
      </c>
      <c r="K17" s="3">
        <f t="shared" ref="K17:L17" si="5">J17-SUM(K6:K15)</f>
        <v>23</v>
      </c>
      <c r="L17" s="3">
        <f t="shared" si="5"/>
        <v>22</v>
      </c>
      <c r="M17" s="3">
        <f t="shared" ref="M17:O17" si="6">L17-SUM(M6:M15)</f>
        <v>21</v>
      </c>
      <c r="N17" s="28">
        <f t="shared" si="6"/>
        <v>19</v>
      </c>
      <c r="O17" s="3">
        <f t="shared" si="6"/>
        <v>17</v>
      </c>
      <c r="P17" s="3">
        <f t="shared" ref="P17:Q17" si="7">O17-SUM(P6:P15)</f>
        <v>17</v>
      </c>
      <c r="Q17" s="3">
        <f t="shared" si="7"/>
        <v>17</v>
      </c>
      <c r="R17" s="3">
        <f t="shared" ref="R17:T17" si="8">Q17-SUM(R6:R15)</f>
        <v>17</v>
      </c>
      <c r="S17" s="28">
        <f t="shared" si="8"/>
        <v>15</v>
      </c>
      <c r="T17" s="3">
        <f t="shared" si="8"/>
        <v>13</v>
      </c>
      <c r="U17" s="3">
        <f t="shared" ref="U17:V17" si="9">T17-SUM(U6:U15)</f>
        <v>12</v>
      </c>
      <c r="V17" s="3">
        <f t="shared" si="9"/>
        <v>10</v>
      </c>
      <c r="W17" s="3">
        <f t="shared" ref="W17:X17" si="10">V17-SUM(W6:W15)</f>
        <v>9</v>
      </c>
      <c r="X17" s="28">
        <f t="shared" si="10"/>
        <v>9</v>
      </c>
      <c r="Y17" s="28">
        <f t="shared" ref="Y17" si="11">X17-SUM(Y6:Y15)</f>
        <v>9</v>
      </c>
      <c r="Z17" s="28">
        <f t="shared" ref="Z17" si="12">Y17-SUM(Z6:Z15)</f>
        <v>8</v>
      </c>
      <c r="AA17" s="28">
        <f t="shared" ref="AA17" si="13">Z17-SUM(AA6:AA15)</f>
        <v>6</v>
      </c>
      <c r="AB17" s="28">
        <f t="shared" ref="AB17" si="14">AA17-SUM(AB6:AB15)</f>
        <v>4</v>
      </c>
      <c r="AC17" s="28">
        <f t="shared" ref="AC17" si="15">AB17-SUM(AC6:AC15)</f>
        <v>2</v>
      </c>
      <c r="AD17" s="28">
        <f t="shared" ref="AD17:AF17" si="16">AC17-SUM(AD6:AD15)</f>
        <v>0</v>
      </c>
      <c r="AE17" s="28">
        <f t="shared" ref="AE17" si="17">AD17-SUM(AE6:AE15)</f>
        <v>0</v>
      </c>
      <c r="AF17" s="31">
        <f t="shared" si="16"/>
        <v>0</v>
      </c>
    </row>
    <row r="18" spans="2:32" ht="15" thickBot="1" x14ac:dyDescent="0.35">
      <c r="B18" s="41" t="s">
        <v>10</v>
      </c>
      <c r="C18" s="42"/>
      <c r="D18" s="20">
        <f>D17</f>
        <v>26</v>
      </c>
      <c r="E18" s="21">
        <f>$D$18-($D$18/5*1)</f>
        <v>20.8</v>
      </c>
      <c r="F18" s="21">
        <f>$D$18-($D$18/5*2)</f>
        <v>15.6</v>
      </c>
      <c r="G18" s="21">
        <f>$D$18-($D$18/5*3)</f>
        <v>10.399999999999999</v>
      </c>
      <c r="H18" s="21">
        <f>$D$18-($D$18/5*4)</f>
        <v>5.1999999999999993</v>
      </c>
      <c r="I18" s="29">
        <f>$D$18-($D$18/5*5)</f>
        <v>0</v>
      </c>
      <c r="J18" s="21">
        <f t="shared" ref="J18" si="18">$D$18-($D$18/5*1)</f>
        <v>20.8</v>
      </c>
      <c r="K18" s="21">
        <f t="shared" ref="K18" si="19">$D$18-($D$18/5*2)</f>
        <v>15.6</v>
      </c>
      <c r="L18" s="21">
        <f t="shared" ref="L18" si="20">$D$18-($D$18/5*3)</f>
        <v>10.399999999999999</v>
      </c>
      <c r="M18" s="21">
        <f t="shared" ref="M18" si="21">$D$18-($D$18/5*4)</f>
        <v>5.1999999999999993</v>
      </c>
      <c r="N18" s="29">
        <f t="shared" ref="N18" si="22">$D$18-($D$18/5*5)</f>
        <v>0</v>
      </c>
      <c r="O18" s="21">
        <f t="shared" ref="O18" si="23">$D$18-($D$18/5*1)</f>
        <v>20.8</v>
      </c>
      <c r="P18" s="21">
        <f t="shared" ref="P18" si="24">$D$18-($D$18/5*2)</f>
        <v>15.6</v>
      </c>
      <c r="Q18" s="21">
        <f t="shared" ref="Q18" si="25">$D$18-($D$18/5*3)</f>
        <v>10.399999999999999</v>
      </c>
      <c r="R18" s="21">
        <f t="shared" ref="R18" si="26">$D$18-($D$18/5*4)</f>
        <v>5.1999999999999993</v>
      </c>
      <c r="S18" s="29">
        <f t="shared" ref="S18" si="27">$D$18-($D$18/5*5)</f>
        <v>0</v>
      </c>
      <c r="T18" s="21">
        <f t="shared" ref="T18" si="28">$D$18-($D$18/5*1)</f>
        <v>20.8</v>
      </c>
      <c r="U18" s="21">
        <f t="shared" ref="U18" si="29">$D$18-($D$18/5*2)</f>
        <v>15.6</v>
      </c>
      <c r="V18" s="21">
        <f t="shared" ref="V18" si="30">$D$18-($D$18/5*3)</f>
        <v>10.399999999999999</v>
      </c>
      <c r="W18" s="21">
        <f t="shared" ref="W18" si="31">$D$18-($D$18/5*4)</f>
        <v>5.1999999999999993</v>
      </c>
      <c r="X18" s="29">
        <f t="shared" ref="X18:AF18" si="32">$D$18-($D$18/5*5)</f>
        <v>0</v>
      </c>
      <c r="Y18" s="29">
        <f t="shared" si="32"/>
        <v>0</v>
      </c>
      <c r="Z18" s="29">
        <f t="shared" si="32"/>
        <v>0</v>
      </c>
      <c r="AA18" s="29">
        <f t="shared" si="32"/>
        <v>0</v>
      </c>
      <c r="AB18" s="29">
        <f t="shared" si="32"/>
        <v>0</v>
      </c>
      <c r="AC18" s="29">
        <f t="shared" si="32"/>
        <v>0</v>
      </c>
      <c r="AD18" s="29">
        <f t="shared" si="32"/>
        <v>0</v>
      </c>
      <c r="AE18" s="29">
        <f t="shared" si="32"/>
        <v>0</v>
      </c>
      <c r="AF18" s="2">
        <f t="shared" si="32"/>
        <v>0</v>
      </c>
    </row>
    <row r="19" spans="2:32" x14ac:dyDescent="0.3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32" x14ac:dyDescent="0.3">
      <c r="B20" s="33"/>
      <c r="C20" s="33"/>
      <c r="D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2:32" x14ac:dyDescent="0.3">
      <c r="B21" s="32"/>
      <c r="C21" s="32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2:32" x14ac:dyDescent="0.3">
      <c r="B22" s="32"/>
      <c r="C22" s="32"/>
      <c r="D22" s="10"/>
      <c r="E22" s="11"/>
      <c r="F22" s="11"/>
      <c r="G22" s="11"/>
      <c r="H22" s="11"/>
      <c r="I22" s="11"/>
      <c r="J22" s="11"/>
      <c r="L22" s="11"/>
      <c r="M22" s="11"/>
      <c r="N22" s="11"/>
      <c r="O22" s="11"/>
      <c r="P22" s="11"/>
      <c r="Q22" s="11"/>
      <c r="R22" s="11"/>
      <c r="S22" s="11"/>
    </row>
    <row r="23" spans="2:32" x14ac:dyDescent="0.3">
      <c r="M23" s="11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Joaquim Batista Andrade Abrantes</cp:lastModifiedBy>
  <dcterms:created xsi:type="dcterms:W3CDTF">2021-11-14T17:33:15Z</dcterms:created>
  <dcterms:modified xsi:type="dcterms:W3CDTF">2024-06-01T17:32:51Z</dcterms:modified>
</cp:coreProperties>
</file>