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pgaya-my.sharepoint.com/personal/ispg2021103166_ispgaya_pt/Documents/Faculdade/IPSGAYA/Licenciatura - Engenharia Informática/3º Ano/1º Semestre/Sistemas de Apoio à Decisões/Projeto/2ª Milestone – 20_12_2024/Relatórios/Survival test of the Project/XLS/"/>
    </mc:Choice>
  </mc:AlternateContent>
  <xr:revisionPtr revIDLastSave="0" documentId="8_{FC0B7508-3CC2-F242-913C-C46F5881BAEE}" xr6:coauthVersionLast="47" xr6:coauthVersionMax="47" xr10:uidLastSave="{00000000-0000-0000-0000-000000000000}"/>
  <bookViews>
    <workbookView xWindow="0" yWindow="0" windowWidth="28800" windowHeight="18000" activeTab="1" xr2:uid="{CBB6BCF2-159C-3F4B-A33E-FA3072790A93}"/>
  </bookViews>
  <sheets>
    <sheet name="Instructions" sheetId="3" r:id="rId1"/>
    <sheet name="Survival Worksheet" sheetId="1" r:id="rId2"/>
    <sheet name="Background Data" sheetId="2" r:id="rId3"/>
  </sheets>
  <definedNames>
    <definedName name="Answers">'Survival Worksheet'!$B$13:$B$50</definedName>
    <definedName name="FinalScore">'Survival Worksheet'!$B$52</definedName>
    <definedName name="PreliminaryScore">'Survival Worksheet'!$B$51</definedName>
    <definedName name="TeamSize">'Survival Worksheet'!$C$10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48" i="1"/>
  <c r="C47" i="1"/>
  <c r="C46" i="1"/>
  <c r="C45" i="1"/>
  <c r="C44" i="1"/>
  <c r="C43" i="1"/>
  <c r="C41" i="1"/>
  <c r="C40" i="1"/>
  <c r="C39" i="1"/>
  <c r="C37" i="1"/>
  <c r="C36" i="1"/>
  <c r="C35" i="1"/>
  <c r="C34" i="1"/>
  <c r="C33" i="1"/>
  <c r="C32" i="1"/>
  <c r="C31" i="1"/>
  <c r="C30" i="1"/>
  <c r="C29" i="1"/>
  <c r="C28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B51" i="1" l="1"/>
  <c r="B52" i="1" s="1"/>
  <c r="D55" i="1" l="1"/>
  <c r="D54" i="1"/>
</calcChain>
</file>

<file path=xl/sharedStrings.xml><?xml version="1.0" encoding="utf-8"?>
<sst xmlns="http://schemas.openxmlformats.org/spreadsheetml/2006/main" count="78" uniqueCount="73">
  <si>
    <t>Survival Test</t>
  </si>
  <si>
    <t>Requirements</t>
  </si>
  <si>
    <t>Project Control</t>
  </si>
  <si>
    <t>Risk Management</t>
  </si>
  <si>
    <t>Personnel</t>
  </si>
  <si>
    <t xml:space="preserve"> Does the project have a detailed Staged Delivery Plan for the software, which describes the stages in which the software will be implemented and delivered?</t>
  </si>
  <si>
    <t xml:space="preserve"> </t>
  </si>
  <si>
    <t>Team Size</t>
  </si>
  <si>
    <t>Number of Team Members (full-time– equivalent people including developers, quality assurance personnel, and first-level management)</t>
  </si>
  <si>
    <t xml:space="preserve">If the project is in the early stages, answer the questions based on the project plans. </t>
  </si>
  <si>
    <t>The section following the test explains how to interpret the score.</t>
  </si>
  <si>
    <t>Incomplete answers are colored blue</t>
  </si>
  <si>
    <t>Answers outside the valid input range are colored red.</t>
  </si>
  <si>
    <t>Evaluation:</t>
  </si>
  <si>
    <t>Data</t>
  </si>
  <si>
    <t>Outstanding</t>
  </si>
  <si>
    <t>Excellent</t>
  </si>
  <si>
    <t>Good</t>
  </si>
  <si>
    <t>Fair</t>
  </si>
  <si>
    <t>Poor</t>
  </si>
  <si>
    <t>A project with this score is virtually guaranteed to succeed in all respects, meeting its schedule, budget, quality, and other targets. In terms of Chapter 1’s project needs hierarchy, such a project is fully "self-actualized."</t>
  </si>
  <si>
    <t>A project at this level is performing much better than average. Such a project has a high probability of delivering its software close to its schedule, budget, and quality targets.</t>
  </si>
  <si>
    <t>A score in this range represents a better-than-average level of software development effectiveness. Such a project stands a fighting chance of meeting either its schedule or its budget target, but it probably won’t meet both.</t>
  </si>
  <si>
    <t>A project with this score has significant weaknesses in the major areas of requirements, planning, project control, risk management, and personnel. The primary concern of a project in this category should be whether it will finish at all.</t>
  </si>
  <si>
    <t>This score is typical. A project with this score will likely experience high stress and shaky team dynamics, and the software will ultimately be delivered with less functionality than desired at greater cost and with a longer schedule. This kind of project stands to experience the greatest benefit from applying the plan described in Software Project Survival Guide.</t>
  </si>
  <si>
    <t>Chance of Success:</t>
  </si>
  <si>
    <t>Preliminary score</t>
  </si>
  <si>
    <t>Final score (preliminary score adjusted for team size)</t>
  </si>
  <si>
    <t>Project Name:</t>
  </si>
  <si>
    <t>Valid, complete answers are colored black</t>
  </si>
  <si>
    <t>Results</t>
  </si>
  <si>
    <t>Click the "Survival Worksheet" tab, below, to begin.</t>
  </si>
  <si>
    <t>The "Tools | Protection | Unprotect Sheet" command will unprotect the entire worksheet, allowing you to customize it for your projects</t>
  </si>
  <si>
    <t>Give the project partial credit if you feel that is most accurate—for example, give it 2 points for "probably" and 1 point for "kind of, but not really."</t>
  </si>
  <si>
    <t>Fill in the "Project Name" at the top of the sheet</t>
  </si>
  <si>
    <t>For each question, give the project 3 points for each "yes" answer, 0 points for each "no" answer.</t>
  </si>
  <si>
    <t xml:space="preserve">If the project is underway, answer the questions based on what is actually happening on the project. </t>
  </si>
  <si>
    <t>Does the project have a business case that details the business benefit and how the benefit will be measured?</t>
  </si>
  <si>
    <t>Does the project have a clear, unambiguous vision statement or mission statement?</t>
  </si>
  <si>
    <t>Do all team members believe the vision is realistic?</t>
  </si>
  <si>
    <t>Does the project have a user interface prototype that realistically and vividly demonstrates the functionality that the actual system will have?</t>
  </si>
  <si>
    <t>Does the project have a detailed, written specification of what the software is supposed to do?</t>
  </si>
  <si>
    <t>Did the project team interview people who will actually use the software (end users) early in the project and continue to involve them throughout the project?</t>
  </si>
  <si>
    <t>Does the project have a detailed, written Software Development Plan?</t>
  </si>
  <si>
    <t>Does the project’s task list include creation of an installation program, conversion of data from previous versions of the system, integration with third-party software, meetings with the customer, and other "minor" tasks?</t>
  </si>
  <si>
    <t>Were the schedule and budget estimates officially updated at the end of the most recently completed phase?</t>
  </si>
  <si>
    <t>Does the project have detailed, written architecture and design documents?</t>
  </si>
  <si>
    <t>Does the project have a detailed, written Quality Assurance Plan that requires design and code reviews in addition to system testing?</t>
  </si>
  <si>
    <t>Does the project’s plan include time for holidays, vacation days, sick days, and ongoing training, and are resources allocated at less than 100 percent?</t>
  </si>
  <si>
    <t>Was the project plan, including the schedule, approved by the development team, the quality assurance team, and the technical writing team—in other words, the people responsible for doing the work?</t>
  </si>
  <si>
    <t>Has a single key executive who has decision-making authority been made responsible for the project, and does the project have that person’s active support?</t>
  </si>
  <si>
    <t>Does the project manager’s workload allow him or her to devote an adequate amount of time to the project?</t>
  </si>
  <si>
    <t>Does the project have well-defined, detailed milestones ("binary milestones") that are considered to be either 100 percent done or 100 percent not done?</t>
  </si>
  <si>
    <t>Can a project stakeholder easily find out which of these binary milestones have been completed?</t>
  </si>
  <si>
    <t>Does the project have a written plan for controlling changes to the software’s specification?</t>
  </si>
  <si>
    <t>Does the project have a Change Control Board that has final authority to accept or reject proposed changes?</t>
  </si>
  <si>
    <t>Are planning materials and status information for the project—including effort and schedule estimates, task assignments, and progress compared to the plan thus far—available to every team member?</t>
  </si>
  <si>
    <t>Is all source code placed under automated revision control?</t>
  </si>
  <si>
    <t>Does the project environment include the basic tools needed to complete the project, including defect tracking software, source code control, and project management software?</t>
  </si>
  <si>
    <t>Does the project plan articulate a list of current risks to the project? Has the list been updated recently?</t>
  </si>
  <si>
    <t>Does the project have a project risk officer who is responsible for identifying emerging risks to the project?</t>
  </si>
  <si>
    <t>If the project uses subcontractors, does it have a plan for managing each subcontract organization and a single person in charge of each one? (Give the project full score if it doesn’t use subcontractors.)</t>
  </si>
  <si>
    <t>Does the project team have all the technical expertise needed to complete the project?</t>
  </si>
  <si>
    <t>Does the project team have expertise with the business environment in which the software will operate?</t>
  </si>
  <si>
    <t>Does the project have a technical leader capable of leading the project successfully?</t>
  </si>
  <si>
    <t>Are there enough people to do all the work required?</t>
  </si>
  <si>
    <t>Does everyone work well together?</t>
  </si>
  <si>
    <t>Is each person committed to the project?</t>
  </si>
  <si>
    <t>Does the project have a feedback channel by which project members can anonymously report problems to their own managers and upper managers?</t>
  </si>
  <si>
    <t>Instructions</t>
  </si>
  <si>
    <t>Validación de Proyectos de Sobrevivencia</t>
  </si>
  <si>
    <t>Administración de Proyectos de Sistemas de Información</t>
  </si>
  <si>
    <t>StartUpBase – Plataforma de Incubação Empresarial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</si>
</sst>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9"/>
      <name val="Arial"/>
    </font>
    <font>
      <b/>
      <sz val="1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color indexed="12"/>
      <name val="Arial"/>
      <family val="2"/>
    </font>
    <font>
      <b/>
      <i/>
      <sz val="9"/>
      <name val="Arial"/>
      <family val="2"/>
    </font>
    <font>
      <sz val="12"/>
      <name val="Arial"/>
      <family val="2"/>
    </font>
    <font>
      <b/>
      <sz val="9"/>
      <color indexed="9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8" fillId="0" borderId="1" xfId="0" applyFont="1" applyBorder="1" applyAlignment="1">
      <alignment vertical="top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2" fillId="0" borderId="4" xfId="0" applyFont="1" applyBorder="1" applyAlignment="1" applyProtection="1">
      <alignment horizontal="center"/>
      <protection locked="0"/>
    </xf>
    <xf numFmtId="0" fontId="0" fillId="0" borderId="0" xfId="0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3" fillId="0" borderId="2" xfId="0" applyFont="1" applyBorder="1" applyProtection="1">
      <protection hidden="1"/>
    </xf>
    <xf numFmtId="0" fontId="2" fillId="0" borderId="0" xfId="0" applyFont="1" applyBorder="1"/>
    <xf numFmtId="0" fontId="3" fillId="0" borderId="0" xfId="0" applyFont="1" applyBorder="1" applyProtection="1">
      <protection hidden="1"/>
    </xf>
    <xf numFmtId="0" fontId="5" fillId="0" borderId="5" xfId="0" applyFont="1" applyBorder="1"/>
    <xf numFmtId="0" fontId="2" fillId="0" borderId="6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hidden="1"/>
    </xf>
    <xf numFmtId="0" fontId="0" fillId="0" borderId="7" xfId="0" applyBorder="1"/>
    <xf numFmtId="0" fontId="4" fillId="0" borderId="8" xfId="0" applyFont="1" applyBorder="1"/>
    <xf numFmtId="0" fontId="2" fillId="0" borderId="9" xfId="0" applyFont="1" applyBorder="1" applyAlignment="1">
      <alignment wrapText="1"/>
    </xf>
    <xf numFmtId="0" fontId="0" fillId="0" borderId="9" xfId="0" applyBorder="1"/>
    <xf numFmtId="0" fontId="8" fillId="0" borderId="8" xfId="0" applyFont="1" applyBorder="1"/>
    <xf numFmtId="0" fontId="2" fillId="0" borderId="9" xfId="0" applyFont="1" applyBorder="1" applyAlignment="1">
      <alignment horizontal="left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9" fillId="2" borderId="11" xfId="0" applyFont="1" applyFill="1" applyBorder="1" applyAlignment="1" applyProtection="1">
      <alignment vertical="center"/>
      <protection hidden="1"/>
    </xf>
    <xf numFmtId="0" fontId="5" fillId="2" borderId="12" xfId="0" applyFont="1" applyFill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6" fillId="0" borderId="0" xfId="0" applyFont="1" applyAlignment="1"/>
    <xf numFmtId="0" fontId="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5" fillId="0" borderId="0" xfId="0" applyFont="1"/>
    <xf numFmtId="0" fontId="3" fillId="0" borderId="14" xfId="0" applyFont="1" applyBorder="1" applyAlignment="1">
      <alignment vertical="center" wrapText="1"/>
    </xf>
    <xf numFmtId="0" fontId="3" fillId="0" borderId="15" xfId="0" applyFont="1" applyFill="1" applyBorder="1" applyAlignment="1">
      <alignment vertical="center" wrapText="1"/>
    </xf>
    <xf numFmtId="0" fontId="7" fillId="0" borderId="15" xfId="0" applyFont="1" applyFill="1" applyBorder="1" applyAlignment="1">
      <alignment vertical="center" wrapText="1"/>
    </xf>
    <xf numFmtId="0" fontId="10" fillId="3" borderId="15" xfId="0" applyFont="1" applyFill="1" applyBorder="1" applyAlignment="1">
      <alignment vertical="center" wrapText="1"/>
    </xf>
    <xf numFmtId="0" fontId="2" fillId="0" borderId="15" xfId="0" applyFont="1" applyFill="1" applyBorder="1" applyAlignment="1">
      <alignment vertical="center" wrapText="1"/>
    </xf>
    <xf numFmtId="0" fontId="3" fillId="0" borderId="16" xfId="0" applyFont="1" applyFill="1" applyBorder="1" applyAlignment="1">
      <alignment vertical="center" wrapText="1"/>
    </xf>
    <xf numFmtId="0" fontId="3" fillId="0" borderId="17" xfId="0" applyFont="1" applyBorder="1" applyAlignment="1">
      <alignment horizontal="right"/>
    </xf>
    <xf numFmtId="0" fontId="2" fillId="0" borderId="18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hidden="1"/>
    </xf>
    <xf numFmtId="0" fontId="3" fillId="0" borderId="19" xfId="0" applyFont="1" applyBorder="1" applyAlignment="1">
      <alignment wrapText="1"/>
    </xf>
    <xf numFmtId="1" fontId="3" fillId="0" borderId="20" xfId="0" applyNumberFormat="1" applyFont="1" applyBorder="1" applyAlignment="1">
      <alignment horizontal="center"/>
    </xf>
    <xf numFmtId="0" fontId="3" fillId="0" borderId="21" xfId="0" applyFont="1" applyBorder="1" applyAlignment="1" applyProtection="1">
      <alignment horizontal="center"/>
      <protection hidden="1"/>
    </xf>
    <xf numFmtId="0" fontId="0" fillId="0" borderId="22" xfId="0" applyBorder="1" applyAlignment="1">
      <alignment wrapText="1"/>
    </xf>
    <xf numFmtId="1" fontId="3" fillId="0" borderId="23" xfId="0" applyNumberFormat="1" applyFont="1" applyBorder="1" applyAlignment="1">
      <alignment horizontal="center"/>
    </xf>
    <xf numFmtId="0" fontId="0" fillId="0" borderId="24" xfId="0" applyBorder="1" applyAlignment="1">
      <alignment wrapText="1"/>
    </xf>
    <xf numFmtId="1" fontId="3" fillId="0" borderId="25" xfId="0" applyNumberFormat="1" applyFont="1" applyBorder="1" applyAlignment="1">
      <alignment horizontal="center"/>
    </xf>
    <xf numFmtId="0" fontId="3" fillId="0" borderId="4" xfId="0" applyFont="1" applyBorder="1" applyAlignment="1" applyProtection="1">
      <alignment horizontal="center"/>
      <protection hidden="1"/>
    </xf>
    <xf numFmtId="0" fontId="0" fillId="0" borderId="26" xfId="0" applyBorder="1" applyAlignment="1">
      <alignment wrapText="1"/>
    </xf>
    <xf numFmtId="0" fontId="3" fillId="0" borderId="20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21" xfId="0" applyFont="1" applyBorder="1" applyAlignment="1" applyProtection="1">
      <alignment horizontal="center"/>
      <protection locked="0"/>
    </xf>
    <xf numFmtId="0" fontId="2" fillId="0" borderId="20" xfId="0" applyFont="1" applyBorder="1" applyAlignment="1">
      <alignment horizontal="center" vertical="top"/>
    </xf>
    <xf numFmtId="0" fontId="2" fillId="0" borderId="21" xfId="0" applyFont="1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 wrapText="1"/>
    </xf>
    <xf numFmtId="0" fontId="2" fillId="0" borderId="23" xfId="0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4" xfId="0" applyBorder="1" applyAlignment="1">
      <alignment vertical="top" wrapText="1"/>
    </xf>
    <xf numFmtId="0" fontId="2" fillId="0" borderId="25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26" xfId="0" applyBorder="1" applyAlignment="1">
      <alignment vertical="top" wrapText="1"/>
    </xf>
  </cellXfs>
  <cellStyles count="1">
    <cellStyle name="Normal" xfId="0" builtinId="0"/>
  </cellStyles>
  <dxfs count="15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border>
        <bottom style="thin">
          <color indexed="1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bottom style="thin">
          <color indexed="10"/>
        </bottom>
      </border>
    </dxf>
    <dxf>
      <font>
        <condense val="0"/>
        <extend val="0"/>
        <color indexed="12"/>
      </font>
    </dxf>
    <dxf>
      <border>
        <bottom style="thin">
          <color indexed="1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bottom style="thin">
          <color indexed="10"/>
        </bottom>
      </border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1D04-29ED-404D-807A-7B8FDAAA5E79}">
  <dimension ref="A1:K19"/>
  <sheetViews>
    <sheetView workbookViewId="0">
      <selection activeCell="C20" sqref="A1:C20"/>
    </sheetView>
  </sheetViews>
  <sheetFormatPr baseColWidth="10" defaultColWidth="9.19921875" defaultRowHeight="12" x14ac:dyDescent="0.15"/>
  <cols>
    <col min="1" max="1" width="3.796875" customWidth="1"/>
    <col min="2" max="2" width="87.19921875" customWidth="1"/>
  </cols>
  <sheetData>
    <row r="1" spans="1:11" ht="20" x14ac:dyDescent="0.2">
      <c r="A1" s="37"/>
    </row>
    <row r="2" spans="1:11" ht="18" x14ac:dyDescent="0.2">
      <c r="A2" s="38" t="s">
        <v>70</v>
      </c>
    </row>
    <row r="3" spans="1:11" ht="16" x14ac:dyDescent="0.2">
      <c r="A3" s="39" t="s">
        <v>71</v>
      </c>
    </row>
    <row r="6" spans="1:11" ht="23" x14ac:dyDescent="0.25">
      <c r="A6" s="1" t="s">
        <v>69</v>
      </c>
      <c r="C6" s="4"/>
    </row>
    <row r="7" spans="1:11" ht="14" thickBot="1" x14ac:dyDescent="0.2">
      <c r="B7" s="6"/>
    </row>
    <row r="8" spans="1:11" s="31" customFormat="1" ht="15" customHeight="1" thickTop="1" x14ac:dyDescent="0.15">
      <c r="B8" s="40" t="s">
        <v>34</v>
      </c>
    </row>
    <row r="9" spans="1:11" s="31" customFormat="1" ht="15" customHeight="1" x14ac:dyDescent="0.15">
      <c r="B9" s="41" t="s">
        <v>35</v>
      </c>
    </row>
    <row r="10" spans="1:11" s="31" customFormat="1" ht="26" x14ac:dyDescent="0.15">
      <c r="B10" s="41" t="s">
        <v>33</v>
      </c>
    </row>
    <row r="11" spans="1:11" s="31" customFormat="1" ht="15" customHeight="1" x14ac:dyDescent="0.15">
      <c r="B11" s="41" t="s">
        <v>9</v>
      </c>
    </row>
    <row r="12" spans="1:11" s="31" customFormat="1" ht="15" customHeight="1" x14ac:dyDescent="0.15">
      <c r="B12" s="41" t="s">
        <v>36</v>
      </c>
    </row>
    <row r="13" spans="1:11" s="31" customFormat="1" ht="15" customHeight="1" x14ac:dyDescent="0.15">
      <c r="B13" s="41" t="s">
        <v>10</v>
      </c>
    </row>
    <row r="14" spans="1:11" s="31" customFormat="1" ht="15" customHeight="1" x14ac:dyDescent="0.15">
      <c r="B14" s="42" t="s">
        <v>11</v>
      </c>
    </row>
    <row r="15" spans="1:11" s="31" customFormat="1" ht="15" customHeight="1" x14ac:dyDescent="0.15">
      <c r="B15" s="43" t="s">
        <v>12</v>
      </c>
      <c r="C15" s="32"/>
      <c r="D15" s="32"/>
      <c r="E15" s="32"/>
      <c r="F15" s="32"/>
      <c r="G15" s="32"/>
      <c r="H15" s="32"/>
      <c r="I15" s="32"/>
      <c r="J15" s="32"/>
      <c r="K15" s="32"/>
    </row>
    <row r="16" spans="1:11" s="31" customFormat="1" ht="15" customHeight="1" x14ac:dyDescent="0.15">
      <c r="B16" s="44" t="s">
        <v>29</v>
      </c>
    </row>
    <row r="17" spans="2:2" s="31" customFormat="1" ht="27" thickBot="1" x14ac:dyDescent="0.2">
      <c r="B17" s="45" t="s">
        <v>32</v>
      </c>
    </row>
    <row r="18" spans="2:2" ht="14" thickTop="1" thickBot="1" x14ac:dyDescent="0.2">
      <c r="B18" s="3"/>
    </row>
    <row r="19" spans="2:2" s="33" customFormat="1" ht="21" customHeight="1" thickBot="1" x14ac:dyDescent="0.2">
      <c r="B19" s="34" t="s">
        <v>31</v>
      </c>
    </row>
  </sheetData>
  <sheetProtection password="C101" sheet="1" objects="1" scenarios="1"/>
  <phoneticPr fontId="14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1D12-335D-5E44-A3B4-DB3BB03A234B}">
  <dimension ref="A1:D55"/>
  <sheetViews>
    <sheetView tabSelected="1" workbookViewId="0">
      <pane ySplit="12340" topLeftCell="A2"/>
      <selection activeCell="B36" sqref="B36"/>
      <selection pane="bottomLeft" activeCell="D4" sqref="D4"/>
    </sheetView>
  </sheetViews>
  <sheetFormatPr baseColWidth="10" defaultColWidth="9.19921875" defaultRowHeight="12" x14ac:dyDescent="0.15"/>
  <cols>
    <col min="1" max="1" width="9" style="2" customWidth="1"/>
    <col min="2" max="2" width="10" style="2" customWidth="1"/>
    <col min="3" max="3" width="9.3984375" style="12" hidden="1" customWidth="1"/>
    <col min="4" max="4" width="71.796875" customWidth="1"/>
  </cols>
  <sheetData>
    <row r="1" spans="1:4" ht="20" x14ac:dyDescent="0.2">
      <c r="A1" s="37"/>
    </row>
    <row r="2" spans="1:4" ht="18" x14ac:dyDescent="0.2">
      <c r="A2" s="38" t="s">
        <v>70</v>
      </c>
    </row>
    <row r="3" spans="1:4" ht="16" x14ac:dyDescent="0.2">
      <c r="A3" s="39" t="s">
        <v>71</v>
      </c>
    </row>
    <row r="4" spans="1:4" x14ac:dyDescent="0.15">
      <c r="A4"/>
    </row>
    <row r="5" spans="1:4" ht="23" x14ac:dyDescent="0.25">
      <c r="A5" s="1" t="s">
        <v>0</v>
      </c>
      <c r="B5" s="1"/>
    </row>
    <row r="6" spans="1:4" ht="12" customHeight="1" thickBot="1" x14ac:dyDescent="0.2">
      <c r="A6" s="4"/>
      <c r="B6" s="4"/>
      <c r="C6" s="13"/>
      <c r="D6" s="4"/>
    </row>
    <row r="7" spans="1:4" ht="22.25" customHeight="1" thickBot="1" x14ac:dyDescent="0.2">
      <c r="A7" s="27" t="s">
        <v>28</v>
      </c>
      <c r="B7" s="28"/>
      <c r="C7" s="29"/>
      <c r="D7" s="30" t="s">
        <v>72</v>
      </c>
    </row>
    <row r="8" spans="1:4" s="4" customFormat="1" x14ac:dyDescent="0.15">
      <c r="C8" s="13"/>
    </row>
    <row r="9" spans="1:4" s="4" customFormat="1" ht="24" customHeight="1" x14ac:dyDescent="0.15">
      <c r="A9" s="6" t="s">
        <v>7</v>
      </c>
      <c r="C9" s="13"/>
    </row>
    <row r="10" spans="1:4" s="4" customFormat="1" ht="26" x14ac:dyDescent="0.15">
      <c r="A10" s="46"/>
      <c r="B10" s="47">
        <v>6</v>
      </c>
      <c r="C10" s="48">
        <f>IF(ISNUMBER(B10),IF(B10&gt;=0,B10,0),0)</f>
        <v>6</v>
      </c>
      <c r="D10" s="49" t="s">
        <v>8</v>
      </c>
    </row>
    <row r="11" spans="1:4" s="4" customFormat="1" x14ac:dyDescent="0.15">
      <c r="C11" s="13"/>
    </row>
    <row r="12" spans="1:4" ht="20" customHeight="1" x14ac:dyDescent="0.15">
      <c r="A12" s="6" t="s">
        <v>1</v>
      </c>
      <c r="C12" s="13"/>
    </row>
    <row r="13" spans="1:4" ht="26" x14ac:dyDescent="0.15">
      <c r="A13" s="50">
        <v>1</v>
      </c>
      <c r="B13" s="47">
        <v>3</v>
      </c>
      <c r="C13" s="51">
        <f>IF(ISNUMBER(B13),IF(B13&lt;0,0,IF(B13&gt;3,3,B13)),0)</f>
        <v>3</v>
      </c>
      <c r="D13" s="52" t="s">
        <v>38</v>
      </c>
    </row>
    <row r="14" spans="1:4" ht="13" x14ac:dyDescent="0.15">
      <c r="A14" s="53">
        <v>2</v>
      </c>
      <c r="B14" s="11">
        <v>3</v>
      </c>
      <c r="C14" s="14">
        <f t="shared" ref="C14:C26" si="0">IF(ISNUMBER(B14),IF(B14&lt;0,0,IF(B14&gt;3,3,B14)),0)</f>
        <v>3</v>
      </c>
      <c r="D14" s="54" t="s">
        <v>39</v>
      </c>
    </row>
    <row r="15" spans="1:4" ht="26" x14ac:dyDescent="0.15">
      <c r="A15" s="53">
        <v>3</v>
      </c>
      <c r="B15" s="11">
        <v>3</v>
      </c>
      <c r="C15" s="14">
        <f t="shared" si="0"/>
        <v>3</v>
      </c>
      <c r="D15" s="54" t="s">
        <v>37</v>
      </c>
    </row>
    <row r="16" spans="1:4" ht="26" x14ac:dyDescent="0.15">
      <c r="A16" s="53">
        <v>4</v>
      </c>
      <c r="B16" s="11">
        <v>2</v>
      </c>
      <c r="C16" s="14">
        <f t="shared" si="0"/>
        <v>2</v>
      </c>
      <c r="D16" s="54" t="s">
        <v>40</v>
      </c>
    </row>
    <row r="17" spans="1:4" ht="26" x14ac:dyDescent="0.15">
      <c r="A17" s="53">
        <v>5</v>
      </c>
      <c r="B17" s="11">
        <v>3</v>
      </c>
      <c r="C17" s="14">
        <f t="shared" si="0"/>
        <v>3</v>
      </c>
      <c r="D17" s="54" t="s">
        <v>41</v>
      </c>
    </row>
    <row r="18" spans="1:4" ht="26" x14ac:dyDescent="0.15">
      <c r="A18" s="53">
        <v>6</v>
      </c>
      <c r="B18" s="11">
        <v>2</v>
      </c>
      <c r="C18" s="14">
        <f t="shared" si="0"/>
        <v>2</v>
      </c>
      <c r="D18" s="54" t="s">
        <v>42</v>
      </c>
    </row>
    <row r="19" spans="1:4" ht="13" x14ac:dyDescent="0.15">
      <c r="A19" s="53">
        <v>7</v>
      </c>
      <c r="B19" s="11">
        <v>3</v>
      </c>
      <c r="C19" s="14">
        <f t="shared" si="0"/>
        <v>3</v>
      </c>
      <c r="D19" s="54" t="s">
        <v>43</v>
      </c>
    </row>
    <row r="20" spans="1:4" ht="39" x14ac:dyDescent="0.15">
      <c r="A20" s="53">
        <v>8</v>
      </c>
      <c r="B20" s="11">
        <v>3</v>
      </c>
      <c r="C20" s="14">
        <f t="shared" si="0"/>
        <v>3</v>
      </c>
      <c r="D20" s="54" t="s">
        <v>44</v>
      </c>
    </row>
    <row r="21" spans="1:4" ht="26" x14ac:dyDescent="0.15">
      <c r="A21" s="53">
        <v>9</v>
      </c>
      <c r="B21" s="11">
        <v>3</v>
      </c>
      <c r="C21" s="14">
        <f t="shared" si="0"/>
        <v>3</v>
      </c>
      <c r="D21" s="54" t="s">
        <v>45</v>
      </c>
    </row>
    <row r="22" spans="1:4" ht="13" x14ac:dyDescent="0.15">
      <c r="A22" s="53">
        <v>10</v>
      </c>
      <c r="B22" s="11">
        <v>2</v>
      </c>
      <c r="C22" s="14">
        <f t="shared" si="0"/>
        <v>2</v>
      </c>
      <c r="D22" s="54" t="s">
        <v>46</v>
      </c>
    </row>
    <row r="23" spans="1:4" ht="26" x14ac:dyDescent="0.15">
      <c r="A23" s="53">
        <v>11</v>
      </c>
      <c r="B23" s="11">
        <v>3</v>
      </c>
      <c r="C23" s="14">
        <f t="shared" si="0"/>
        <v>3</v>
      </c>
      <c r="D23" s="54" t="s">
        <v>47</v>
      </c>
    </row>
    <row r="24" spans="1:4" ht="26" x14ac:dyDescent="0.15">
      <c r="A24" s="53">
        <v>12</v>
      </c>
      <c r="B24" s="11">
        <v>3</v>
      </c>
      <c r="C24" s="14">
        <f t="shared" si="0"/>
        <v>3</v>
      </c>
      <c r="D24" s="54" t="s">
        <v>5</v>
      </c>
    </row>
    <row r="25" spans="1:4" ht="26" x14ac:dyDescent="0.15">
      <c r="A25" s="53">
        <v>13</v>
      </c>
      <c r="B25" s="11">
        <v>3</v>
      </c>
      <c r="C25" s="14">
        <f t="shared" si="0"/>
        <v>3</v>
      </c>
      <c r="D25" s="54" t="s">
        <v>48</v>
      </c>
    </row>
    <row r="26" spans="1:4" ht="39" x14ac:dyDescent="0.15">
      <c r="A26" s="55">
        <v>14</v>
      </c>
      <c r="B26" s="11">
        <v>3</v>
      </c>
      <c r="C26" s="56">
        <f t="shared" si="0"/>
        <v>3</v>
      </c>
      <c r="D26" s="57" t="s">
        <v>49</v>
      </c>
    </row>
    <row r="27" spans="1:4" ht="27.5" customHeight="1" x14ac:dyDescent="0.15">
      <c r="A27" s="35" t="s">
        <v>2</v>
      </c>
      <c r="B27" s="36"/>
      <c r="C27" s="14"/>
      <c r="D27" s="6"/>
    </row>
    <row r="28" spans="1:4" ht="39" x14ac:dyDescent="0.15">
      <c r="A28" s="58">
        <v>15</v>
      </c>
      <c r="B28" s="47">
        <v>3</v>
      </c>
      <c r="C28" s="51">
        <f t="shared" ref="C28:C37" si="1">IF(ISNUMBER(B28),IF(B28&lt;0,0,IF(B28&gt;3,3,B28)),0)</f>
        <v>3</v>
      </c>
      <c r="D28" s="52" t="s">
        <v>50</v>
      </c>
    </row>
    <row r="29" spans="1:4" ht="26" x14ac:dyDescent="0.15">
      <c r="A29" s="59">
        <v>16</v>
      </c>
      <c r="B29" s="11">
        <v>3</v>
      </c>
      <c r="C29" s="14">
        <f t="shared" si="1"/>
        <v>3</v>
      </c>
      <c r="D29" s="54" t="s">
        <v>51</v>
      </c>
    </row>
    <row r="30" spans="1:4" ht="26" x14ac:dyDescent="0.15">
      <c r="A30" s="59">
        <v>17</v>
      </c>
      <c r="B30" s="11">
        <v>3</v>
      </c>
      <c r="C30" s="14">
        <f t="shared" si="1"/>
        <v>3</v>
      </c>
      <c r="D30" s="54" t="s">
        <v>52</v>
      </c>
    </row>
    <row r="31" spans="1:4" ht="26" x14ac:dyDescent="0.15">
      <c r="A31" s="59">
        <v>18</v>
      </c>
      <c r="B31" s="11">
        <v>3</v>
      </c>
      <c r="C31" s="14">
        <f t="shared" si="1"/>
        <v>3</v>
      </c>
      <c r="D31" s="54" t="s">
        <v>53</v>
      </c>
    </row>
    <row r="32" spans="1:4" ht="26" x14ac:dyDescent="0.15">
      <c r="A32" s="59">
        <v>19</v>
      </c>
      <c r="B32" s="11">
        <v>3</v>
      </c>
      <c r="C32" s="14">
        <f t="shared" si="1"/>
        <v>3</v>
      </c>
      <c r="D32" s="54" t="s">
        <v>68</v>
      </c>
    </row>
    <row r="33" spans="1:4" ht="26" x14ac:dyDescent="0.15">
      <c r="A33" s="59">
        <v>20</v>
      </c>
      <c r="B33" s="11">
        <v>3</v>
      </c>
      <c r="C33" s="14">
        <f t="shared" si="1"/>
        <v>3</v>
      </c>
      <c r="D33" s="54" t="s">
        <v>54</v>
      </c>
    </row>
    <row r="34" spans="1:4" ht="26" x14ac:dyDescent="0.15">
      <c r="A34" s="59">
        <v>21</v>
      </c>
      <c r="B34" s="11">
        <v>3</v>
      </c>
      <c r="C34" s="14">
        <f t="shared" si="1"/>
        <v>3</v>
      </c>
      <c r="D34" s="54" t="s">
        <v>55</v>
      </c>
    </row>
    <row r="35" spans="1:4" ht="39" x14ac:dyDescent="0.15">
      <c r="A35" s="59">
        <v>22</v>
      </c>
      <c r="B35" s="11">
        <v>3</v>
      </c>
      <c r="C35" s="14">
        <f t="shared" si="1"/>
        <v>3</v>
      </c>
      <c r="D35" s="54" t="s">
        <v>56</v>
      </c>
    </row>
    <row r="36" spans="1:4" ht="13" x14ac:dyDescent="0.15">
      <c r="A36" s="59">
        <v>23</v>
      </c>
      <c r="B36" s="11">
        <v>3</v>
      </c>
      <c r="C36" s="14">
        <f t="shared" si="1"/>
        <v>3</v>
      </c>
      <c r="D36" s="54" t="s">
        <v>57</v>
      </c>
    </row>
    <row r="37" spans="1:4" ht="39" x14ac:dyDescent="0.15">
      <c r="A37" s="60">
        <v>24</v>
      </c>
      <c r="B37" s="11">
        <v>3</v>
      </c>
      <c r="C37" s="56">
        <f t="shared" si="1"/>
        <v>3</v>
      </c>
      <c r="D37" s="57" t="s">
        <v>58</v>
      </c>
    </row>
    <row r="38" spans="1:4" ht="20" customHeight="1" x14ac:dyDescent="0.15">
      <c r="A38" s="35" t="s">
        <v>3</v>
      </c>
      <c r="B38" s="36"/>
      <c r="C38" s="14"/>
      <c r="D38" s="6"/>
    </row>
    <row r="39" spans="1:4" ht="26" x14ac:dyDescent="0.15">
      <c r="A39" s="58">
        <v>25</v>
      </c>
      <c r="B39" s="62">
        <v>3</v>
      </c>
      <c r="C39" s="51">
        <f>IF(ISNUMBER(B39),IF(B39&lt;0,0,IF(B39&gt;3,3,B39)),0)</f>
        <v>3</v>
      </c>
      <c r="D39" s="52" t="s">
        <v>59</v>
      </c>
    </row>
    <row r="40" spans="1:4" ht="26" x14ac:dyDescent="0.15">
      <c r="A40" s="59">
        <v>26</v>
      </c>
      <c r="B40" s="61">
        <v>3</v>
      </c>
      <c r="C40" s="14">
        <f>IF(ISNUMBER(B40),IF(B40&lt;0,0,IF(B40&gt;3,3,B40)),0)</f>
        <v>3</v>
      </c>
      <c r="D40" s="54" t="s">
        <v>60</v>
      </c>
    </row>
    <row r="41" spans="1:4" ht="39" x14ac:dyDescent="0.15">
      <c r="A41" s="60">
        <v>27</v>
      </c>
      <c r="B41" s="11">
        <v>3</v>
      </c>
      <c r="C41" s="56">
        <f>IF(ISNUMBER(B41),IF(B41&lt;0,0,IF(B41&gt;3,3,B41)),0)</f>
        <v>3</v>
      </c>
      <c r="D41" s="57" t="s">
        <v>61</v>
      </c>
    </row>
    <row r="42" spans="1:4" ht="20" customHeight="1" x14ac:dyDescent="0.15">
      <c r="A42" s="35" t="s">
        <v>4</v>
      </c>
      <c r="B42" s="36"/>
      <c r="C42" s="14"/>
    </row>
    <row r="43" spans="1:4" ht="26" x14ac:dyDescent="0.15">
      <c r="A43" s="58">
        <v>28</v>
      </c>
      <c r="B43" s="47">
        <v>3</v>
      </c>
      <c r="C43" s="51">
        <f t="shared" ref="C43:C48" si="2">IF(ISNUMBER(B43),IF(B43&lt;0,0,IF(B43&gt;3,3,B43)),0)</f>
        <v>3</v>
      </c>
      <c r="D43" s="52" t="s">
        <v>62</v>
      </c>
    </row>
    <row r="44" spans="1:4" ht="26" x14ac:dyDescent="0.15">
      <c r="A44" s="59">
        <v>29</v>
      </c>
      <c r="B44" s="11">
        <v>2</v>
      </c>
      <c r="C44" s="14">
        <f t="shared" si="2"/>
        <v>2</v>
      </c>
      <c r="D44" s="54" t="s">
        <v>63</v>
      </c>
    </row>
    <row r="45" spans="1:4" ht="26" x14ac:dyDescent="0.15">
      <c r="A45" s="59">
        <v>30</v>
      </c>
      <c r="B45" s="11">
        <v>3</v>
      </c>
      <c r="C45" s="14">
        <f t="shared" si="2"/>
        <v>3</v>
      </c>
      <c r="D45" s="54" t="s">
        <v>64</v>
      </c>
    </row>
    <row r="46" spans="1:4" ht="13" x14ac:dyDescent="0.15">
      <c r="A46" s="59">
        <v>31</v>
      </c>
      <c r="B46" s="11">
        <v>2</v>
      </c>
      <c r="C46" s="14">
        <f t="shared" si="2"/>
        <v>2</v>
      </c>
      <c r="D46" s="54" t="s">
        <v>65</v>
      </c>
    </row>
    <row r="47" spans="1:4" ht="13" x14ac:dyDescent="0.15">
      <c r="A47" s="59">
        <v>32</v>
      </c>
      <c r="B47" s="11">
        <v>2</v>
      </c>
      <c r="C47" s="14">
        <f t="shared" si="2"/>
        <v>2</v>
      </c>
      <c r="D47" s="54" t="s">
        <v>66</v>
      </c>
    </row>
    <row r="48" spans="1:4" ht="13" x14ac:dyDescent="0.15">
      <c r="A48" s="60">
        <v>33</v>
      </c>
      <c r="B48" s="11">
        <v>2</v>
      </c>
      <c r="C48" s="56">
        <f t="shared" si="2"/>
        <v>2</v>
      </c>
      <c r="D48" s="57" t="s">
        <v>67</v>
      </c>
    </row>
    <row r="49" spans="1:4" ht="13" thickBot="1" x14ac:dyDescent="0.2">
      <c r="A49" s="5"/>
      <c r="B49" s="9"/>
      <c r="C49" s="14"/>
      <c r="D49" s="3"/>
    </row>
    <row r="50" spans="1:4" ht="20" customHeight="1" x14ac:dyDescent="0.2">
      <c r="A50" s="18" t="s">
        <v>30</v>
      </c>
      <c r="B50" s="19"/>
      <c r="C50" s="20"/>
      <c r="D50" s="21"/>
    </row>
    <row r="51" spans="1:4" ht="13" x14ac:dyDescent="0.15">
      <c r="A51" s="22" t="s">
        <v>6</v>
      </c>
      <c r="B51" s="9">
        <f>SUM(C13:C50)</f>
        <v>92</v>
      </c>
      <c r="C51" s="14"/>
      <c r="D51" s="23" t="s">
        <v>26</v>
      </c>
    </row>
    <row r="52" spans="1:4" ht="13" x14ac:dyDescent="0.15">
      <c r="A52" s="22" t="s">
        <v>6</v>
      </c>
      <c r="B52" s="9">
        <f>PreliminaryScore*IF(TeamSize=0,1,IF(TeamSize&lt;=3,1.5,IF(TeamSize&lt;=6,1.25,1)))</f>
        <v>115</v>
      </c>
      <c r="C52" s="14"/>
      <c r="D52" s="23" t="s">
        <v>27</v>
      </c>
    </row>
    <row r="53" spans="1:4" x14ac:dyDescent="0.15">
      <c r="A53" s="22"/>
      <c r="B53" s="16"/>
      <c r="C53" s="17"/>
      <c r="D53" s="24"/>
    </row>
    <row r="54" spans="1:4" x14ac:dyDescent="0.15">
      <c r="A54" s="25" t="s">
        <v>25</v>
      </c>
      <c r="B54" s="16"/>
      <c r="C54" s="17"/>
      <c r="D54" s="26" t="str">
        <f>LOOKUP(FinalScore,'Background Data'!A6:A10,'Background Data'!B6:B10)</f>
        <v>Outstanding</v>
      </c>
    </row>
    <row r="55" spans="1:4" ht="40" thickBot="1" x14ac:dyDescent="0.2">
      <c r="A55" s="7" t="s">
        <v>13</v>
      </c>
      <c r="B55" s="8"/>
      <c r="C55" s="15"/>
      <c r="D55" s="10" t="str">
        <f>LOOKUP(FinalScore,'Background Data'!A6:A10,'Background Data'!D6:D10)</f>
        <v>A project with this score is virtually guaranteed to succeed in all respects, meeting its schedule, budget, quality, and other targets. In terms of Chapter 1’s project needs hierarchy, such a project is fully "self-actualized."</v>
      </c>
    </row>
  </sheetData>
  <sheetProtection password="C101" sheet="1" objects="1" scenarios="1"/>
  <phoneticPr fontId="14" type="noConversion"/>
  <conditionalFormatting sqref="D11:D12">
    <cfRule type="expression" dxfId="14" priority="1" stopIfTrue="1">
      <formula>Answers=""</formula>
    </cfRule>
    <cfRule type="expression" dxfId="13" priority="2" stopIfTrue="1">
      <formula>OR(Answers&lt;0,Answers&gt;3)</formula>
    </cfRule>
  </conditionalFormatting>
  <conditionalFormatting sqref="D43:D49 D39:D41 D13:D26 D28:D37">
    <cfRule type="expression" dxfId="12" priority="3" stopIfTrue="1">
      <formula>B13=""</formula>
    </cfRule>
    <cfRule type="expression" dxfId="11" priority="4" stopIfTrue="1">
      <formula>OR(B13&lt;0,B13&gt;3)</formula>
    </cfRule>
  </conditionalFormatting>
  <conditionalFormatting sqref="B49">
    <cfRule type="cellIs" dxfId="10" priority="5" stopIfTrue="1" operator="lessThan">
      <formula>0</formula>
    </cfRule>
    <cfRule type="cellIs" dxfId="9" priority="6" stopIfTrue="1" operator="greaterThan">
      <formula>3</formula>
    </cfRule>
  </conditionalFormatting>
  <conditionalFormatting sqref="D10">
    <cfRule type="expression" dxfId="8" priority="7" stopIfTrue="1">
      <formula>B10=""</formula>
    </cfRule>
    <cfRule type="expression" dxfId="7" priority="8" stopIfTrue="1">
      <formula>OR(B10&lt;0)</formula>
    </cfRule>
  </conditionalFormatting>
  <conditionalFormatting sqref="B13:B26 B28:B37 B39:B41 B43:B48">
    <cfRule type="cellIs" dxfId="6" priority="9" stopIfTrue="1" operator="lessThan">
      <formula>0</formula>
    </cfRule>
    <cfRule type="cellIs" dxfId="5" priority="10" stopIfTrue="1" operator="greaterThan">
      <formula>3</formula>
    </cfRule>
    <cfRule type="cellIs" dxfId="4" priority="11" stopIfTrue="1" operator="equal">
      <formula>""</formula>
    </cfRule>
  </conditionalFormatting>
  <conditionalFormatting sqref="D7">
    <cfRule type="cellIs" dxfId="3" priority="12" stopIfTrue="1" operator="equal">
      <formula>"[Project]"</formula>
    </cfRule>
  </conditionalFormatting>
  <conditionalFormatting sqref="B10">
    <cfRule type="cellIs" dxfId="2" priority="13" stopIfTrue="1" operator="lessThan">
      <formula>0</formula>
    </cfRule>
    <cfRule type="cellIs" dxfId="1" priority="14" stopIfTrue="1" operator="equal">
      <formula>""</formula>
    </cfRule>
    <cfRule type="expression" dxfId="0" priority="15" stopIfTrue="1">
      <formula>NOT(ISNUMBER(B10))</formula>
    </cfRule>
  </conditionalFormatting>
  <pageMargins left="0.75" right="0.75" top="1" bottom="1" header="0.5" footer="0.5"/>
  <pageSetup fitToHeight="9" orientation="portrait"/>
  <headerFooter alignWithMargins="0">
    <oddHeader>&amp;L&amp;"Arial,Bold Italic"&amp;10Software Project Survival Guide
&amp;"Arial,Bold"&amp;8Survival Guide Website: www.construx.com/survivalguide/&amp;R&amp;8Page &amp;P of &amp;N</oddHeader>
    <oddFooter>&amp;L&amp;6(c) 1997-1998 Steven C. McConnell. All Rights Reserved. &amp;C&amp;8&amp;F&amp;R&amp;8&amp;D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F78E-9A54-174E-9CC4-DD56C8FD207F}">
  <dimension ref="A1:D10"/>
  <sheetViews>
    <sheetView workbookViewId="0">
      <selection activeCell="A2" sqref="A2:D10"/>
    </sheetView>
  </sheetViews>
  <sheetFormatPr baseColWidth="10" defaultColWidth="9.19921875" defaultRowHeight="12" x14ac:dyDescent="0.15"/>
  <cols>
    <col min="1" max="3" width="9.19921875" customWidth="1"/>
    <col min="4" max="4" width="61.796875" customWidth="1"/>
  </cols>
  <sheetData>
    <row r="1" spans="1:4" ht="20" x14ac:dyDescent="0.2">
      <c r="A1" s="37"/>
    </row>
    <row r="2" spans="1:4" ht="18" x14ac:dyDescent="0.2">
      <c r="A2" s="38" t="s">
        <v>70</v>
      </c>
    </row>
    <row r="3" spans="1:4" ht="16" x14ac:dyDescent="0.2">
      <c r="A3" s="39" t="s">
        <v>71</v>
      </c>
    </row>
    <row r="5" spans="1:4" ht="23" x14ac:dyDescent="0.25">
      <c r="A5" s="1" t="s">
        <v>14</v>
      </c>
      <c r="B5" s="2"/>
    </row>
    <row r="6" spans="1:4" ht="52" x14ac:dyDescent="0.15">
      <c r="A6" s="63">
        <v>0</v>
      </c>
      <c r="B6" s="64" t="s">
        <v>19</v>
      </c>
      <c r="C6" s="65"/>
      <c r="D6" s="66" t="s">
        <v>23</v>
      </c>
    </row>
    <row r="7" spans="1:4" ht="78" x14ac:dyDescent="0.15">
      <c r="A7" s="67">
        <v>40</v>
      </c>
      <c r="B7" s="68" t="s">
        <v>18</v>
      </c>
      <c r="C7" s="69"/>
      <c r="D7" s="70" t="s">
        <v>24</v>
      </c>
    </row>
    <row r="8" spans="1:4" ht="52" x14ac:dyDescent="0.15">
      <c r="A8" s="67">
        <v>60</v>
      </c>
      <c r="B8" s="68" t="s">
        <v>17</v>
      </c>
      <c r="C8" s="69"/>
      <c r="D8" s="70" t="s">
        <v>22</v>
      </c>
    </row>
    <row r="9" spans="1:4" ht="39" x14ac:dyDescent="0.15">
      <c r="A9" s="67">
        <v>80</v>
      </c>
      <c r="B9" s="68" t="s">
        <v>16</v>
      </c>
      <c r="C9" s="69"/>
      <c r="D9" s="70" t="s">
        <v>21</v>
      </c>
    </row>
    <row r="10" spans="1:4" ht="52" x14ac:dyDescent="0.15">
      <c r="A10" s="71">
        <v>90</v>
      </c>
      <c r="B10" s="72" t="s">
        <v>15</v>
      </c>
      <c r="C10" s="73"/>
      <c r="D10" s="74" t="s">
        <v>20</v>
      </c>
    </row>
  </sheetData>
  <sheetProtection password="C101" sheet="1" objects="1" scenarios="1"/>
  <phoneticPr fontId="14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4</vt:i4>
      </vt:variant>
    </vt:vector>
  </HeadingPairs>
  <TitlesOfParts>
    <vt:vector size="7" baseType="lpstr">
      <vt:lpstr>Instructions</vt:lpstr>
      <vt:lpstr>Survival Worksheet</vt:lpstr>
      <vt:lpstr>Background Data</vt:lpstr>
      <vt:lpstr>Answers</vt:lpstr>
      <vt:lpstr>FinalScore</vt:lpstr>
      <vt:lpstr>PreliminaryScore</vt:lpstr>
      <vt:lpstr>TeamSize</vt:lpstr>
    </vt:vector>
  </TitlesOfParts>
  <Company>Construx Software Builders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C. McConnell</dc:creator>
  <cp:lastModifiedBy>Miguel Magalhães</cp:lastModifiedBy>
  <cp:lastPrinted>2004-05-26T14:22:43Z</cp:lastPrinted>
  <dcterms:created xsi:type="dcterms:W3CDTF">1997-11-09T19:09:41Z</dcterms:created>
  <dcterms:modified xsi:type="dcterms:W3CDTF">2024-12-19T02:17:55Z</dcterms:modified>
</cp:coreProperties>
</file>