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\Садовникова Наталья\2024\6-июнь-2024\МЕТА-АНАЛИЗ\PYTHON\РЕЗУЛЬТАТЫ\05.07.2024_3_combo\"/>
    </mc:Choice>
  </mc:AlternateContent>
  <bookViews>
    <workbookView xWindow="240" yWindow="15" windowWidth="16095" windowHeight="9660" activeTab="1"/>
  </bookViews>
  <sheets>
    <sheet name="отфильтровано" sheetId="2" r:id="rId1"/>
    <sheet name="ВСЕГО_с_поправкой отфильтровано" sheetId="4" r:id="rId2"/>
    <sheet name="ИСХ" sheetId="5" r:id="rId3"/>
    <sheet name="ВСЕГО_с_поправкой" sheetId="3" r:id="rId4"/>
    <sheet name="ВСЕГО" sheetId="1" r:id="rId5"/>
  </sheets>
  <definedNames>
    <definedName name="_xlnm._FilterDatabase" localSheetId="4" hidden="1">ВСЕГО!$A$1:$H$172</definedName>
    <definedName name="_xlnm._FilterDatabase" localSheetId="3" hidden="1">ВСЕГО_с_поправкой!$A$1:$I$174</definedName>
    <definedName name="_xlnm._FilterDatabase" localSheetId="1" hidden="1">'ВСЕГО_с_поправкой отфильтровано'!$A$1:$P$174</definedName>
    <definedName name="_xlnm._FilterDatabase" localSheetId="2" hidden="1">ИСХ!$A$1:$S$37</definedName>
    <definedName name="_xlnm._FilterDatabase" localSheetId="0" hidden="1">отфильтровано!$A$1:$H$12</definedName>
  </definedNames>
  <calcPr calcId="162913"/>
</workbook>
</file>

<file path=xl/calcChain.xml><?xml version="1.0" encoding="utf-8"?>
<calcChain xmlns="http://schemas.openxmlformats.org/spreadsheetml/2006/main">
  <c r="C2" i="3" l="1"/>
  <c r="W1" i="4"/>
  <c r="V1" i="4"/>
  <c r="V2" i="4" s="1"/>
  <c r="V16" i="4"/>
  <c r="V28" i="4"/>
  <c r="V41" i="4"/>
  <c r="V55" i="4"/>
  <c r="V64" i="4"/>
  <c r="V73" i="4"/>
  <c r="V87" i="4"/>
  <c r="V96" i="4"/>
  <c r="V105" i="4"/>
  <c r="V119" i="4"/>
  <c r="V128" i="4"/>
  <c r="V137" i="4"/>
  <c r="V151" i="4"/>
  <c r="V160" i="4"/>
  <c r="V169" i="4"/>
  <c r="W24" i="4"/>
  <c r="U1" i="4"/>
  <c r="U165" i="4" s="1"/>
  <c r="T1" i="4"/>
  <c r="T13" i="4" s="1"/>
  <c r="S1" i="4"/>
  <c r="S4" i="4" s="1"/>
  <c r="R1" i="4"/>
  <c r="R9" i="4" s="1"/>
  <c r="Q1" i="4"/>
  <c r="Q10" i="4" s="1"/>
  <c r="O1" i="4"/>
  <c r="O29" i="4" s="1"/>
  <c r="N1" i="4"/>
  <c r="N10" i="4" s="1"/>
  <c r="M1" i="4"/>
  <c r="M33" i="4" s="1"/>
  <c r="L1" i="4"/>
  <c r="L92" i="4" s="1"/>
  <c r="K1" i="4"/>
  <c r="K25" i="4" s="1"/>
  <c r="J1" i="4"/>
  <c r="J10" i="4" s="1"/>
  <c r="C3" i="3"/>
  <c r="D3" i="3"/>
  <c r="E3" i="3"/>
  <c r="F3" i="3"/>
  <c r="G3" i="3"/>
  <c r="H3" i="3"/>
  <c r="C4" i="3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C9" i="3"/>
  <c r="D9" i="3"/>
  <c r="E9" i="3"/>
  <c r="F9" i="3"/>
  <c r="G9" i="3"/>
  <c r="H9" i="3"/>
  <c r="C10" i="3"/>
  <c r="D10" i="3"/>
  <c r="E10" i="3"/>
  <c r="F10" i="3"/>
  <c r="G10" i="3"/>
  <c r="H10" i="3"/>
  <c r="C11" i="3"/>
  <c r="D11" i="3"/>
  <c r="E11" i="3"/>
  <c r="F11" i="3"/>
  <c r="G11" i="3"/>
  <c r="H11" i="3"/>
  <c r="C12" i="3"/>
  <c r="D12" i="3"/>
  <c r="E12" i="3"/>
  <c r="F12" i="3"/>
  <c r="G12" i="3"/>
  <c r="H12" i="3"/>
  <c r="C13" i="3"/>
  <c r="D13" i="3"/>
  <c r="E13" i="3"/>
  <c r="F13" i="3"/>
  <c r="G13" i="3"/>
  <c r="H13" i="3"/>
  <c r="C14" i="3"/>
  <c r="D14" i="3"/>
  <c r="E14" i="3"/>
  <c r="F14" i="3"/>
  <c r="G14" i="3"/>
  <c r="H14" i="3"/>
  <c r="C15" i="3"/>
  <c r="D15" i="3"/>
  <c r="E15" i="3"/>
  <c r="F15" i="3"/>
  <c r="G15" i="3"/>
  <c r="H15" i="3"/>
  <c r="C16" i="3"/>
  <c r="D16" i="3"/>
  <c r="E16" i="3"/>
  <c r="F16" i="3"/>
  <c r="G16" i="3"/>
  <c r="H16" i="3"/>
  <c r="C17" i="3"/>
  <c r="D17" i="3"/>
  <c r="E17" i="3"/>
  <c r="F17" i="3"/>
  <c r="G17" i="3"/>
  <c r="H17" i="3"/>
  <c r="C18" i="3"/>
  <c r="D18" i="3"/>
  <c r="E18" i="3"/>
  <c r="F18" i="3"/>
  <c r="G18" i="3"/>
  <c r="H18" i="3"/>
  <c r="C19" i="3"/>
  <c r="D19" i="3"/>
  <c r="E19" i="3"/>
  <c r="F19" i="3"/>
  <c r="G19" i="3"/>
  <c r="H19" i="3"/>
  <c r="C20" i="3"/>
  <c r="D20" i="3"/>
  <c r="E20" i="3"/>
  <c r="F20" i="3"/>
  <c r="G20" i="3"/>
  <c r="H20" i="3"/>
  <c r="C21" i="3"/>
  <c r="D21" i="3"/>
  <c r="E21" i="3"/>
  <c r="F21" i="3"/>
  <c r="G21" i="3"/>
  <c r="H21" i="3"/>
  <c r="C22" i="3"/>
  <c r="D22" i="3"/>
  <c r="E22" i="3"/>
  <c r="F22" i="3"/>
  <c r="G22" i="3"/>
  <c r="H22" i="3"/>
  <c r="C23" i="3"/>
  <c r="D23" i="3"/>
  <c r="E23" i="3"/>
  <c r="F23" i="3"/>
  <c r="G23" i="3"/>
  <c r="H23" i="3"/>
  <c r="C24" i="3"/>
  <c r="D24" i="3"/>
  <c r="E24" i="3"/>
  <c r="F24" i="3"/>
  <c r="G24" i="3"/>
  <c r="H24" i="3"/>
  <c r="C25" i="3"/>
  <c r="D25" i="3"/>
  <c r="E25" i="3"/>
  <c r="F25" i="3"/>
  <c r="G25" i="3"/>
  <c r="H25" i="3"/>
  <c r="C26" i="3"/>
  <c r="D26" i="3"/>
  <c r="E26" i="3"/>
  <c r="F26" i="3"/>
  <c r="G26" i="3"/>
  <c r="H26" i="3"/>
  <c r="C27" i="3"/>
  <c r="D27" i="3"/>
  <c r="E27" i="3"/>
  <c r="F27" i="3"/>
  <c r="G27" i="3"/>
  <c r="H27" i="3"/>
  <c r="C28" i="3"/>
  <c r="D28" i="3"/>
  <c r="E28" i="3"/>
  <c r="F28" i="3"/>
  <c r="G28" i="3"/>
  <c r="H28" i="3"/>
  <c r="C29" i="3"/>
  <c r="D29" i="3"/>
  <c r="E29" i="3"/>
  <c r="F29" i="3"/>
  <c r="G29" i="3"/>
  <c r="H29" i="3"/>
  <c r="C30" i="3"/>
  <c r="D30" i="3"/>
  <c r="E30" i="3"/>
  <c r="F30" i="3"/>
  <c r="G30" i="3"/>
  <c r="H30" i="3"/>
  <c r="C31" i="3"/>
  <c r="D31" i="3"/>
  <c r="E31" i="3"/>
  <c r="F31" i="3"/>
  <c r="G31" i="3"/>
  <c r="H31" i="3"/>
  <c r="C32" i="3"/>
  <c r="D32" i="3"/>
  <c r="E32" i="3"/>
  <c r="F32" i="3"/>
  <c r="G32" i="3"/>
  <c r="H32" i="3"/>
  <c r="C33" i="3"/>
  <c r="D33" i="3"/>
  <c r="E33" i="3"/>
  <c r="F33" i="3"/>
  <c r="G33" i="3"/>
  <c r="H33" i="3"/>
  <c r="C34" i="3"/>
  <c r="D34" i="3"/>
  <c r="E34" i="3"/>
  <c r="F34" i="3"/>
  <c r="G34" i="3"/>
  <c r="H34" i="3"/>
  <c r="C35" i="3"/>
  <c r="D35" i="3"/>
  <c r="E35" i="3"/>
  <c r="F35" i="3"/>
  <c r="G35" i="3"/>
  <c r="H35" i="3"/>
  <c r="C36" i="3"/>
  <c r="D36" i="3"/>
  <c r="E36" i="3"/>
  <c r="F36" i="3"/>
  <c r="G36" i="3"/>
  <c r="H36" i="3"/>
  <c r="C37" i="3"/>
  <c r="D37" i="3"/>
  <c r="E37" i="3"/>
  <c r="F37" i="3"/>
  <c r="G37" i="3"/>
  <c r="H37" i="3"/>
  <c r="C38" i="3"/>
  <c r="D38" i="3"/>
  <c r="E38" i="3"/>
  <c r="F38" i="3"/>
  <c r="G38" i="3"/>
  <c r="H38" i="3"/>
  <c r="C39" i="3"/>
  <c r="D39" i="3"/>
  <c r="E39" i="3"/>
  <c r="F39" i="3"/>
  <c r="G39" i="3"/>
  <c r="H39" i="3"/>
  <c r="C40" i="3"/>
  <c r="D40" i="3"/>
  <c r="E40" i="3"/>
  <c r="F40" i="3"/>
  <c r="G40" i="3"/>
  <c r="H40" i="3"/>
  <c r="C41" i="3"/>
  <c r="D41" i="3"/>
  <c r="E41" i="3"/>
  <c r="F41" i="3"/>
  <c r="G41" i="3"/>
  <c r="H41" i="3"/>
  <c r="C42" i="3"/>
  <c r="D42" i="3"/>
  <c r="E42" i="3"/>
  <c r="F42" i="3"/>
  <c r="G42" i="3"/>
  <c r="H42" i="3"/>
  <c r="C43" i="3"/>
  <c r="D43" i="3"/>
  <c r="E43" i="3"/>
  <c r="F43" i="3"/>
  <c r="G43" i="3"/>
  <c r="H43" i="3"/>
  <c r="C44" i="3"/>
  <c r="D44" i="3"/>
  <c r="E44" i="3"/>
  <c r="F44" i="3"/>
  <c r="G44" i="3"/>
  <c r="H44" i="3"/>
  <c r="C45" i="3"/>
  <c r="D45" i="3"/>
  <c r="E45" i="3"/>
  <c r="F45" i="3"/>
  <c r="G45" i="3"/>
  <c r="H45" i="3"/>
  <c r="C46" i="3"/>
  <c r="D46" i="3"/>
  <c r="E46" i="3"/>
  <c r="F46" i="3"/>
  <c r="G46" i="3"/>
  <c r="H46" i="3"/>
  <c r="C47" i="3"/>
  <c r="D47" i="3"/>
  <c r="E47" i="3"/>
  <c r="F47" i="3"/>
  <c r="G47" i="3"/>
  <c r="H47" i="3"/>
  <c r="C48" i="3"/>
  <c r="D48" i="3"/>
  <c r="E48" i="3"/>
  <c r="F48" i="3"/>
  <c r="G48" i="3"/>
  <c r="H48" i="3"/>
  <c r="C49" i="3"/>
  <c r="D49" i="3"/>
  <c r="E49" i="3"/>
  <c r="F49" i="3"/>
  <c r="G49" i="3"/>
  <c r="H49" i="3"/>
  <c r="C50" i="3"/>
  <c r="D50" i="3"/>
  <c r="E50" i="3"/>
  <c r="F50" i="3"/>
  <c r="G50" i="3"/>
  <c r="H50" i="3"/>
  <c r="C51" i="3"/>
  <c r="D51" i="3"/>
  <c r="E51" i="3"/>
  <c r="F51" i="3"/>
  <c r="G51" i="3"/>
  <c r="H51" i="3"/>
  <c r="C52" i="3"/>
  <c r="D52" i="3"/>
  <c r="E52" i="3"/>
  <c r="F52" i="3"/>
  <c r="G52" i="3"/>
  <c r="H52" i="3"/>
  <c r="C53" i="3"/>
  <c r="D53" i="3"/>
  <c r="E53" i="3"/>
  <c r="F53" i="3"/>
  <c r="G53" i="3"/>
  <c r="H53" i="3"/>
  <c r="C54" i="3"/>
  <c r="D54" i="3"/>
  <c r="E54" i="3"/>
  <c r="F54" i="3"/>
  <c r="G54" i="3"/>
  <c r="H54" i="3"/>
  <c r="C55" i="3"/>
  <c r="D55" i="3"/>
  <c r="E55" i="3"/>
  <c r="F55" i="3"/>
  <c r="G55" i="3"/>
  <c r="H55" i="3"/>
  <c r="C56" i="3"/>
  <c r="D56" i="3"/>
  <c r="E56" i="3"/>
  <c r="F56" i="3"/>
  <c r="G56" i="3"/>
  <c r="H56" i="3"/>
  <c r="C57" i="3"/>
  <c r="D57" i="3"/>
  <c r="E57" i="3"/>
  <c r="F57" i="3"/>
  <c r="G57" i="3"/>
  <c r="H57" i="3"/>
  <c r="C58" i="3"/>
  <c r="D58" i="3"/>
  <c r="E58" i="3"/>
  <c r="F58" i="3"/>
  <c r="G58" i="3"/>
  <c r="H58" i="3"/>
  <c r="C59" i="3"/>
  <c r="D59" i="3"/>
  <c r="E59" i="3"/>
  <c r="F59" i="3"/>
  <c r="G59" i="3"/>
  <c r="H59" i="3"/>
  <c r="C60" i="3"/>
  <c r="D60" i="3"/>
  <c r="E60" i="3"/>
  <c r="F60" i="3"/>
  <c r="G60" i="3"/>
  <c r="H60" i="3"/>
  <c r="C61" i="3"/>
  <c r="D61" i="3"/>
  <c r="E61" i="3"/>
  <c r="F61" i="3"/>
  <c r="G61" i="3"/>
  <c r="H61" i="3"/>
  <c r="C62" i="3"/>
  <c r="D62" i="3"/>
  <c r="E62" i="3"/>
  <c r="F62" i="3"/>
  <c r="G62" i="3"/>
  <c r="H62" i="3"/>
  <c r="C63" i="3"/>
  <c r="D63" i="3"/>
  <c r="E63" i="3"/>
  <c r="F63" i="3"/>
  <c r="G63" i="3"/>
  <c r="H63" i="3"/>
  <c r="C64" i="3"/>
  <c r="D64" i="3"/>
  <c r="E64" i="3"/>
  <c r="F64" i="3"/>
  <c r="G64" i="3"/>
  <c r="H64" i="3"/>
  <c r="C65" i="3"/>
  <c r="D65" i="3"/>
  <c r="E65" i="3"/>
  <c r="F65" i="3"/>
  <c r="G65" i="3"/>
  <c r="H65" i="3"/>
  <c r="C66" i="3"/>
  <c r="D66" i="3"/>
  <c r="E66" i="3"/>
  <c r="F66" i="3"/>
  <c r="G66" i="3"/>
  <c r="H66" i="3"/>
  <c r="C67" i="3"/>
  <c r="D67" i="3"/>
  <c r="E67" i="3"/>
  <c r="F67" i="3"/>
  <c r="G67" i="3"/>
  <c r="H67" i="3"/>
  <c r="C68" i="3"/>
  <c r="D68" i="3"/>
  <c r="E68" i="3"/>
  <c r="F68" i="3"/>
  <c r="G68" i="3"/>
  <c r="H68" i="3"/>
  <c r="C69" i="3"/>
  <c r="D69" i="3"/>
  <c r="E69" i="3"/>
  <c r="F69" i="3"/>
  <c r="G69" i="3"/>
  <c r="H69" i="3"/>
  <c r="C70" i="3"/>
  <c r="D70" i="3"/>
  <c r="E70" i="3"/>
  <c r="F70" i="3"/>
  <c r="G70" i="3"/>
  <c r="H70" i="3"/>
  <c r="C71" i="3"/>
  <c r="D71" i="3"/>
  <c r="E71" i="3"/>
  <c r="F71" i="3"/>
  <c r="G71" i="3"/>
  <c r="H71" i="3"/>
  <c r="C72" i="3"/>
  <c r="D72" i="3"/>
  <c r="E72" i="3"/>
  <c r="F72" i="3"/>
  <c r="G72" i="3"/>
  <c r="H72" i="3"/>
  <c r="C73" i="3"/>
  <c r="D73" i="3"/>
  <c r="E73" i="3"/>
  <c r="F73" i="3"/>
  <c r="G73" i="3"/>
  <c r="H73" i="3"/>
  <c r="C74" i="3"/>
  <c r="D74" i="3"/>
  <c r="E74" i="3"/>
  <c r="F74" i="3"/>
  <c r="G74" i="3"/>
  <c r="H74" i="3"/>
  <c r="C75" i="3"/>
  <c r="D75" i="3"/>
  <c r="E75" i="3"/>
  <c r="F75" i="3"/>
  <c r="G75" i="3"/>
  <c r="H75" i="3"/>
  <c r="C76" i="3"/>
  <c r="D76" i="3"/>
  <c r="E76" i="3"/>
  <c r="F76" i="3"/>
  <c r="G76" i="3"/>
  <c r="H76" i="3"/>
  <c r="C77" i="3"/>
  <c r="D77" i="3"/>
  <c r="E77" i="3"/>
  <c r="F77" i="3"/>
  <c r="G77" i="3"/>
  <c r="H77" i="3"/>
  <c r="C78" i="3"/>
  <c r="D78" i="3"/>
  <c r="E78" i="3"/>
  <c r="F78" i="3"/>
  <c r="G78" i="3"/>
  <c r="H78" i="3"/>
  <c r="C79" i="3"/>
  <c r="D79" i="3"/>
  <c r="E79" i="3"/>
  <c r="F79" i="3"/>
  <c r="G79" i="3"/>
  <c r="H79" i="3"/>
  <c r="C80" i="3"/>
  <c r="D80" i="3"/>
  <c r="E80" i="3"/>
  <c r="F80" i="3"/>
  <c r="G80" i="3"/>
  <c r="H80" i="3"/>
  <c r="C81" i="3"/>
  <c r="D81" i="3"/>
  <c r="E81" i="3"/>
  <c r="F81" i="3"/>
  <c r="G81" i="3"/>
  <c r="H81" i="3"/>
  <c r="C82" i="3"/>
  <c r="D82" i="3"/>
  <c r="E82" i="3"/>
  <c r="F82" i="3"/>
  <c r="G82" i="3"/>
  <c r="H82" i="3"/>
  <c r="C83" i="3"/>
  <c r="D83" i="3"/>
  <c r="E83" i="3"/>
  <c r="F83" i="3"/>
  <c r="G83" i="3"/>
  <c r="H83" i="3"/>
  <c r="C84" i="3"/>
  <c r="D84" i="3"/>
  <c r="E84" i="3"/>
  <c r="F84" i="3"/>
  <c r="G84" i="3"/>
  <c r="H84" i="3"/>
  <c r="C85" i="3"/>
  <c r="D85" i="3"/>
  <c r="E85" i="3"/>
  <c r="F85" i="3"/>
  <c r="G85" i="3"/>
  <c r="H85" i="3"/>
  <c r="C86" i="3"/>
  <c r="D86" i="3"/>
  <c r="E86" i="3"/>
  <c r="F86" i="3"/>
  <c r="G86" i="3"/>
  <c r="H86" i="3"/>
  <c r="C87" i="3"/>
  <c r="D87" i="3"/>
  <c r="E87" i="3"/>
  <c r="F87" i="3"/>
  <c r="G87" i="3"/>
  <c r="H87" i="3"/>
  <c r="C88" i="3"/>
  <c r="D88" i="3"/>
  <c r="E88" i="3"/>
  <c r="F88" i="3"/>
  <c r="G88" i="3"/>
  <c r="H88" i="3"/>
  <c r="C89" i="3"/>
  <c r="D89" i="3"/>
  <c r="E89" i="3"/>
  <c r="F89" i="3"/>
  <c r="G89" i="3"/>
  <c r="H89" i="3"/>
  <c r="C90" i="3"/>
  <c r="D90" i="3"/>
  <c r="E90" i="3"/>
  <c r="F90" i="3"/>
  <c r="G90" i="3"/>
  <c r="H90" i="3"/>
  <c r="C91" i="3"/>
  <c r="D91" i="3"/>
  <c r="E91" i="3"/>
  <c r="F91" i="3"/>
  <c r="G91" i="3"/>
  <c r="H91" i="3"/>
  <c r="C92" i="3"/>
  <c r="D92" i="3"/>
  <c r="E92" i="3"/>
  <c r="F92" i="3"/>
  <c r="G92" i="3"/>
  <c r="H92" i="3"/>
  <c r="C93" i="3"/>
  <c r="D93" i="3"/>
  <c r="E93" i="3"/>
  <c r="F93" i="3"/>
  <c r="G93" i="3"/>
  <c r="H93" i="3"/>
  <c r="C94" i="3"/>
  <c r="D94" i="3"/>
  <c r="E94" i="3"/>
  <c r="F94" i="3"/>
  <c r="G94" i="3"/>
  <c r="H94" i="3"/>
  <c r="C95" i="3"/>
  <c r="D95" i="3"/>
  <c r="E95" i="3"/>
  <c r="F95" i="3"/>
  <c r="G95" i="3"/>
  <c r="H95" i="3"/>
  <c r="C96" i="3"/>
  <c r="D96" i="3"/>
  <c r="E96" i="3"/>
  <c r="F96" i="3"/>
  <c r="G96" i="3"/>
  <c r="H96" i="3"/>
  <c r="C97" i="3"/>
  <c r="D97" i="3"/>
  <c r="E97" i="3"/>
  <c r="F97" i="3"/>
  <c r="G97" i="3"/>
  <c r="H97" i="3"/>
  <c r="C98" i="3"/>
  <c r="D98" i="3"/>
  <c r="E98" i="3"/>
  <c r="F98" i="3"/>
  <c r="G98" i="3"/>
  <c r="H98" i="3"/>
  <c r="C99" i="3"/>
  <c r="D99" i="3"/>
  <c r="E99" i="3"/>
  <c r="F99" i="3"/>
  <c r="G99" i="3"/>
  <c r="H99" i="3"/>
  <c r="C100" i="3"/>
  <c r="D100" i="3"/>
  <c r="E100" i="3"/>
  <c r="F100" i="3"/>
  <c r="G100" i="3"/>
  <c r="H100" i="3"/>
  <c r="C101" i="3"/>
  <c r="D101" i="3"/>
  <c r="E101" i="3"/>
  <c r="F101" i="3"/>
  <c r="G101" i="3"/>
  <c r="H101" i="3"/>
  <c r="C102" i="3"/>
  <c r="D102" i="3"/>
  <c r="E102" i="3"/>
  <c r="F102" i="3"/>
  <c r="G102" i="3"/>
  <c r="H102" i="3"/>
  <c r="C103" i="3"/>
  <c r="D103" i="3"/>
  <c r="E103" i="3"/>
  <c r="F103" i="3"/>
  <c r="G103" i="3"/>
  <c r="H103" i="3"/>
  <c r="C104" i="3"/>
  <c r="D104" i="3"/>
  <c r="E104" i="3"/>
  <c r="F104" i="3"/>
  <c r="G104" i="3"/>
  <c r="H104" i="3"/>
  <c r="C105" i="3"/>
  <c r="D105" i="3"/>
  <c r="E105" i="3"/>
  <c r="F105" i="3"/>
  <c r="G105" i="3"/>
  <c r="H105" i="3"/>
  <c r="C106" i="3"/>
  <c r="D106" i="3"/>
  <c r="E106" i="3"/>
  <c r="F106" i="3"/>
  <c r="G106" i="3"/>
  <c r="H106" i="3"/>
  <c r="C107" i="3"/>
  <c r="D107" i="3"/>
  <c r="E107" i="3"/>
  <c r="F107" i="3"/>
  <c r="G107" i="3"/>
  <c r="H107" i="3"/>
  <c r="C108" i="3"/>
  <c r="D108" i="3"/>
  <c r="E108" i="3"/>
  <c r="F108" i="3"/>
  <c r="G108" i="3"/>
  <c r="H108" i="3"/>
  <c r="C109" i="3"/>
  <c r="D109" i="3"/>
  <c r="E109" i="3"/>
  <c r="F109" i="3"/>
  <c r="G109" i="3"/>
  <c r="H109" i="3"/>
  <c r="C110" i="3"/>
  <c r="D110" i="3"/>
  <c r="E110" i="3"/>
  <c r="F110" i="3"/>
  <c r="G110" i="3"/>
  <c r="H110" i="3"/>
  <c r="C111" i="3"/>
  <c r="D111" i="3"/>
  <c r="E111" i="3"/>
  <c r="F111" i="3"/>
  <c r="G111" i="3"/>
  <c r="H111" i="3"/>
  <c r="C112" i="3"/>
  <c r="D112" i="3"/>
  <c r="E112" i="3"/>
  <c r="F112" i="3"/>
  <c r="G112" i="3"/>
  <c r="H112" i="3"/>
  <c r="C113" i="3"/>
  <c r="D113" i="3"/>
  <c r="E113" i="3"/>
  <c r="F113" i="3"/>
  <c r="G113" i="3"/>
  <c r="H113" i="3"/>
  <c r="C114" i="3"/>
  <c r="D114" i="3"/>
  <c r="E114" i="3"/>
  <c r="F114" i="3"/>
  <c r="G114" i="3"/>
  <c r="H114" i="3"/>
  <c r="C115" i="3"/>
  <c r="D115" i="3"/>
  <c r="E115" i="3"/>
  <c r="F115" i="3"/>
  <c r="G115" i="3"/>
  <c r="H115" i="3"/>
  <c r="C116" i="3"/>
  <c r="D116" i="3"/>
  <c r="E116" i="3"/>
  <c r="F116" i="3"/>
  <c r="G116" i="3"/>
  <c r="H116" i="3"/>
  <c r="C117" i="3"/>
  <c r="D117" i="3"/>
  <c r="E117" i="3"/>
  <c r="F117" i="3"/>
  <c r="G117" i="3"/>
  <c r="H117" i="3"/>
  <c r="C118" i="3"/>
  <c r="D118" i="3"/>
  <c r="E118" i="3"/>
  <c r="F118" i="3"/>
  <c r="G118" i="3"/>
  <c r="H118" i="3"/>
  <c r="C119" i="3"/>
  <c r="D119" i="3"/>
  <c r="E119" i="3"/>
  <c r="F119" i="3"/>
  <c r="G119" i="3"/>
  <c r="H119" i="3"/>
  <c r="C120" i="3"/>
  <c r="D120" i="3"/>
  <c r="E120" i="3"/>
  <c r="F120" i="3"/>
  <c r="G120" i="3"/>
  <c r="H120" i="3"/>
  <c r="C121" i="3"/>
  <c r="D121" i="3"/>
  <c r="E121" i="3"/>
  <c r="F121" i="3"/>
  <c r="G121" i="3"/>
  <c r="H121" i="3"/>
  <c r="C122" i="3"/>
  <c r="D122" i="3"/>
  <c r="E122" i="3"/>
  <c r="F122" i="3"/>
  <c r="G122" i="3"/>
  <c r="H122" i="3"/>
  <c r="C123" i="3"/>
  <c r="D123" i="3"/>
  <c r="E123" i="3"/>
  <c r="F123" i="3"/>
  <c r="G123" i="3"/>
  <c r="H123" i="3"/>
  <c r="C124" i="3"/>
  <c r="D124" i="3"/>
  <c r="E124" i="3"/>
  <c r="F124" i="3"/>
  <c r="G124" i="3"/>
  <c r="H124" i="3"/>
  <c r="C125" i="3"/>
  <c r="D125" i="3"/>
  <c r="E125" i="3"/>
  <c r="F125" i="3"/>
  <c r="G125" i="3"/>
  <c r="H125" i="3"/>
  <c r="C126" i="3"/>
  <c r="D126" i="3"/>
  <c r="E126" i="3"/>
  <c r="F126" i="3"/>
  <c r="G126" i="3"/>
  <c r="H126" i="3"/>
  <c r="C127" i="3"/>
  <c r="D127" i="3"/>
  <c r="E127" i="3"/>
  <c r="F127" i="3"/>
  <c r="G127" i="3"/>
  <c r="H127" i="3"/>
  <c r="C128" i="3"/>
  <c r="D128" i="3"/>
  <c r="E128" i="3"/>
  <c r="F128" i="3"/>
  <c r="G128" i="3"/>
  <c r="H128" i="3"/>
  <c r="C129" i="3"/>
  <c r="D129" i="3"/>
  <c r="E129" i="3"/>
  <c r="F129" i="3"/>
  <c r="G129" i="3"/>
  <c r="H129" i="3"/>
  <c r="C130" i="3"/>
  <c r="D130" i="3"/>
  <c r="E130" i="3"/>
  <c r="F130" i="3"/>
  <c r="G130" i="3"/>
  <c r="H130" i="3"/>
  <c r="C131" i="3"/>
  <c r="D131" i="3"/>
  <c r="E131" i="3"/>
  <c r="F131" i="3"/>
  <c r="G131" i="3"/>
  <c r="H131" i="3"/>
  <c r="C132" i="3"/>
  <c r="D132" i="3"/>
  <c r="E132" i="3"/>
  <c r="F132" i="3"/>
  <c r="G132" i="3"/>
  <c r="H132" i="3"/>
  <c r="C133" i="3"/>
  <c r="D133" i="3"/>
  <c r="E133" i="3"/>
  <c r="F133" i="3"/>
  <c r="G133" i="3"/>
  <c r="H133" i="3"/>
  <c r="C134" i="3"/>
  <c r="D134" i="3"/>
  <c r="E134" i="3"/>
  <c r="F134" i="3"/>
  <c r="G134" i="3"/>
  <c r="H134" i="3"/>
  <c r="C135" i="3"/>
  <c r="D135" i="3"/>
  <c r="E135" i="3"/>
  <c r="F135" i="3"/>
  <c r="G135" i="3"/>
  <c r="H135" i="3"/>
  <c r="C136" i="3"/>
  <c r="D136" i="3"/>
  <c r="E136" i="3"/>
  <c r="F136" i="3"/>
  <c r="G136" i="3"/>
  <c r="H136" i="3"/>
  <c r="C137" i="3"/>
  <c r="D137" i="3"/>
  <c r="E137" i="3"/>
  <c r="F137" i="3"/>
  <c r="G137" i="3"/>
  <c r="H137" i="3"/>
  <c r="C138" i="3"/>
  <c r="D138" i="3"/>
  <c r="E138" i="3"/>
  <c r="F138" i="3"/>
  <c r="G138" i="3"/>
  <c r="H138" i="3"/>
  <c r="C139" i="3"/>
  <c r="D139" i="3"/>
  <c r="E139" i="3"/>
  <c r="F139" i="3"/>
  <c r="G139" i="3"/>
  <c r="H139" i="3"/>
  <c r="C140" i="3"/>
  <c r="D140" i="3"/>
  <c r="E140" i="3"/>
  <c r="F140" i="3"/>
  <c r="G140" i="3"/>
  <c r="H140" i="3"/>
  <c r="C141" i="3"/>
  <c r="D141" i="3"/>
  <c r="E141" i="3"/>
  <c r="F141" i="3"/>
  <c r="G141" i="3"/>
  <c r="H141" i="3"/>
  <c r="C142" i="3"/>
  <c r="D142" i="3"/>
  <c r="E142" i="3"/>
  <c r="F142" i="3"/>
  <c r="G142" i="3"/>
  <c r="H142" i="3"/>
  <c r="C143" i="3"/>
  <c r="D143" i="3"/>
  <c r="E143" i="3"/>
  <c r="F143" i="3"/>
  <c r="G143" i="3"/>
  <c r="H143" i="3"/>
  <c r="C144" i="3"/>
  <c r="D144" i="3"/>
  <c r="E144" i="3"/>
  <c r="F144" i="3"/>
  <c r="G144" i="3"/>
  <c r="H144" i="3"/>
  <c r="C145" i="3"/>
  <c r="D145" i="3"/>
  <c r="E145" i="3"/>
  <c r="F145" i="3"/>
  <c r="G145" i="3"/>
  <c r="H145" i="3"/>
  <c r="C146" i="3"/>
  <c r="D146" i="3"/>
  <c r="E146" i="3"/>
  <c r="F146" i="3"/>
  <c r="G146" i="3"/>
  <c r="H146" i="3"/>
  <c r="C147" i="3"/>
  <c r="D147" i="3"/>
  <c r="E147" i="3"/>
  <c r="F147" i="3"/>
  <c r="G147" i="3"/>
  <c r="H147" i="3"/>
  <c r="C148" i="3"/>
  <c r="D148" i="3"/>
  <c r="E148" i="3"/>
  <c r="F148" i="3"/>
  <c r="G148" i="3"/>
  <c r="H148" i="3"/>
  <c r="C149" i="3"/>
  <c r="D149" i="3"/>
  <c r="E149" i="3"/>
  <c r="F149" i="3"/>
  <c r="G149" i="3"/>
  <c r="H149" i="3"/>
  <c r="C150" i="3"/>
  <c r="D150" i="3"/>
  <c r="E150" i="3"/>
  <c r="F150" i="3"/>
  <c r="G150" i="3"/>
  <c r="H150" i="3"/>
  <c r="C151" i="3"/>
  <c r="D151" i="3"/>
  <c r="E151" i="3"/>
  <c r="F151" i="3"/>
  <c r="G151" i="3"/>
  <c r="H151" i="3"/>
  <c r="C152" i="3"/>
  <c r="D152" i="3"/>
  <c r="E152" i="3"/>
  <c r="F152" i="3"/>
  <c r="G152" i="3"/>
  <c r="H152" i="3"/>
  <c r="C153" i="3"/>
  <c r="D153" i="3"/>
  <c r="E153" i="3"/>
  <c r="F153" i="3"/>
  <c r="G153" i="3"/>
  <c r="H153" i="3"/>
  <c r="C154" i="3"/>
  <c r="D154" i="3"/>
  <c r="E154" i="3"/>
  <c r="F154" i="3"/>
  <c r="G154" i="3"/>
  <c r="H154" i="3"/>
  <c r="C155" i="3"/>
  <c r="D155" i="3"/>
  <c r="E155" i="3"/>
  <c r="F155" i="3"/>
  <c r="G155" i="3"/>
  <c r="H155" i="3"/>
  <c r="C156" i="3"/>
  <c r="D156" i="3"/>
  <c r="E156" i="3"/>
  <c r="F156" i="3"/>
  <c r="G156" i="3"/>
  <c r="H156" i="3"/>
  <c r="C157" i="3"/>
  <c r="D157" i="3"/>
  <c r="E157" i="3"/>
  <c r="F157" i="3"/>
  <c r="G157" i="3"/>
  <c r="H157" i="3"/>
  <c r="C158" i="3"/>
  <c r="D158" i="3"/>
  <c r="E158" i="3"/>
  <c r="F158" i="3"/>
  <c r="G158" i="3"/>
  <c r="H158" i="3"/>
  <c r="C159" i="3"/>
  <c r="D159" i="3"/>
  <c r="E159" i="3"/>
  <c r="F159" i="3"/>
  <c r="G159" i="3"/>
  <c r="H159" i="3"/>
  <c r="C160" i="3"/>
  <c r="D160" i="3"/>
  <c r="E160" i="3"/>
  <c r="F160" i="3"/>
  <c r="G160" i="3"/>
  <c r="H160" i="3"/>
  <c r="C161" i="3"/>
  <c r="D161" i="3"/>
  <c r="E161" i="3"/>
  <c r="F161" i="3"/>
  <c r="G161" i="3"/>
  <c r="H161" i="3"/>
  <c r="C162" i="3"/>
  <c r="D162" i="3"/>
  <c r="E162" i="3"/>
  <c r="F162" i="3"/>
  <c r="G162" i="3"/>
  <c r="H162" i="3"/>
  <c r="C163" i="3"/>
  <c r="D163" i="3"/>
  <c r="E163" i="3"/>
  <c r="F163" i="3"/>
  <c r="G163" i="3"/>
  <c r="H163" i="3"/>
  <c r="C164" i="3"/>
  <c r="D164" i="3"/>
  <c r="E164" i="3"/>
  <c r="F164" i="3"/>
  <c r="G164" i="3"/>
  <c r="H164" i="3"/>
  <c r="C165" i="3"/>
  <c r="D165" i="3"/>
  <c r="E165" i="3"/>
  <c r="F165" i="3"/>
  <c r="G165" i="3"/>
  <c r="H165" i="3"/>
  <c r="C166" i="3"/>
  <c r="D166" i="3"/>
  <c r="E166" i="3"/>
  <c r="F166" i="3"/>
  <c r="G166" i="3"/>
  <c r="H166" i="3"/>
  <c r="C167" i="3"/>
  <c r="D167" i="3"/>
  <c r="E167" i="3"/>
  <c r="F167" i="3"/>
  <c r="G167" i="3"/>
  <c r="H167" i="3"/>
  <c r="C168" i="3"/>
  <c r="D168" i="3"/>
  <c r="E168" i="3"/>
  <c r="F168" i="3"/>
  <c r="G168" i="3"/>
  <c r="H168" i="3"/>
  <c r="C169" i="3"/>
  <c r="D169" i="3"/>
  <c r="E169" i="3"/>
  <c r="F169" i="3"/>
  <c r="G169" i="3"/>
  <c r="H169" i="3"/>
  <c r="C170" i="3"/>
  <c r="D170" i="3"/>
  <c r="E170" i="3"/>
  <c r="F170" i="3"/>
  <c r="G170" i="3"/>
  <c r="H170" i="3"/>
  <c r="C171" i="3"/>
  <c r="D171" i="3"/>
  <c r="E171" i="3"/>
  <c r="F171" i="3"/>
  <c r="G171" i="3"/>
  <c r="H171" i="3"/>
  <c r="C172" i="3"/>
  <c r="D172" i="3"/>
  <c r="E172" i="3"/>
  <c r="F172" i="3"/>
  <c r="G172" i="3"/>
  <c r="H172" i="3"/>
  <c r="D2" i="3"/>
  <c r="E2" i="3"/>
  <c r="F2" i="3"/>
  <c r="G2" i="3"/>
  <c r="H2" i="3"/>
  <c r="V168" i="4" l="1"/>
  <c r="V145" i="4"/>
  <c r="V127" i="4"/>
  <c r="V104" i="4"/>
  <c r="V81" i="4"/>
  <c r="V63" i="4"/>
  <c r="V40" i="4"/>
  <c r="V12" i="4"/>
  <c r="V167" i="4"/>
  <c r="V144" i="4"/>
  <c r="V121" i="4"/>
  <c r="V103" i="4"/>
  <c r="V80" i="4"/>
  <c r="V57" i="4"/>
  <c r="V33" i="4"/>
  <c r="V9" i="4"/>
  <c r="V161" i="4"/>
  <c r="V143" i="4"/>
  <c r="V120" i="4"/>
  <c r="V97" i="4"/>
  <c r="V79" i="4"/>
  <c r="V56" i="4"/>
  <c r="V32" i="4"/>
  <c r="V8" i="4"/>
  <c r="V159" i="4"/>
  <c r="V136" i="4"/>
  <c r="V113" i="4"/>
  <c r="V95" i="4"/>
  <c r="V72" i="4"/>
  <c r="V49" i="4"/>
  <c r="V25" i="4"/>
  <c r="V153" i="4"/>
  <c r="V135" i="4"/>
  <c r="V112" i="4"/>
  <c r="V89" i="4"/>
  <c r="V71" i="4"/>
  <c r="V48" i="4"/>
  <c r="V24" i="4"/>
  <c r="V152" i="4"/>
  <c r="V129" i="4"/>
  <c r="V111" i="4"/>
  <c r="V88" i="4"/>
  <c r="V65" i="4"/>
  <c r="V47" i="4"/>
  <c r="V17" i="4"/>
  <c r="V39" i="4"/>
  <c r="V31" i="4"/>
  <c r="V23" i="4"/>
  <c r="V15" i="4"/>
  <c r="V7" i="4"/>
  <c r="V166" i="4"/>
  <c r="V158" i="4"/>
  <c r="V150" i="4"/>
  <c r="V142" i="4"/>
  <c r="V134" i="4"/>
  <c r="V126" i="4"/>
  <c r="V118" i="4"/>
  <c r="V110" i="4"/>
  <c r="V102" i="4"/>
  <c r="V94" i="4"/>
  <c r="V86" i="4"/>
  <c r="V78" i="4"/>
  <c r="V70" i="4"/>
  <c r="V62" i="4"/>
  <c r="V54" i="4"/>
  <c r="V46" i="4"/>
  <c r="V38" i="4"/>
  <c r="V30" i="4"/>
  <c r="V22" i="4"/>
  <c r="V14" i="4"/>
  <c r="V6" i="4"/>
  <c r="V165" i="4"/>
  <c r="V157" i="4"/>
  <c r="V149" i="4"/>
  <c r="V141" i="4"/>
  <c r="V133" i="4"/>
  <c r="V125" i="4"/>
  <c r="V117" i="4"/>
  <c r="V109" i="4"/>
  <c r="V101" i="4"/>
  <c r="V93" i="4"/>
  <c r="V85" i="4"/>
  <c r="V77" i="4"/>
  <c r="V69" i="4"/>
  <c r="V61" i="4"/>
  <c r="V53" i="4"/>
  <c r="V45" i="4"/>
  <c r="V37" i="4"/>
  <c r="V29" i="4"/>
  <c r="V21" i="4"/>
  <c r="V13" i="4"/>
  <c r="V5" i="4"/>
  <c r="V172" i="4"/>
  <c r="V164" i="4"/>
  <c r="V156" i="4"/>
  <c r="V148" i="4"/>
  <c r="V140" i="4"/>
  <c r="V132" i="4"/>
  <c r="V124" i="4"/>
  <c r="V116" i="4"/>
  <c r="V108" i="4"/>
  <c r="V100" i="4"/>
  <c r="V92" i="4"/>
  <c r="V84" i="4"/>
  <c r="V76" i="4"/>
  <c r="V68" i="4"/>
  <c r="V60" i="4"/>
  <c r="V52" i="4"/>
  <c r="V44" i="4"/>
  <c r="V36" i="4"/>
  <c r="V20" i="4"/>
  <c r="V4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V3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26" i="4"/>
  <c r="V18" i="4"/>
  <c r="V10" i="4"/>
  <c r="R2" i="4"/>
  <c r="U6" i="4"/>
  <c r="U15" i="4"/>
  <c r="U31" i="4"/>
  <c r="U66" i="4"/>
  <c r="J143" i="4"/>
  <c r="J90" i="4"/>
  <c r="R38" i="4"/>
  <c r="U113" i="4"/>
  <c r="J169" i="4"/>
  <c r="J133" i="4"/>
  <c r="J77" i="4"/>
  <c r="U45" i="4"/>
  <c r="J135" i="4"/>
  <c r="J84" i="4"/>
  <c r="N167" i="4"/>
  <c r="J130" i="4"/>
  <c r="J68" i="4"/>
  <c r="U50" i="4"/>
  <c r="J160" i="4"/>
  <c r="J125" i="4"/>
  <c r="J165" i="4"/>
  <c r="J128" i="4"/>
  <c r="J61" i="4"/>
  <c r="J53" i="4"/>
  <c r="J159" i="4"/>
  <c r="J117" i="4"/>
  <c r="J16" i="4"/>
  <c r="U13" i="4"/>
  <c r="U121" i="4"/>
  <c r="J153" i="4"/>
  <c r="J94" i="4"/>
  <c r="J4" i="4"/>
  <c r="L166" i="4"/>
  <c r="L157" i="4"/>
  <c r="R17" i="4"/>
  <c r="U70" i="4"/>
  <c r="K166" i="4"/>
  <c r="L154" i="4"/>
  <c r="U21" i="4"/>
  <c r="U101" i="4"/>
  <c r="L172" i="4"/>
  <c r="L163" i="4"/>
  <c r="L150" i="4"/>
  <c r="L2" i="4"/>
  <c r="N171" i="4"/>
  <c r="J162" i="4"/>
  <c r="J150" i="4"/>
  <c r="J101" i="4"/>
  <c r="J46" i="4"/>
  <c r="R4" i="4"/>
  <c r="U38" i="4"/>
  <c r="U157" i="4"/>
  <c r="L169" i="4"/>
  <c r="L161" i="4"/>
  <c r="J2" i="4"/>
  <c r="N170" i="4"/>
  <c r="J168" i="4"/>
  <c r="N165" i="4"/>
  <c r="N162" i="4"/>
  <c r="L159" i="4"/>
  <c r="J156" i="4"/>
  <c r="N151" i="4"/>
  <c r="J149" i="4"/>
  <c r="N140" i="4"/>
  <c r="J134" i="4"/>
  <c r="J129" i="4"/>
  <c r="J123" i="4"/>
  <c r="J118" i="4"/>
  <c r="J106" i="4"/>
  <c r="J92" i="4"/>
  <c r="J81" i="4"/>
  <c r="J62" i="4"/>
  <c r="J49" i="4"/>
  <c r="J6" i="4"/>
  <c r="U5" i="4"/>
  <c r="U20" i="4"/>
  <c r="U43" i="4"/>
  <c r="U102" i="4"/>
  <c r="M172" i="4"/>
  <c r="J170" i="4"/>
  <c r="M167" i="4"/>
  <c r="N158" i="4"/>
  <c r="J155" i="4"/>
  <c r="J151" i="4"/>
  <c r="N147" i="4"/>
  <c r="J138" i="4"/>
  <c r="N132" i="4"/>
  <c r="M127" i="4"/>
  <c r="J122" i="4"/>
  <c r="J115" i="4"/>
  <c r="J100" i="4"/>
  <c r="J89" i="4"/>
  <c r="J76" i="4"/>
  <c r="J58" i="4"/>
  <c r="J41" i="4"/>
  <c r="W8" i="4"/>
  <c r="N155" i="4"/>
  <c r="M151" i="4"/>
  <c r="N148" i="4"/>
  <c r="M138" i="4"/>
  <c r="J167" i="4"/>
  <c r="M164" i="4"/>
  <c r="J161" i="4"/>
  <c r="M158" i="4"/>
  <c r="N150" i="4"/>
  <c r="J147" i="4"/>
  <c r="J137" i="4"/>
  <c r="M132" i="4"/>
  <c r="J127" i="4"/>
  <c r="J121" i="4"/>
  <c r="J114" i="4"/>
  <c r="J99" i="4"/>
  <c r="J88" i="4"/>
  <c r="J74" i="4"/>
  <c r="J57" i="4"/>
  <c r="J29" i="4"/>
  <c r="U28" i="4"/>
  <c r="U54" i="4"/>
  <c r="U149" i="4"/>
  <c r="M170" i="4"/>
  <c r="N122" i="4"/>
  <c r="N164" i="4"/>
  <c r="J172" i="4"/>
  <c r="K169" i="4"/>
  <c r="N166" i="4"/>
  <c r="J164" i="4"/>
  <c r="N160" i="4"/>
  <c r="J158" i="4"/>
  <c r="J154" i="4"/>
  <c r="M150" i="4"/>
  <c r="J146" i="4"/>
  <c r="N136" i="4"/>
  <c r="J131" i="4"/>
  <c r="N126" i="4"/>
  <c r="N120" i="4"/>
  <c r="M113" i="4"/>
  <c r="J98" i="4"/>
  <c r="J87" i="4"/>
  <c r="J73" i="4"/>
  <c r="J56" i="4"/>
  <c r="J28" i="4"/>
  <c r="U11" i="4"/>
  <c r="U29" i="4"/>
  <c r="U61" i="4"/>
  <c r="U150" i="4"/>
  <c r="N163" i="4"/>
  <c r="N157" i="4"/>
  <c r="N144" i="4"/>
  <c r="N135" i="4"/>
  <c r="M130" i="4"/>
  <c r="J126" i="4"/>
  <c r="J120" i="4"/>
  <c r="J112" i="4"/>
  <c r="J96" i="4"/>
  <c r="J86" i="4"/>
  <c r="J70" i="4"/>
  <c r="J54" i="4"/>
  <c r="J22" i="4"/>
  <c r="M171" i="4"/>
  <c r="N168" i="4"/>
  <c r="N152" i="4"/>
  <c r="N159" i="4"/>
  <c r="N119" i="4"/>
  <c r="M111" i="4"/>
  <c r="J171" i="4"/>
  <c r="M168" i="4"/>
  <c r="J166" i="4"/>
  <c r="J163" i="4"/>
  <c r="M159" i="4"/>
  <c r="J157" i="4"/>
  <c r="J152" i="4"/>
  <c r="N149" i="4"/>
  <c r="J141" i="4"/>
  <c r="M134" i="4"/>
  <c r="N129" i="4"/>
  <c r="J124" i="4"/>
  <c r="J119" i="4"/>
  <c r="J110" i="4"/>
  <c r="J93" i="4"/>
  <c r="J82" i="4"/>
  <c r="J65" i="4"/>
  <c r="J50" i="4"/>
  <c r="J12" i="4"/>
  <c r="Q145" i="4"/>
  <c r="L162" i="4"/>
  <c r="L155" i="4"/>
  <c r="L153" i="4"/>
  <c r="O147" i="4"/>
  <c r="K146" i="4"/>
  <c r="L144" i="4"/>
  <c r="K142" i="4"/>
  <c r="K140" i="4"/>
  <c r="K138" i="4"/>
  <c r="K136" i="4"/>
  <c r="K132" i="4"/>
  <c r="N127" i="4"/>
  <c r="M125" i="4"/>
  <c r="O120" i="4"/>
  <c r="M118" i="4"/>
  <c r="K116" i="4"/>
  <c r="N113" i="4"/>
  <c r="N111" i="4"/>
  <c r="O108" i="4"/>
  <c r="K106" i="4"/>
  <c r="N103" i="4"/>
  <c r="K98" i="4"/>
  <c r="N95" i="4"/>
  <c r="L90" i="4"/>
  <c r="N87" i="4"/>
  <c r="O80" i="4"/>
  <c r="L73" i="4"/>
  <c r="O69" i="4"/>
  <c r="M66" i="4"/>
  <c r="K63" i="4"/>
  <c r="L59" i="4"/>
  <c r="O55" i="4"/>
  <c r="N51" i="4"/>
  <c r="K48" i="4"/>
  <c r="O43" i="4"/>
  <c r="L39" i="4"/>
  <c r="N34" i="4"/>
  <c r="K30" i="4"/>
  <c r="N19" i="4"/>
  <c r="O12" i="4"/>
  <c r="O164" i="4"/>
  <c r="K11" i="4"/>
  <c r="K14" i="4"/>
  <c r="K17" i="4"/>
  <c r="K20" i="4"/>
  <c r="K43" i="4"/>
  <c r="K46" i="4"/>
  <c r="K49" i="4"/>
  <c r="K52" i="4"/>
  <c r="K75" i="4"/>
  <c r="K78" i="4"/>
  <c r="K81" i="4"/>
  <c r="K84" i="4"/>
  <c r="K87" i="4"/>
  <c r="K91" i="4"/>
  <c r="K95" i="4"/>
  <c r="K99" i="4"/>
  <c r="K103" i="4"/>
  <c r="K107" i="4"/>
  <c r="K111" i="4"/>
  <c r="K3" i="4"/>
  <c r="K10" i="4"/>
  <c r="K29" i="4"/>
  <c r="K31" i="4"/>
  <c r="K36" i="4"/>
  <c r="K50" i="4"/>
  <c r="K57" i="4"/>
  <c r="K71" i="4"/>
  <c r="K76" i="4"/>
  <c r="K88" i="4"/>
  <c r="K115" i="4"/>
  <c r="K119" i="4"/>
  <c r="K123" i="4"/>
  <c r="K127" i="4"/>
  <c r="K5" i="4"/>
  <c r="K7" i="4"/>
  <c r="K19" i="4"/>
  <c r="K90" i="4"/>
  <c r="K109" i="4"/>
  <c r="K114" i="4"/>
  <c r="K117" i="4"/>
  <c r="K120" i="4"/>
  <c r="K4" i="4"/>
  <c r="K27" i="4"/>
  <c r="K59" i="4"/>
  <c r="K61" i="4"/>
  <c r="K70" i="4"/>
  <c r="K77" i="4"/>
  <c r="K86" i="4"/>
  <c r="K9" i="4"/>
  <c r="K16" i="4"/>
  <c r="K23" i="4"/>
  <c r="K39" i="4"/>
  <c r="K41" i="4"/>
  <c r="K73" i="4"/>
  <c r="K82" i="4"/>
  <c r="K121" i="4"/>
  <c r="K128" i="4"/>
  <c r="K148" i="4"/>
  <c r="K152" i="4"/>
  <c r="K156" i="4"/>
  <c r="K160" i="4"/>
  <c r="K164" i="4"/>
  <c r="K168" i="4"/>
  <c r="K172" i="4"/>
  <c r="K21" i="4"/>
  <c r="K12" i="4"/>
  <c r="K28" i="4"/>
  <c r="K35" i="4"/>
  <c r="K51" i="4"/>
  <c r="K53" i="4"/>
  <c r="K62" i="4"/>
  <c r="K69" i="4"/>
  <c r="K85" i="4"/>
  <c r="K89" i="4"/>
  <c r="K93" i="4"/>
  <c r="K97" i="4"/>
  <c r="K101" i="4"/>
  <c r="K105" i="4"/>
  <c r="K118" i="4"/>
  <c r="K125" i="4"/>
  <c r="K130" i="4"/>
  <c r="K133" i="4"/>
  <c r="K151" i="4"/>
  <c r="K155" i="4"/>
  <c r="K159" i="4"/>
  <c r="K163" i="4"/>
  <c r="K26" i="4"/>
  <c r="K33" i="4"/>
  <c r="K42" i="4"/>
  <c r="K44" i="4"/>
  <c r="L165" i="4"/>
  <c r="O163" i="4"/>
  <c r="K162" i="4"/>
  <c r="L160" i="4"/>
  <c r="K144" i="4"/>
  <c r="O141" i="4"/>
  <c r="O139" i="4"/>
  <c r="L103" i="4"/>
  <c r="K100" i="4"/>
  <c r="M95" i="4"/>
  <c r="M87" i="4"/>
  <c r="N83" i="4"/>
  <c r="K80" i="4"/>
  <c r="M76" i="4"/>
  <c r="M69" i="4"/>
  <c r="K66" i="4"/>
  <c r="M62" i="4"/>
  <c r="M58" i="4"/>
  <c r="K55" i="4"/>
  <c r="M51" i="4"/>
  <c r="O47" i="4"/>
  <c r="M43" i="4"/>
  <c r="N38" i="4"/>
  <c r="K34" i="4"/>
  <c r="M24" i="4"/>
  <c r="K18" i="4"/>
  <c r="O21" i="4"/>
  <c r="O24" i="4"/>
  <c r="O27" i="4"/>
  <c r="O30" i="4"/>
  <c r="O53" i="4"/>
  <c r="O56" i="4"/>
  <c r="O59" i="4"/>
  <c r="O62" i="4"/>
  <c r="O85" i="4"/>
  <c r="O89" i="4"/>
  <c r="O93" i="4"/>
  <c r="O97" i="4"/>
  <c r="O101" i="4"/>
  <c r="O105" i="4"/>
  <c r="O109" i="4"/>
  <c r="O4" i="4"/>
  <c r="O11" i="4"/>
  <c r="O18" i="4"/>
  <c r="O25" i="4"/>
  <c r="O32" i="4"/>
  <c r="O51" i="4"/>
  <c r="O58" i="4"/>
  <c r="O65" i="4"/>
  <c r="O72" i="4"/>
  <c r="O79" i="4"/>
  <c r="O92" i="4"/>
  <c r="O95" i="4"/>
  <c r="O98" i="4"/>
  <c r="O113" i="4"/>
  <c r="O117" i="4"/>
  <c r="O121" i="4"/>
  <c r="O125" i="4"/>
  <c r="O10" i="4"/>
  <c r="O14" i="4"/>
  <c r="O16" i="4"/>
  <c r="O22" i="4"/>
  <c r="O26" i="4"/>
  <c r="O28" i="4"/>
  <c r="P28" i="4" s="1"/>
  <c r="O34" i="4"/>
  <c r="O36" i="4"/>
  <c r="O38" i="4"/>
  <c r="O40" i="4"/>
  <c r="O44" i="4"/>
  <c r="O46" i="4"/>
  <c r="O48" i="4"/>
  <c r="O50" i="4"/>
  <c r="O52" i="4"/>
  <c r="O60" i="4"/>
  <c r="O64" i="4"/>
  <c r="O76" i="4"/>
  <c r="O91" i="4"/>
  <c r="O110" i="4"/>
  <c r="O124" i="4"/>
  <c r="O127" i="4"/>
  <c r="O8" i="4"/>
  <c r="O15" i="4"/>
  <c r="O33" i="4"/>
  <c r="O42" i="4"/>
  <c r="O49" i="4"/>
  <c r="O74" i="4"/>
  <c r="O81" i="4"/>
  <c r="O83" i="4"/>
  <c r="O6" i="4"/>
  <c r="O13" i="4"/>
  <c r="O20" i="4"/>
  <c r="O45" i="4"/>
  <c r="O54" i="4"/>
  <c r="O61" i="4"/>
  <c r="O63" i="4"/>
  <c r="O70" i="4"/>
  <c r="O86" i="4"/>
  <c r="O88" i="4"/>
  <c r="O100" i="4"/>
  <c r="O122" i="4"/>
  <c r="O129" i="4"/>
  <c r="O132" i="4"/>
  <c r="O135" i="4"/>
  <c r="O150" i="4"/>
  <c r="O154" i="4"/>
  <c r="O158" i="4"/>
  <c r="O162" i="4"/>
  <c r="O166" i="4"/>
  <c r="O170" i="4"/>
  <c r="O9" i="4"/>
  <c r="O57" i="4"/>
  <c r="O66" i="4"/>
  <c r="O73" i="4"/>
  <c r="O75" i="4"/>
  <c r="O82" i="4"/>
  <c r="O119" i="4"/>
  <c r="O126" i="4"/>
  <c r="O134" i="4"/>
  <c r="O137" i="4"/>
  <c r="O140" i="4"/>
  <c r="O143" i="4"/>
  <c r="O149" i="4"/>
  <c r="O153" i="4"/>
  <c r="O157" i="4"/>
  <c r="O161" i="4"/>
  <c r="O5" i="4"/>
  <c r="O7" i="4"/>
  <c r="O23" i="4"/>
  <c r="O39" i="4"/>
  <c r="O3" i="4"/>
  <c r="K167" i="4"/>
  <c r="L4" i="4"/>
  <c r="L8" i="4"/>
  <c r="L12" i="4"/>
  <c r="L16" i="4"/>
  <c r="L20" i="4"/>
  <c r="L24" i="4"/>
  <c r="L28" i="4"/>
  <c r="L32" i="4"/>
  <c r="L36" i="4"/>
  <c r="L40" i="4"/>
  <c r="L44" i="4"/>
  <c r="L48" i="4"/>
  <c r="L52" i="4"/>
  <c r="L56" i="4"/>
  <c r="L60" i="4"/>
  <c r="L64" i="4"/>
  <c r="L68" i="4"/>
  <c r="L72" i="4"/>
  <c r="L76" i="4"/>
  <c r="L80" i="4"/>
  <c r="L84" i="4"/>
  <c r="L23" i="4"/>
  <c r="L26" i="4"/>
  <c r="L29" i="4"/>
  <c r="L55" i="4"/>
  <c r="L58" i="4"/>
  <c r="L61" i="4"/>
  <c r="L15" i="4"/>
  <c r="L22" i="4"/>
  <c r="L41" i="4"/>
  <c r="L43" i="4"/>
  <c r="L62" i="4"/>
  <c r="L69" i="4"/>
  <c r="L83" i="4"/>
  <c r="L91" i="4"/>
  <c r="L94" i="4"/>
  <c r="L97" i="4"/>
  <c r="L100" i="4"/>
  <c r="L88" i="4"/>
  <c r="L95" i="4"/>
  <c r="L102" i="4"/>
  <c r="L123" i="4"/>
  <c r="L126" i="4"/>
  <c r="L129" i="4"/>
  <c r="L133" i="4"/>
  <c r="L137" i="4"/>
  <c r="L141" i="4"/>
  <c r="L145" i="4"/>
  <c r="L6" i="4"/>
  <c r="L11" i="4"/>
  <c r="L13" i="4"/>
  <c r="L38" i="4"/>
  <c r="L45" i="4"/>
  <c r="L54" i="4"/>
  <c r="L79" i="4"/>
  <c r="L7" i="4"/>
  <c r="L9" i="4"/>
  <c r="L18" i="4"/>
  <c r="L25" i="4"/>
  <c r="L34" i="4"/>
  <c r="L50" i="4"/>
  <c r="L57" i="4"/>
  <c r="L66" i="4"/>
  <c r="L112" i="4"/>
  <c r="L114" i="4"/>
  <c r="L131" i="4"/>
  <c r="L134" i="4"/>
  <c r="L5" i="4"/>
  <c r="L14" i="4"/>
  <c r="L3" i="4"/>
  <c r="L19" i="4"/>
  <c r="L21" i="4"/>
  <c r="L30" i="4"/>
  <c r="L37" i="4"/>
  <c r="L46" i="4"/>
  <c r="L78" i="4"/>
  <c r="L87" i="4"/>
  <c r="L99" i="4"/>
  <c r="L111" i="4"/>
  <c r="L116" i="4"/>
  <c r="L136" i="4"/>
  <c r="L139" i="4"/>
  <c r="L142" i="4"/>
  <c r="L10" i="4"/>
  <c r="L17" i="4"/>
  <c r="L35" i="4"/>
  <c r="K2" i="4"/>
  <c r="K153" i="4"/>
  <c r="O133" i="4"/>
  <c r="O131" i="4"/>
  <c r="O115" i="4"/>
  <c r="K165" i="4"/>
  <c r="L158" i="4"/>
  <c r="N156" i="4"/>
  <c r="N154" i="4"/>
  <c r="L151" i="4"/>
  <c r="L149" i="4"/>
  <c r="M147" i="4"/>
  <c r="O145" i="4"/>
  <c r="N143" i="4"/>
  <c r="N141" i="4"/>
  <c r="N139" i="4"/>
  <c r="N137" i="4"/>
  <c r="M135" i="4"/>
  <c r="N133" i="4"/>
  <c r="M131" i="4"/>
  <c r="M129" i="4"/>
  <c r="L127" i="4"/>
  <c r="M122" i="4"/>
  <c r="L120" i="4"/>
  <c r="M115" i="4"/>
  <c r="L113" i="4"/>
  <c r="N110" i="4"/>
  <c r="K108" i="4"/>
  <c r="M105" i="4"/>
  <c r="O102" i="4"/>
  <c r="N97" i="4"/>
  <c r="O94" i="4"/>
  <c r="K92" i="4"/>
  <c r="M89" i="4"/>
  <c r="M83" i="4"/>
  <c r="M79" i="4"/>
  <c r="K72" i="4"/>
  <c r="O68" i="4"/>
  <c r="L65" i="4"/>
  <c r="K58" i="4"/>
  <c r="M54" i="4"/>
  <c r="L51" i="4"/>
  <c r="L47" i="4"/>
  <c r="M42" i="4"/>
  <c r="K38" i="4"/>
  <c r="K24" i="4"/>
  <c r="O17" i="4"/>
  <c r="O167" i="4"/>
  <c r="O2" i="4"/>
  <c r="K170" i="4"/>
  <c r="O156" i="4"/>
  <c r="L125" i="4"/>
  <c r="L118" i="4"/>
  <c r="L108" i="4"/>
  <c r="M3" i="4"/>
  <c r="M6" i="4"/>
  <c r="M9" i="4"/>
  <c r="M32" i="4"/>
  <c r="M35" i="4"/>
  <c r="M38" i="4"/>
  <c r="M41" i="4"/>
  <c r="M64" i="4"/>
  <c r="M67" i="4"/>
  <c r="M70" i="4"/>
  <c r="M73" i="4"/>
  <c r="M88" i="4"/>
  <c r="M92" i="4"/>
  <c r="M96" i="4"/>
  <c r="M100" i="4"/>
  <c r="M104" i="4"/>
  <c r="M108" i="4"/>
  <c r="M8" i="4"/>
  <c r="M13" i="4"/>
  <c r="M27" i="4"/>
  <c r="M34" i="4"/>
  <c r="M48" i="4"/>
  <c r="M53" i="4"/>
  <c r="M55" i="4"/>
  <c r="M74" i="4"/>
  <c r="P74" i="4" s="1"/>
  <c r="M81" i="4"/>
  <c r="M103" i="4"/>
  <c r="M106" i="4"/>
  <c r="M109" i="4"/>
  <c r="M112" i="4"/>
  <c r="M116" i="4"/>
  <c r="M120" i="4"/>
  <c r="M124" i="4"/>
  <c r="M128" i="4"/>
  <c r="M82" i="4"/>
  <c r="M86" i="4"/>
  <c r="M93" i="4"/>
  <c r="M107" i="4"/>
  <c r="M22" i="4"/>
  <c r="M29" i="4"/>
  <c r="M47" i="4"/>
  <c r="M56" i="4"/>
  <c r="M63" i="4"/>
  <c r="M65" i="4"/>
  <c r="M72" i="4"/>
  <c r="M4" i="4"/>
  <c r="M11" i="4"/>
  <c r="M59" i="4"/>
  <c r="M68" i="4"/>
  <c r="M75" i="4"/>
  <c r="M77" i="4"/>
  <c r="M84" i="4"/>
  <c r="M98" i="4"/>
  <c r="M110" i="4"/>
  <c r="M119" i="4"/>
  <c r="M126" i="4"/>
  <c r="M137" i="4"/>
  <c r="M140" i="4"/>
  <c r="M143" i="4"/>
  <c r="M146" i="4"/>
  <c r="M149" i="4"/>
  <c r="M153" i="4"/>
  <c r="M157" i="4"/>
  <c r="M161" i="4"/>
  <c r="M165" i="4"/>
  <c r="P165" i="4" s="1"/>
  <c r="M169" i="4"/>
  <c r="M7" i="4"/>
  <c r="M16" i="4"/>
  <c r="M18" i="4"/>
  <c r="M23" i="4"/>
  <c r="M25" i="4"/>
  <c r="M5" i="4"/>
  <c r="M14" i="4"/>
  <c r="M39" i="4"/>
  <c r="M71" i="4"/>
  <c r="M80" i="4"/>
  <c r="M121" i="4"/>
  <c r="M123" i="4"/>
  <c r="M145" i="4"/>
  <c r="M148" i="4"/>
  <c r="M152" i="4"/>
  <c r="M156" i="4"/>
  <c r="M160" i="4"/>
  <c r="M12" i="4"/>
  <c r="M19" i="4"/>
  <c r="M21" i="4"/>
  <c r="M28" i="4"/>
  <c r="M30" i="4"/>
  <c r="M37" i="4"/>
  <c r="M46" i="4"/>
  <c r="O172" i="4"/>
  <c r="L171" i="4"/>
  <c r="O169" i="4"/>
  <c r="L16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12" i="4"/>
  <c r="N15" i="4"/>
  <c r="N18" i="4"/>
  <c r="N44" i="4"/>
  <c r="N47" i="4"/>
  <c r="N50" i="4"/>
  <c r="N76" i="4"/>
  <c r="N79" i="4"/>
  <c r="N82" i="4"/>
  <c r="N6" i="4"/>
  <c r="N20" i="4"/>
  <c r="N39" i="4"/>
  <c r="N46" i="4"/>
  <c r="N60" i="4"/>
  <c r="N67" i="4"/>
  <c r="N86" i="4"/>
  <c r="N89" i="4"/>
  <c r="N30" i="4"/>
  <c r="N42" i="4"/>
  <c r="N54" i="4"/>
  <c r="N56" i="4"/>
  <c r="N58" i="4"/>
  <c r="N62" i="4"/>
  <c r="N66" i="4"/>
  <c r="N68" i="4"/>
  <c r="N70" i="4"/>
  <c r="N72" i="4"/>
  <c r="N74" i="4"/>
  <c r="N78" i="4"/>
  <c r="N80" i="4"/>
  <c r="N84" i="4"/>
  <c r="N98" i="4"/>
  <c r="N100" i="4"/>
  <c r="N105" i="4"/>
  <c r="N112" i="4"/>
  <c r="N115" i="4"/>
  <c r="N118" i="4"/>
  <c r="N121" i="4"/>
  <c r="N130" i="4"/>
  <c r="N134" i="4"/>
  <c r="N138" i="4"/>
  <c r="N142" i="4"/>
  <c r="N146" i="4"/>
  <c r="N24" i="4"/>
  <c r="N31" i="4"/>
  <c r="N40" i="4"/>
  <c r="N4" i="4"/>
  <c r="N11" i="4"/>
  <c r="N27" i="4"/>
  <c r="N36" i="4"/>
  <c r="N43" i="4"/>
  <c r="N52" i="4"/>
  <c r="N90" i="4"/>
  <c r="N92" i="4"/>
  <c r="N94" i="4"/>
  <c r="N96" i="4"/>
  <c r="N102" i="4"/>
  <c r="N104" i="4"/>
  <c r="N106" i="4"/>
  <c r="N108" i="4"/>
  <c r="N117" i="4"/>
  <c r="N124" i="4"/>
  <c r="N2" i="4"/>
  <c r="N7" i="4"/>
  <c r="N16" i="4"/>
  <c r="N23" i="4"/>
  <c r="N32" i="4"/>
  <c r="N48" i="4"/>
  <c r="N55" i="4"/>
  <c r="N64" i="4"/>
  <c r="N114" i="4"/>
  <c r="N128" i="4"/>
  <c r="N131" i="4"/>
  <c r="N3" i="4"/>
  <c r="N14" i="4"/>
  <c r="N172" i="4"/>
  <c r="K171" i="4"/>
  <c r="N169" i="4"/>
  <c r="M166" i="4"/>
  <c r="M163" i="4"/>
  <c r="N161" i="4"/>
  <c r="O159" i="4"/>
  <c r="K158" i="4"/>
  <c r="L156" i="4"/>
  <c r="M154" i="4"/>
  <c r="O152" i="4"/>
  <c r="K149" i="4"/>
  <c r="L147" i="4"/>
  <c r="N145" i="4"/>
  <c r="L143" i="4"/>
  <c r="M141" i="4"/>
  <c r="M139" i="4"/>
  <c r="K137" i="4"/>
  <c r="L135" i="4"/>
  <c r="M133" i="4"/>
  <c r="K131" i="4"/>
  <c r="K129" i="4"/>
  <c r="L124" i="4"/>
  <c r="L122" i="4"/>
  <c r="M117" i="4"/>
  <c r="L115" i="4"/>
  <c r="K113" i="4"/>
  <c r="L110" i="4"/>
  <c r="O107" i="4"/>
  <c r="L105" i="4"/>
  <c r="M102" i="4"/>
  <c r="O99" i="4"/>
  <c r="M97" i="4"/>
  <c r="M94" i="4"/>
  <c r="L89" i="4"/>
  <c r="L86" i="4"/>
  <c r="K83" i="4"/>
  <c r="K79" i="4"/>
  <c r="N75" i="4"/>
  <c r="O71" i="4"/>
  <c r="K68" i="4"/>
  <c r="K65" i="4"/>
  <c r="M61" i="4"/>
  <c r="K54" i="4"/>
  <c r="M50" i="4"/>
  <c r="K47" i="4"/>
  <c r="L42" i="4"/>
  <c r="O37" i="4"/>
  <c r="L33" i="4"/>
  <c r="N28" i="4"/>
  <c r="N22" i="4"/>
  <c r="M17" i="4"/>
  <c r="M10" i="4"/>
  <c r="K147" i="4"/>
  <c r="K145" i="4"/>
  <c r="K143" i="4"/>
  <c r="K141" i="4"/>
  <c r="K139" i="4"/>
  <c r="K135" i="4"/>
  <c r="K124" i="4"/>
  <c r="K122" i="4"/>
  <c r="L117" i="4"/>
  <c r="O112" i="4"/>
  <c r="K110" i="4"/>
  <c r="N107" i="4"/>
  <c r="O104" i="4"/>
  <c r="K102" i="4"/>
  <c r="N99" i="4"/>
  <c r="O96" i="4"/>
  <c r="K94" i="4"/>
  <c r="N91" i="4"/>
  <c r="L82" i="4"/>
  <c r="O78" i="4"/>
  <c r="L75" i="4"/>
  <c r="N71" i="4"/>
  <c r="M57" i="4"/>
  <c r="O41" i="4"/>
  <c r="K37" i="4"/>
  <c r="K32" i="4"/>
  <c r="K22" i="4"/>
  <c r="N8" i="4"/>
  <c r="K161" i="4"/>
  <c r="O155" i="4"/>
  <c r="K154" i="4"/>
  <c r="L152" i="4"/>
  <c r="O148" i="4"/>
  <c r="O144" i="4"/>
  <c r="O138" i="4"/>
  <c r="O136" i="4"/>
  <c r="O130" i="4"/>
  <c r="O128" i="4"/>
  <c r="K126" i="4"/>
  <c r="L119" i="4"/>
  <c r="O114" i="4"/>
  <c r="K112" i="4"/>
  <c r="L107" i="4"/>
  <c r="L104" i="4"/>
  <c r="N101" i="4"/>
  <c r="M99" i="4"/>
  <c r="L96" i="4"/>
  <c r="M91" i="4"/>
  <c r="N88" i="4"/>
  <c r="M85" i="4"/>
  <c r="M78" i="4"/>
  <c r="L74" i="4"/>
  <c r="L71" i="4"/>
  <c r="O67" i="4"/>
  <c r="K64" i="4"/>
  <c r="M60" i="4"/>
  <c r="L53" i="4"/>
  <c r="M49" i="4"/>
  <c r="M45" i="4"/>
  <c r="M36" i="4"/>
  <c r="O31" i="4"/>
  <c r="L27" i="4"/>
  <c r="M15" i="4"/>
  <c r="K8" i="4"/>
  <c r="O123" i="4"/>
  <c r="L121" i="4"/>
  <c r="O116" i="4"/>
  <c r="M114" i="4"/>
  <c r="N109" i="4"/>
  <c r="O106" i="4"/>
  <c r="K104" i="4"/>
  <c r="M101" i="4"/>
  <c r="K96" i="4"/>
  <c r="N93" i="4"/>
  <c r="O90" i="4"/>
  <c r="L85" i="4"/>
  <c r="L81" i="4"/>
  <c r="O77" i="4"/>
  <c r="K74" i="4"/>
  <c r="L70" i="4"/>
  <c r="L67" i="4"/>
  <c r="N63" i="4"/>
  <c r="K60" i="4"/>
  <c r="K56" i="4"/>
  <c r="L49" i="4"/>
  <c r="K45" i="4"/>
  <c r="M40" i="4"/>
  <c r="O35" i="4"/>
  <c r="M31" i="4"/>
  <c r="N26" i="4"/>
  <c r="M20" i="4"/>
  <c r="K15" i="4"/>
  <c r="K6" i="4"/>
  <c r="O146" i="4"/>
  <c r="O142" i="4"/>
  <c r="L128" i="4"/>
  <c r="M2" i="4"/>
  <c r="O171" i="4"/>
  <c r="L170" i="4"/>
  <c r="O168" i="4"/>
  <c r="L167" i="4"/>
  <c r="O165" i="4"/>
  <c r="L164" i="4"/>
  <c r="M162" i="4"/>
  <c r="O160" i="4"/>
  <c r="K157" i="4"/>
  <c r="M155" i="4"/>
  <c r="N153" i="4"/>
  <c r="O151" i="4"/>
  <c r="K150" i="4"/>
  <c r="L148" i="4"/>
  <c r="L146" i="4"/>
  <c r="M144" i="4"/>
  <c r="M142" i="4"/>
  <c r="L140" i="4"/>
  <c r="L138" i="4"/>
  <c r="M136" i="4"/>
  <c r="K134" i="4"/>
  <c r="L132" i="4"/>
  <c r="L130" i="4"/>
  <c r="N125" i="4"/>
  <c r="N123" i="4"/>
  <c r="O118" i="4"/>
  <c r="N116" i="4"/>
  <c r="O111" i="4"/>
  <c r="L109" i="4"/>
  <c r="L106" i="4"/>
  <c r="O103" i="4"/>
  <c r="L101" i="4"/>
  <c r="L98" i="4"/>
  <c r="L93" i="4"/>
  <c r="M90" i="4"/>
  <c r="O87" i="4"/>
  <c r="O84" i="4"/>
  <c r="L77" i="4"/>
  <c r="K67" i="4"/>
  <c r="L63" i="4"/>
  <c r="N59" i="4"/>
  <c r="M52" i="4"/>
  <c r="M44" i="4"/>
  <c r="K40" i="4"/>
  <c r="N35" i="4"/>
  <c r="L31" i="4"/>
  <c r="M26" i="4"/>
  <c r="O19" i="4"/>
  <c r="K13" i="4"/>
  <c r="S21" i="4"/>
  <c r="J113" i="4"/>
  <c r="J109" i="4"/>
  <c r="J107" i="4"/>
  <c r="J103" i="4"/>
  <c r="J95" i="4"/>
  <c r="J91" i="4"/>
  <c r="J60" i="4"/>
  <c r="J44" i="4"/>
  <c r="J42" i="4"/>
  <c r="J26" i="4"/>
  <c r="S3" i="4"/>
  <c r="S11" i="4"/>
  <c r="J3" i="4"/>
  <c r="J7" i="4"/>
  <c r="J11" i="4"/>
  <c r="J15" i="4"/>
  <c r="J19" i="4"/>
  <c r="J23" i="4"/>
  <c r="J27" i="4"/>
  <c r="J31" i="4"/>
  <c r="J35" i="4"/>
  <c r="J39" i="4"/>
  <c r="J43" i="4"/>
  <c r="J47" i="4"/>
  <c r="J51" i="4"/>
  <c r="J55" i="4"/>
  <c r="J59" i="4"/>
  <c r="J63" i="4"/>
  <c r="J67" i="4"/>
  <c r="J71" i="4"/>
  <c r="J75" i="4"/>
  <c r="J79" i="4"/>
  <c r="J83" i="4"/>
  <c r="J5" i="4"/>
  <c r="J8" i="4"/>
  <c r="J34" i="4"/>
  <c r="J37" i="4"/>
  <c r="J40" i="4"/>
  <c r="J66" i="4"/>
  <c r="J69" i="4"/>
  <c r="J72" i="4"/>
  <c r="J17" i="4"/>
  <c r="J24" i="4"/>
  <c r="J38" i="4"/>
  <c r="J45" i="4"/>
  <c r="J64" i="4"/>
  <c r="J78" i="4"/>
  <c r="J85" i="4"/>
  <c r="J102" i="4"/>
  <c r="J105" i="4"/>
  <c r="J108" i="4"/>
  <c r="J111" i="4"/>
  <c r="J9" i="4"/>
  <c r="J13" i="4"/>
  <c r="J21" i="4"/>
  <c r="J25" i="4"/>
  <c r="J33" i="4"/>
  <c r="J97" i="4"/>
  <c r="J104" i="4"/>
  <c r="J132" i="4"/>
  <c r="J136" i="4"/>
  <c r="J140" i="4"/>
  <c r="J144" i="4"/>
  <c r="J148" i="4"/>
  <c r="J145" i="4"/>
  <c r="J142" i="4"/>
  <c r="J139" i="4"/>
  <c r="J116" i="4"/>
  <c r="J80" i="4"/>
  <c r="J48" i="4"/>
  <c r="J32" i="4"/>
  <c r="J30" i="4"/>
  <c r="J14" i="4"/>
  <c r="R28" i="4"/>
  <c r="R11" i="4"/>
  <c r="R81" i="4"/>
  <c r="R71" i="4"/>
  <c r="R55" i="4"/>
  <c r="R20" i="4"/>
  <c r="R155" i="4"/>
  <c r="R40" i="4"/>
  <c r="R19" i="4"/>
  <c r="R12" i="4"/>
  <c r="R78" i="4"/>
  <c r="R66" i="4"/>
  <c r="R33" i="4"/>
  <c r="R27" i="4"/>
  <c r="R10" i="4"/>
  <c r="R154" i="4"/>
  <c r="R114" i="4"/>
  <c r="R75" i="4"/>
  <c r="R50" i="4"/>
  <c r="R113" i="4"/>
  <c r="R59" i="4"/>
  <c r="R106" i="4"/>
  <c r="R70" i="4"/>
  <c r="R84" i="4"/>
  <c r="R35" i="4"/>
  <c r="R25" i="4"/>
  <c r="R3" i="4"/>
  <c r="R43" i="4"/>
  <c r="R26" i="4"/>
  <c r="R18" i="4"/>
  <c r="R105" i="4"/>
  <c r="R54" i="4"/>
  <c r="R34" i="4"/>
  <c r="S155" i="4"/>
  <c r="S172" i="4"/>
  <c r="S171" i="4"/>
  <c r="S164" i="4"/>
  <c r="S124" i="4"/>
  <c r="S37" i="4"/>
  <c r="S20" i="4"/>
  <c r="S13" i="4"/>
  <c r="S163" i="4"/>
  <c r="S95" i="4"/>
  <c r="S64" i="4"/>
  <c r="S48" i="4"/>
  <c r="S10" i="4"/>
  <c r="S2" i="4"/>
  <c r="S140" i="4"/>
  <c r="S116" i="4"/>
  <c r="S103" i="4"/>
  <c r="S29" i="4"/>
  <c r="S26" i="4"/>
  <c r="S52" i="4"/>
  <c r="S41" i="4"/>
  <c r="S117" i="4"/>
  <c r="S75" i="4"/>
  <c r="S63" i="4"/>
  <c r="S92" i="4"/>
  <c r="S59" i="4"/>
  <c r="S47" i="4"/>
  <c r="S139" i="4"/>
  <c r="S91" i="4"/>
  <c r="S127" i="4"/>
  <c r="S84" i="4"/>
  <c r="S35" i="4"/>
  <c r="S18" i="4"/>
  <c r="S12" i="4"/>
  <c r="S7" i="4"/>
  <c r="S125" i="4"/>
  <c r="S68" i="4"/>
  <c r="S43" i="4"/>
  <c r="S28" i="4"/>
  <c r="S40" i="4"/>
  <c r="S27" i="4"/>
  <c r="S19" i="4"/>
  <c r="S5" i="4"/>
  <c r="S15" i="4"/>
  <c r="S9" i="4"/>
  <c r="J52" i="4"/>
  <c r="J36" i="4"/>
  <c r="J20" i="4"/>
  <c r="J18" i="4"/>
  <c r="T156" i="4"/>
  <c r="T141" i="4"/>
  <c r="T99" i="4"/>
  <c r="T83" i="4"/>
  <c r="T72" i="4"/>
  <c r="T56" i="4"/>
  <c r="T2" i="4"/>
  <c r="T140" i="4"/>
  <c r="T123" i="4"/>
  <c r="T41" i="4"/>
  <c r="T30" i="4"/>
  <c r="T27" i="4"/>
  <c r="T4" i="4"/>
  <c r="T132" i="4"/>
  <c r="T91" i="4"/>
  <c r="T77" i="4"/>
  <c r="T68" i="4"/>
  <c r="T61" i="4"/>
  <c r="T52" i="4"/>
  <c r="T45" i="4"/>
  <c r="T34" i="4"/>
  <c r="T21" i="4"/>
  <c r="T6" i="4"/>
  <c r="T102" i="4"/>
  <c r="T20" i="4"/>
  <c r="T14" i="4"/>
  <c r="T5" i="4"/>
  <c r="T94" i="4"/>
  <c r="T73" i="4"/>
  <c r="T38" i="4"/>
  <c r="T29" i="4"/>
  <c r="T57" i="4"/>
  <c r="T28" i="4"/>
  <c r="T124" i="4"/>
  <c r="T80" i="4"/>
  <c r="T19" i="4"/>
  <c r="T12" i="4"/>
  <c r="T11" i="4"/>
  <c r="T22" i="4"/>
  <c r="T3" i="4"/>
  <c r="W47" i="4"/>
  <c r="W16" i="4"/>
  <c r="U3" i="4"/>
  <c r="U9" i="4"/>
  <c r="U14" i="4"/>
  <c r="U158" i="4"/>
  <c r="U7" i="4"/>
  <c r="U12" i="4"/>
  <c r="Q16" i="4"/>
  <c r="U22" i="4"/>
  <c r="U35" i="4"/>
  <c r="U109" i="4"/>
  <c r="U4" i="4"/>
  <c r="Q8" i="4"/>
  <c r="U23" i="4"/>
  <c r="U30" i="4"/>
  <c r="U41" i="4"/>
  <c r="U49" i="4"/>
  <c r="U65" i="4"/>
  <c r="U110" i="4"/>
  <c r="Q33" i="4"/>
  <c r="W39" i="4"/>
  <c r="W58" i="4"/>
  <c r="W70" i="4"/>
  <c r="W36" i="4"/>
  <c r="W6" i="4"/>
  <c r="W14" i="4"/>
  <c r="W23" i="4"/>
  <c r="Q26" i="4"/>
  <c r="W30" i="4"/>
  <c r="Q45" i="4"/>
  <c r="Q50" i="4"/>
  <c r="W54" i="4"/>
  <c r="W158" i="4"/>
  <c r="Q3" i="4"/>
  <c r="Q9" i="4"/>
  <c r="Q11" i="4"/>
  <c r="Q17" i="4"/>
  <c r="Q34" i="4"/>
  <c r="Q37" i="4"/>
  <c r="Q61" i="4"/>
  <c r="Q73" i="4"/>
  <c r="Q128" i="4"/>
  <c r="Q166" i="4"/>
  <c r="Q158" i="4"/>
  <c r="Q150" i="4"/>
  <c r="Q142" i="4"/>
  <c r="Q134" i="4"/>
  <c r="Q126" i="4"/>
  <c r="Q118" i="4"/>
  <c r="Q110" i="4"/>
  <c r="Q102" i="4"/>
  <c r="Q94" i="4"/>
  <c r="Q86" i="4"/>
  <c r="Q167" i="4"/>
  <c r="Q159" i="4"/>
  <c r="Q151" i="4"/>
  <c r="Q143" i="4"/>
  <c r="Q135" i="4"/>
  <c r="Q127" i="4"/>
  <c r="Q119" i="4"/>
  <c r="Q111" i="4"/>
  <c r="Q103" i="4"/>
  <c r="Q95" i="4"/>
  <c r="Q87" i="4"/>
  <c r="Q79" i="4"/>
  <c r="Q168" i="4"/>
  <c r="Q160" i="4"/>
  <c r="Q152" i="4"/>
  <c r="Q144" i="4"/>
  <c r="Q136" i="4"/>
  <c r="Q172" i="4"/>
  <c r="Q164" i="4"/>
  <c r="Q156" i="4"/>
  <c r="Q148" i="4"/>
  <c r="Q140" i="4"/>
  <c r="Q132" i="4"/>
  <c r="Q124" i="4"/>
  <c r="Q116" i="4"/>
  <c r="Q108" i="4"/>
  <c r="Q100" i="4"/>
  <c r="Q92" i="4"/>
  <c r="Q84" i="4"/>
  <c r="Q76" i="4"/>
  <c r="Q163" i="4"/>
  <c r="Q147" i="4"/>
  <c r="Q115" i="4"/>
  <c r="Q113" i="4"/>
  <c r="Q93" i="4"/>
  <c r="Q75" i="4"/>
  <c r="Q67" i="4"/>
  <c r="Q59" i="4"/>
  <c r="Q51" i="4"/>
  <c r="Q43" i="4"/>
  <c r="Q165" i="4"/>
  <c r="Q149" i="4"/>
  <c r="Q133" i="4"/>
  <c r="Q122" i="4"/>
  <c r="Q120" i="4"/>
  <c r="Q91" i="4"/>
  <c r="Q89" i="4"/>
  <c r="Q68" i="4"/>
  <c r="Q60" i="4"/>
  <c r="Q52" i="4"/>
  <c r="Q44" i="4"/>
  <c r="Q36" i="4"/>
  <c r="Q171" i="4"/>
  <c r="Q155" i="4"/>
  <c r="Q139" i="4"/>
  <c r="Q125" i="4"/>
  <c r="Q114" i="4"/>
  <c r="Q112" i="4"/>
  <c r="Q80" i="4"/>
  <c r="Q77" i="4"/>
  <c r="Q71" i="4"/>
  <c r="Q63" i="4"/>
  <c r="Q55" i="4"/>
  <c r="Q47" i="4"/>
  <c r="Q157" i="4"/>
  <c r="Q141" i="4"/>
  <c r="Q123" i="4"/>
  <c r="Q121" i="4"/>
  <c r="Q101" i="4"/>
  <c r="Q90" i="4"/>
  <c r="Q88" i="4"/>
  <c r="Q83" i="4"/>
  <c r="Q72" i="4"/>
  <c r="Q64" i="4"/>
  <c r="Q56" i="4"/>
  <c r="Q48" i="4"/>
  <c r="Q40" i="4"/>
  <c r="Q154" i="4"/>
  <c r="Q117" i="4"/>
  <c r="Q106" i="4"/>
  <c r="Q81" i="4"/>
  <c r="Q78" i="4"/>
  <c r="Q66" i="4"/>
  <c r="Q153" i="4"/>
  <c r="Q131" i="4"/>
  <c r="Q109" i="4"/>
  <c r="Q98" i="4"/>
  <c r="Q162" i="4"/>
  <c r="Q105" i="4"/>
  <c r="Q70" i="4"/>
  <c r="Q54" i="4"/>
  <c r="Q41" i="4"/>
  <c r="Q38" i="4"/>
  <c r="Q35" i="4"/>
  <c r="Q28" i="4"/>
  <c r="Q20" i="4"/>
  <c r="Q12" i="4"/>
  <c r="Q4" i="4"/>
  <c r="Q5" i="4"/>
  <c r="Q146" i="4"/>
  <c r="Q85" i="4"/>
  <c r="Q161" i="4"/>
  <c r="Q130" i="4"/>
  <c r="Q97" i="4"/>
  <c r="Q65" i="4"/>
  <c r="Q49" i="4"/>
  <c r="Q29" i="4"/>
  <c r="Q21" i="4"/>
  <c r="Q13" i="4"/>
  <c r="Q107" i="4"/>
  <c r="Q170" i="4"/>
  <c r="Q138" i="4"/>
  <c r="Q104" i="4"/>
  <c r="Q74" i="4"/>
  <c r="Q58" i="4"/>
  <c r="Q30" i="4"/>
  <c r="Q22" i="4"/>
  <c r="Q14" i="4"/>
  <c r="Q6" i="4"/>
  <c r="Q62" i="4"/>
  <c r="Q46" i="4"/>
  <c r="Q42" i="4"/>
  <c r="Q32" i="4"/>
  <c r="Q169" i="4"/>
  <c r="Q137" i="4"/>
  <c r="Q129" i="4"/>
  <c r="Q96" i="4"/>
  <c r="Q82" i="4"/>
  <c r="Q69" i="4"/>
  <c r="Q53" i="4"/>
  <c r="Q39" i="4"/>
  <c r="Q31" i="4"/>
  <c r="Q23" i="4"/>
  <c r="Q15" i="4"/>
  <c r="Q7" i="4"/>
  <c r="Q19" i="4"/>
  <c r="W21" i="4"/>
  <c r="Q24" i="4"/>
  <c r="W31" i="4"/>
  <c r="Q99" i="4"/>
  <c r="W109" i="4"/>
  <c r="W15" i="4"/>
  <c r="Q18" i="4"/>
  <c r="W32" i="4"/>
  <c r="Q57" i="4"/>
  <c r="Q27" i="4"/>
  <c r="W171" i="4"/>
  <c r="W163" i="4"/>
  <c r="W155" i="4"/>
  <c r="W147" i="4"/>
  <c r="W139" i="4"/>
  <c r="W131" i="4"/>
  <c r="W123" i="4"/>
  <c r="W115" i="4"/>
  <c r="W107" i="4"/>
  <c r="W99" i="4"/>
  <c r="W91" i="4"/>
  <c r="W172" i="4"/>
  <c r="W164" i="4"/>
  <c r="W156" i="4"/>
  <c r="W148" i="4"/>
  <c r="W140" i="4"/>
  <c r="W132" i="4"/>
  <c r="W124" i="4"/>
  <c r="W116" i="4"/>
  <c r="W108" i="4"/>
  <c r="W100" i="4"/>
  <c r="W92" i="4"/>
  <c r="W84" i="4"/>
  <c r="W76" i="4"/>
  <c r="W165" i="4"/>
  <c r="W157" i="4"/>
  <c r="W149" i="4"/>
  <c r="W141" i="4"/>
  <c r="W133" i="4"/>
  <c r="W169" i="4"/>
  <c r="W161" i="4"/>
  <c r="W153" i="4"/>
  <c r="W145" i="4"/>
  <c r="W137" i="4"/>
  <c r="W129" i="4"/>
  <c r="W121" i="4"/>
  <c r="W113" i="4"/>
  <c r="W105" i="4"/>
  <c r="W97" i="4"/>
  <c r="W89" i="4"/>
  <c r="W81" i="4"/>
  <c r="W160" i="4"/>
  <c r="W144" i="4"/>
  <c r="W127" i="4"/>
  <c r="W125" i="4"/>
  <c r="W96" i="4"/>
  <c r="W94" i="4"/>
  <c r="W77" i="4"/>
  <c r="W72" i="4"/>
  <c r="W64" i="4"/>
  <c r="W56" i="4"/>
  <c r="W48" i="4"/>
  <c r="W162" i="4"/>
  <c r="W146" i="4"/>
  <c r="W114" i="4"/>
  <c r="W103" i="4"/>
  <c r="W101" i="4"/>
  <c r="W83" i="4"/>
  <c r="W80" i="4"/>
  <c r="W73" i="4"/>
  <c r="W65" i="4"/>
  <c r="W57" i="4"/>
  <c r="W49" i="4"/>
  <c r="W41" i="4"/>
  <c r="W168" i="4"/>
  <c r="W152" i="4"/>
  <c r="W136" i="4"/>
  <c r="W128" i="4"/>
  <c r="W126" i="4"/>
  <c r="W106" i="4"/>
  <c r="W95" i="4"/>
  <c r="W93" i="4"/>
  <c r="W68" i="4"/>
  <c r="W60" i="4"/>
  <c r="W52" i="4"/>
  <c r="W44" i="4"/>
  <c r="W170" i="4"/>
  <c r="W154" i="4"/>
  <c r="W138" i="4"/>
  <c r="W104" i="4"/>
  <c r="W102" i="4"/>
  <c r="W69" i="4"/>
  <c r="W61" i="4"/>
  <c r="W53" i="4"/>
  <c r="W45" i="4"/>
  <c r="W37" i="4"/>
  <c r="W167" i="4"/>
  <c r="W135" i="4"/>
  <c r="W120" i="4"/>
  <c r="W98" i="4"/>
  <c r="W87" i="4"/>
  <c r="W63" i="4"/>
  <c r="W166" i="4"/>
  <c r="W134" i="4"/>
  <c r="W112" i="4"/>
  <c r="W90" i="4"/>
  <c r="W74" i="4"/>
  <c r="W143" i="4"/>
  <c r="W130" i="4"/>
  <c r="W119" i="4"/>
  <c r="W86" i="4"/>
  <c r="W67" i="4"/>
  <c r="W51" i="4"/>
  <c r="W42" i="4"/>
  <c r="W33" i="4"/>
  <c r="W25" i="4"/>
  <c r="W17" i="4"/>
  <c r="W9" i="4"/>
  <c r="W2" i="4"/>
  <c r="W159" i="4"/>
  <c r="W117" i="4"/>
  <c r="W78" i="4"/>
  <c r="W75" i="4"/>
  <c r="W38" i="4"/>
  <c r="W35" i="4"/>
  <c r="W142" i="4"/>
  <c r="W122" i="4"/>
  <c r="W111" i="4"/>
  <c r="W82" i="4"/>
  <c r="W79" i="4"/>
  <c r="W62" i="4"/>
  <c r="W46" i="4"/>
  <c r="W26" i="4"/>
  <c r="W18" i="4"/>
  <c r="W10" i="4"/>
  <c r="W151" i="4"/>
  <c r="W118" i="4"/>
  <c r="W85" i="4"/>
  <c r="W71" i="4"/>
  <c r="W55" i="4"/>
  <c r="W40" i="4"/>
  <c r="W34" i="4"/>
  <c r="W27" i="4"/>
  <c r="W19" i="4"/>
  <c r="W11" i="4"/>
  <c r="W3" i="4"/>
  <c r="W88" i="4"/>
  <c r="W59" i="4"/>
  <c r="W43" i="4"/>
  <c r="W29" i="4"/>
  <c r="W150" i="4"/>
  <c r="W110" i="4"/>
  <c r="W66" i="4"/>
  <c r="W50" i="4"/>
  <c r="W28" i="4"/>
  <c r="W20" i="4"/>
  <c r="W12" i="4"/>
  <c r="W4" i="4"/>
  <c r="W7" i="4"/>
  <c r="Q2" i="4"/>
  <c r="W5" i="4"/>
  <c r="W13" i="4"/>
  <c r="W22" i="4"/>
  <c r="Q25" i="4"/>
  <c r="R167" i="4"/>
  <c r="R159" i="4"/>
  <c r="R151" i="4"/>
  <c r="R143" i="4"/>
  <c r="R135" i="4"/>
  <c r="R127" i="4"/>
  <c r="R119" i="4"/>
  <c r="R111" i="4"/>
  <c r="R103" i="4"/>
  <c r="R95" i="4"/>
  <c r="R87" i="4"/>
  <c r="R168" i="4"/>
  <c r="R160" i="4"/>
  <c r="R152" i="4"/>
  <c r="R144" i="4"/>
  <c r="R136" i="4"/>
  <c r="R128" i="4"/>
  <c r="R120" i="4"/>
  <c r="R112" i="4"/>
  <c r="R104" i="4"/>
  <c r="R96" i="4"/>
  <c r="R88" i="4"/>
  <c r="R80" i="4"/>
  <c r="R169" i="4"/>
  <c r="R161" i="4"/>
  <c r="R153" i="4"/>
  <c r="R145" i="4"/>
  <c r="R137" i="4"/>
  <c r="R165" i="4"/>
  <c r="R157" i="4"/>
  <c r="R149" i="4"/>
  <c r="R141" i="4"/>
  <c r="R133" i="4"/>
  <c r="R125" i="4"/>
  <c r="R117" i="4"/>
  <c r="R109" i="4"/>
  <c r="R101" i="4"/>
  <c r="R93" i="4"/>
  <c r="R85" i="4"/>
  <c r="R77" i="4"/>
  <c r="R172" i="4"/>
  <c r="R156" i="4"/>
  <c r="R140" i="4"/>
  <c r="R124" i="4"/>
  <c r="R122" i="4"/>
  <c r="R102" i="4"/>
  <c r="R91" i="4"/>
  <c r="R89" i="4"/>
  <c r="R68" i="4"/>
  <c r="R60" i="4"/>
  <c r="R52" i="4"/>
  <c r="R44" i="4"/>
  <c r="R158" i="4"/>
  <c r="R142" i="4"/>
  <c r="R131" i="4"/>
  <c r="R129" i="4"/>
  <c r="R100" i="4"/>
  <c r="R98" i="4"/>
  <c r="R82" i="4"/>
  <c r="R79" i="4"/>
  <c r="R76" i="4"/>
  <c r="R69" i="4"/>
  <c r="R61" i="4"/>
  <c r="R53" i="4"/>
  <c r="R45" i="4"/>
  <c r="R37" i="4"/>
  <c r="R164" i="4"/>
  <c r="R148" i="4"/>
  <c r="R123" i="4"/>
  <c r="R121" i="4"/>
  <c r="R92" i="4"/>
  <c r="R90" i="4"/>
  <c r="R83" i="4"/>
  <c r="R72" i="4"/>
  <c r="R64" i="4"/>
  <c r="R56" i="4"/>
  <c r="R48" i="4"/>
  <c r="R166" i="4"/>
  <c r="R150" i="4"/>
  <c r="R134" i="4"/>
  <c r="R132" i="4"/>
  <c r="R130" i="4"/>
  <c r="R110" i="4"/>
  <c r="R99" i="4"/>
  <c r="R97" i="4"/>
  <c r="R73" i="4"/>
  <c r="R65" i="4"/>
  <c r="R57" i="4"/>
  <c r="R49" i="4"/>
  <c r="R41" i="4"/>
  <c r="T10" i="4"/>
  <c r="R16" i="4"/>
  <c r="S17" i="4"/>
  <c r="T18" i="4"/>
  <c r="U19" i="4"/>
  <c r="R24" i="4"/>
  <c r="S25" i="4"/>
  <c r="T26" i="4"/>
  <c r="U27" i="4"/>
  <c r="R32" i="4"/>
  <c r="S33" i="4"/>
  <c r="U34" i="4"/>
  <c r="T37" i="4"/>
  <c r="T40" i="4"/>
  <c r="R42" i="4"/>
  <c r="R46" i="4"/>
  <c r="T48" i="4"/>
  <c r="S55" i="4"/>
  <c r="U57" i="4"/>
  <c r="R62" i="4"/>
  <c r="T64" i="4"/>
  <c r="S71" i="4"/>
  <c r="U73" i="4"/>
  <c r="S85" i="4"/>
  <c r="T92" i="4"/>
  <c r="U103" i="4"/>
  <c r="R107" i="4"/>
  <c r="S114" i="4"/>
  <c r="R118" i="4"/>
  <c r="T125" i="4"/>
  <c r="U132" i="4"/>
  <c r="U141" i="4"/>
  <c r="R146" i="4"/>
  <c r="T164" i="4"/>
  <c r="R8" i="4"/>
  <c r="S168" i="4"/>
  <c r="S160" i="4"/>
  <c r="S152" i="4"/>
  <c r="S144" i="4"/>
  <c r="S136" i="4"/>
  <c r="S128" i="4"/>
  <c r="S120" i="4"/>
  <c r="S112" i="4"/>
  <c r="S104" i="4"/>
  <c r="S96" i="4"/>
  <c r="S88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170" i="4"/>
  <c r="S162" i="4"/>
  <c r="S154" i="4"/>
  <c r="S146" i="4"/>
  <c r="S138" i="4"/>
  <c r="S166" i="4"/>
  <c r="S158" i="4"/>
  <c r="S150" i="4"/>
  <c r="S142" i="4"/>
  <c r="S134" i="4"/>
  <c r="S126" i="4"/>
  <c r="S118" i="4"/>
  <c r="S110" i="4"/>
  <c r="S102" i="4"/>
  <c r="S94" i="4"/>
  <c r="S86" i="4"/>
  <c r="S78" i="4"/>
  <c r="S165" i="4"/>
  <c r="S149" i="4"/>
  <c r="S133" i="4"/>
  <c r="S131" i="4"/>
  <c r="S111" i="4"/>
  <c r="S100" i="4"/>
  <c r="S98" i="4"/>
  <c r="S82" i="4"/>
  <c r="S79" i="4"/>
  <c r="S76" i="4"/>
  <c r="S69" i="4"/>
  <c r="S61" i="4"/>
  <c r="S53" i="4"/>
  <c r="S45" i="4"/>
  <c r="S167" i="4"/>
  <c r="S151" i="4"/>
  <c r="S135" i="4"/>
  <c r="S109" i="4"/>
  <c r="S107" i="4"/>
  <c r="S87" i="4"/>
  <c r="S70" i="4"/>
  <c r="S62" i="4"/>
  <c r="S54" i="4"/>
  <c r="S46" i="4"/>
  <c r="S38" i="4"/>
  <c r="S157" i="4"/>
  <c r="S141" i="4"/>
  <c r="S132" i="4"/>
  <c r="S130" i="4"/>
  <c r="S101" i="4"/>
  <c r="S99" i="4"/>
  <c r="S73" i="4"/>
  <c r="S65" i="4"/>
  <c r="S57" i="4"/>
  <c r="S49" i="4"/>
  <c r="S159" i="4"/>
  <c r="S143" i="4"/>
  <c r="S119" i="4"/>
  <c r="S108" i="4"/>
  <c r="S106" i="4"/>
  <c r="S74" i="4"/>
  <c r="S66" i="4"/>
  <c r="S58" i="4"/>
  <c r="S50" i="4"/>
  <c r="S42" i="4"/>
  <c r="S34" i="4"/>
  <c r="U2" i="4"/>
  <c r="R7" i="4"/>
  <c r="S8" i="4"/>
  <c r="T9" i="4"/>
  <c r="U10" i="4"/>
  <c r="R15" i="4"/>
  <c r="S16" i="4"/>
  <c r="T17" i="4"/>
  <c r="U18" i="4"/>
  <c r="R23" i="4"/>
  <c r="S24" i="4"/>
  <c r="T25" i="4"/>
  <c r="U26" i="4"/>
  <c r="R31" i="4"/>
  <c r="S32" i="4"/>
  <c r="T33" i="4"/>
  <c r="R36" i="4"/>
  <c r="U37" i="4"/>
  <c r="R39" i="4"/>
  <c r="T42" i="4"/>
  <c r="S44" i="4"/>
  <c r="U46" i="4"/>
  <c r="R51" i="4"/>
  <c r="T53" i="4"/>
  <c r="S60" i="4"/>
  <c r="U62" i="4"/>
  <c r="R67" i="4"/>
  <c r="T69" i="4"/>
  <c r="T76" i="4"/>
  <c r="U79" i="4"/>
  <c r="U82" i="4"/>
  <c r="U89" i="4"/>
  <c r="S93" i="4"/>
  <c r="T100" i="4"/>
  <c r="U111" i="4"/>
  <c r="R115" i="4"/>
  <c r="S122" i="4"/>
  <c r="R126" i="4"/>
  <c r="T133" i="4"/>
  <c r="U142" i="4"/>
  <c r="R147" i="4"/>
  <c r="S156" i="4"/>
  <c r="T165" i="4"/>
  <c r="R14" i="4"/>
  <c r="T16" i="4"/>
  <c r="U17" i="4"/>
  <c r="R22" i="4"/>
  <c r="S23" i="4"/>
  <c r="T24" i="4"/>
  <c r="U25" i="4"/>
  <c r="R30" i="4"/>
  <c r="S31" i="4"/>
  <c r="T32" i="4"/>
  <c r="U33" i="4"/>
  <c r="S36" i="4"/>
  <c r="S39" i="4"/>
  <c r="U42" i="4"/>
  <c r="T44" i="4"/>
  <c r="S51" i="4"/>
  <c r="U53" i="4"/>
  <c r="R58" i="4"/>
  <c r="T60" i="4"/>
  <c r="S67" i="4"/>
  <c r="U69" i="4"/>
  <c r="R74" i="4"/>
  <c r="U76" i="4"/>
  <c r="R86" i="4"/>
  <c r="T93" i="4"/>
  <c r="U100" i="4"/>
  <c r="T104" i="4"/>
  <c r="R108" i="4"/>
  <c r="S115" i="4"/>
  <c r="T126" i="4"/>
  <c r="U133" i="4"/>
  <c r="R138" i="4"/>
  <c r="S147" i="4"/>
  <c r="R170" i="4"/>
  <c r="T169" i="4"/>
  <c r="T161" i="4"/>
  <c r="T153" i="4"/>
  <c r="T145" i="4"/>
  <c r="T137" i="4"/>
  <c r="T129" i="4"/>
  <c r="T121" i="4"/>
  <c r="T113" i="4"/>
  <c r="T105" i="4"/>
  <c r="T97" i="4"/>
  <c r="T89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171" i="4"/>
  <c r="T163" i="4"/>
  <c r="T155" i="4"/>
  <c r="T147" i="4"/>
  <c r="T139" i="4"/>
  <c r="T172" i="4"/>
  <c r="T167" i="4"/>
  <c r="T159" i="4"/>
  <c r="T151" i="4"/>
  <c r="T143" i="4"/>
  <c r="T135" i="4"/>
  <c r="T127" i="4"/>
  <c r="T119" i="4"/>
  <c r="T111" i="4"/>
  <c r="T103" i="4"/>
  <c r="T95" i="4"/>
  <c r="T87" i="4"/>
  <c r="T79" i="4"/>
  <c r="T158" i="4"/>
  <c r="T142" i="4"/>
  <c r="T120" i="4"/>
  <c r="T109" i="4"/>
  <c r="T107" i="4"/>
  <c r="T70" i="4"/>
  <c r="T62" i="4"/>
  <c r="T54" i="4"/>
  <c r="T46" i="4"/>
  <c r="T160" i="4"/>
  <c r="T144" i="4"/>
  <c r="T118" i="4"/>
  <c r="T116" i="4"/>
  <c r="T96" i="4"/>
  <c r="T85" i="4"/>
  <c r="T71" i="4"/>
  <c r="T63" i="4"/>
  <c r="T55" i="4"/>
  <c r="T47" i="4"/>
  <c r="T39" i="4"/>
  <c r="T166" i="4"/>
  <c r="T150" i="4"/>
  <c r="T134" i="4"/>
  <c r="T110" i="4"/>
  <c r="T108" i="4"/>
  <c r="T88" i="4"/>
  <c r="T74" i="4"/>
  <c r="T66" i="4"/>
  <c r="T58" i="4"/>
  <c r="T50" i="4"/>
  <c r="T168" i="4"/>
  <c r="T152" i="4"/>
  <c r="T136" i="4"/>
  <c r="T128" i="4"/>
  <c r="T117" i="4"/>
  <c r="T115" i="4"/>
  <c r="T86" i="4"/>
  <c r="T84" i="4"/>
  <c r="T81" i="4"/>
  <c r="T78" i="4"/>
  <c r="T75" i="4"/>
  <c r="T67" i="4"/>
  <c r="T59" i="4"/>
  <c r="T51" i="4"/>
  <c r="T43" i="4"/>
  <c r="T35" i="4"/>
  <c r="R6" i="4"/>
  <c r="T8" i="4"/>
  <c r="U170" i="4"/>
  <c r="U162" i="4"/>
  <c r="U154" i="4"/>
  <c r="U146" i="4"/>
  <c r="U138" i="4"/>
  <c r="U130" i="4"/>
  <c r="U122" i="4"/>
  <c r="U114" i="4"/>
  <c r="U106" i="4"/>
  <c r="U98" i="4"/>
  <c r="U90" i="4"/>
  <c r="U171" i="4"/>
  <c r="U163" i="4"/>
  <c r="U155" i="4"/>
  <c r="U147" i="4"/>
  <c r="U139" i="4"/>
  <c r="U131" i="4"/>
  <c r="U123" i="4"/>
  <c r="U115" i="4"/>
  <c r="U107" i="4"/>
  <c r="U99" i="4"/>
  <c r="U91" i="4"/>
  <c r="U83" i="4"/>
  <c r="U172" i="4"/>
  <c r="U164" i="4"/>
  <c r="U156" i="4"/>
  <c r="U148" i="4"/>
  <c r="U140" i="4"/>
  <c r="U168" i="4"/>
  <c r="U160" i="4"/>
  <c r="U152" i="4"/>
  <c r="U144" i="4"/>
  <c r="U136" i="4"/>
  <c r="U128" i="4"/>
  <c r="U120" i="4"/>
  <c r="U112" i="4"/>
  <c r="U104" i="4"/>
  <c r="U96" i="4"/>
  <c r="U88" i="4"/>
  <c r="U80" i="4"/>
  <c r="U167" i="4"/>
  <c r="U151" i="4"/>
  <c r="U135" i="4"/>
  <c r="U129" i="4"/>
  <c r="U118" i="4"/>
  <c r="U116" i="4"/>
  <c r="U87" i="4"/>
  <c r="U85" i="4"/>
  <c r="U71" i="4"/>
  <c r="U63" i="4"/>
  <c r="U55" i="4"/>
  <c r="U47" i="4"/>
  <c r="U169" i="4"/>
  <c r="U153" i="4"/>
  <c r="U137" i="4"/>
  <c r="U127" i="4"/>
  <c r="U125" i="4"/>
  <c r="U105" i="4"/>
  <c r="U94" i="4"/>
  <c r="U92" i="4"/>
  <c r="U77" i="4"/>
  <c r="U72" i="4"/>
  <c r="U64" i="4"/>
  <c r="U56" i="4"/>
  <c r="U48" i="4"/>
  <c r="U40" i="4"/>
  <c r="U159" i="4"/>
  <c r="U143" i="4"/>
  <c r="U119" i="4"/>
  <c r="U117" i="4"/>
  <c r="U97" i="4"/>
  <c r="U86" i="4"/>
  <c r="U84" i="4"/>
  <c r="U81" i="4"/>
  <c r="U78" i="4"/>
  <c r="U75" i="4"/>
  <c r="U67" i="4"/>
  <c r="U59" i="4"/>
  <c r="U51" i="4"/>
  <c r="U161" i="4"/>
  <c r="U145" i="4"/>
  <c r="U126" i="4"/>
  <c r="U124" i="4"/>
  <c r="U95" i="4"/>
  <c r="U93" i="4"/>
  <c r="U68" i="4"/>
  <c r="U60" i="4"/>
  <c r="U52" i="4"/>
  <c r="U44" i="4"/>
  <c r="U36" i="4"/>
  <c r="R5" i="4"/>
  <c r="S6" i="4"/>
  <c r="T7" i="4"/>
  <c r="U8" i="4"/>
  <c r="R13" i="4"/>
  <c r="S14" i="4"/>
  <c r="T15" i="4"/>
  <c r="U16" i="4"/>
  <c r="R21" i="4"/>
  <c r="S22" i="4"/>
  <c r="T23" i="4"/>
  <c r="U24" i="4"/>
  <c r="R29" i="4"/>
  <c r="S30" i="4"/>
  <c r="T31" i="4"/>
  <c r="U32" i="4"/>
  <c r="T36" i="4"/>
  <c r="U39" i="4"/>
  <c r="R47" i="4"/>
  <c r="T49" i="4"/>
  <c r="S56" i="4"/>
  <c r="U58" i="4"/>
  <c r="R63" i="4"/>
  <c r="T65" i="4"/>
  <c r="S72" i="4"/>
  <c r="U74" i="4"/>
  <c r="S77" i="4"/>
  <c r="S80" i="4"/>
  <c r="S83" i="4"/>
  <c r="S90" i="4"/>
  <c r="R94" i="4"/>
  <c r="T101" i="4"/>
  <c r="U108" i="4"/>
  <c r="T112" i="4"/>
  <c r="R116" i="4"/>
  <c r="S123" i="4"/>
  <c r="U134" i="4"/>
  <c r="R139" i="4"/>
  <c r="S148" i="4"/>
  <c r="T157" i="4"/>
  <c r="U166" i="4"/>
  <c r="R171" i="4"/>
  <c r="T148" i="4"/>
  <c r="R162" i="4"/>
  <c r="T131" i="4"/>
  <c r="T149" i="4"/>
  <c r="R163" i="4"/>
  <c r="P138" i="4"/>
  <c r="P56" i="4"/>
  <c r="P167" i="4"/>
  <c r="I156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172" i="3"/>
  <c r="I168" i="3"/>
  <c r="I164" i="3"/>
  <c r="I160" i="3"/>
  <c r="I152" i="3"/>
  <c r="I148" i="3"/>
  <c r="I144" i="3"/>
  <c r="I140" i="3"/>
  <c r="H173" i="3"/>
  <c r="H174" i="3" s="1"/>
  <c r="I165" i="3"/>
  <c r="I161" i="3"/>
  <c r="I157" i="3"/>
  <c r="I153" i="3"/>
  <c r="I149" i="3"/>
  <c r="I145" i="3"/>
  <c r="I141" i="3"/>
  <c r="I137" i="3"/>
  <c r="I133" i="3"/>
  <c r="I129" i="3"/>
  <c r="I125" i="3"/>
  <c r="I121" i="3"/>
  <c r="I117" i="3"/>
  <c r="I113" i="3"/>
  <c r="I109" i="3"/>
  <c r="I105" i="3"/>
  <c r="I101" i="3"/>
  <c r="I97" i="3"/>
  <c r="I93" i="3"/>
  <c r="I89" i="3"/>
  <c r="G173" i="3"/>
  <c r="G174" i="3" s="1"/>
  <c r="I85" i="3"/>
  <c r="I81" i="3"/>
  <c r="I77" i="3"/>
  <c r="I73" i="3"/>
  <c r="I69" i="3"/>
  <c r="I65" i="3"/>
  <c r="I61" i="3"/>
  <c r="I57" i="3"/>
  <c r="I53" i="3"/>
  <c r="I49" i="3"/>
  <c r="I45" i="3"/>
  <c r="I41" i="3"/>
  <c r="I37" i="3"/>
  <c r="I33" i="3"/>
  <c r="I29" i="3"/>
  <c r="I25" i="3"/>
  <c r="I21" i="3"/>
  <c r="I17" i="3"/>
  <c r="I13" i="3"/>
  <c r="I9" i="3"/>
  <c r="I5" i="3"/>
  <c r="F173" i="3"/>
  <c r="F174" i="3" s="1"/>
  <c r="I166" i="3"/>
  <c r="I162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E173" i="3"/>
  <c r="E174" i="3" s="1"/>
  <c r="I86" i="3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I169" i="3"/>
  <c r="I170" i="3"/>
  <c r="I2" i="3"/>
  <c r="D173" i="3"/>
  <c r="D174" i="3" s="1"/>
  <c r="I158" i="3"/>
  <c r="I154" i="3"/>
  <c r="I171" i="3"/>
  <c r="I167" i="3"/>
  <c r="I163" i="3"/>
  <c r="I159" i="3"/>
  <c r="I155" i="3"/>
  <c r="I151" i="3"/>
  <c r="I147" i="3"/>
  <c r="I143" i="3"/>
  <c r="I139" i="3"/>
  <c r="I135" i="3"/>
  <c r="I131" i="3"/>
  <c r="I127" i="3"/>
  <c r="I123" i="3"/>
  <c r="I119" i="3"/>
  <c r="I115" i="3"/>
  <c r="I111" i="3"/>
  <c r="I107" i="3"/>
  <c r="I103" i="3"/>
  <c r="I99" i="3"/>
  <c r="I95" i="3"/>
  <c r="I91" i="3"/>
  <c r="I87" i="3"/>
  <c r="I83" i="3"/>
  <c r="I79" i="3"/>
  <c r="I75" i="3"/>
  <c r="I71" i="3"/>
  <c r="I67" i="3"/>
  <c r="I63" i="3"/>
  <c r="I59" i="3"/>
  <c r="I55" i="3"/>
  <c r="I51" i="3"/>
  <c r="I47" i="3"/>
  <c r="I43" i="3"/>
  <c r="I39" i="3"/>
  <c r="I35" i="3"/>
  <c r="I31" i="3"/>
  <c r="I27" i="3"/>
  <c r="I23" i="3"/>
  <c r="I19" i="3"/>
  <c r="I15" i="3"/>
  <c r="I11" i="3"/>
  <c r="I7" i="3"/>
  <c r="I3" i="3"/>
  <c r="C173" i="3"/>
  <c r="C174" i="3" s="1"/>
  <c r="P132" i="4" l="1"/>
  <c r="Y56" i="4"/>
  <c r="P17" i="4"/>
  <c r="P5" i="4"/>
  <c r="Y138" i="4"/>
  <c r="P52" i="4"/>
  <c r="P44" i="4"/>
  <c r="P157" i="4"/>
  <c r="P96" i="4"/>
  <c r="P100" i="4"/>
  <c r="P62" i="4"/>
  <c r="P88" i="4"/>
  <c r="P50" i="4"/>
  <c r="Y50" i="4" s="1"/>
  <c r="P134" i="4"/>
  <c r="P126" i="4"/>
  <c r="P58" i="4"/>
  <c r="P128" i="4"/>
  <c r="Y167" i="4"/>
  <c r="P152" i="4"/>
  <c r="P107" i="4"/>
  <c r="P172" i="4"/>
  <c r="Y172" i="4" s="1"/>
  <c r="P141" i="4"/>
  <c r="P127" i="4"/>
  <c r="P66" i="4"/>
  <c r="P98" i="4"/>
  <c r="P111" i="4"/>
  <c r="Y111" i="4" s="1"/>
  <c r="P103" i="4"/>
  <c r="P77" i="4"/>
  <c r="P97" i="4"/>
  <c r="P87" i="4"/>
  <c r="P137" i="4"/>
  <c r="P25" i="4"/>
  <c r="P79" i="4"/>
  <c r="P155" i="4"/>
  <c r="P20" i="4"/>
  <c r="P22" i="4"/>
  <c r="P158" i="4"/>
  <c r="Y158" i="4" s="1"/>
  <c r="P125" i="4"/>
  <c r="P99" i="4"/>
  <c r="P54" i="4"/>
  <c r="P130" i="4"/>
  <c r="P94" i="4"/>
  <c r="Y94" i="4" s="1"/>
  <c r="P154" i="4"/>
  <c r="P108" i="4"/>
  <c r="P16" i="4"/>
  <c r="P148" i="4"/>
  <c r="P47" i="4"/>
  <c r="P75" i="4"/>
  <c r="P121" i="4"/>
  <c r="P140" i="4"/>
  <c r="Y140" i="4" s="1"/>
  <c r="P64" i="4"/>
  <c r="P39" i="4"/>
  <c r="P7" i="4"/>
  <c r="Y7" i="4" s="1"/>
  <c r="P101" i="4"/>
  <c r="P31" i="4"/>
  <c r="P67" i="4"/>
  <c r="P117" i="4"/>
  <c r="P147" i="4"/>
  <c r="Y147" i="4" s="1"/>
  <c r="P57" i="4"/>
  <c r="P84" i="4"/>
  <c r="P65" i="4"/>
  <c r="Y65" i="4" s="1"/>
  <c r="P86" i="4"/>
  <c r="P113" i="4"/>
  <c r="P135" i="4"/>
  <c r="P151" i="4"/>
  <c r="P10" i="4"/>
  <c r="Y10" i="4" s="1"/>
  <c r="P162" i="4"/>
  <c r="P170" i="4"/>
  <c r="P144" i="4"/>
  <c r="Y144" i="4" s="1"/>
  <c r="P171" i="4"/>
  <c r="P159" i="4"/>
  <c r="P3" i="4"/>
  <c r="P104" i="4"/>
  <c r="P156" i="4"/>
  <c r="Y156" i="4" s="1"/>
  <c r="P36" i="4"/>
  <c r="P40" i="4"/>
  <c r="P24" i="4"/>
  <c r="Y24" i="4" s="1"/>
  <c r="P115" i="4"/>
  <c r="P12" i="4"/>
  <c r="P120" i="4"/>
  <c r="P41" i="4"/>
  <c r="P81" i="4"/>
  <c r="P149" i="4"/>
  <c r="P2" i="4"/>
  <c r="P150" i="4"/>
  <c r="Y150" i="4" s="1"/>
  <c r="P90" i="4"/>
  <c r="P116" i="4"/>
  <c r="P71" i="4"/>
  <c r="P106" i="4"/>
  <c r="P146" i="4"/>
  <c r="P33" i="4"/>
  <c r="P153" i="4"/>
  <c r="P48" i="4"/>
  <c r="P38" i="4"/>
  <c r="P139" i="4"/>
  <c r="P37" i="4"/>
  <c r="P131" i="4"/>
  <c r="P8" i="4"/>
  <c r="Y8" i="4" s="1"/>
  <c r="P161" i="4"/>
  <c r="P129" i="4"/>
  <c r="P91" i="4"/>
  <c r="Y91" i="4" s="1"/>
  <c r="P27" i="4"/>
  <c r="P80" i="4"/>
  <c r="P26" i="4"/>
  <c r="P168" i="4"/>
  <c r="P82" i="4"/>
  <c r="P32" i="4"/>
  <c r="P21" i="4"/>
  <c r="P78" i="4"/>
  <c r="Y78" i="4" s="1"/>
  <c r="P43" i="4"/>
  <c r="P11" i="4"/>
  <c r="P60" i="4"/>
  <c r="P13" i="4"/>
  <c r="P123" i="4"/>
  <c r="Y123" i="4" s="1"/>
  <c r="P63" i="4"/>
  <c r="P49" i="4"/>
  <c r="P85" i="4"/>
  <c r="Y85" i="4" s="1"/>
  <c r="P112" i="4"/>
  <c r="P145" i="4"/>
  <c r="P42" i="4"/>
  <c r="P124" i="4"/>
  <c r="P143" i="4"/>
  <c r="Y143" i="4" s="1"/>
  <c r="P23" i="4"/>
  <c r="P15" i="4"/>
  <c r="P61" i="4"/>
  <c r="P169" i="4"/>
  <c r="P19" i="4"/>
  <c r="P18" i="4"/>
  <c r="P72" i="4"/>
  <c r="P93" i="4"/>
  <c r="P34" i="4"/>
  <c r="P92" i="4"/>
  <c r="P35" i="4"/>
  <c r="Y35" i="4" s="1"/>
  <c r="P83" i="4"/>
  <c r="P110" i="4"/>
  <c r="P133" i="4"/>
  <c r="P136" i="4"/>
  <c r="P30" i="4"/>
  <c r="Y30" i="4" s="1"/>
  <c r="P114" i="4"/>
  <c r="P9" i="4"/>
  <c r="P6" i="4"/>
  <c r="Y6" i="4" s="1"/>
  <c r="P102" i="4"/>
  <c r="P69" i="4"/>
  <c r="P55" i="4"/>
  <c r="P68" i="4"/>
  <c r="P4" i="4"/>
  <c r="Y4" i="4" s="1"/>
  <c r="P119" i="4"/>
  <c r="P166" i="4"/>
  <c r="P122" i="4"/>
  <c r="Y122" i="4" s="1"/>
  <c r="P45" i="4"/>
  <c r="P76" i="4"/>
  <c r="P14" i="4"/>
  <c r="P89" i="4"/>
  <c r="P51" i="4"/>
  <c r="P160" i="4"/>
  <c r="P163" i="4"/>
  <c r="P105" i="4"/>
  <c r="Y105" i="4" s="1"/>
  <c r="P53" i="4"/>
  <c r="P164" i="4"/>
  <c r="P73" i="4"/>
  <c r="P70" i="4"/>
  <c r="P109" i="4"/>
  <c r="Y109" i="4" s="1"/>
  <c r="P29" i="4"/>
  <c r="P46" i="4"/>
  <c r="P59" i="4"/>
  <c r="Y59" i="4" s="1"/>
  <c r="P95" i="4"/>
  <c r="Y95" i="4" s="1"/>
  <c r="P118" i="4"/>
  <c r="P142" i="4"/>
  <c r="X10" i="4"/>
  <c r="X145" i="4"/>
  <c r="X8" i="4"/>
  <c r="X12" i="4"/>
  <c r="X16" i="4"/>
  <c r="X27" i="4"/>
  <c r="X24" i="4"/>
  <c r="X53" i="4"/>
  <c r="X42" i="4"/>
  <c r="X74" i="4"/>
  <c r="Y74" i="4" s="1"/>
  <c r="X49" i="4"/>
  <c r="X4" i="4"/>
  <c r="X70" i="4"/>
  <c r="X78" i="4"/>
  <c r="X64" i="4"/>
  <c r="X141" i="4"/>
  <c r="X112" i="4"/>
  <c r="X52" i="4"/>
  <c r="X149" i="4"/>
  <c r="X113" i="4"/>
  <c r="X108" i="4"/>
  <c r="X172" i="4"/>
  <c r="X95" i="4"/>
  <c r="X159" i="4"/>
  <c r="X134" i="4"/>
  <c r="X37" i="4"/>
  <c r="X50" i="4"/>
  <c r="X57" i="4"/>
  <c r="X69" i="4"/>
  <c r="X46" i="4"/>
  <c r="X104" i="4"/>
  <c r="X65" i="4"/>
  <c r="X105" i="4"/>
  <c r="X81" i="4"/>
  <c r="X72" i="4"/>
  <c r="X157" i="4"/>
  <c r="X114" i="4"/>
  <c r="X60" i="4"/>
  <c r="X165" i="4"/>
  <c r="Y165" i="4" s="1"/>
  <c r="X115" i="4"/>
  <c r="X116" i="4"/>
  <c r="X136" i="4"/>
  <c r="X103" i="4"/>
  <c r="X167" i="4"/>
  <c r="X142" i="4"/>
  <c r="X34" i="4"/>
  <c r="X45" i="4"/>
  <c r="X2" i="4"/>
  <c r="X19" i="4"/>
  <c r="X82" i="4"/>
  <c r="X62" i="4"/>
  <c r="X138" i="4"/>
  <c r="X97" i="4"/>
  <c r="X20" i="4"/>
  <c r="X162" i="4"/>
  <c r="X106" i="4"/>
  <c r="X83" i="4"/>
  <c r="X47" i="4"/>
  <c r="X125" i="4"/>
  <c r="X68" i="4"/>
  <c r="X43" i="4"/>
  <c r="X147" i="4"/>
  <c r="X124" i="4"/>
  <c r="X144" i="4"/>
  <c r="X111" i="4"/>
  <c r="X86" i="4"/>
  <c r="X150" i="4"/>
  <c r="X17" i="4"/>
  <c r="X18" i="4"/>
  <c r="X7" i="4"/>
  <c r="X96" i="4"/>
  <c r="X6" i="4"/>
  <c r="X170" i="4"/>
  <c r="X130" i="4"/>
  <c r="X28" i="4"/>
  <c r="Y28" i="4" s="1"/>
  <c r="X98" i="4"/>
  <c r="X117" i="4"/>
  <c r="X88" i="4"/>
  <c r="X55" i="4"/>
  <c r="X139" i="4"/>
  <c r="X89" i="4"/>
  <c r="X51" i="4"/>
  <c r="X163" i="4"/>
  <c r="X132" i="4"/>
  <c r="X152" i="4"/>
  <c r="X119" i="4"/>
  <c r="X94" i="4"/>
  <c r="X158" i="4"/>
  <c r="X11" i="4"/>
  <c r="X26" i="4"/>
  <c r="X15" i="4"/>
  <c r="X129" i="4"/>
  <c r="X14" i="4"/>
  <c r="X107" i="4"/>
  <c r="X161" i="4"/>
  <c r="X35" i="4"/>
  <c r="X109" i="4"/>
  <c r="X154" i="4"/>
  <c r="X90" i="4"/>
  <c r="X63" i="4"/>
  <c r="X155" i="4"/>
  <c r="X91" i="4"/>
  <c r="X59" i="4"/>
  <c r="X76" i="4"/>
  <c r="X140" i="4"/>
  <c r="X160" i="4"/>
  <c r="X127" i="4"/>
  <c r="X102" i="4"/>
  <c r="X166" i="4"/>
  <c r="X9" i="4"/>
  <c r="X33" i="4"/>
  <c r="X23" i="4"/>
  <c r="X137" i="4"/>
  <c r="X22" i="4"/>
  <c r="X13" i="4"/>
  <c r="X85" i="4"/>
  <c r="X38" i="4"/>
  <c r="X131" i="4"/>
  <c r="X40" i="4"/>
  <c r="X101" i="4"/>
  <c r="X71" i="4"/>
  <c r="X171" i="4"/>
  <c r="X120" i="4"/>
  <c r="X67" i="4"/>
  <c r="X84" i="4"/>
  <c r="X148" i="4"/>
  <c r="X168" i="4"/>
  <c r="X135" i="4"/>
  <c r="X110" i="4"/>
  <c r="X128" i="4"/>
  <c r="X3" i="4"/>
  <c r="X25" i="4"/>
  <c r="X99" i="4"/>
  <c r="X31" i="4"/>
  <c r="X169" i="4"/>
  <c r="X30" i="4"/>
  <c r="X21" i="4"/>
  <c r="X146" i="4"/>
  <c r="X41" i="4"/>
  <c r="X153" i="4"/>
  <c r="X48" i="4"/>
  <c r="X121" i="4"/>
  <c r="X77" i="4"/>
  <c r="X36" i="4"/>
  <c r="X122" i="4"/>
  <c r="X75" i="4"/>
  <c r="X92" i="4"/>
  <c r="X156" i="4"/>
  <c r="X79" i="4"/>
  <c r="X143" i="4"/>
  <c r="X118" i="4"/>
  <c r="X73" i="4"/>
  <c r="X39" i="4"/>
  <c r="X32" i="4"/>
  <c r="X58" i="4"/>
  <c r="X29" i="4"/>
  <c r="X5" i="4"/>
  <c r="X54" i="4"/>
  <c r="X66" i="4"/>
  <c r="X56" i="4"/>
  <c r="X123" i="4"/>
  <c r="X80" i="4"/>
  <c r="X44" i="4"/>
  <c r="X133" i="4"/>
  <c r="X93" i="4"/>
  <c r="X100" i="4"/>
  <c r="X164" i="4"/>
  <c r="X87" i="4"/>
  <c r="X151" i="4"/>
  <c r="X126" i="4"/>
  <c r="X61" i="4"/>
  <c r="Y61" i="4" l="1"/>
  <c r="Y48" i="4"/>
  <c r="Y16" i="4"/>
  <c r="Y97" i="4"/>
  <c r="Y46" i="4"/>
  <c r="Y163" i="4"/>
  <c r="Y166" i="4"/>
  <c r="Y9" i="4"/>
  <c r="Y92" i="4"/>
  <c r="Y15" i="4"/>
  <c r="Y49" i="4"/>
  <c r="Y21" i="4"/>
  <c r="Y129" i="4"/>
  <c r="Y153" i="4"/>
  <c r="Y2" i="4"/>
  <c r="Y40" i="4"/>
  <c r="Y170" i="4"/>
  <c r="Y84" i="4"/>
  <c r="Y39" i="4"/>
  <c r="Y108" i="4"/>
  <c r="Y22" i="4"/>
  <c r="Y77" i="4"/>
  <c r="Y107" i="4"/>
  <c r="Y88" i="4"/>
  <c r="Y5" i="4"/>
  <c r="Y29" i="4"/>
  <c r="Y160" i="4"/>
  <c r="Y119" i="4"/>
  <c r="Y114" i="4"/>
  <c r="Y34" i="4"/>
  <c r="Y23" i="4"/>
  <c r="Y63" i="4"/>
  <c r="Y32" i="4"/>
  <c r="Y161" i="4"/>
  <c r="Y33" i="4"/>
  <c r="Y149" i="4"/>
  <c r="Y36" i="4"/>
  <c r="Y162" i="4"/>
  <c r="Y57" i="4"/>
  <c r="Y64" i="4"/>
  <c r="Y154" i="4"/>
  <c r="Y20" i="4"/>
  <c r="Y103" i="4"/>
  <c r="Y152" i="4"/>
  <c r="Y62" i="4"/>
  <c r="Y17" i="4"/>
  <c r="Y82" i="4"/>
  <c r="Y81" i="4"/>
  <c r="Y100" i="4"/>
  <c r="Y70" i="4"/>
  <c r="Y89" i="4"/>
  <c r="Y68" i="4"/>
  <c r="Y136" i="4"/>
  <c r="Y72" i="4"/>
  <c r="Y124" i="4"/>
  <c r="Y13" i="4"/>
  <c r="Y168" i="4"/>
  <c r="Y131" i="4"/>
  <c r="Y106" i="4"/>
  <c r="Y41" i="4"/>
  <c r="Y104" i="4"/>
  <c r="Y151" i="4"/>
  <c r="Y117" i="4"/>
  <c r="Y121" i="4"/>
  <c r="Y130" i="4"/>
  <c r="Y79" i="4"/>
  <c r="Y98" i="4"/>
  <c r="Y128" i="4"/>
  <c r="Y96" i="4"/>
  <c r="Y132" i="4"/>
  <c r="Y51" i="4"/>
  <c r="Y146" i="4"/>
  <c r="Y142" i="4"/>
  <c r="Y73" i="4"/>
  <c r="Y14" i="4"/>
  <c r="Y55" i="4"/>
  <c r="Y133" i="4"/>
  <c r="Y18" i="4"/>
  <c r="Y42" i="4"/>
  <c r="Y60" i="4"/>
  <c r="Y26" i="4"/>
  <c r="Y37" i="4"/>
  <c r="Y71" i="4"/>
  <c r="Y120" i="4"/>
  <c r="Y3" i="4"/>
  <c r="Y135" i="4"/>
  <c r="Y67" i="4"/>
  <c r="Y75" i="4"/>
  <c r="Y54" i="4"/>
  <c r="Y25" i="4"/>
  <c r="Y66" i="4"/>
  <c r="Y58" i="4"/>
  <c r="Y157" i="4"/>
  <c r="Y93" i="4"/>
  <c r="Y155" i="4"/>
  <c r="Y118" i="4"/>
  <c r="Y164" i="4"/>
  <c r="Y76" i="4"/>
  <c r="Y69" i="4"/>
  <c r="Y110" i="4"/>
  <c r="Y19" i="4"/>
  <c r="Y145" i="4"/>
  <c r="Y11" i="4"/>
  <c r="Y80" i="4"/>
  <c r="Y139" i="4"/>
  <c r="Y116" i="4"/>
  <c r="Y12" i="4"/>
  <c r="Y159" i="4"/>
  <c r="Y113" i="4"/>
  <c r="Y31" i="4"/>
  <c r="Y47" i="4"/>
  <c r="Y99" i="4"/>
  <c r="Y137" i="4"/>
  <c r="Y127" i="4"/>
  <c r="Y126" i="4"/>
  <c r="Y44" i="4"/>
  <c r="Y53" i="4"/>
  <c r="Y45" i="4"/>
  <c r="Y102" i="4"/>
  <c r="Y83" i="4"/>
  <c r="Y169" i="4"/>
  <c r="Y112" i="4"/>
  <c r="Y43" i="4"/>
  <c r="Y27" i="4"/>
  <c r="Y38" i="4"/>
  <c r="Y90" i="4"/>
  <c r="Y115" i="4"/>
  <c r="Y171" i="4"/>
  <c r="Y86" i="4"/>
  <c r="Y101" i="4"/>
  <c r="Y148" i="4"/>
  <c r="Y125" i="4"/>
  <c r="Y87" i="4"/>
  <c r="Y141" i="4"/>
  <c r="Y134" i="4"/>
  <c r="Y52" i="4"/>
</calcChain>
</file>

<file path=xl/sharedStrings.xml><?xml version="1.0" encoding="utf-8"?>
<sst xmlns="http://schemas.openxmlformats.org/spreadsheetml/2006/main" count="725" uniqueCount="268">
  <si>
    <t>Сравниваемые исследования</t>
  </si>
  <si>
    <t>p_value_ПВГ</t>
  </si>
  <si>
    <t>p_value_ЮОУГ</t>
  </si>
  <si>
    <t>p_value_ВГ – Аном</t>
  </si>
  <si>
    <t>p_value_ВГ-Сист</t>
  </si>
  <si>
    <t>p_value_ВГ-Приоб</t>
  </si>
  <si>
    <t>p_value_ВГ-Кат</t>
  </si>
  <si>
    <t>('Данное исследование', 'Senthil и др. 2019 [ ]  ', 'Yuan F., 2014')</t>
  </si>
  <si>
    <t>('Данное исследование', 'Senthil и др. 2019 [ ]  ', 'Tam A.K., 2022')</t>
  </si>
  <si>
    <t>('Данное исследование', 'Senthil и др. 2019 [ ]  ', 'Kaushik S., 2024')</t>
  </si>
  <si>
    <t>('Данное исследование', 'Senthil и др. 2019 [ ]  ', 'Knight L.S.W., 2021')</t>
  </si>
  <si>
    <t>('Данное исследование', 'Senthil и др. 2019 [ ]  ', 'Stingl J.V., 2022')</t>
  </si>
  <si>
    <t>('Данное исследование', 'Senthil и др. 2019 [ ]  ', 'Dubey S., 2023')</t>
  </si>
  <si>
    <t>('Данное исследование', 'Senthil и др. 2019 [ ]  ', 'Papadopoulos M., 2020')</t>
  </si>
  <si>
    <t>('Данное исследование', 'Senthil и др. 2019 [ ]  ', 'Bouhenni R.A., 2019')</t>
  </si>
  <si>
    <t>('Данное исследование', 'Senthil и др. 2019 [ ]  ', 'El Sayed Y.M., 2023')</t>
  </si>
  <si>
    <t>('Данное исследование', 'Senthil и др. 2019 [ ]  ', 'Mulugeta T., 2024 [ ] ')</t>
  </si>
  <si>
    <t>('Данное исследование', 'Senthil и др. 2019 [ ]  ', 'Baig и др., 2021 [ ]')</t>
  </si>
  <si>
    <t>('Данное исследование', 'Senthil и др. 2019 [ ]  ', 'Liu и др. 2022 [ ]')</t>
  </si>
  <si>
    <t>('Данное исследование', 'Senthil и др. 2019 [ ]  ', 'Surukrattanaskul и др, 2022 [ ]')</t>
  </si>
  <si>
    <t>('Данное исследование', 'Senthil и др. 2019 [ ]  ', 'Lopez и др. 2020 [ ]')</t>
  </si>
  <si>
    <t>('Данное исследование', 'Senthil и др. 2019 [ ]  ', 'Fung и др. 2013  [ ]')</t>
  </si>
  <si>
    <t>('Данное исследование', 'Senthil и др. 2019 [ ]  ', 'Hoguet и др. 2016 [ ]')</t>
  </si>
  <si>
    <t>('Данное исследование', 'Senthil и др. 2019 [ ]  ', 'Mokbel и др. 2018 [ ]  ')</t>
  </si>
  <si>
    <t>('Данное исследование', 'Senthil и др. 2019 [ ]  ', 'Gasanova N.A., 2015')</t>
  </si>
  <si>
    <t>('Данное исследование', 'Yuan F., 2014', 'Tam A.K., 2022')</t>
  </si>
  <si>
    <t>('Данное исследование', 'Yuan F., 2014', 'Kaushik S., 2024')</t>
  </si>
  <si>
    <t>('Данное исследование', 'Yuan F., 2014', 'Knight L.S.W., 2021')</t>
  </si>
  <si>
    <t>('Данное исследование', 'Yuan F., 2014', 'Stingl J.V., 2022')</t>
  </si>
  <si>
    <t>('Данное исследование', 'Yuan F., 2014', 'Dubey S., 2023')</t>
  </si>
  <si>
    <t>('Данное исследование', 'Yuan F., 2014', 'Papadopoulos M., 2020')</t>
  </si>
  <si>
    <t>('Данное исследование', 'Yuan F., 2014', 'Bouhenni R.A., 2019')</t>
  </si>
  <si>
    <t>('Данное исследование', 'Yuan F., 2014', 'El Sayed Y.M., 2023')</t>
  </si>
  <si>
    <t>('Данное исследование', 'Yuan F., 2014', 'Mulugeta T., 2024 [ ] ')</t>
  </si>
  <si>
    <t>('Данное исследование', 'Yuan F., 2014', 'Baig и др., 2021 [ ]')</t>
  </si>
  <si>
    <t>('Данное исследование', 'Yuan F., 2014', 'Liu и др. 2022 [ ]')</t>
  </si>
  <si>
    <t>('Данное исследование', 'Yuan F., 2014', 'Surukrattanaskul и др, 2022 [ ]')</t>
  </si>
  <si>
    <t>('Данное исследование', 'Yuan F., 2014', 'Lopez и др. 2020 [ ]')</t>
  </si>
  <si>
    <t>('Данное исследование', 'Yuan F., 2014', 'Fung и др. 2013  [ ]')</t>
  </si>
  <si>
    <t>('Данное исследование', 'Yuan F., 2014', 'Hoguet и др. 2016 [ ]')</t>
  </si>
  <si>
    <t>('Данное исследование', 'Yuan F., 2014', 'Mokbel и др. 2018 [ ]  ')</t>
  </si>
  <si>
    <t>('Данное исследование', 'Yuan F., 2014', 'Gasanova N.A., 2015')</t>
  </si>
  <si>
    <t>('Данное исследование', 'Tam A.K., 2022', 'Kaushik S., 2024')</t>
  </si>
  <si>
    <t>('Данное исследование', 'Tam A.K., 2022', 'Knight L.S.W., 2021')</t>
  </si>
  <si>
    <t>('Данное исследование', 'Tam A.K., 2022', 'Stingl J.V., 2022')</t>
  </si>
  <si>
    <t>('Данное исследование', 'Tam A.K., 2022', 'Dubey S., 2023')</t>
  </si>
  <si>
    <t>('Данное исследование', 'Tam A.K., 2022', 'Papadopoulos M., 2020')</t>
  </si>
  <si>
    <t>('Данное исследование', 'Tam A.K., 2022', 'Bouhenni R.A., 2019')</t>
  </si>
  <si>
    <t>('Данное исследование', 'Tam A.K., 2022', 'El Sayed Y.M., 2023')</t>
  </si>
  <si>
    <t>('Данное исследование', 'Tam A.K., 2022', 'Mulugeta T., 2024 [ ] ')</t>
  </si>
  <si>
    <t>('Данное исследование', 'Tam A.K., 2022', 'Baig и др., 2021 [ ]')</t>
  </si>
  <si>
    <t>('Данное исследование', 'Tam A.K., 2022', 'Liu и др. 2022 [ ]')</t>
  </si>
  <si>
    <t>('Данное исследование', 'Tam A.K., 2022', 'Surukrattanaskul и др, 2022 [ ]')</t>
  </si>
  <si>
    <t>('Данное исследование', 'Tam A.K., 2022', 'Lopez и др. 2020 [ ]')</t>
  </si>
  <si>
    <t>('Данное исследование', 'Tam A.K., 2022', 'Fung и др. 2013  [ ]')</t>
  </si>
  <si>
    <t>('Данное исследование', 'Tam A.K., 2022', 'Hoguet и др. 2016 [ ]')</t>
  </si>
  <si>
    <t>('Данное исследование', 'Tam A.K., 2022', 'Mokbel и др. 2018 [ ]  ')</t>
  </si>
  <si>
    <t>('Данное исследование', 'Tam A.K., 2022', 'Gasanova N.A., 2015')</t>
  </si>
  <si>
    <t>('Данное исследование', 'Kaushik S., 2024', 'Knight L.S.W., 2021')</t>
  </si>
  <si>
    <t>('Данное исследование', 'Kaushik S., 2024', 'Stingl J.V., 2022')</t>
  </si>
  <si>
    <t>('Данное исследование', 'Kaushik S., 2024', 'Dubey S., 2023')</t>
  </si>
  <si>
    <t>('Данное исследование', 'Kaushik S., 2024', 'Papadopoulos M., 2020')</t>
  </si>
  <si>
    <t>('Данное исследование', 'Kaushik S., 2024', 'Bouhenni R.A., 2019')</t>
  </si>
  <si>
    <t>('Данное исследование', 'Kaushik S., 2024', 'El Sayed Y.M., 2023')</t>
  </si>
  <si>
    <t>('Данное исследование', 'Kaushik S., 2024', 'Mulugeta T., 2024 [ ] ')</t>
  </si>
  <si>
    <t>('Данное исследование', 'Kaushik S., 2024', 'Baig и др., 2021 [ ]')</t>
  </si>
  <si>
    <t>('Данное исследование', 'Kaushik S., 2024', 'Liu и др. 2022 [ ]')</t>
  </si>
  <si>
    <t>('Данное исследование', 'Kaushik S., 2024', 'Surukrattanaskul и др, 2022 [ ]')</t>
  </si>
  <si>
    <t>('Данное исследование', 'Kaushik S., 2024', 'Lopez и др. 2020 [ ]')</t>
  </si>
  <si>
    <t>('Данное исследование', 'Kaushik S., 2024', 'Fung и др. 2013  [ ]')</t>
  </si>
  <si>
    <t>('Данное исследование', 'Kaushik S., 2024', 'Hoguet и др. 2016 [ ]')</t>
  </si>
  <si>
    <t>('Данное исследование', 'Kaushik S., 2024', 'Mokbel и др. 2018 [ ]  ')</t>
  </si>
  <si>
    <t>('Данное исследование', 'Kaushik S., 2024', 'Gasanova N.A., 2015')</t>
  </si>
  <si>
    <t>('Данное исследование', 'Knight L.S.W., 2021', 'Stingl J.V., 2022')</t>
  </si>
  <si>
    <t>('Данное исследование', 'Knight L.S.W., 2021', 'Dubey S., 2023')</t>
  </si>
  <si>
    <t>('Данное исследование', 'Knight L.S.W., 2021', 'Papadopoulos M., 2020')</t>
  </si>
  <si>
    <t>('Данное исследование', 'Knight L.S.W., 2021', 'Bouhenni R.A., 2019')</t>
  </si>
  <si>
    <t>('Данное исследование', 'Knight L.S.W., 2021', 'El Sayed Y.M., 2023')</t>
  </si>
  <si>
    <t>('Данное исследование', 'Knight L.S.W., 2021', 'Mulugeta T., 2024 [ ] ')</t>
  </si>
  <si>
    <t>('Данное исследование', 'Knight L.S.W., 2021', 'Baig и др., 2021 [ ]')</t>
  </si>
  <si>
    <t>('Данное исследование', 'Knight L.S.W., 2021', 'Liu и др. 2022 [ ]')</t>
  </si>
  <si>
    <t>('Данное исследование', 'Knight L.S.W., 2021', 'Surukrattanaskul и др, 2022 [ ]')</t>
  </si>
  <si>
    <t>('Данное исследование', 'Knight L.S.W., 2021', 'Lopez и др. 2020 [ ]')</t>
  </si>
  <si>
    <t>('Данное исследование', 'Knight L.S.W., 2021', 'Fung и др. 2013  [ ]')</t>
  </si>
  <si>
    <t>('Данное исследование', 'Knight L.S.W., 2021', 'Hoguet и др. 2016 [ ]')</t>
  </si>
  <si>
    <t>('Данное исследование', 'Knight L.S.W., 2021', 'Mokbel и др. 2018 [ ]  ')</t>
  </si>
  <si>
    <t>('Данное исследование', 'Knight L.S.W., 2021', 'Gasanova N.A., 2015')</t>
  </si>
  <si>
    <t>('Данное исследование', 'Stingl J.V., 2022', 'Dubey S., 2023')</t>
  </si>
  <si>
    <t>('Данное исследование', 'Stingl J.V., 2022', 'Papadopoulos M., 2020')</t>
  </si>
  <si>
    <t>('Данное исследование', 'Stingl J.V., 2022', 'Bouhenni R.A., 2019')</t>
  </si>
  <si>
    <t>('Данное исследование', 'Stingl J.V., 2022', 'El Sayed Y.M., 2023')</t>
  </si>
  <si>
    <t>('Данное исследование', 'Stingl J.V., 2022', 'Mulugeta T., 2024 [ ] ')</t>
  </si>
  <si>
    <t>('Данное исследование', 'Stingl J.V., 2022', 'Baig и др., 2021 [ ]')</t>
  </si>
  <si>
    <t>('Данное исследование', 'Stingl J.V., 2022', 'Liu и др. 2022 [ ]')</t>
  </si>
  <si>
    <t>('Данное исследование', 'Stingl J.V., 2022', 'Surukrattanaskul и др, 2022 [ ]')</t>
  </si>
  <si>
    <t>('Данное исследование', 'Stingl J.V., 2022', 'Lopez и др. 2020 [ ]')</t>
  </si>
  <si>
    <t>('Данное исследование', 'Stingl J.V., 2022', 'Fung и др. 2013  [ ]')</t>
  </si>
  <si>
    <t>('Данное исследование', 'Stingl J.V., 2022', 'Hoguet и др. 2016 [ ]')</t>
  </si>
  <si>
    <t>('Данное исследование', 'Stingl J.V., 2022', 'Mokbel и др. 2018 [ ]  ')</t>
  </si>
  <si>
    <t>('Данное исследование', 'Stingl J.V., 2022', 'Gasanova N.A., 2015')</t>
  </si>
  <si>
    <t>('Данное исследование', 'Dubey S., 2023', 'Papadopoulos M., 2020')</t>
  </si>
  <si>
    <t>('Данное исследование', 'Dubey S., 2023', 'Bouhenni R.A., 2019')</t>
  </si>
  <si>
    <t>('Данное исследование', 'Dubey S., 2023', 'El Sayed Y.M., 2023')</t>
  </si>
  <si>
    <t>('Данное исследование', 'Dubey S., 2023', 'Mulugeta T., 2024 [ ] ')</t>
  </si>
  <si>
    <t>('Данное исследование', 'Dubey S., 2023', 'Baig и др., 2021 [ ]')</t>
  </si>
  <si>
    <t>('Данное исследование', 'Dubey S., 2023', 'Liu и др. 2022 [ ]')</t>
  </si>
  <si>
    <t>('Данное исследование', 'Dubey S., 2023', 'Surukrattanaskul и др, 2022 [ ]')</t>
  </si>
  <si>
    <t>('Данное исследование', 'Dubey S., 2023', 'Lopez и др. 2020 [ ]')</t>
  </si>
  <si>
    <t>('Данное исследование', 'Dubey S., 2023', 'Fung и др. 2013  [ ]')</t>
  </si>
  <si>
    <t>('Данное исследование', 'Dubey S., 2023', 'Hoguet и др. 2016 [ ]')</t>
  </si>
  <si>
    <t>('Данное исследование', 'Dubey S., 2023', 'Mokbel и др. 2018 [ ]  ')</t>
  </si>
  <si>
    <t>('Данное исследование', 'Dubey S., 2023', 'Gasanova N.A., 2015')</t>
  </si>
  <si>
    <t>('Данное исследование', 'Papadopoulos M., 2020', 'Bouhenni R.A., 2019')</t>
  </si>
  <si>
    <t>('Данное исследование', 'Papadopoulos M., 2020', 'El Sayed Y.M., 2023')</t>
  </si>
  <si>
    <t>('Данное исследование', 'Papadopoulos M., 2020', 'Mulugeta T., 2024 [ ] ')</t>
  </si>
  <si>
    <t>('Данное исследование', 'Papadopoulos M., 2020', 'Baig и др., 2021 [ ]')</t>
  </si>
  <si>
    <t>('Данное исследование', 'Papadopoulos M., 2020', 'Liu и др. 2022 [ ]')</t>
  </si>
  <si>
    <t>('Данное исследование', 'Papadopoulos M., 2020', 'Surukrattanaskul и др, 2022 [ ]')</t>
  </si>
  <si>
    <t>('Данное исследование', 'Papadopoulos M., 2020', 'Lopez и др. 2020 [ ]')</t>
  </si>
  <si>
    <t>('Данное исследование', 'Papadopoulos M., 2020', 'Fung и др. 2013  [ ]')</t>
  </si>
  <si>
    <t>('Данное исследование', 'Papadopoulos M., 2020', 'Hoguet и др. 2016 [ ]')</t>
  </si>
  <si>
    <t>('Данное исследование', 'Papadopoulos M., 2020', 'Mokbel и др. 2018 [ ]  ')</t>
  </si>
  <si>
    <t>('Данное исследование', 'Papadopoulos M., 2020', 'Gasanova N.A., 2015')</t>
  </si>
  <si>
    <t>('Данное исследование', 'Bouhenni R.A., 2019', 'El Sayed Y.M., 2023')</t>
  </si>
  <si>
    <t>('Данное исследование', 'Bouhenni R.A., 2019', 'Mulugeta T., 2024 [ ] ')</t>
  </si>
  <si>
    <t>('Данное исследование', 'Bouhenni R.A., 2019', 'Baig и др., 2021 [ ]')</t>
  </si>
  <si>
    <t>('Данное исследование', 'Bouhenni R.A., 2019', 'Liu и др. 2022 [ ]')</t>
  </si>
  <si>
    <t>('Данное исследование', 'Bouhenni R.A., 2019', 'Surukrattanaskul и др, 2022 [ ]')</t>
  </si>
  <si>
    <t>('Данное исследование', 'Bouhenni R.A., 2019', 'Lopez и др. 2020 [ ]')</t>
  </si>
  <si>
    <t>('Данное исследование', 'Bouhenni R.A., 2019', 'Fung и др. 2013  [ ]')</t>
  </si>
  <si>
    <t>('Данное исследование', 'Bouhenni R.A., 2019', 'Hoguet и др. 2016 [ ]')</t>
  </si>
  <si>
    <t>('Данное исследование', 'Bouhenni R.A., 2019', 'Mokbel и др. 2018 [ ]  ')</t>
  </si>
  <si>
    <t>('Данное исследование', 'Bouhenni R.A., 2019', 'Gasanova N.A., 2015')</t>
  </si>
  <si>
    <t>('Данное исследование', 'El Sayed Y.M., 2023', 'Mulugeta T., 2024 [ ] ')</t>
  </si>
  <si>
    <t>('Данное исследование', 'El Sayed Y.M., 2023', 'Baig и др., 2021 [ ]')</t>
  </si>
  <si>
    <t>('Данное исследование', 'El Sayed Y.M., 2023', 'Liu и др. 2022 [ ]')</t>
  </si>
  <si>
    <t>('Данное исследование', 'El Sayed Y.M., 2023', 'Surukrattanaskul и др, 2022 [ ]')</t>
  </si>
  <si>
    <t>('Данное исследование', 'El Sayed Y.M., 2023', 'Lopez и др. 2020 [ ]')</t>
  </si>
  <si>
    <t>('Данное исследование', 'El Sayed Y.M., 2023', 'Fung и др. 2013  [ ]')</t>
  </si>
  <si>
    <t>('Данное исследование', 'El Sayed Y.M., 2023', 'Hoguet и др. 2016 [ ]')</t>
  </si>
  <si>
    <t>('Данное исследование', 'El Sayed Y.M., 2023', 'Mokbel и др. 2018 [ ]  ')</t>
  </si>
  <si>
    <t>('Данное исследование', 'El Sayed Y.M., 2023', 'Gasanova N.A., 2015')</t>
  </si>
  <si>
    <t>('Данное исследование', 'Mulugeta T., 2024 [ ] ', 'Baig и др., 2021 [ ]')</t>
  </si>
  <si>
    <t>('Данное исследование', 'Mulugeta T., 2024 [ ] ', 'Liu и др. 2022 [ ]')</t>
  </si>
  <si>
    <t>('Данное исследование', 'Mulugeta T., 2024 [ ] ', 'Surukrattanaskul и др, 2022 [ ]')</t>
  </si>
  <si>
    <t>('Данное исследование', 'Mulugeta T., 2024 [ ] ', 'Lopez и др. 2020 [ ]')</t>
  </si>
  <si>
    <t>('Данное исследование', 'Mulugeta T., 2024 [ ] ', 'Fung и др. 2013  [ ]')</t>
  </si>
  <si>
    <t>('Данное исследование', 'Mulugeta T., 2024 [ ] ', 'Hoguet и др. 2016 [ ]')</t>
  </si>
  <si>
    <t>('Данное исследование', 'Mulugeta T., 2024 [ ] ', 'Mokbel и др. 2018 [ ]  ')</t>
  </si>
  <si>
    <t>('Данное исследование', 'Mulugeta T., 2024 [ ] ', 'Gasanova N.A., 2015')</t>
  </si>
  <si>
    <t>('Данное исследование', 'Baig и др., 2021 [ ]', 'Liu и др. 2022 [ ]')</t>
  </si>
  <si>
    <t>('Данное исследование', 'Baig и др., 2021 [ ]', 'Surukrattanaskul и др, 2022 [ ]')</t>
  </si>
  <si>
    <t>('Данное исследование', 'Baig и др., 2021 [ ]', 'Lopez и др. 2020 [ ]')</t>
  </si>
  <si>
    <t>('Данное исследование', 'Baig и др., 2021 [ ]', 'Fung и др. 2013  [ ]')</t>
  </si>
  <si>
    <t>('Данное исследование', 'Baig и др., 2021 [ ]', 'Hoguet и др. 2016 [ ]')</t>
  </si>
  <si>
    <t>('Данное исследование', 'Baig и др., 2021 [ ]', 'Mokbel и др. 2018 [ ]  ')</t>
  </si>
  <si>
    <t>('Данное исследование', 'Baig и др., 2021 [ ]', 'Gasanova N.A., 2015')</t>
  </si>
  <si>
    <t>('Данное исследование', 'Liu и др. 2022 [ ]', 'Surukrattanaskul и др, 2022 [ ]')</t>
  </si>
  <si>
    <t>('Данное исследование', 'Liu и др. 2022 [ ]', 'Lopez и др. 2020 [ ]')</t>
  </si>
  <si>
    <t>('Данное исследование', 'Liu и др. 2022 [ ]', 'Fung и др. 2013  [ ]')</t>
  </si>
  <si>
    <t>('Данное исследование', 'Liu и др. 2022 [ ]', 'Hoguet и др. 2016 [ ]')</t>
  </si>
  <si>
    <t>('Данное исследование', 'Liu и др. 2022 [ ]', 'Mokbel и др. 2018 [ ]  ')</t>
  </si>
  <si>
    <t>('Данное исследование', 'Liu и др. 2022 [ ]', 'Gasanova N.A., 2015')</t>
  </si>
  <si>
    <t>('Данное исследование', 'Surukrattanaskul и др, 2022 [ ]', 'Lopez и др. 2020 [ ]')</t>
  </si>
  <si>
    <t>('Данное исследование', 'Surukrattanaskul и др, 2022 [ ]', 'Fung и др. 2013  [ ]')</t>
  </si>
  <si>
    <t>('Данное исследование', 'Surukrattanaskul и др, 2022 [ ]', 'Hoguet и др. 2016 [ ]')</t>
  </si>
  <si>
    <t>('Данное исследование', 'Surukrattanaskul и др, 2022 [ ]', 'Mokbel и др. 2018 [ ]  ')</t>
  </si>
  <si>
    <t>('Данное исследование', 'Surukrattanaskul и др, 2022 [ ]', 'Gasanova N.A., 2015')</t>
  </si>
  <si>
    <t>('Данное исследование', 'Lopez и др. 2020 [ ]', 'Fung и др. 2013  [ ]')</t>
  </si>
  <si>
    <t>('Данное исследование', 'Lopez и др. 2020 [ ]', 'Hoguet и др. 2016 [ ]')</t>
  </si>
  <si>
    <t>('Данное исследование', 'Lopez и др. 2020 [ ]', 'Mokbel и др. 2018 [ ]  ')</t>
  </si>
  <si>
    <t>('Данное исследование', 'Lopez и др. 2020 [ ]', 'Gasanova N.A., 2015')</t>
  </si>
  <si>
    <t>('Данное исследование', 'Fung и др. 2013  [ ]', 'Hoguet и др. 2016 [ ]')</t>
  </si>
  <si>
    <t>('Данное исследование', 'Fung и др. 2013  [ ]', 'Mokbel и др. 2018 [ ]  ')</t>
  </si>
  <si>
    <t>('Данное исследование', 'Fung и др. 2013  [ ]', 'Gasanova N.A., 2015')</t>
  </si>
  <si>
    <t>('Данное исследование', 'Hoguet и др. 2016 [ ]', 'Mokbel и др. 2018 [ ]  ')</t>
  </si>
  <si>
    <t>('Данное исследование', 'Hoguet и др. 2016 [ ]', 'Gasanova N.A., 2015')</t>
  </si>
  <si>
    <t>('Данное исследование', 'Mokbel и др. 2018 [ ]  ', 'Gasanova N.A., 2015')</t>
  </si>
  <si>
    <t>Азия/Африка</t>
  </si>
  <si>
    <t>США / Австралия</t>
  </si>
  <si>
    <t>ВСЕГО НЕ РАЗЛИЧАЮТСЯ, абсол, шт.</t>
  </si>
  <si>
    <t>ВСЕГО НЕ РАЗЛИЧАЮТСЯ, относит, %</t>
  </si>
  <si>
    <t>СУММА p-value</t>
  </si>
  <si>
    <t>Наименование</t>
  </si>
  <si>
    <t>Кол-во пациентов/ глаз</t>
  </si>
  <si>
    <t>Глаза-пациенты</t>
  </si>
  <si>
    <t>Страна</t>
  </si>
  <si>
    <t>Период сбора данных, лет</t>
  </si>
  <si>
    <t>Пол м:д</t>
  </si>
  <si>
    <t>ПВГ</t>
  </si>
  <si>
    <t>ПВГ, %</t>
  </si>
  <si>
    <t>ЮОУГ</t>
  </si>
  <si>
    <t>ЮОУГ, %</t>
  </si>
  <si>
    <t>ВГ – Аном</t>
  </si>
  <si>
    <t>ВГ – Аном, %</t>
  </si>
  <si>
    <t>ВГ-Сист</t>
  </si>
  <si>
    <t>ВГ-Сист, %</t>
  </si>
  <si>
    <t>ВГ-Приоб</t>
  </si>
  <si>
    <t>ВГ-Приоб, %</t>
  </si>
  <si>
    <t>ВГ-Кат</t>
  </si>
  <si>
    <t>ВГ-Кат, %</t>
  </si>
  <si>
    <t>Данное исследование</t>
  </si>
  <si>
    <t>П</t>
  </si>
  <si>
    <t>Россия</t>
  </si>
  <si>
    <t>425: 350</t>
  </si>
  <si>
    <t>Г</t>
  </si>
  <si>
    <t>425: 351</t>
  </si>
  <si>
    <t>Индия</t>
  </si>
  <si>
    <t>162: 113</t>
  </si>
  <si>
    <t>162: 114</t>
  </si>
  <si>
    <t>Египет</t>
  </si>
  <si>
    <t>132: 75</t>
  </si>
  <si>
    <t>132: 76</t>
  </si>
  <si>
    <t>США (Майами)</t>
  </si>
  <si>
    <t>неизв</t>
  </si>
  <si>
    <t>56:44</t>
  </si>
  <si>
    <t>США</t>
  </si>
  <si>
    <t>133: 106</t>
  </si>
  <si>
    <t>Lopez и др. 2020 [ ]</t>
  </si>
  <si>
    <t>Бразилия</t>
  </si>
  <si>
    <t>240: 190</t>
  </si>
  <si>
    <t>Тайланд</t>
  </si>
  <si>
    <t>198: 140</t>
  </si>
  <si>
    <t>Китай</t>
  </si>
  <si>
    <t>152: 87</t>
  </si>
  <si>
    <t>Гонконг</t>
  </si>
  <si>
    <t xml:space="preserve">Mulugeta T., 2024 [ ] </t>
  </si>
  <si>
    <t>Эфиопия</t>
  </si>
  <si>
    <t>66:39</t>
  </si>
  <si>
    <t>El Sayed Y.M., 2023</t>
  </si>
  <si>
    <t>348: 236</t>
  </si>
  <si>
    <t>Bouhenni R.A., 2019</t>
  </si>
  <si>
    <t>США (Акрон)</t>
  </si>
  <si>
    <t>38:20</t>
  </si>
  <si>
    <t>Papadopoulos M., 2020</t>
  </si>
  <si>
    <t>Индия, США, Великобритания и др.</t>
  </si>
  <si>
    <t>261: 180</t>
  </si>
  <si>
    <t>Dubey S., 2023</t>
  </si>
  <si>
    <t>278:128</t>
  </si>
  <si>
    <t>Stingl J.V., 2022</t>
  </si>
  <si>
    <t>Германия</t>
  </si>
  <si>
    <t>18:10</t>
  </si>
  <si>
    <t>Knight L.S.W., 2021</t>
  </si>
  <si>
    <t>Австралия</t>
  </si>
  <si>
    <t>162: 124</t>
  </si>
  <si>
    <t>Kaushik S., 2024</t>
  </si>
  <si>
    <t>785: 370</t>
  </si>
  <si>
    <t>6, 7</t>
  </si>
  <si>
    <t>Tam A.K., 2022</t>
  </si>
  <si>
    <t>США (Бостон)</t>
  </si>
  <si>
    <t>125: 121</t>
  </si>
  <si>
    <t>Yuan F., 2014</t>
  </si>
  <si>
    <t>250: 99</t>
  </si>
  <si>
    <t>Gasanova N.A., 2015</t>
  </si>
  <si>
    <t>Азербайджан</t>
  </si>
  <si>
    <t>11:0</t>
  </si>
  <si>
    <t>ИТОГО пациентов</t>
  </si>
  <si>
    <t xml:space="preserve">Senthil и др. 2019 [ ]  </t>
  </si>
  <si>
    <t xml:space="preserve">Mokbel и др. 2018 [ ]  </t>
  </si>
  <si>
    <t>Hoguet и др. 2016 [ ]</t>
  </si>
  <si>
    <t>Fung и др. 2013  [ ]</t>
  </si>
  <si>
    <t>Surukrattanaskul и др, 2022 [ ]</t>
  </si>
  <si>
    <t>Liu и др. 2022 [ ]</t>
  </si>
  <si>
    <t>Baig и др., 2021 [ ]</t>
  </si>
  <si>
    <t>Европейских исследований, %</t>
  </si>
  <si>
    <t>Группа исслед-ий (1-свое, 2-АЗИЯ, 3-ЕВРО, 4-прочие)</t>
  </si>
  <si>
    <t>Азиатских исследований, %</t>
  </si>
  <si>
    <t>ПРОЧИХ исследований,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</si>
</sst>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0" borderId="0" xfId="0" applyFill="1" applyBorder="1"/>
    <xf numFmtId="0" fontId="0" fillId="3" borderId="0" xfId="0" applyFill="1"/>
    <xf numFmtId="0" fontId="0" fillId="0" borderId="2" xfId="0" applyFill="1" applyBorder="1"/>
    <xf numFmtId="2" fontId="0" fillId="0" borderId="0" xfId="0" applyNumberFormat="1"/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5">
    <dxf>
      <font>
        <b/>
        <i/>
        <color rgb="FFFF0000"/>
      </font>
      <fill>
        <patternFill>
          <bgColor rgb="FF00B0F0"/>
        </patternFill>
      </fill>
    </dxf>
    <dxf>
      <font>
        <b/>
        <i/>
        <color rgb="FFFF000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00B0F0"/>
        </patternFill>
      </fill>
    </dxf>
    <dxf>
      <font>
        <b/>
        <i/>
        <color rgb="FFFF0000"/>
      </font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4" bestFit="1" customWidth="1"/>
    <col min="2" max="2" width="76.5703125" bestFit="1" customWidth="1"/>
    <col min="3" max="3" width="12.28515625" bestFit="1" customWidth="1"/>
    <col min="4" max="4" width="14.5703125" bestFit="1" customWidth="1"/>
    <col min="5" max="5" width="18.28515625" bestFit="1" customWidth="1"/>
    <col min="6" max="6" width="15.85546875" bestFit="1" customWidth="1"/>
    <col min="7" max="7" width="17.85546875" bestFit="1" customWidth="1"/>
    <col min="8" max="8" width="14.8554687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13</v>
      </c>
      <c r="B2" s="2" t="s">
        <v>19</v>
      </c>
      <c r="C2" s="3">
        <v>0</v>
      </c>
      <c r="D2" s="3">
        <v>0</v>
      </c>
      <c r="E2" s="3">
        <v>2.5999999999999998E-4</v>
      </c>
      <c r="F2" s="3">
        <v>0.13059999999999999</v>
      </c>
      <c r="G2" s="3">
        <v>0</v>
      </c>
      <c r="H2" s="3">
        <v>8.9099999999999999E-2</v>
      </c>
    </row>
    <row r="3" spans="1:8" x14ac:dyDescent="0.25">
      <c r="A3" s="4">
        <v>28</v>
      </c>
      <c r="B3" s="2" t="s">
        <v>34</v>
      </c>
      <c r="C3" s="3">
        <v>0</v>
      </c>
      <c r="D3" s="3">
        <v>0</v>
      </c>
      <c r="E3" s="3">
        <v>0</v>
      </c>
      <c r="F3" s="3">
        <v>1.23E-3</v>
      </c>
      <c r="G3" s="3">
        <v>0</v>
      </c>
      <c r="H3" s="3">
        <v>0</v>
      </c>
    </row>
    <row r="4" spans="1:8" x14ac:dyDescent="0.25">
      <c r="A4" s="4">
        <v>29</v>
      </c>
      <c r="B4" s="2" t="s">
        <v>35</v>
      </c>
      <c r="C4" s="3">
        <v>0</v>
      </c>
      <c r="D4" s="3">
        <v>0</v>
      </c>
      <c r="E4" s="3">
        <v>0</v>
      </c>
      <c r="F4" s="3">
        <v>2.4000000000000001E-4</v>
      </c>
      <c r="G4" s="3">
        <v>0</v>
      </c>
      <c r="H4" s="3">
        <v>0</v>
      </c>
    </row>
    <row r="5" spans="1:8" x14ac:dyDescent="0.25">
      <c r="A5" s="5">
        <v>37</v>
      </c>
      <c r="B5" s="2" t="s">
        <v>43</v>
      </c>
      <c r="C5" s="3">
        <v>0</v>
      </c>
      <c r="D5" s="3">
        <v>0</v>
      </c>
      <c r="E5" s="3">
        <v>3.6639999999999999E-2</v>
      </c>
      <c r="F5" s="3">
        <v>1.1199999999999999E-3</v>
      </c>
      <c r="G5" s="3">
        <v>0</v>
      </c>
      <c r="H5" s="3">
        <v>0</v>
      </c>
    </row>
    <row r="6" spans="1:8" x14ac:dyDescent="0.25">
      <c r="A6" s="5">
        <v>38</v>
      </c>
      <c r="B6" s="2" t="s">
        <v>44</v>
      </c>
      <c r="C6" s="3">
        <v>1.6000000000000001E-3</v>
      </c>
      <c r="D6" s="3">
        <v>0.51995999999999998</v>
      </c>
      <c r="E6" s="3">
        <v>6.4400000000000004E-3</v>
      </c>
      <c r="F6" s="3">
        <v>0.11219</v>
      </c>
      <c r="G6" s="3">
        <v>0</v>
      </c>
      <c r="H6" s="3">
        <v>0</v>
      </c>
    </row>
    <row r="7" spans="1:8" x14ac:dyDescent="0.25">
      <c r="A7" s="5">
        <v>41</v>
      </c>
      <c r="B7" s="2" t="s">
        <v>47</v>
      </c>
      <c r="C7" s="3">
        <v>3.1E-4</v>
      </c>
      <c r="D7" s="3">
        <v>0</v>
      </c>
      <c r="E7" s="3">
        <v>1.172E-2</v>
      </c>
      <c r="F7" s="3">
        <v>7.2000000000000005E-4</v>
      </c>
      <c r="G7" s="3">
        <v>0</v>
      </c>
      <c r="H7" s="3">
        <v>0</v>
      </c>
    </row>
    <row r="8" spans="1:8" x14ac:dyDescent="0.25">
      <c r="A8" s="4">
        <v>57</v>
      </c>
      <c r="B8" s="2" t="s">
        <v>63</v>
      </c>
      <c r="C8" s="3">
        <v>0</v>
      </c>
      <c r="D8" s="3">
        <v>0</v>
      </c>
      <c r="E8" s="3">
        <v>0</v>
      </c>
      <c r="F8" s="3">
        <v>0.17302999999999999</v>
      </c>
      <c r="G8" s="3">
        <v>0</v>
      </c>
      <c r="H8" s="3">
        <v>1.6000000000000001E-4</v>
      </c>
    </row>
    <row r="9" spans="1:8" x14ac:dyDescent="0.25">
      <c r="A9" s="4">
        <v>58</v>
      </c>
      <c r="B9" s="2" t="s">
        <v>64</v>
      </c>
      <c r="C9" s="3">
        <v>0</v>
      </c>
      <c r="D9" s="3">
        <v>0</v>
      </c>
      <c r="E9" s="3">
        <v>2.31E-3</v>
      </c>
      <c r="F9" s="3">
        <v>0.20038</v>
      </c>
      <c r="G9" s="3">
        <v>0</v>
      </c>
      <c r="H9" s="3">
        <v>6.9999999999999994E-5</v>
      </c>
    </row>
    <row r="10" spans="1:8" x14ac:dyDescent="0.25">
      <c r="A10" s="5">
        <v>67</v>
      </c>
      <c r="B10" s="2" t="s">
        <v>73</v>
      </c>
      <c r="C10" s="3">
        <v>0</v>
      </c>
      <c r="D10" s="3">
        <v>0</v>
      </c>
      <c r="E10" s="3">
        <v>0.18698999999999999</v>
      </c>
      <c r="F10" s="3">
        <v>1.9769999999999999E-2</v>
      </c>
      <c r="G10" s="3">
        <v>0</v>
      </c>
      <c r="H10" s="3">
        <v>0</v>
      </c>
    </row>
    <row r="11" spans="1:8" x14ac:dyDescent="0.25">
      <c r="A11" s="4">
        <v>127</v>
      </c>
      <c r="B11" s="2" t="s">
        <v>133</v>
      </c>
      <c r="C11" s="3">
        <v>0</v>
      </c>
      <c r="D11" s="3">
        <v>0</v>
      </c>
      <c r="E11" s="3">
        <v>0</v>
      </c>
      <c r="F11" s="3">
        <v>0.84555999999999998</v>
      </c>
      <c r="G11" s="3">
        <v>0</v>
      </c>
      <c r="H11" s="3">
        <v>4.5809999999999997E-2</v>
      </c>
    </row>
    <row r="12" spans="1:8" x14ac:dyDescent="0.25">
      <c r="A12" s="4">
        <v>142</v>
      </c>
      <c r="B12" s="2" t="s">
        <v>148</v>
      </c>
      <c r="C12" s="3">
        <v>0</v>
      </c>
      <c r="D12" s="3">
        <v>0</v>
      </c>
      <c r="E12" s="3">
        <v>1.0000000000000001E-5</v>
      </c>
      <c r="F12" s="3">
        <v>4.931E-2</v>
      </c>
      <c r="G12" s="3">
        <v>0</v>
      </c>
      <c r="H12" s="3">
        <v>2.581E-2</v>
      </c>
    </row>
    <row r="15" spans="1:8" x14ac:dyDescent="0.25">
      <c r="A15" s="6"/>
      <c r="B15" s="7" t="s">
        <v>178</v>
      </c>
    </row>
    <row r="16" spans="1:8" x14ac:dyDescent="0.25">
      <c r="A16" s="8"/>
      <c r="B16" s="7" t="s">
        <v>179</v>
      </c>
    </row>
  </sheetData>
  <autoFilter ref="A1:H12"/>
  <conditionalFormatting sqref="B2:H12 B15:B16">
    <cfRule type="cellIs" dxfId="4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4"/>
  <sheetViews>
    <sheetView tabSelected="1" topLeftCell="F1" workbookViewId="0">
      <pane ySplit="1" topLeftCell="A2" activePane="bottomLeft" state="frozen"/>
      <selection pane="bottomLeft" activeCell="L156" sqref="L156"/>
    </sheetView>
  </sheetViews>
  <sheetFormatPr defaultRowHeight="15" x14ac:dyDescent="0.25"/>
  <cols>
    <col min="1" max="1" width="4" bestFit="1" customWidth="1"/>
    <col min="2" max="2" width="64.85546875" customWidth="1"/>
    <col min="3" max="3" width="12.28515625" bestFit="1" customWidth="1"/>
    <col min="4" max="4" width="14.5703125" bestFit="1" customWidth="1"/>
    <col min="5" max="5" width="18.28515625" bestFit="1" customWidth="1"/>
    <col min="6" max="6" width="15.85546875" bestFit="1" customWidth="1"/>
    <col min="7" max="7" width="17.85546875" bestFit="1" customWidth="1"/>
    <col min="8" max="8" width="14.85546875" bestFit="1" customWidth="1"/>
    <col min="9" max="9" width="11.85546875" customWidth="1"/>
    <col min="10" max="10" width="14.7109375" customWidth="1"/>
    <col min="11" max="11" width="12.42578125" customWidth="1"/>
    <col min="12" max="12" width="10.7109375" customWidth="1"/>
    <col min="13" max="13" width="9.5703125" customWidth="1"/>
    <col min="14" max="14" width="10.42578125" customWidth="1"/>
    <col min="15" max="15" width="9" customWidth="1"/>
    <col min="16" max="16" width="18.28515625" customWidth="1"/>
    <col min="17" max="17" width="14.7109375" customWidth="1"/>
    <col min="18" max="18" width="12.42578125" customWidth="1"/>
    <col min="19" max="19" width="10.7109375" customWidth="1"/>
    <col min="20" max="20" width="9.5703125" customWidth="1"/>
    <col min="21" max="22" width="10.42578125" customWidth="1"/>
    <col min="23" max="23" width="9" customWidth="1"/>
    <col min="24" max="24" width="18.28515625" customWidth="1"/>
    <col min="25" max="25" width="15.28515625" customWidth="1"/>
  </cols>
  <sheetData>
    <row r="1" spans="1:25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3" t="s">
        <v>182</v>
      </c>
      <c r="J1" s="14" t="str">
        <f>ИСХ!A8</f>
        <v>Hoguet и др. 2016 [ ]</v>
      </c>
      <c r="K1" s="14" t="str">
        <f>ИСХ!A10</f>
        <v>Fung и др. 2013  [ ]</v>
      </c>
      <c r="L1" s="14" t="str">
        <f>ИСХ!A23</f>
        <v>Bouhenni R.A., 2019</v>
      </c>
      <c r="M1" s="14" t="str">
        <f>ИСХ!A29</f>
        <v>Stingl J.V., 2022</v>
      </c>
      <c r="N1" s="14" t="str">
        <f>ИСХ!A30</f>
        <v>Knight L.S.W., 2021</v>
      </c>
      <c r="O1" s="14" t="str">
        <f>ИСХ!A34</f>
        <v>Tam A.K., 2022</v>
      </c>
      <c r="P1" s="14" t="s">
        <v>264</v>
      </c>
      <c r="Q1" s="14" t="str">
        <f>ИСХ!A4</f>
        <v xml:space="preserve">Senthil и др. 2019 [ ]  </v>
      </c>
      <c r="R1" s="14" t="str">
        <f>ИСХ!A13</f>
        <v>Surukrattanaskul и др, 2022 [ ]</v>
      </c>
      <c r="S1" s="14" t="str">
        <f>ИСХ!A15</f>
        <v>Liu и др. 2022 [ ]</v>
      </c>
      <c r="T1" s="14" t="str">
        <f>ИСХ!A17</f>
        <v>Baig и др., 2021 [ ]</v>
      </c>
      <c r="U1" s="14" t="str">
        <f>ИСХ!A27</f>
        <v>Dubey S., 2023</v>
      </c>
      <c r="V1" s="14" t="str">
        <f>ИСХ!A32</f>
        <v>Kaushik S., 2024</v>
      </c>
      <c r="W1" s="14" t="str">
        <f>ИСХ!A36</f>
        <v>Gasanova N.A., 2015</v>
      </c>
      <c r="X1" s="14" t="s">
        <v>266</v>
      </c>
      <c r="Y1" s="14" t="s">
        <v>267</v>
      </c>
    </row>
    <row r="2" spans="1:25" x14ac:dyDescent="0.25">
      <c r="A2" s="2">
        <v>86</v>
      </c>
      <c r="B2" s="2" t="s">
        <v>92</v>
      </c>
      <c r="C2" s="3">
        <v>0.99990000000000001</v>
      </c>
      <c r="D2" s="3">
        <v>0.99990000000000001</v>
      </c>
      <c r="E2" s="3">
        <v>0.99990000000000001</v>
      </c>
      <c r="F2" s="3">
        <v>0.99990000000000001</v>
      </c>
      <c r="G2" s="3">
        <v>1.7100000000000001E-3</v>
      </c>
      <c r="H2" s="3">
        <v>0.99990000000000001</v>
      </c>
      <c r="I2" s="3">
        <v>5.0012100000000004</v>
      </c>
      <c r="J2" s="15" t="str">
        <f>IFERROR(SEARCH(J$1,$B2),"")</f>
        <v/>
      </c>
      <c r="K2" s="15" t="str">
        <f>IFERROR(SEARCH(K$1,$B2),"")</f>
        <v/>
      </c>
      <c r="L2" s="15" t="str">
        <f>IFERROR(SEARCH(L$1,$B2),"")</f>
        <v/>
      </c>
      <c r="M2" s="15">
        <f>IFERROR(SEARCH(M$1,$B2),"")</f>
        <v>26</v>
      </c>
      <c r="N2" s="15" t="str">
        <f>IFERROR(SEARCH(N$1,$B2),"")</f>
        <v/>
      </c>
      <c r="O2" s="15" t="str">
        <f>IFERROR(SEARCH(O$1,$B2),"")</f>
        <v/>
      </c>
      <c r="P2" s="16">
        <f>COUNTIF(J2:O2,"&gt;0")*100/3</f>
        <v>33.333333333333336</v>
      </c>
      <c r="Q2" s="15" t="str">
        <f>IFERROR(SEARCH(Q$1,$B2),"")</f>
        <v/>
      </c>
      <c r="R2" s="15" t="str">
        <f>IFERROR(SEARCH(R$1,$B2),"")</f>
        <v/>
      </c>
      <c r="S2" s="15" t="str">
        <f>IFERROR(SEARCH(S$1,$B2),"")</f>
        <v/>
      </c>
      <c r="T2" s="15">
        <f>IFERROR(SEARCH(T$1,$B2),"")</f>
        <v>47</v>
      </c>
      <c r="U2" s="15" t="str">
        <f>IFERROR(SEARCH(U$1,$B2),"")</f>
        <v/>
      </c>
      <c r="V2" s="15" t="str">
        <f>IFERROR(SEARCH(V$1,$B2),"")</f>
        <v/>
      </c>
      <c r="W2" s="15" t="str">
        <f>IFERROR(SEARCH(W$1,$B2),"")</f>
        <v/>
      </c>
      <c r="X2" s="16">
        <f>COUNTIF(Q2:W2,"&gt;0")*100/3</f>
        <v>33.333333333333336</v>
      </c>
      <c r="Y2" s="16">
        <f>100-P2-X2</f>
        <v>33.333333333333321</v>
      </c>
    </row>
    <row r="3" spans="1:25" x14ac:dyDescent="0.25">
      <c r="A3" s="2">
        <v>147</v>
      </c>
      <c r="B3" s="2" t="s">
        <v>153</v>
      </c>
      <c r="C3" s="3">
        <v>0.99990000000000001</v>
      </c>
      <c r="D3" s="3">
        <v>0.99990000000000001</v>
      </c>
      <c r="E3" s="3">
        <v>0.99990000000000001</v>
      </c>
      <c r="F3" s="3">
        <v>0.99990000000000001</v>
      </c>
      <c r="G3" s="3">
        <v>1.7100000000000001E-3</v>
      </c>
      <c r="H3" s="3">
        <v>0.99990000000000001</v>
      </c>
      <c r="I3" s="3">
        <v>5.0012100000000004</v>
      </c>
      <c r="J3" s="15" t="str">
        <f>IFERROR(SEARCH(J$1,$B3),"")</f>
        <v/>
      </c>
      <c r="K3" s="15">
        <f>IFERROR(SEARCH(K$1,$B3),"")</f>
        <v>50</v>
      </c>
      <c r="L3" s="15" t="str">
        <f>IFERROR(SEARCH(L$1,$B3),"")</f>
        <v/>
      </c>
      <c r="M3" s="15" t="str">
        <f>IFERROR(SEARCH(M$1,$B3),"")</f>
        <v/>
      </c>
      <c r="N3" s="15" t="str">
        <f>IFERROR(SEARCH(N$1,$B3),"")</f>
        <v/>
      </c>
      <c r="O3" s="15" t="str">
        <f>IFERROR(SEARCH(O$1,$B3),"")</f>
        <v/>
      </c>
      <c r="P3" s="16">
        <f>COUNTIF(J3:O3,"&gt;0")*100/3</f>
        <v>33.333333333333336</v>
      </c>
      <c r="Q3" s="15" t="str">
        <f>IFERROR(SEARCH(Q$1,$B3),"")</f>
        <v/>
      </c>
      <c r="R3" s="15" t="str">
        <f>IFERROR(SEARCH(R$1,$B3),"")</f>
        <v/>
      </c>
      <c r="S3" s="15" t="str">
        <f>IFERROR(SEARCH(S$1,$B3),"")</f>
        <v/>
      </c>
      <c r="T3" s="15">
        <f>IFERROR(SEARCH(T$1,$B3),"")</f>
        <v>26</v>
      </c>
      <c r="U3" s="15" t="str">
        <f>IFERROR(SEARCH(U$1,$B3),"")</f>
        <v/>
      </c>
      <c r="V3" s="15" t="str">
        <f>IFERROR(SEARCH(V$1,$B3),"")</f>
        <v/>
      </c>
      <c r="W3" s="15" t="str">
        <f>IFERROR(SEARCH(W$1,$B3),"")</f>
        <v/>
      </c>
      <c r="X3" s="16">
        <f>COUNTIF(Q3:W3,"&gt;0")*100/3</f>
        <v>33.333333333333336</v>
      </c>
      <c r="Y3" s="16">
        <f t="shared" ref="Y3:Y66" si="0">100-P3-X3</f>
        <v>33.333333333333321</v>
      </c>
    </row>
    <row r="4" spans="1:25" x14ac:dyDescent="0.25">
      <c r="A4" s="2">
        <v>81</v>
      </c>
      <c r="B4" s="2" t="s">
        <v>87</v>
      </c>
      <c r="C4" s="3">
        <v>0.16929</v>
      </c>
      <c r="D4" s="3">
        <v>0.99990000000000001</v>
      </c>
      <c r="E4" s="3">
        <v>0.99990000000000001</v>
      </c>
      <c r="F4" s="3">
        <v>0.99990000000000001</v>
      </c>
      <c r="G4" s="3">
        <v>0.37620000000000003</v>
      </c>
      <c r="H4" s="3">
        <v>0.99990000000000001</v>
      </c>
      <c r="I4" s="3">
        <v>4.5450900000000001</v>
      </c>
      <c r="J4" s="15" t="str">
        <f>IFERROR(SEARCH(J$1,$B4),"")</f>
        <v/>
      </c>
      <c r="K4" s="15" t="str">
        <f>IFERROR(SEARCH(K$1,$B4),"")</f>
        <v/>
      </c>
      <c r="L4" s="15" t="str">
        <f>IFERROR(SEARCH(L$1,$B4),"")</f>
        <v/>
      </c>
      <c r="M4" s="15">
        <f>IFERROR(SEARCH(M$1,$B4),"")</f>
        <v>26</v>
      </c>
      <c r="N4" s="15" t="str">
        <f>IFERROR(SEARCH(N$1,$B4),"")</f>
        <v/>
      </c>
      <c r="O4" s="15" t="str">
        <f>IFERROR(SEARCH(O$1,$B4),"")</f>
        <v/>
      </c>
      <c r="P4" s="16">
        <f>COUNTIF(J4:O4,"&gt;0")*100/3</f>
        <v>33.333333333333336</v>
      </c>
      <c r="Q4" s="15" t="str">
        <f>IFERROR(SEARCH(Q$1,$B4),"")</f>
        <v/>
      </c>
      <c r="R4" s="15" t="str">
        <f>IFERROR(SEARCH(R$1,$B4),"")</f>
        <v/>
      </c>
      <c r="S4" s="15" t="str">
        <f>IFERROR(SEARCH(S$1,$B4),"")</f>
        <v/>
      </c>
      <c r="T4" s="15" t="str">
        <f>IFERROR(SEARCH(T$1,$B4),"")</f>
        <v/>
      </c>
      <c r="U4" s="15">
        <f>IFERROR(SEARCH(U$1,$B4),"")</f>
        <v>47</v>
      </c>
      <c r="V4" s="15" t="str">
        <f>IFERROR(SEARCH(V$1,$B4),"")</f>
        <v/>
      </c>
      <c r="W4" s="15" t="str">
        <f>IFERROR(SEARCH(W$1,$B4),"")</f>
        <v/>
      </c>
      <c r="X4" s="16">
        <f>COUNTIF(Q4:W4,"&gt;0")*100/3</f>
        <v>33.333333333333336</v>
      </c>
      <c r="Y4" s="16">
        <f t="shared" si="0"/>
        <v>33.333333333333321</v>
      </c>
    </row>
    <row r="5" spans="1:25" x14ac:dyDescent="0.25">
      <c r="A5" s="2">
        <v>90</v>
      </c>
      <c r="B5" s="2" t="s">
        <v>96</v>
      </c>
      <c r="C5" s="3">
        <v>0.54036000000000006</v>
      </c>
      <c r="D5" s="3">
        <v>0.99990000000000001</v>
      </c>
      <c r="E5" s="3">
        <v>0.99990000000000001</v>
      </c>
      <c r="F5" s="3">
        <v>0.99990000000000001</v>
      </c>
      <c r="G5" s="3">
        <v>1.7100000000000001E-3</v>
      </c>
      <c r="H5" s="3">
        <v>0.99990000000000001</v>
      </c>
      <c r="I5" s="3">
        <v>4.5416700000000008</v>
      </c>
      <c r="J5" s="15" t="str">
        <f>IFERROR(SEARCH(J$1,$B5),"")</f>
        <v/>
      </c>
      <c r="K5" s="15">
        <f>IFERROR(SEARCH(K$1,$B5),"")</f>
        <v>47</v>
      </c>
      <c r="L5" s="15" t="str">
        <f>IFERROR(SEARCH(L$1,$B5),"")</f>
        <v/>
      </c>
      <c r="M5" s="15">
        <f>IFERROR(SEARCH(M$1,$B5),"")</f>
        <v>26</v>
      </c>
      <c r="N5" s="15" t="str">
        <f>IFERROR(SEARCH(N$1,$B5),"")</f>
        <v/>
      </c>
      <c r="O5" s="15" t="str">
        <f>IFERROR(SEARCH(O$1,$B5),"")</f>
        <v/>
      </c>
      <c r="P5" s="16">
        <f>COUNTIF(J5:O5,"&gt;0")*100/3</f>
        <v>66.666666666666671</v>
      </c>
      <c r="Q5" s="15" t="str">
        <f>IFERROR(SEARCH(Q$1,$B5),"")</f>
        <v/>
      </c>
      <c r="R5" s="15" t="str">
        <f>IFERROR(SEARCH(R$1,$B5),"")</f>
        <v/>
      </c>
      <c r="S5" s="15" t="str">
        <f>IFERROR(SEARCH(S$1,$B5),"")</f>
        <v/>
      </c>
      <c r="T5" s="15" t="str">
        <f>IFERROR(SEARCH(T$1,$B5),"")</f>
        <v/>
      </c>
      <c r="U5" s="15" t="str">
        <f>IFERROR(SEARCH(U$1,$B5),"")</f>
        <v/>
      </c>
      <c r="V5" s="15" t="str">
        <f>IFERROR(SEARCH(V$1,$B5),"")</f>
        <v/>
      </c>
      <c r="W5" s="15" t="str">
        <f>IFERROR(SEARCH(W$1,$B5),"")</f>
        <v/>
      </c>
      <c r="X5" s="16">
        <f>COUNTIF(Q5:W5,"&gt;0")*100/3</f>
        <v>0</v>
      </c>
      <c r="Y5" s="16">
        <f t="shared" si="0"/>
        <v>33.333333333333329</v>
      </c>
    </row>
    <row r="6" spans="1:25" x14ac:dyDescent="0.25">
      <c r="A6" s="2">
        <v>98</v>
      </c>
      <c r="B6" s="2" t="s">
        <v>104</v>
      </c>
      <c r="C6" s="3">
        <v>0.56772</v>
      </c>
      <c r="D6" s="3">
        <v>0.81908999999999998</v>
      </c>
      <c r="E6" s="3">
        <v>0.99990000000000001</v>
      </c>
      <c r="F6" s="3">
        <v>0.56601000000000001</v>
      </c>
      <c r="G6" s="3">
        <v>0.41552999999999995</v>
      </c>
      <c r="H6" s="3">
        <v>0.77463000000000004</v>
      </c>
      <c r="I6" s="3">
        <v>4.1428799999999999</v>
      </c>
      <c r="J6" s="15" t="str">
        <f>IFERROR(SEARCH(J$1,$B6),"")</f>
        <v/>
      </c>
      <c r="K6" s="15" t="str">
        <f>IFERROR(SEARCH(K$1,$B6),"")</f>
        <v/>
      </c>
      <c r="L6" s="15" t="str">
        <f>IFERROR(SEARCH(L$1,$B6),"")</f>
        <v/>
      </c>
      <c r="M6" s="15" t="str">
        <f>IFERROR(SEARCH(M$1,$B6),"")</f>
        <v/>
      </c>
      <c r="N6" s="15" t="str">
        <f>IFERROR(SEARCH(N$1,$B6),"")</f>
        <v/>
      </c>
      <c r="O6" s="15" t="str">
        <f>IFERROR(SEARCH(O$1,$B6),"")</f>
        <v/>
      </c>
      <c r="P6" s="16">
        <f>COUNTIF(J6:O6,"&gt;0")*100/3</f>
        <v>0</v>
      </c>
      <c r="Q6" s="15" t="str">
        <f>IFERROR(SEARCH(Q$1,$B6),"")</f>
        <v/>
      </c>
      <c r="R6" s="15" t="str">
        <f>IFERROR(SEARCH(R$1,$B6),"")</f>
        <v/>
      </c>
      <c r="S6" s="15" t="str">
        <f>IFERROR(SEARCH(S$1,$B6),"")</f>
        <v/>
      </c>
      <c r="T6" s="15">
        <f>IFERROR(SEARCH(T$1,$B6),"")</f>
        <v>44</v>
      </c>
      <c r="U6" s="15">
        <f>IFERROR(SEARCH(U$1,$B6),"")</f>
        <v>26</v>
      </c>
      <c r="V6" s="15" t="str">
        <f>IFERROR(SEARCH(V$1,$B6),"")</f>
        <v/>
      </c>
      <c r="W6" s="15" t="str">
        <f>IFERROR(SEARCH(W$1,$B6),"")</f>
        <v/>
      </c>
      <c r="X6" s="16">
        <f>COUNTIF(Q6:W6,"&gt;0")*100/3</f>
        <v>66.666666666666671</v>
      </c>
      <c r="Y6" s="16">
        <f t="shared" si="0"/>
        <v>33.333333333333329</v>
      </c>
    </row>
    <row r="7" spans="1:25" x14ac:dyDescent="0.25">
      <c r="A7" s="2">
        <v>88</v>
      </c>
      <c r="B7" s="2" t="s">
        <v>94</v>
      </c>
      <c r="C7" s="3">
        <v>0.99990000000000001</v>
      </c>
      <c r="D7" s="3">
        <v>0.99990000000000001</v>
      </c>
      <c r="E7" s="3">
        <v>3.0780000000000002E-2</v>
      </c>
      <c r="F7" s="3">
        <v>0.99990000000000001</v>
      </c>
      <c r="G7" s="3">
        <v>0</v>
      </c>
      <c r="H7" s="3">
        <v>0.99990000000000001</v>
      </c>
      <c r="I7" s="3">
        <v>4.0303800000000001</v>
      </c>
      <c r="J7" s="15" t="str">
        <f>IFERROR(SEARCH(J$1,$B7),"")</f>
        <v/>
      </c>
      <c r="K7" s="15" t="str">
        <f>IFERROR(SEARCH(K$1,$B7),"")</f>
        <v/>
      </c>
      <c r="L7" s="15" t="str">
        <f>IFERROR(SEARCH(L$1,$B7),"")</f>
        <v/>
      </c>
      <c r="M7" s="15">
        <f>IFERROR(SEARCH(M$1,$B7),"")</f>
        <v>26</v>
      </c>
      <c r="N7" s="15" t="str">
        <f>IFERROR(SEARCH(N$1,$B7),"")</f>
        <v/>
      </c>
      <c r="O7" s="15" t="str">
        <f>IFERROR(SEARCH(O$1,$B7),"")</f>
        <v/>
      </c>
      <c r="P7" s="16">
        <f>COUNTIF(J7:O7,"&gt;0")*100/3</f>
        <v>33.333333333333336</v>
      </c>
      <c r="Q7" s="15" t="str">
        <f>IFERROR(SEARCH(Q$1,$B7),"")</f>
        <v/>
      </c>
      <c r="R7" s="15">
        <f>IFERROR(SEARCH(R$1,$B7),"")</f>
        <v>47</v>
      </c>
      <c r="S7" s="15" t="str">
        <f>IFERROR(SEARCH(S$1,$B7),"")</f>
        <v/>
      </c>
      <c r="T7" s="15" t="str">
        <f>IFERROR(SEARCH(T$1,$B7),"")</f>
        <v/>
      </c>
      <c r="U7" s="15" t="str">
        <f>IFERROR(SEARCH(U$1,$B7),"")</f>
        <v/>
      </c>
      <c r="V7" s="15" t="str">
        <f>IFERROR(SEARCH(V$1,$B7),"")</f>
        <v/>
      </c>
      <c r="W7" s="15" t="str">
        <f>IFERROR(SEARCH(W$1,$B7),"")</f>
        <v/>
      </c>
      <c r="X7" s="16">
        <f>COUNTIF(Q7:W7,"&gt;0")*100/3</f>
        <v>33.333333333333336</v>
      </c>
      <c r="Y7" s="16">
        <f t="shared" si="0"/>
        <v>33.333333333333321</v>
      </c>
    </row>
    <row r="8" spans="1:25" x14ac:dyDescent="0.25">
      <c r="A8" s="2">
        <v>91</v>
      </c>
      <c r="B8" s="2" t="s">
        <v>97</v>
      </c>
      <c r="C8" s="3">
        <v>3.4200000000000003E-3</v>
      </c>
      <c r="D8" s="3">
        <v>0.99990000000000001</v>
      </c>
      <c r="E8" s="3">
        <v>0.99990000000000001</v>
      </c>
      <c r="F8" s="3">
        <v>0.99990000000000001</v>
      </c>
      <c r="G8" s="3">
        <v>0</v>
      </c>
      <c r="H8" s="3">
        <v>0.99990000000000001</v>
      </c>
      <c r="I8" s="3">
        <v>4.0030200000000002</v>
      </c>
      <c r="J8" s="15">
        <f>IFERROR(SEARCH(J$1,$B8),"")</f>
        <v>47</v>
      </c>
      <c r="K8" s="15" t="str">
        <f>IFERROR(SEARCH(K$1,$B8),"")</f>
        <v/>
      </c>
      <c r="L8" s="15" t="str">
        <f>IFERROR(SEARCH(L$1,$B8),"")</f>
        <v/>
      </c>
      <c r="M8" s="15">
        <f>IFERROR(SEARCH(M$1,$B8),"")</f>
        <v>26</v>
      </c>
      <c r="N8" s="15" t="str">
        <f>IFERROR(SEARCH(N$1,$B8),"")</f>
        <v/>
      </c>
      <c r="O8" s="15" t="str">
        <f>IFERROR(SEARCH(O$1,$B8),"")</f>
        <v/>
      </c>
      <c r="P8" s="16">
        <f>COUNTIF(J8:O8,"&gt;0")*100/3</f>
        <v>66.666666666666671</v>
      </c>
      <c r="Q8" s="15" t="str">
        <f>IFERROR(SEARCH(Q$1,$B8),"")</f>
        <v/>
      </c>
      <c r="R8" s="15" t="str">
        <f>IFERROR(SEARCH(R$1,$B8),"")</f>
        <v/>
      </c>
      <c r="S8" s="15" t="str">
        <f>IFERROR(SEARCH(S$1,$B8),"")</f>
        <v/>
      </c>
      <c r="T8" s="15" t="str">
        <f>IFERROR(SEARCH(T$1,$B8),"")</f>
        <v/>
      </c>
      <c r="U8" s="15" t="str">
        <f>IFERROR(SEARCH(U$1,$B8),"")</f>
        <v/>
      </c>
      <c r="V8" s="15" t="str">
        <f>IFERROR(SEARCH(V$1,$B8),"")</f>
        <v/>
      </c>
      <c r="W8" s="15" t="str">
        <f>IFERROR(SEARCH(W$1,$B8),"")</f>
        <v/>
      </c>
      <c r="X8" s="16">
        <f>COUNTIF(Q8:W8,"&gt;0")*100/3</f>
        <v>0</v>
      </c>
      <c r="Y8" s="16">
        <f t="shared" si="0"/>
        <v>33.333333333333329</v>
      </c>
    </row>
    <row r="9" spans="1:25" x14ac:dyDescent="0.25">
      <c r="A9" s="2">
        <v>166</v>
      </c>
      <c r="B9" s="2" t="s">
        <v>172</v>
      </c>
      <c r="C9" s="3">
        <v>3.4200000000000003E-3</v>
      </c>
      <c r="D9" s="3">
        <v>0.99990000000000001</v>
      </c>
      <c r="E9" s="3">
        <v>0.99990000000000001</v>
      </c>
      <c r="F9" s="3">
        <v>0.99990000000000001</v>
      </c>
      <c r="G9" s="3">
        <v>0</v>
      </c>
      <c r="H9" s="3">
        <v>0.99990000000000001</v>
      </c>
      <c r="I9" s="3">
        <v>4.0030200000000002</v>
      </c>
      <c r="J9" s="15">
        <f>IFERROR(SEARCH(J$1,$B9),"")</f>
        <v>50</v>
      </c>
      <c r="K9" s="15">
        <f>IFERROR(SEARCH(K$1,$B9),"")</f>
        <v>26</v>
      </c>
      <c r="L9" s="15" t="str">
        <f>IFERROR(SEARCH(L$1,$B9),"")</f>
        <v/>
      </c>
      <c r="M9" s="15" t="str">
        <f>IFERROR(SEARCH(M$1,$B9),"")</f>
        <v/>
      </c>
      <c r="N9" s="15" t="str">
        <f>IFERROR(SEARCH(N$1,$B9),"")</f>
        <v/>
      </c>
      <c r="O9" s="15" t="str">
        <f>IFERROR(SEARCH(O$1,$B9),"")</f>
        <v/>
      </c>
      <c r="P9" s="16">
        <f>COUNTIF(J9:O9,"&gt;0")*100/3</f>
        <v>66.666666666666671</v>
      </c>
      <c r="Q9" s="15" t="str">
        <f>IFERROR(SEARCH(Q$1,$B9),"")</f>
        <v/>
      </c>
      <c r="R9" s="15" t="str">
        <f>IFERROR(SEARCH(R$1,$B9),"")</f>
        <v/>
      </c>
      <c r="S9" s="15" t="str">
        <f>IFERROR(SEARCH(S$1,$B9),"")</f>
        <v/>
      </c>
      <c r="T9" s="15" t="str">
        <f>IFERROR(SEARCH(T$1,$B9),"")</f>
        <v/>
      </c>
      <c r="U9" s="15" t="str">
        <f>IFERROR(SEARCH(U$1,$B9),"")</f>
        <v/>
      </c>
      <c r="V9" s="15" t="str">
        <f>IFERROR(SEARCH(V$1,$B9),"")</f>
        <v/>
      </c>
      <c r="W9" s="15" t="str">
        <f>IFERROR(SEARCH(W$1,$B9),"")</f>
        <v/>
      </c>
      <c r="X9" s="16">
        <f>COUNTIF(Q9:W9,"&gt;0")*100/3</f>
        <v>0</v>
      </c>
      <c r="Y9" s="16">
        <f t="shared" si="0"/>
        <v>33.333333333333329</v>
      </c>
    </row>
    <row r="10" spans="1:25" x14ac:dyDescent="0.25">
      <c r="A10" s="2">
        <v>44</v>
      </c>
      <c r="B10" s="2" t="s">
        <v>50</v>
      </c>
      <c r="C10" s="3">
        <v>0.99990000000000001</v>
      </c>
      <c r="D10" s="3">
        <v>0.99990000000000001</v>
      </c>
      <c r="E10" s="3">
        <v>0.99990000000000001</v>
      </c>
      <c r="F10" s="3">
        <v>0.99990000000000001</v>
      </c>
      <c r="G10" s="3">
        <v>0</v>
      </c>
      <c r="H10" s="3">
        <v>0</v>
      </c>
      <c r="I10" s="3">
        <v>3.9996</v>
      </c>
      <c r="J10" s="15" t="str">
        <f>IFERROR(SEARCH(J$1,$B10),"")</f>
        <v/>
      </c>
      <c r="K10" s="15" t="str">
        <f>IFERROR(SEARCH(K$1,$B10),"")</f>
        <v/>
      </c>
      <c r="L10" s="15" t="str">
        <f>IFERROR(SEARCH(L$1,$B10),"")</f>
        <v/>
      </c>
      <c r="M10" s="15" t="str">
        <f>IFERROR(SEARCH(M$1,$B10),"")</f>
        <v/>
      </c>
      <c r="N10" s="15" t="str">
        <f>IFERROR(SEARCH(N$1,$B10),"")</f>
        <v/>
      </c>
      <c r="O10" s="15">
        <f>IFERROR(SEARCH(O$1,$B10),"")</f>
        <v>26</v>
      </c>
      <c r="P10" s="16">
        <f>COUNTIF(J10:O10,"&gt;0")*100/3</f>
        <v>33.333333333333336</v>
      </c>
      <c r="Q10" s="15" t="str">
        <f>IFERROR(SEARCH(Q$1,$B10),"")</f>
        <v/>
      </c>
      <c r="R10" s="15" t="str">
        <f>IFERROR(SEARCH(R$1,$B10),"")</f>
        <v/>
      </c>
      <c r="S10" s="15" t="str">
        <f>IFERROR(SEARCH(S$1,$B10),"")</f>
        <v/>
      </c>
      <c r="T10" s="15">
        <f>IFERROR(SEARCH(T$1,$B10),"")</f>
        <v>44</v>
      </c>
      <c r="U10" s="15" t="str">
        <f>IFERROR(SEARCH(U$1,$B10),"")</f>
        <v/>
      </c>
      <c r="V10" s="15" t="str">
        <f>IFERROR(SEARCH(V$1,$B10),"")</f>
        <v/>
      </c>
      <c r="W10" s="15" t="str">
        <f>IFERROR(SEARCH(W$1,$B10),"")</f>
        <v/>
      </c>
      <c r="X10" s="16">
        <f>COUNTIF(Q10:W10,"&gt;0")*100/3</f>
        <v>33.333333333333336</v>
      </c>
      <c r="Y10" s="16">
        <f t="shared" si="0"/>
        <v>33.333333333333321</v>
      </c>
    </row>
    <row r="11" spans="1:25" x14ac:dyDescent="0.25">
      <c r="A11" s="2">
        <v>82</v>
      </c>
      <c r="B11" s="2" t="s">
        <v>88</v>
      </c>
      <c r="C11" s="3">
        <v>0</v>
      </c>
      <c r="D11" s="3">
        <v>0.99990000000000001</v>
      </c>
      <c r="E11" s="3">
        <v>0.99990000000000001</v>
      </c>
      <c r="F11" s="3">
        <v>0.99990000000000001</v>
      </c>
      <c r="G11" s="3">
        <v>0</v>
      </c>
      <c r="H11" s="3">
        <v>0.99990000000000001</v>
      </c>
      <c r="I11" s="3">
        <v>3.9996</v>
      </c>
      <c r="J11" s="15" t="str">
        <f>IFERROR(SEARCH(J$1,$B11),"")</f>
        <v/>
      </c>
      <c r="K11" s="15" t="str">
        <f>IFERROR(SEARCH(K$1,$B11),"")</f>
        <v/>
      </c>
      <c r="L11" s="15" t="str">
        <f>IFERROR(SEARCH(L$1,$B11),"")</f>
        <v/>
      </c>
      <c r="M11" s="15">
        <f>IFERROR(SEARCH(M$1,$B11),"")</f>
        <v>26</v>
      </c>
      <c r="N11" s="15" t="str">
        <f>IFERROR(SEARCH(N$1,$B11),"")</f>
        <v/>
      </c>
      <c r="O11" s="15" t="str">
        <f>IFERROR(SEARCH(O$1,$B11),"")</f>
        <v/>
      </c>
      <c r="P11" s="16">
        <f>COUNTIF(J11:O11,"&gt;0")*100/3</f>
        <v>33.333333333333336</v>
      </c>
      <c r="Q11" s="15" t="str">
        <f>IFERROR(SEARCH(Q$1,$B11),"")</f>
        <v/>
      </c>
      <c r="R11" s="15" t="str">
        <f>IFERROR(SEARCH(R$1,$B11),"")</f>
        <v/>
      </c>
      <c r="S11" s="15" t="str">
        <f>IFERROR(SEARCH(S$1,$B11),"")</f>
        <v/>
      </c>
      <c r="T11" s="15" t="str">
        <f>IFERROR(SEARCH(T$1,$B11),"")</f>
        <v/>
      </c>
      <c r="U11" s="15" t="str">
        <f>IFERROR(SEARCH(U$1,$B11),"")</f>
        <v/>
      </c>
      <c r="V11" s="15" t="str">
        <f>IFERROR(SEARCH(V$1,$B11),"")</f>
        <v/>
      </c>
      <c r="W11" s="15" t="str">
        <f>IFERROR(SEARCH(W$1,$B11),"")</f>
        <v/>
      </c>
      <c r="X11" s="16">
        <f>COUNTIF(Q11:W11,"&gt;0")*100/3</f>
        <v>0</v>
      </c>
      <c r="Y11" s="16">
        <f t="shared" si="0"/>
        <v>66.666666666666657</v>
      </c>
    </row>
    <row r="12" spans="1:25" x14ac:dyDescent="0.25">
      <c r="A12" s="2">
        <v>94</v>
      </c>
      <c r="B12" s="2" t="s">
        <v>100</v>
      </c>
      <c r="C12" s="3">
        <v>0</v>
      </c>
      <c r="D12" s="3">
        <v>0.99990000000000001</v>
      </c>
      <c r="E12" s="3">
        <v>0.99990000000000001</v>
      </c>
      <c r="F12" s="3">
        <v>0.99990000000000001</v>
      </c>
      <c r="G12" s="3">
        <v>0</v>
      </c>
      <c r="H12" s="3">
        <v>0.99990000000000001</v>
      </c>
      <c r="I12" s="3">
        <v>3.9996</v>
      </c>
      <c r="J12" s="15" t="str">
        <f>IFERROR(SEARCH(J$1,$B12),"")</f>
        <v/>
      </c>
      <c r="K12" s="15" t="str">
        <f>IFERROR(SEARCH(K$1,$B12),"")</f>
        <v/>
      </c>
      <c r="L12" s="15" t="str">
        <f>IFERROR(SEARCH(L$1,$B12),"")</f>
        <v/>
      </c>
      <c r="M12" s="15" t="str">
        <f>IFERROR(SEARCH(M$1,$B12),"")</f>
        <v/>
      </c>
      <c r="N12" s="15" t="str">
        <f>IFERROR(SEARCH(N$1,$B12),"")</f>
        <v/>
      </c>
      <c r="O12" s="15" t="str">
        <f>IFERROR(SEARCH(O$1,$B12),"")</f>
        <v/>
      </c>
      <c r="P12" s="16">
        <f>COUNTIF(J12:O12,"&gt;0")*100/3</f>
        <v>0</v>
      </c>
      <c r="Q12" s="15" t="str">
        <f>IFERROR(SEARCH(Q$1,$B12),"")</f>
        <v/>
      </c>
      <c r="R12" s="15" t="str">
        <f>IFERROR(SEARCH(R$1,$B12),"")</f>
        <v/>
      </c>
      <c r="S12" s="15" t="str">
        <f>IFERROR(SEARCH(S$1,$B12),"")</f>
        <v/>
      </c>
      <c r="T12" s="15" t="str">
        <f>IFERROR(SEARCH(T$1,$B12),"")</f>
        <v/>
      </c>
      <c r="U12" s="15">
        <f>IFERROR(SEARCH(U$1,$B12),"")</f>
        <v>26</v>
      </c>
      <c r="V12" s="15" t="str">
        <f>IFERROR(SEARCH(V$1,$B12),"")</f>
        <v/>
      </c>
      <c r="W12" s="15" t="str">
        <f>IFERROR(SEARCH(W$1,$B12),"")</f>
        <v/>
      </c>
      <c r="X12" s="16">
        <f>COUNTIF(Q12:W12,"&gt;0")*100/3</f>
        <v>33.333333333333336</v>
      </c>
      <c r="Y12" s="16">
        <f t="shared" si="0"/>
        <v>66.666666666666657</v>
      </c>
    </row>
    <row r="13" spans="1:25" x14ac:dyDescent="0.25">
      <c r="A13" s="2">
        <v>114</v>
      </c>
      <c r="B13" s="2" t="s">
        <v>120</v>
      </c>
      <c r="C13" s="3">
        <v>0</v>
      </c>
      <c r="D13" s="3">
        <v>0.99990000000000001</v>
      </c>
      <c r="E13" s="3">
        <v>0.99990000000000001</v>
      </c>
      <c r="F13" s="3">
        <v>0.99990000000000001</v>
      </c>
      <c r="G13" s="3">
        <v>0</v>
      </c>
      <c r="H13" s="3">
        <v>0.99990000000000001</v>
      </c>
      <c r="I13" s="3">
        <v>3.9996</v>
      </c>
      <c r="J13" s="15">
        <f>IFERROR(SEARCH(J$1,$B13),"")</f>
        <v>51</v>
      </c>
      <c r="K13" s="15" t="str">
        <f>IFERROR(SEARCH(K$1,$B13),"")</f>
        <v/>
      </c>
      <c r="L13" s="15" t="str">
        <f>IFERROR(SEARCH(L$1,$B13),"")</f>
        <v/>
      </c>
      <c r="M13" s="15" t="str">
        <f>IFERROR(SEARCH(M$1,$B13),"")</f>
        <v/>
      </c>
      <c r="N13" s="15" t="str">
        <f>IFERROR(SEARCH(N$1,$B13),"")</f>
        <v/>
      </c>
      <c r="O13" s="15" t="str">
        <f>IFERROR(SEARCH(O$1,$B13),"")</f>
        <v/>
      </c>
      <c r="P13" s="16">
        <f>COUNTIF(J13:O13,"&gt;0")*100/3</f>
        <v>33.333333333333336</v>
      </c>
      <c r="Q13" s="15" t="str">
        <f>IFERROR(SEARCH(Q$1,$B13),"")</f>
        <v/>
      </c>
      <c r="R13" s="15" t="str">
        <f>IFERROR(SEARCH(R$1,$B13),"")</f>
        <v/>
      </c>
      <c r="S13" s="15" t="str">
        <f>IFERROR(SEARCH(S$1,$B13),"")</f>
        <v/>
      </c>
      <c r="T13" s="15" t="str">
        <f>IFERROR(SEARCH(T$1,$B13),"")</f>
        <v/>
      </c>
      <c r="U13" s="15" t="str">
        <f>IFERROR(SEARCH(U$1,$B13),"")</f>
        <v/>
      </c>
      <c r="V13" s="15" t="str">
        <f>IFERROR(SEARCH(V$1,$B13),"")</f>
        <v/>
      </c>
      <c r="W13" s="15" t="str">
        <f>IFERROR(SEARCH(W$1,$B13),"")</f>
        <v/>
      </c>
      <c r="X13" s="16">
        <f>COUNTIF(Q13:W13,"&gt;0")*100/3</f>
        <v>0</v>
      </c>
      <c r="Y13" s="16">
        <f t="shared" si="0"/>
        <v>66.666666666666657</v>
      </c>
    </row>
    <row r="14" spans="1:25" x14ac:dyDescent="0.25">
      <c r="A14" s="2">
        <v>113</v>
      </c>
      <c r="B14" s="2" t="s">
        <v>119</v>
      </c>
      <c r="C14" s="3">
        <v>0</v>
      </c>
      <c r="D14" s="3">
        <v>0.99990000000000001</v>
      </c>
      <c r="E14" s="3">
        <v>0.99990000000000001</v>
      </c>
      <c r="F14" s="3">
        <v>0.99990000000000001</v>
      </c>
      <c r="G14" s="3">
        <v>0</v>
      </c>
      <c r="H14" s="3">
        <v>0.92852999999999997</v>
      </c>
      <c r="I14" s="3">
        <v>3.9282299999999997</v>
      </c>
      <c r="J14" s="15" t="str">
        <f>IFERROR(SEARCH(J$1,$B14),"")</f>
        <v/>
      </c>
      <c r="K14" s="15">
        <f>IFERROR(SEARCH(K$1,$B14),"")</f>
        <v>51</v>
      </c>
      <c r="L14" s="15" t="str">
        <f>IFERROR(SEARCH(L$1,$B14),"")</f>
        <v/>
      </c>
      <c r="M14" s="15" t="str">
        <f>IFERROR(SEARCH(M$1,$B14),"")</f>
        <v/>
      </c>
      <c r="N14" s="15" t="str">
        <f>IFERROR(SEARCH(N$1,$B14),"")</f>
        <v/>
      </c>
      <c r="O14" s="15" t="str">
        <f>IFERROR(SEARCH(O$1,$B14),"")</f>
        <v/>
      </c>
      <c r="P14" s="16">
        <f>COUNTIF(J14:O14,"&gt;0")*100/3</f>
        <v>33.333333333333336</v>
      </c>
      <c r="Q14" s="15" t="str">
        <f>IFERROR(SEARCH(Q$1,$B14),"")</f>
        <v/>
      </c>
      <c r="R14" s="15" t="str">
        <f>IFERROR(SEARCH(R$1,$B14),"")</f>
        <v/>
      </c>
      <c r="S14" s="15" t="str">
        <f>IFERROR(SEARCH(S$1,$B14),"")</f>
        <v/>
      </c>
      <c r="T14" s="15" t="str">
        <f>IFERROR(SEARCH(T$1,$B14),"")</f>
        <v/>
      </c>
      <c r="U14" s="15" t="str">
        <f>IFERROR(SEARCH(U$1,$B14),"")</f>
        <v/>
      </c>
      <c r="V14" s="15" t="str">
        <f>IFERROR(SEARCH(V$1,$B14),"")</f>
        <v/>
      </c>
      <c r="W14" s="15" t="str">
        <f>IFERROR(SEARCH(W$1,$B14),"")</f>
        <v/>
      </c>
      <c r="X14" s="16">
        <f>COUNTIF(Q14:W14,"&gt;0")*100/3</f>
        <v>0</v>
      </c>
      <c r="Y14" s="16">
        <f t="shared" si="0"/>
        <v>66.666666666666657</v>
      </c>
    </row>
    <row r="15" spans="1:25" x14ac:dyDescent="0.25">
      <c r="A15" s="2">
        <v>109</v>
      </c>
      <c r="B15" s="2" t="s">
        <v>115</v>
      </c>
      <c r="C15" s="3">
        <v>0</v>
      </c>
      <c r="D15" s="3">
        <v>0.62414999999999998</v>
      </c>
      <c r="E15" s="3">
        <v>0.99990000000000001</v>
      </c>
      <c r="F15" s="3">
        <v>0.99990000000000001</v>
      </c>
      <c r="G15" s="3">
        <v>0</v>
      </c>
      <c r="H15" s="3">
        <v>0.99990000000000001</v>
      </c>
      <c r="I15" s="3">
        <v>3.62385</v>
      </c>
      <c r="J15" s="15" t="str">
        <f>IFERROR(SEARCH(J$1,$B15),"")</f>
        <v/>
      </c>
      <c r="K15" s="15" t="str">
        <f>IFERROR(SEARCH(K$1,$B15),"")</f>
        <v/>
      </c>
      <c r="L15" s="15" t="str">
        <f>IFERROR(SEARCH(L$1,$B15),"")</f>
        <v/>
      </c>
      <c r="M15" s="15" t="str">
        <f>IFERROR(SEARCH(M$1,$B15),"")</f>
        <v/>
      </c>
      <c r="N15" s="15" t="str">
        <f>IFERROR(SEARCH(N$1,$B15),"")</f>
        <v/>
      </c>
      <c r="O15" s="15" t="str">
        <f>IFERROR(SEARCH(O$1,$B15),"")</f>
        <v/>
      </c>
      <c r="P15" s="16">
        <f>COUNTIF(J15:O15,"&gt;0")*100/3</f>
        <v>0</v>
      </c>
      <c r="Q15" s="15" t="str">
        <f>IFERROR(SEARCH(Q$1,$B15),"")</f>
        <v/>
      </c>
      <c r="R15" s="15" t="str">
        <f>IFERROR(SEARCH(R$1,$B15),"")</f>
        <v/>
      </c>
      <c r="S15" s="15" t="str">
        <f>IFERROR(SEARCH(S$1,$B15),"")</f>
        <v/>
      </c>
      <c r="T15" s="15">
        <f>IFERROR(SEARCH(T$1,$B15),"")</f>
        <v>51</v>
      </c>
      <c r="U15" s="15" t="str">
        <f>IFERROR(SEARCH(U$1,$B15),"")</f>
        <v/>
      </c>
      <c r="V15" s="15" t="str">
        <f>IFERROR(SEARCH(V$1,$B15),"")</f>
        <v/>
      </c>
      <c r="W15" s="15" t="str">
        <f>IFERROR(SEARCH(W$1,$B15),"")</f>
        <v/>
      </c>
      <c r="X15" s="16">
        <f>COUNTIF(Q15:W15,"&gt;0")*100/3</f>
        <v>33.333333333333336</v>
      </c>
      <c r="Y15" s="16">
        <f t="shared" si="0"/>
        <v>66.666666666666657</v>
      </c>
    </row>
    <row r="16" spans="1:25" x14ac:dyDescent="0.25">
      <c r="A16" s="2">
        <v>158</v>
      </c>
      <c r="B16" s="2" t="s">
        <v>164</v>
      </c>
      <c r="C16" s="3">
        <v>0.62073</v>
      </c>
      <c r="D16" s="3">
        <v>0.99990000000000001</v>
      </c>
      <c r="E16" s="3">
        <v>3.4200000000000003E-3</v>
      </c>
      <c r="F16" s="3">
        <v>0.99990000000000001</v>
      </c>
      <c r="G16" s="3">
        <v>0</v>
      </c>
      <c r="H16" s="3">
        <v>0.99990000000000001</v>
      </c>
      <c r="I16" s="3">
        <v>3.62385</v>
      </c>
      <c r="J16" s="15" t="str">
        <f>IFERROR(SEARCH(J$1,$B16),"")</f>
        <v/>
      </c>
      <c r="K16" s="15">
        <f>IFERROR(SEARCH(K$1,$B16),"")</f>
        <v>61</v>
      </c>
      <c r="L16" s="15" t="str">
        <f>IFERROR(SEARCH(L$1,$B16),"")</f>
        <v/>
      </c>
      <c r="M16" s="15" t="str">
        <f>IFERROR(SEARCH(M$1,$B16),"")</f>
        <v/>
      </c>
      <c r="N16" s="15" t="str">
        <f>IFERROR(SEARCH(N$1,$B16),"")</f>
        <v/>
      </c>
      <c r="O16" s="15" t="str">
        <f>IFERROR(SEARCH(O$1,$B16),"")</f>
        <v/>
      </c>
      <c r="P16" s="16">
        <f>COUNTIF(J16:O16,"&gt;0")*100/3</f>
        <v>33.333333333333336</v>
      </c>
      <c r="Q16" s="15" t="str">
        <f>IFERROR(SEARCH(Q$1,$B16),"")</f>
        <v/>
      </c>
      <c r="R16" s="15">
        <f>IFERROR(SEARCH(R$1,$B16),"")</f>
        <v>26</v>
      </c>
      <c r="S16" s="15" t="str">
        <f>IFERROR(SEARCH(S$1,$B16),"")</f>
        <v/>
      </c>
      <c r="T16" s="15" t="str">
        <f>IFERROR(SEARCH(T$1,$B16),"")</f>
        <v/>
      </c>
      <c r="U16" s="15" t="str">
        <f>IFERROR(SEARCH(U$1,$B16),"")</f>
        <v/>
      </c>
      <c r="V16" s="15" t="str">
        <f>IFERROR(SEARCH(V$1,$B16),"")</f>
        <v/>
      </c>
      <c r="W16" s="15" t="str">
        <f>IFERROR(SEARCH(W$1,$B16),"")</f>
        <v/>
      </c>
      <c r="X16" s="16">
        <f>COUNTIF(Q16:W16,"&gt;0")*100/3</f>
        <v>33.333333333333336</v>
      </c>
      <c r="Y16" s="16">
        <f t="shared" si="0"/>
        <v>33.333333333333321</v>
      </c>
    </row>
    <row r="17" spans="1:25" x14ac:dyDescent="0.25">
      <c r="A17" s="2">
        <v>83</v>
      </c>
      <c r="B17" s="2" t="s">
        <v>89</v>
      </c>
      <c r="C17" s="3">
        <v>0.99990000000000001</v>
      </c>
      <c r="D17" s="3">
        <v>0</v>
      </c>
      <c r="E17" s="3">
        <v>0.99990000000000001</v>
      </c>
      <c r="F17" s="3">
        <v>0.17954999999999999</v>
      </c>
      <c r="G17" s="3">
        <v>0.40185000000000004</v>
      </c>
      <c r="H17" s="3">
        <v>0.99990000000000001</v>
      </c>
      <c r="I17" s="3">
        <v>3.5811000000000002</v>
      </c>
      <c r="J17" s="15" t="str">
        <f>IFERROR(SEARCH(J$1,$B17),"")</f>
        <v/>
      </c>
      <c r="K17" s="15" t="str">
        <f>IFERROR(SEARCH(K$1,$B17),"")</f>
        <v/>
      </c>
      <c r="L17" s="15">
        <f>IFERROR(SEARCH(L$1,$B17),"")</f>
        <v>47</v>
      </c>
      <c r="M17" s="15">
        <f>IFERROR(SEARCH(M$1,$B17),"")</f>
        <v>26</v>
      </c>
      <c r="N17" s="15" t="str">
        <f>IFERROR(SEARCH(N$1,$B17),"")</f>
        <v/>
      </c>
      <c r="O17" s="15" t="str">
        <f>IFERROR(SEARCH(O$1,$B17),"")</f>
        <v/>
      </c>
      <c r="P17" s="16">
        <f>COUNTIF(J17:O17,"&gt;0")*100/3</f>
        <v>66.666666666666671</v>
      </c>
      <c r="Q17" s="15" t="str">
        <f>IFERROR(SEARCH(Q$1,$B17),"")</f>
        <v/>
      </c>
      <c r="R17" s="15" t="str">
        <f>IFERROR(SEARCH(R$1,$B17),"")</f>
        <v/>
      </c>
      <c r="S17" s="15" t="str">
        <f>IFERROR(SEARCH(S$1,$B17),"")</f>
        <v/>
      </c>
      <c r="T17" s="15" t="str">
        <f>IFERROR(SEARCH(T$1,$B17),"")</f>
        <v/>
      </c>
      <c r="U17" s="15" t="str">
        <f>IFERROR(SEARCH(U$1,$B17),"")</f>
        <v/>
      </c>
      <c r="V17" s="15" t="str">
        <f>IFERROR(SEARCH(V$1,$B17),"")</f>
        <v/>
      </c>
      <c r="W17" s="15" t="str">
        <f>IFERROR(SEARCH(W$1,$B17),"")</f>
        <v/>
      </c>
      <c r="X17" s="16">
        <f>COUNTIF(Q17:W17,"&gt;0")*100/3</f>
        <v>0</v>
      </c>
      <c r="Y17" s="16">
        <f t="shared" si="0"/>
        <v>33.333333333333329</v>
      </c>
    </row>
    <row r="18" spans="1:25" x14ac:dyDescent="0.25">
      <c r="A18" s="2">
        <v>119</v>
      </c>
      <c r="B18" s="2" t="s">
        <v>125</v>
      </c>
      <c r="C18" s="3">
        <v>0.99990000000000001</v>
      </c>
      <c r="D18" s="3">
        <v>0</v>
      </c>
      <c r="E18" s="3">
        <v>0.99990000000000001</v>
      </c>
      <c r="F18" s="3">
        <v>0.11799</v>
      </c>
      <c r="G18" s="3">
        <v>0.41210999999999998</v>
      </c>
      <c r="H18" s="3">
        <v>0.99990000000000001</v>
      </c>
      <c r="I18" s="3">
        <v>3.5297999999999998</v>
      </c>
      <c r="J18" s="15" t="str">
        <f>IFERROR(SEARCH(J$1,$B18),"")</f>
        <v/>
      </c>
      <c r="K18" s="15" t="str">
        <f>IFERROR(SEARCH(K$1,$B18),"")</f>
        <v/>
      </c>
      <c r="L18" s="15">
        <f>IFERROR(SEARCH(L$1,$B18),"")</f>
        <v>26</v>
      </c>
      <c r="M18" s="15" t="str">
        <f>IFERROR(SEARCH(M$1,$B18),"")</f>
        <v/>
      </c>
      <c r="N18" s="15" t="str">
        <f>IFERROR(SEARCH(N$1,$B18),"")</f>
        <v/>
      </c>
      <c r="O18" s="15" t="str">
        <f>IFERROR(SEARCH(O$1,$B18),"")</f>
        <v/>
      </c>
      <c r="P18" s="16">
        <f>COUNTIF(J18:O18,"&gt;0")*100/3</f>
        <v>33.333333333333336</v>
      </c>
      <c r="Q18" s="15" t="str">
        <f>IFERROR(SEARCH(Q$1,$B18),"")</f>
        <v/>
      </c>
      <c r="R18" s="15" t="str">
        <f>IFERROR(SEARCH(R$1,$B18),"")</f>
        <v/>
      </c>
      <c r="S18" s="15" t="str">
        <f>IFERROR(SEARCH(S$1,$B18),"")</f>
        <v/>
      </c>
      <c r="T18" s="15">
        <f>IFERROR(SEARCH(T$1,$B18),"")</f>
        <v>49</v>
      </c>
      <c r="U18" s="15" t="str">
        <f>IFERROR(SEARCH(U$1,$B18),"")</f>
        <v/>
      </c>
      <c r="V18" s="15" t="str">
        <f>IFERROR(SEARCH(V$1,$B18),"")</f>
        <v/>
      </c>
      <c r="W18" s="15" t="str">
        <f>IFERROR(SEARCH(W$1,$B18),"")</f>
        <v/>
      </c>
      <c r="X18" s="16">
        <f>COUNTIF(Q18:W18,"&gt;0")*100/3</f>
        <v>33.333333333333336</v>
      </c>
      <c r="Y18" s="16">
        <f t="shared" si="0"/>
        <v>33.333333333333321</v>
      </c>
    </row>
    <row r="19" spans="1:25" x14ac:dyDescent="0.25">
      <c r="A19" s="2">
        <v>104</v>
      </c>
      <c r="B19" s="2" t="s">
        <v>110</v>
      </c>
      <c r="C19" s="3">
        <v>0</v>
      </c>
      <c r="D19" s="3">
        <v>0.37962000000000001</v>
      </c>
      <c r="E19" s="3">
        <v>0.32147999999999999</v>
      </c>
      <c r="F19" s="3">
        <v>0.99990000000000001</v>
      </c>
      <c r="G19" s="3">
        <v>0.99990000000000001</v>
      </c>
      <c r="H19" s="3">
        <v>0.81225000000000003</v>
      </c>
      <c r="I19" s="3">
        <v>3.51315</v>
      </c>
      <c r="J19" s="15" t="str">
        <f>IFERROR(SEARCH(J$1,$B19),"")</f>
        <v/>
      </c>
      <c r="K19" s="15" t="str">
        <f>IFERROR(SEARCH(K$1,$B19),"")</f>
        <v/>
      </c>
      <c r="L19" s="15" t="str">
        <f>IFERROR(SEARCH(L$1,$B19),"")</f>
        <v/>
      </c>
      <c r="M19" s="15" t="str">
        <f>IFERROR(SEARCH(M$1,$B19),"")</f>
        <v/>
      </c>
      <c r="N19" s="15" t="str">
        <f>IFERROR(SEARCH(N$1,$B19),"")</f>
        <v/>
      </c>
      <c r="O19" s="15" t="str">
        <f>IFERROR(SEARCH(O$1,$B19),"")</f>
        <v/>
      </c>
      <c r="P19" s="16">
        <f>COUNTIF(J19:O19,"&gt;0")*100/3</f>
        <v>0</v>
      </c>
      <c r="Q19" s="15" t="str">
        <f>IFERROR(SEARCH(Q$1,$B19),"")</f>
        <v/>
      </c>
      <c r="R19" s="15" t="str">
        <f>IFERROR(SEARCH(R$1,$B19),"")</f>
        <v/>
      </c>
      <c r="S19" s="15" t="str">
        <f>IFERROR(SEARCH(S$1,$B19),"")</f>
        <v/>
      </c>
      <c r="T19" s="15" t="str">
        <f>IFERROR(SEARCH(T$1,$B19),"")</f>
        <v/>
      </c>
      <c r="U19" s="15">
        <f>IFERROR(SEARCH(U$1,$B19),"")</f>
        <v>26</v>
      </c>
      <c r="V19" s="15" t="str">
        <f>IFERROR(SEARCH(V$1,$B19),"")</f>
        <v/>
      </c>
      <c r="W19" s="15" t="str">
        <f>IFERROR(SEARCH(W$1,$B19),"")</f>
        <v/>
      </c>
      <c r="X19" s="16">
        <f>COUNTIF(Q19:W19,"&gt;0")*100/3</f>
        <v>33.333333333333336</v>
      </c>
      <c r="Y19" s="16">
        <f t="shared" si="0"/>
        <v>66.666666666666657</v>
      </c>
    </row>
    <row r="20" spans="1:25" x14ac:dyDescent="0.25">
      <c r="A20" s="2">
        <v>148</v>
      </c>
      <c r="B20" s="2" t="s">
        <v>154</v>
      </c>
      <c r="C20" s="3">
        <v>1.197E-2</v>
      </c>
      <c r="D20" s="3">
        <v>0.46853999999999996</v>
      </c>
      <c r="E20" s="3">
        <v>0.99990000000000001</v>
      </c>
      <c r="F20" s="3">
        <v>0.99990000000000001</v>
      </c>
      <c r="G20" s="3">
        <v>0</v>
      </c>
      <c r="H20" s="3">
        <v>0.99990000000000001</v>
      </c>
      <c r="I20" s="3">
        <v>3.4802100000000005</v>
      </c>
      <c r="J20" s="15">
        <f>IFERROR(SEARCH(J$1,$B20),"")</f>
        <v>50</v>
      </c>
      <c r="K20" s="15" t="str">
        <f>IFERROR(SEARCH(K$1,$B20),"")</f>
        <v/>
      </c>
      <c r="L20" s="15" t="str">
        <f>IFERROR(SEARCH(L$1,$B20),"")</f>
        <v/>
      </c>
      <c r="M20" s="15" t="str">
        <f>IFERROR(SEARCH(M$1,$B20),"")</f>
        <v/>
      </c>
      <c r="N20" s="15" t="str">
        <f>IFERROR(SEARCH(N$1,$B20),"")</f>
        <v/>
      </c>
      <c r="O20" s="15" t="str">
        <f>IFERROR(SEARCH(O$1,$B20),"")</f>
        <v/>
      </c>
      <c r="P20" s="16">
        <f>COUNTIF(J20:O20,"&gt;0")*100/3</f>
        <v>33.333333333333336</v>
      </c>
      <c r="Q20" s="15" t="str">
        <f>IFERROR(SEARCH(Q$1,$B20),"")</f>
        <v/>
      </c>
      <c r="R20" s="15" t="str">
        <f>IFERROR(SEARCH(R$1,$B20),"")</f>
        <v/>
      </c>
      <c r="S20" s="15" t="str">
        <f>IFERROR(SEARCH(S$1,$B20),"")</f>
        <v/>
      </c>
      <c r="T20" s="15">
        <f>IFERROR(SEARCH(T$1,$B20),"")</f>
        <v>26</v>
      </c>
      <c r="U20" s="15" t="str">
        <f>IFERROR(SEARCH(U$1,$B20),"")</f>
        <v/>
      </c>
      <c r="V20" s="15" t="str">
        <f>IFERROR(SEARCH(V$1,$B20),"")</f>
        <v/>
      </c>
      <c r="W20" s="15" t="str">
        <f>IFERROR(SEARCH(W$1,$B20),"")</f>
        <v/>
      </c>
      <c r="X20" s="16">
        <f>COUNTIF(Q20:W20,"&gt;0")*100/3</f>
        <v>33.333333333333336</v>
      </c>
      <c r="Y20" s="16">
        <f t="shared" si="0"/>
        <v>33.333333333333321</v>
      </c>
    </row>
    <row r="21" spans="1:25" x14ac:dyDescent="0.25">
      <c r="A21" s="2">
        <v>105</v>
      </c>
      <c r="B21" s="2" t="s">
        <v>111</v>
      </c>
      <c r="C21" s="3">
        <v>0</v>
      </c>
      <c r="D21" s="3">
        <v>0.99990000000000001</v>
      </c>
      <c r="E21" s="3">
        <v>0.31292999999999999</v>
      </c>
      <c r="F21" s="3">
        <v>0.99990000000000001</v>
      </c>
      <c r="G21" s="3">
        <v>0.41724</v>
      </c>
      <c r="H21" s="3">
        <v>0.69938999999999996</v>
      </c>
      <c r="I21" s="3">
        <v>3.42936</v>
      </c>
      <c r="J21" s="15" t="str">
        <f>IFERROR(SEARCH(J$1,$B21),"")</f>
        <v/>
      </c>
      <c r="K21" s="15" t="str">
        <f>IFERROR(SEARCH(K$1,$B21),"")</f>
        <v/>
      </c>
      <c r="L21" s="15" t="str">
        <f>IFERROR(SEARCH(L$1,$B21),"")</f>
        <v/>
      </c>
      <c r="M21" s="15" t="str">
        <f>IFERROR(SEARCH(M$1,$B21),"")</f>
        <v/>
      </c>
      <c r="N21" s="15" t="str">
        <f>IFERROR(SEARCH(N$1,$B21),"")</f>
        <v/>
      </c>
      <c r="O21" s="15" t="str">
        <f>IFERROR(SEARCH(O$1,$B21),"")</f>
        <v/>
      </c>
      <c r="P21" s="16">
        <f>COUNTIF(J21:O21,"&gt;0")*100/3</f>
        <v>0</v>
      </c>
      <c r="Q21" s="15" t="str">
        <f>IFERROR(SEARCH(Q$1,$B21),"")</f>
        <v/>
      </c>
      <c r="R21" s="15" t="str">
        <f>IFERROR(SEARCH(R$1,$B21),"")</f>
        <v/>
      </c>
      <c r="S21" s="15" t="str">
        <f>IFERROR(SEARCH(S$1,$B21),"")</f>
        <v/>
      </c>
      <c r="T21" s="15" t="str">
        <f>IFERROR(SEARCH(T$1,$B21),"")</f>
        <v/>
      </c>
      <c r="U21" s="15">
        <f>IFERROR(SEARCH(U$1,$B21),"")</f>
        <v>26</v>
      </c>
      <c r="V21" s="15" t="str">
        <f>IFERROR(SEARCH(V$1,$B21),"")</f>
        <v/>
      </c>
      <c r="W21" s="15">
        <f>IFERROR(SEARCH(W$1,$B21),"")</f>
        <v>44</v>
      </c>
      <c r="X21" s="16">
        <f>COUNTIF(Q21:W21,"&gt;0")*100/3</f>
        <v>66.666666666666671</v>
      </c>
      <c r="Y21" s="16">
        <f t="shared" si="0"/>
        <v>33.333333333333329</v>
      </c>
    </row>
    <row r="22" spans="1:25" x14ac:dyDescent="0.25">
      <c r="A22" s="2">
        <v>116</v>
      </c>
      <c r="B22" s="2" t="s">
        <v>122</v>
      </c>
      <c r="C22" s="3">
        <v>0</v>
      </c>
      <c r="D22" s="3">
        <v>0.99990000000000001</v>
      </c>
      <c r="E22" s="3">
        <v>0.30780000000000002</v>
      </c>
      <c r="F22" s="3">
        <v>0.99990000000000001</v>
      </c>
      <c r="G22" s="3">
        <v>0</v>
      </c>
      <c r="H22" s="3">
        <v>0.99990000000000001</v>
      </c>
      <c r="I22" s="3">
        <v>3.3075000000000001</v>
      </c>
      <c r="J22" s="15" t="str">
        <f>IFERROR(SEARCH(J$1,$B22),"")</f>
        <v/>
      </c>
      <c r="K22" s="15" t="str">
        <f>IFERROR(SEARCH(K$1,$B22),"")</f>
        <v/>
      </c>
      <c r="L22" s="15" t="str">
        <f>IFERROR(SEARCH(L$1,$B22),"")</f>
        <v/>
      </c>
      <c r="M22" s="15" t="str">
        <f>IFERROR(SEARCH(M$1,$B22),"")</f>
        <v/>
      </c>
      <c r="N22" s="15" t="str">
        <f>IFERROR(SEARCH(N$1,$B22),"")</f>
        <v/>
      </c>
      <c r="O22" s="15" t="str">
        <f>IFERROR(SEARCH(O$1,$B22),"")</f>
        <v/>
      </c>
      <c r="P22" s="16">
        <f>COUNTIF(J22:O22,"&gt;0")*100/3</f>
        <v>0</v>
      </c>
      <c r="Q22" s="15" t="str">
        <f>IFERROR(SEARCH(Q$1,$B22),"")</f>
        <v/>
      </c>
      <c r="R22" s="15" t="str">
        <f>IFERROR(SEARCH(R$1,$B22),"")</f>
        <v/>
      </c>
      <c r="S22" s="15" t="str">
        <f>IFERROR(SEARCH(S$1,$B22),"")</f>
        <v/>
      </c>
      <c r="T22" s="15" t="str">
        <f>IFERROR(SEARCH(T$1,$B22),"")</f>
        <v/>
      </c>
      <c r="U22" s="15" t="str">
        <f>IFERROR(SEARCH(U$1,$B22),"")</f>
        <v/>
      </c>
      <c r="V22" s="15" t="str">
        <f>IFERROR(SEARCH(V$1,$B22),"")</f>
        <v/>
      </c>
      <c r="W22" s="15">
        <f>IFERROR(SEARCH(W$1,$B22),"")</f>
        <v>51</v>
      </c>
      <c r="X22" s="16">
        <f>COUNTIF(Q22:W22,"&gt;0")*100/3</f>
        <v>33.333333333333336</v>
      </c>
      <c r="Y22" s="16">
        <f t="shared" si="0"/>
        <v>66.666666666666657</v>
      </c>
    </row>
    <row r="23" spans="1:25" x14ac:dyDescent="0.25">
      <c r="A23" s="5">
        <v>38</v>
      </c>
      <c r="B23" s="2" t="s">
        <v>44</v>
      </c>
      <c r="C23" s="3">
        <v>0.27360000000000001</v>
      </c>
      <c r="D23" s="3">
        <v>0.99990000000000001</v>
      </c>
      <c r="E23" s="3">
        <v>0.99990000000000001</v>
      </c>
      <c r="F23" s="3">
        <v>0.99990000000000001</v>
      </c>
      <c r="G23" s="3">
        <v>0</v>
      </c>
      <c r="H23" s="3">
        <v>0</v>
      </c>
      <c r="I23" s="3">
        <v>3.2732999999999999</v>
      </c>
      <c r="J23" s="15" t="str">
        <f>IFERROR(SEARCH(J$1,$B23),"")</f>
        <v/>
      </c>
      <c r="K23" s="15" t="str">
        <f>IFERROR(SEARCH(K$1,$B23),"")</f>
        <v/>
      </c>
      <c r="L23" s="15" t="str">
        <f>IFERROR(SEARCH(L$1,$B23),"")</f>
        <v/>
      </c>
      <c r="M23" s="15">
        <f>IFERROR(SEARCH(M$1,$B23),"")</f>
        <v>44</v>
      </c>
      <c r="N23" s="15" t="str">
        <f>IFERROR(SEARCH(N$1,$B23),"")</f>
        <v/>
      </c>
      <c r="O23" s="15">
        <f>IFERROR(SEARCH(O$1,$B23),"")</f>
        <v>26</v>
      </c>
      <c r="P23" s="16">
        <f>COUNTIF(J23:O23,"&gt;0")*100/3</f>
        <v>66.666666666666671</v>
      </c>
      <c r="Q23" s="15" t="str">
        <f>IFERROR(SEARCH(Q$1,$B23),"")</f>
        <v/>
      </c>
      <c r="R23" s="15" t="str">
        <f>IFERROR(SEARCH(R$1,$B23),"")</f>
        <v/>
      </c>
      <c r="S23" s="15" t="str">
        <f>IFERROR(SEARCH(S$1,$B23),"")</f>
        <v/>
      </c>
      <c r="T23" s="15" t="str">
        <f>IFERROR(SEARCH(T$1,$B23),"")</f>
        <v/>
      </c>
      <c r="U23" s="15" t="str">
        <f>IFERROR(SEARCH(U$1,$B23),"")</f>
        <v/>
      </c>
      <c r="V23" s="15" t="str">
        <f>IFERROR(SEARCH(V$1,$B23),"")</f>
        <v/>
      </c>
      <c r="W23" s="15" t="str">
        <f>IFERROR(SEARCH(W$1,$B23),"")</f>
        <v/>
      </c>
      <c r="X23" s="16">
        <f>COUNTIF(Q23:W23,"&gt;0")*100/3</f>
        <v>0</v>
      </c>
      <c r="Y23" s="16">
        <f t="shared" si="0"/>
        <v>33.333333333333329</v>
      </c>
    </row>
    <row r="24" spans="1:25" x14ac:dyDescent="0.25">
      <c r="A24" s="2">
        <v>89</v>
      </c>
      <c r="B24" s="2" t="s">
        <v>95</v>
      </c>
      <c r="C24" s="3">
        <v>0</v>
      </c>
      <c r="D24" s="3">
        <v>0.19664999999999999</v>
      </c>
      <c r="E24" s="3">
        <v>0.99990000000000001</v>
      </c>
      <c r="F24" s="3">
        <v>0.99990000000000001</v>
      </c>
      <c r="G24" s="3">
        <v>0</v>
      </c>
      <c r="H24" s="3">
        <v>0.99990000000000001</v>
      </c>
      <c r="I24" s="3">
        <v>3.1963499999999998</v>
      </c>
      <c r="J24" s="15" t="str">
        <f>IFERROR(SEARCH(J$1,$B24),"")</f>
        <v/>
      </c>
      <c r="K24" s="15" t="str">
        <f>IFERROR(SEARCH(K$1,$B24),"")</f>
        <v/>
      </c>
      <c r="L24" s="15" t="str">
        <f>IFERROR(SEARCH(L$1,$B24),"")</f>
        <v/>
      </c>
      <c r="M24" s="15">
        <f>IFERROR(SEARCH(M$1,$B24),"")</f>
        <v>26</v>
      </c>
      <c r="N24" s="15" t="str">
        <f>IFERROR(SEARCH(N$1,$B24),"")</f>
        <v/>
      </c>
      <c r="O24" s="15" t="str">
        <f>IFERROR(SEARCH(O$1,$B24),"")</f>
        <v/>
      </c>
      <c r="P24" s="16">
        <f>COUNTIF(J24:O24,"&gt;0")*100/3</f>
        <v>33.333333333333336</v>
      </c>
      <c r="Q24" s="15" t="str">
        <f>IFERROR(SEARCH(Q$1,$B24),"")</f>
        <v/>
      </c>
      <c r="R24" s="15" t="str">
        <f>IFERROR(SEARCH(R$1,$B24),"")</f>
        <v/>
      </c>
      <c r="S24" s="15" t="str">
        <f>IFERROR(SEARCH(S$1,$B24),"")</f>
        <v/>
      </c>
      <c r="T24" s="15" t="str">
        <f>IFERROR(SEARCH(T$1,$B24),"")</f>
        <v/>
      </c>
      <c r="U24" s="15" t="str">
        <f>IFERROR(SEARCH(U$1,$B24),"")</f>
        <v/>
      </c>
      <c r="V24" s="15" t="str">
        <f>IFERROR(SEARCH(V$1,$B24),"")</f>
        <v/>
      </c>
      <c r="W24" s="15" t="str">
        <f>IFERROR(SEARCH(W$1,$B24),"")</f>
        <v/>
      </c>
      <c r="X24" s="16">
        <f>COUNTIF(Q24:W24,"&gt;0")*100/3</f>
        <v>0</v>
      </c>
      <c r="Y24" s="16">
        <f t="shared" si="0"/>
        <v>66.666666666666657</v>
      </c>
    </row>
    <row r="25" spans="1:25" x14ac:dyDescent="0.25">
      <c r="A25" s="2">
        <v>48</v>
      </c>
      <c r="B25" s="2" t="s">
        <v>54</v>
      </c>
      <c r="C25" s="3">
        <v>0.16758000000000001</v>
      </c>
      <c r="D25" s="3">
        <v>0.99990000000000001</v>
      </c>
      <c r="E25" s="3">
        <v>0.99990000000000001</v>
      </c>
      <c r="F25" s="3">
        <v>0.99990000000000001</v>
      </c>
      <c r="G25" s="3">
        <v>0</v>
      </c>
      <c r="H25" s="3">
        <v>0</v>
      </c>
      <c r="I25" s="3">
        <v>3.1672799999999999</v>
      </c>
      <c r="J25" s="15" t="str">
        <f>IFERROR(SEARCH(J$1,$B25),"")</f>
        <v/>
      </c>
      <c r="K25" s="15">
        <f>IFERROR(SEARCH(K$1,$B25),"")</f>
        <v>44</v>
      </c>
      <c r="L25" s="15" t="str">
        <f>IFERROR(SEARCH(L$1,$B25),"")</f>
        <v/>
      </c>
      <c r="M25" s="15" t="str">
        <f>IFERROR(SEARCH(M$1,$B25),"")</f>
        <v/>
      </c>
      <c r="N25" s="15" t="str">
        <f>IFERROR(SEARCH(N$1,$B25),"")</f>
        <v/>
      </c>
      <c r="O25" s="15">
        <f>IFERROR(SEARCH(O$1,$B25),"")</f>
        <v>26</v>
      </c>
      <c r="P25" s="16">
        <f>COUNTIF(J25:O25,"&gt;0")*100/3</f>
        <v>66.666666666666671</v>
      </c>
      <c r="Q25" s="15" t="str">
        <f>IFERROR(SEARCH(Q$1,$B25),"")</f>
        <v/>
      </c>
      <c r="R25" s="15" t="str">
        <f>IFERROR(SEARCH(R$1,$B25),"")</f>
        <v/>
      </c>
      <c r="S25" s="15" t="str">
        <f>IFERROR(SEARCH(S$1,$B25),"")</f>
        <v/>
      </c>
      <c r="T25" s="15" t="str">
        <f>IFERROR(SEARCH(T$1,$B25),"")</f>
        <v/>
      </c>
      <c r="U25" s="15" t="str">
        <f>IFERROR(SEARCH(U$1,$B25),"")</f>
        <v/>
      </c>
      <c r="V25" s="15" t="str">
        <f>IFERROR(SEARCH(V$1,$B25),"")</f>
        <v/>
      </c>
      <c r="W25" s="15" t="str">
        <f>IFERROR(SEARCH(W$1,$B25),"")</f>
        <v/>
      </c>
      <c r="X25" s="16">
        <f>COUNTIF(Q25:W25,"&gt;0")*100/3</f>
        <v>0</v>
      </c>
      <c r="Y25" s="16">
        <f t="shared" si="0"/>
        <v>33.333333333333329</v>
      </c>
    </row>
    <row r="26" spans="1:25" x14ac:dyDescent="0.25">
      <c r="A26" s="2">
        <v>145</v>
      </c>
      <c r="B26" s="2" t="s">
        <v>151</v>
      </c>
      <c r="C26" s="3">
        <v>0.99990000000000001</v>
      </c>
      <c r="D26" s="3">
        <v>7.8660000000000008E-2</v>
      </c>
      <c r="E26" s="3">
        <v>5.4720000000000005E-2</v>
      </c>
      <c r="F26" s="3">
        <v>0.99990000000000001</v>
      </c>
      <c r="G26" s="3">
        <v>0</v>
      </c>
      <c r="H26" s="3">
        <v>0.99990000000000001</v>
      </c>
      <c r="I26" s="3">
        <v>3.1330800000000005</v>
      </c>
      <c r="J26" s="15" t="str">
        <f>IFERROR(SEARCH(J$1,$B26),"")</f>
        <v/>
      </c>
      <c r="K26" s="15" t="str">
        <f>IFERROR(SEARCH(K$1,$B26),"")</f>
        <v/>
      </c>
      <c r="L26" s="15" t="str">
        <f>IFERROR(SEARCH(L$1,$B26),"")</f>
        <v/>
      </c>
      <c r="M26" s="15" t="str">
        <f>IFERROR(SEARCH(M$1,$B26),"")</f>
        <v/>
      </c>
      <c r="N26" s="15" t="str">
        <f>IFERROR(SEARCH(N$1,$B26),"")</f>
        <v/>
      </c>
      <c r="O26" s="15" t="str">
        <f>IFERROR(SEARCH(O$1,$B26),"")</f>
        <v/>
      </c>
      <c r="P26" s="16">
        <f>COUNTIF(J26:O26,"&gt;0")*100/3</f>
        <v>0</v>
      </c>
      <c r="Q26" s="15" t="str">
        <f>IFERROR(SEARCH(Q$1,$B26),"")</f>
        <v/>
      </c>
      <c r="R26" s="15">
        <f>IFERROR(SEARCH(R$1,$B26),"")</f>
        <v>50</v>
      </c>
      <c r="S26" s="15" t="str">
        <f>IFERROR(SEARCH(S$1,$B26),"")</f>
        <v/>
      </c>
      <c r="T26" s="15">
        <f>IFERROR(SEARCH(T$1,$B26),"")</f>
        <v>26</v>
      </c>
      <c r="U26" s="15" t="str">
        <f>IFERROR(SEARCH(U$1,$B26),"")</f>
        <v/>
      </c>
      <c r="V26" s="15" t="str">
        <f>IFERROR(SEARCH(V$1,$B26),"")</f>
        <v/>
      </c>
      <c r="W26" s="15" t="str">
        <f>IFERROR(SEARCH(W$1,$B26),"")</f>
        <v/>
      </c>
      <c r="X26" s="16">
        <f>COUNTIF(Q26:W26,"&gt;0")*100/3</f>
        <v>66.666666666666671</v>
      </c>
      <c r="Y26" s="16">
        <f t="shared" si="0"/>
        <v>33.333333333333329</v>
      </c>
    </row>
    <row r="27" spans="1:25" x14ac:dyDescent="0.25">
      <c r="A27" s="2">
        <v>168</v>
      </c>
      <c r="B27" s="2" t="s">
        <v>174</v>
      </c>
      <c r="C27" s="3">
        <v>0</v>
      </c>
      <c r="D27" s="3">
        <v>0.99990000000000001</v>
      </c>
      <c r="E27" s="3">
        <v>0.16416</v>
      </c>
      <c r="F27" s="3">
        <v>0.91484999999999994</v>
      </c>
      <c r="G27" s="3">
        <v>1.7100000000000001E-3</v>
      </c>
      <c r="H27" s="3">
        <v>0.99990000000000001</v>
      </c>
      <c r="I27" s="3">
        <v>3.0805199999999999</v>
      </c>
      <c r="J27" s="15" t="str">
        <f>IFERROR(SEARCH(J$1,$B27),"")</f>
        <v/>
      </c>
      <c r="K27" s="15">
        <f>IFERROR(SEARCH(K$1,$B27),"")</f>
        <v>26</v>
      </c>
      <c r="L27" s="15" t="str">
        <f>IFERROR(SEARCH(L$1,$B27),"")</f>
        <v/>
      </c>
      <c r="M27" s="15" t="str">
        <f>IFERROR(SEARCH(M$1,$B27),"")</f>
        <v/>
      </c>
      <c r="N27" s="15" t="str">
        <f>IFERROR(SEARCH(N$1,$B27),"")</f>
        <v/>
      </c>
      <c r="O27" s="15" t="str">
        <f>IFERROR(SEARCH(O$1,$B27),"")</f>
        <v/>
      </c>
      <c r="P27" s="16">
        <f>COUNTIF(J27:O27,"&gt;0")*100/3</f>
        <v>33.333333333333336</v>
      </c>
      <c r="Q27" s="15" t="str">
        <f>IFERROR(SEARCH(Q$1,$B27),"")</f>
        <v/>
      </c>
      <c r="R27" s="15" t="str">
        <f>IFERROR(SEARCH(R$1,$B27),"")</f>
        <v/>
      </c>
      <c r="S27" s="15" t="str">
        <f>IFERROR(SEARCH(S$1,$B27),"")</f>
        <v/>
      </c>
      <c r="T27" s="15" t="str">
        <f>IFERROR(SEARCH(T$1,$B27),"")</f>
        <v/>
      </c>
      <c r="U27" s="15" t="str">
        <f>IFERROR(SEARCH(U$1,$B27),"")</f>
        <v/>
      </c>
      <c r="V27" s="15" t="str">
        <f>IFERROR(SEARCH(V$1,$B27),"")</f>
        <v/>
      </c>
      <c r="W27" s="15">
        <f>IFERROR(SEARCH(W$1,$B27),"")</f>
        <v>50</v>
      </c>
      <c r="X27" s="16">
        <f>COUNTIF(Q27:W27,"&gt;0")*100/3</f>
        <v>33.333333333333336</v>
      </c>
      <c r="Y27" s="16">
        <f t="shared" si="0"/>
        <v>33.333333333333321</v>
      </c>
    </row>
    <row r="28" spans="1:25" x14ac:dyDescent="0.25">
      <c r="A28" s="2">
        <v>92</v>
      </c>
      <c r="B28" s="2" t="s">
        <v>98</v>
      </c>
      <c r="C28" s="3">
        <v>0</v>
      </c>
      <c r="D28" s="3">
        <v>0.99990000000000001</v>
      </c>
      <c r="E28" s="3">
        <v>3.4200000000000001E-2</v>
      </c>
      <c r="F28" s="3">
        <v>0.99990000000000001</v>
      </c>
      <c r="G28" s="3">
        <v>3.5910000000000004E-2</v>
      </c>
      <c r="H28" s="3">
        <v>0.99990000000000001</v>
      </c>
      <c r="I28" s="3">
        <v>3.0698099999999995</v>
      </c>
      <c r="J28" s="15" t="str">
        <f>IFERROR(SEARCH(J$1,$B28),"")</f>
        <v/>
      </c>
      <c r="K28" s="15" t="str">
        <f>IFERROR(SEARCH(K$1,$B28),"")</f>
        <v/>
      </c>
      <c r="L28" s="15" t="str">
        <f>IFERROR(SEARCH(L$1,$B28),"")</f>
        <v/>
      </c>
      <c r="M28" s="15">
        <f>IFERROR(SEARCH(M$1,$B28),"")</f>
        <v>26</v>
      </c>
      <c r="N28" s="15" t="str">
        <f>IFERROR(SEARCH(N$1,$B28),"")</f>
        <v/>
      </c>
      <c r="O28" s="15" t="str">
        <f>IFERROR(SEARCH(O$1,$B28),"")</f>
        <v/>
      </c>
      <c r="P28" s="16">
        <f>COUNTIF(J28:O28,"&gt;0")*100/3</f>
        <v>33.333333333333336</v>
      </c>
      <c r="Q28" s="15" t="str">
        <f>IFERROR(SEARCH(Q$1,$B28),"")</f>
        <v/>
      </c>
      <c r="R28" s="15" t="str">
        <f>IFERROR(SEARCH(R$1,$B28),"")</f>
        <v/>
      </c>
      <c r="S28" s="15" t="str">
        <f>IFERROR(SEARCH(S$1,$B28),"")</f>
        <v/>
      </c>
      <c r="T28" s="15" t="str">
        <f>IFERROR(SEARCH(T$1,$B28),"")</f>
        <v/>
      </c>
      <c r="U28" s="15" t="str">
        <f>IFERROR(SEARCH(U$1,$B28),"")</f>
        <v/>
      </c>
      <c r="V28" s="15" t="str">
        <f>IFERROR(SEARCH(V$1,$B28),"")</f>
        <v/>
      </c>
      <c r="W28" s="15" t="str">
        <f>IFERROR(SEARCH(W$1,$B28),"")</f>
        <v/>
      </c>
      <c r="X28" s="16">
        <f>COUNTIF(Q28:W28,"&gt;0")*100/3</f>
        <v>0</v>
      </c>
      <c r="Y28" s="16">
        <f t="shared" si="0"/>
        <v>66.666666666666657</v>
      </c>
    </row>
    <row r="29" spans="1:25" x14ac:dyDescent="0.25">
      <c r="A29" s="2">
        <v>171</v>
      </c>
      <c r="B29" s="2" t="s">
        <v>177</v>
      </c>
      <c r="C29" s="3">
        <v>0</v>
      </c>
      <c r="D29" s="3">
        <v>0.99990000000000001</v>
      </c>
      <c r="E29" s="3">
        <v>1.7100000000000001E-3</v>
      </c>
      <c r="F29" s="3">
        <v>0.99990000000000001</v>
      </c>
      <c r="G29" s="3">
        <v>6.3269999999999993E-2</v>
      </c>
      <c r="H29" s="3">
        <v>0.99990000000000001</v>
      </c>
      <c r="I29" s="3">
        <v>3.0646800000000001</v>
      </c>
      <c r="J29" s="15" t="str">
        <f>IFERROR(SEARCH(J$1,$B29),"")</f>
        <v/>
      </c>
      <c r="K29" s="15" t="str">
        <f>IFERROR(SEARCH(K$1,$B29),"")</f>
        <v/>
      </c>
      <c r="L29" s="15" t="str">
        <f>IFERROR(SEARCH(L$1,$B29),"")</f>
        <v/>
      </c>
      <c r="M29" s="15" t="str">
        <f>IFERROR(SEARCH(M$1,$B29),"")</f>
        <v/>
      </c>
      <c r="N29" s="15" t="str">
        <f>IFERROR(SEARCH(N$1,$B29),"")</f>
        <v/>
      </c>
      <c r="O29" s="15" t="str">
        <f>IFERROR(SEARCH(O$1,$B29),"")</f>
        <v/>
      </c>
      <c r="P29" s="16">
        <f>COUNTIF(J29:O29,"&gt;0")*100/3</f>
        <v>0</v>
      </c>
      <c r="Q29" s="15" t="str">
        <f>IFERROR(SEARCH(Q$1,$B29),"")</f>
        <v/>
      </c>
      <c r="R29" s="15" t="str">
        <f>IFERROR(SEARCH(R$1,$B29),"")</f>
        <v/>
      </c>
      <c r="S29" s="15" t="str">
        <f>IFERROR(SEARCH(S$1,$B29),"")</f>
        <v/>
      </c>
      <c r="T29" s="15" t="str">
        <f>IFERROR(SEARCH(T$1,$B29),"")</f>
        <v/>
      </c>
      <c r="U29" s="15" t="str">
        <f>IFERROR(SEARCH(U$1,$B29),"")</f>
        <v/>
      </c>
      <c r="V29" s="15" t="str">
        <f>IFERROR(SEARCH(V$1,$B29),"")</f>
        <v/>
      </c>
      <c r="W29" s="15">
        <f>IFERROR(SEARCH(W$1,$B29),"")</f>
        <v>53</v>
      </c>
      <c r="X29" s="16">
        <f>COUNTIF(Q29:W29,"&gt;0")*100/3</f>
        <v>33.333333333333336</v>
      </c>
      <c r="Y29" s="16">
        <f t="shared" si="0"/>
        <v>66.666666666666657</v>
      </c>
    </row>
    <row r="30" spans="1:25" x14ac:dyDescent="0.25">
      <c r="A30" s="2">
        <v>150</v>
      </c>
      <c r="B30" s="2" t="s">
        <v>156</v>
      </c>
      <c r="C30" s="3">
        <v>0</v>
      </c>
      <c r="D30" s="3">
        <v>0.99990000000000001</v>
      </c>
      <c r="E30" s="3">
        <v>4.6170000000000003E-2</v>
      </c>
      <c r="F30" s="3">
        <v>0.99990000000000001</v>
      </c>
      <c r="G30" s="3">
        <v>3.4200000000000003E-3</v>
      </c>
      <c r="H30" s="3">
        <v>0.99990000000000001</v>
      </c>
      <c r="I30" s="3">
        <v>3.0492900000000001</v>
      </c>
      <c r="J30" s="15" t="str">
        <f>IFERROR(SEARCH(J$1,$B30),"")</f>
        <v/>
      </c>
      <c r="K30" s="15" t="str">
        <f>IFERROR(SEARCH(K$1,$B30),"")</f>
        <v/>
      </c>
      <c r="L30" s="15" t="str">
        <f>IFERROR(SEARCH(L$1,$B30),"")</f>
        <v/>
      </c>
      <c r="M30" s="15" t="str">
        <f>IFERROR(SEARCH(M$1,$B30),"")</f>
        <v/>
      </c>
      <c r="N30" s="15" t="str">
        <f>IFERROR(SEARCH(N$1,$B30),"")</f>
        <v/>
      </c>
      <c r="O30" s="15" t="str">
        <f>IFERROR(SEARCH(O$1,$B30),"")</f>
        <v/>
      </c>
      <c r="P30" s="16">
        <f>COUNTIF(J30:O30,"&gt;0")*100/3</f>
        <v>0</v>
      </c>
      <c r="Q30" s="15" t="str">
        <f>IFERROR(SEARCH(Q$1,$B30),"")</f>
        <v/>
      </c>
      <c r="R30" s="15" t="str">
        <f>IFERROR(SEARCH(R$1,$B30),"")</f>
        <v/>
      </c>
      <c r="S30" s="15" t="str">
        <f>IFERROR(SEARCH(S$1,$B30),"")</f>
        <v/>
      </c>
      <c r="T30" s="15">
        <f>IFERROR(SEARCH(T$1,$B30),"")</f>
        <v>26</v>
      </c>
      <c r="U30" s="15" t="str">
        <f>IFERROR(SEARCH(U$1,$B30),"")</f>
        <v/>
      </c>
      <c r="V30" s="15" t="str">
        <f>IFERROR(SEARCH(V$1,$B30),"")</f>
        <v/>
      </c>
      <c r="W30" s="15">
        <f>IFERROR(SEARCH(W$1,$B30),"")</f>
        <v>50</v>
      </c>
      <c r="X30" s="16">
        <f>COUNTIF(Q30:W30,"&gt;0")*100/3</f>
        <v>66.666666666666671</v>
      </c>
      <c r="Y30" s="16">
        <f t="shared" si="0"/>
        <v>33.333333333333329</v>
      </c>
    </row>
    <row r="31" spans="1:25" x14ac:dyDescent="0.25">
      <c r="A31" s="2">
        <v>93</v>
      </c>
      <c r="B31" s="2" t="s">
        <v>99</v>
      </c>
      <c r="C31" s="3">
        <v>0</v>
      </c>
      <c r="D31" s="3">
        <v>0.99990000000000001</v>
      </c>
      <c r="E31" s="3">
        <v>3.5910000000000004E-2</v>
      </c>
      <c r="F31" s="3">
        <v>0.99990000000000001</v>
      </c>
      <c r="G31" s="3">
        <v>1.7100000000000001E-3</v>
      </c>
      <c r="H31" s="3">
        <v>0.99990000000000001</v>
      </c>
      <c r="I31" s="3">
        <v>3.0373200000000002</v>
      </c>
      <c r="J31" s="15" t="str">
        <f>IFERROR(SEARCH(J$1,$B31),"")</f>
        <v/>
      </c>
      <c r="K31" s="15" t="str">
        <f>IFERROR(SEARCH(K$1,$B31),"")</f>
        <v/>
      </c>
      <c r="L31" s="15" t="str">
        <f>IFERROR(SEARCH(L$1,$B31),"")</f>
        <v/>
      </c>
      <c r="M31" s="15">
        <f>IFERROR(SEARCH(M$1,$B31),"")</f>
        <v>26</v>
      </c>
      <c r="N31" s="15" t="str">
        <f>IFERROR(SEARCH(N$1,$B31),"")</f>
        <v/>
      </c>
      <c r="O31" s="15" t="str">
        <f>IFERROR(SEARCH(O$1,$B31),"")</f>
        <v/>
      </c>
      <c r="P31" s="16">
        <f>COUNTIF(J31:O31,"&gt;0")*100/3</f>
        <v>33.333333333333336</v>
      </c>
      <c r="Q31" s="15" t="str">
        <f>IFERROR(SEARCH(Q$1,$B31),"")</f>
        <v/>
      </c>
      <c r="R31" s="15" t="str">
        <f>IFERROR(SEARCH(R$1,$B31),"")</f>
        <v/>
      </c>
      <c r="S31" s="15" t="str">
        <f>IFERROR(SEARCH(S$1,$B31),"")</f>
        <v/>
      </c>
      <c r="T31" s="15" t="str">
        <f>IFERROR(SEARCH(T$1,$B31),"")</f>
        <v/>
      </c>
      <c r="U31" s="15" t="str">
        <f>IFERROR(SEARCH(U$1,$B31),"")</f>
        <v/>
      </c>
      <c r="V31" s="15" t="str">
        <f>IFERROR(SEARCH(V$1,$B31),"")</f>
        <v/>
      </c>
      <c r="W31" s="15">
        <f>IFERROR(SEARCH(W$1,$B31),"")</f>
        <v>47</v>
      </c>
      <c r="X31" s="16">
        <f>COUNTIF(Q31:W31,"&gt;0")*100/3</f>
        <v>33.333333333333336</v>
      </c>
      <c r="Y31" s="16">
        <f t="shared" si="0"/>
        <v>33.333333333333321</v>
      </c>
    </row>
    <row r="32" spans="1:25" x14ac:dyDescent="0.25">
      <c r="A32" s="2">
        <v>170</v>
      </c>
      <c r="B32" s="2" t="s">
        <v>176</v>
      </c>
      <c r="C32" s="3">
        <v>0</v>
      </c>
      <c r="D32" s="3">
        <v>0.99990000000000001</v>
      </c>
      <c r="E32" s="3">
        <v>3.5910000000000004E-2</v>
      </c>
      <c r="F32" s="3">
        <v>0.99990000000000001</v>
      </c>
      <c r="G32" s="3">
        <v>0</v>
      </c>
      <c r="H32" s="3">
        <v>0.99990000000000001</v>
      </c>
      <c r="I32" s="3">
        <v>3.0356100000000001</v>
      </c>
      <c r="J32" s="15">
        <f>IFERROR(SEARCH(J$1,$B32),"")</f>
        <v>26</v>
      </c>
      <c r="K32" s="15" t="str">
        <f>IFERROR(SEARCH(K$1,$B32),"")</f>
        <v/>
      </c>
      <c r="L32" s="15" t="str">
        <f>IFERROR(SEARCH(L$1,$B32),"")</f>
        <v/>
      </c>
      <c r="M32" s="15" t="str">
        <f>IFERROR(SEARCH(M$1,$B32),"")</f>
        <v/>
      </c>
      <c r="N32" s="15" t="str">
        <f>IFERROR(SEARCH(N$1,$B32),"")</f>
        <v/>
      </c>
      <c r="O32" s="15" t="str">
        <f>IFERROR(SEARCH(O$1,$B32),"")</f>
        <v/>
      </c>
      <c r="P32" s="16">
        <f>COUNTIF(J32:O32,"&gt;0")*100/3</f>
        <v>33.333333333333336</v>
      </c>
      <c r="Q32" s="15" t="str">
        <f>IFERROR(SEARCH(Q$1,$B32),"")</f>
        <v/>
      </c>
      <c r="R32" s="15" t="str">
        <f>IFERROR(SEARCH(R$1,$B32),"")</f>
        <v/>
      </c>
      <c r="S32" s="15" t="str">
        <f>IFERROR(SEARCH(S$1,$B32),"")</f>
        <v/>
      </c>
      <c r="T32" s="15" t="str">
        <f>IFERROR(SEARCH(T$1,$B32),"")</f>
        <v/>
      </c>
      <c r="U32" s="15" t="str">
        <f>IFERROR(SEARCH(U$1,$B32),"")</f>
        <v/>
      </c>
      <c r="V32" s="15" t="str">
        <f>IFERROR(SEARCH(V$1,$B32),"")</f>
        <v/>
      </c>
      <c r="W32" s="15">
        <f>IFERROR(SEARCH(W$1,$B32),"")</f>
        <v>51</v>
      </c>
      <c r="X32" s="16">
        <f>COUNTIF(Q32:W32,"&gt;0")*100/3</f>
        <v>33.333333333333336</v>
      </c>
      <c r="Y32" s="16">
        <f t="shared" si="0"/>
        <v>33.333333333333321</v>
      </c>
    </row>
    <row r="33" spans="1:25" x14ac:dyDescent="0.25">
      <c r="A33" s="2">
        <v>162</v>
      </c>
      <c r="B33" s="2" t="s">
        <v>168</v>
      </c>
      <c r="C33" s="3">
        <v>0</v>
      </c>
      <c r="D33" s="3">
        <v>3.2490000000000005E-2</v>
      </c>
      <c r="E33" s="3">
        <v>0.99990000000000001</v>
      </c>
      <c r="F33" s="3">
        <v>0.99990000000000001</v>
      </c>
      <c r="G33" s="3">
        <v>0</v>
      </c>
      <c r="H33" s="3">
        <v>0.99990000000000001</v>
      </c>
      <c r="I33" s="3">
        <v>3.0321899999999999</v>
      </c>
      <c r="J33" s="15" t="str">
        <f>IFERROR(SEARCH(J$1,$B33),"")</f>
        <v/>
      </c>
      <c r="K33" s="15">
        <f>IFERROR(SEARCH(K$1,$B33),"")</f>
        <v>50</v>
      </c>
      <c r="L33" s="15" t="str">
        <f>IFERROR(SEARCH(L$1,$B33),"")</f>
        <v/>
      </c>
      <c r="M33" s="15" t="str">
        <f>IFERROR(SEARCH(M$1,$B33),"")</f>
        <v/>
      </c>
      <c r="N33" s="15" t="str">
        <f>IFERROR(SEARCH(N$1,$B33),"")</f>
        <v/>
      </c>
      <c r="O33" s="15" t="str">
        <f>IFERROR(SEARCH(O$1,$B33),"")</f>
        <v/>
      </c>
      <c r="P33" s="16">
        <f>COUNTIF(J33:O33,"&gt;0")*100/3</f>
        <v>33.333333333333336</v>
      </c>
      <c r="Q33" s="15" t="str">
        <f>IFERROR(SEARCH(Q$1,$B33),"")</f>
        <v/>
      </c>
      <c r="R33" s="15" t="str">
        <f>IFERROR(SEARCH(R$1,$B33),"")</f>
        <v/>
      </c>
      <c r="S33" s="15" t="str">
        <f>IFERROR(SEARCH(S$1,$B33),"")</f>
        <v/>
      </c>
      <c r="T33" s="15" t="str">
        <f>IFERROR(SEARCH(T$1,$B33),"")</f>
        <v/>
      </c>
      <c r="U33" s="15" t="str">
        <f>IFERROR(SEARCH(U$1,$B33),"")</f>
        <v/>
      </c>
      <c r="V33" s="15" t="str">
        <f>IFERROR(SEARCH(V$1,$B33),"")</f>
        <v/>
      </c>
      <c r="W33" s="15" t="str">
        <f>IFERROR(SEARCH(W$1,$B33),"")</f>
        <v/>
      </c>
      <c r="X33" s="16">
        <f>COUNTIF(Q33:W33,"&gt;0")*100/3</f>
        <v>0</v>
      </c>
      <c r="Y33" s="16">
        <f t="shared" si="0"/>
        <v>66.666666666666657</v>
      </c>
    </row>
    <row r="34" spans="1:25" x14ac:dyDescent="0.25">
      <c r="A34" s="2">
        <v>49</v>
      </c>
      <c r="B34" s="2" t="s">
        <v>55</v>
      </c>
      <c r="C34" s="3">
        <v>3.4200000000000003E-3</v>
      </c>
      <c r="D34" s="3">
        <v>0.99990000000000001</v>
      </c>
      <c r="E34" s="3">
        <v>0.99990000000000001</v>
      </c>
      <c r="F34" s="3">
        <v>0.99990000000000001</v>
      </c>
      <c r="G34" s="3">
        <v>0</v>
      </c>
      <c r="H34" s="3">
        <v>0</v>
      </c>
      <c r="I34" s="3">
        <v>3.00312</v>
      </c>
      <c r="J34" s="15">
        <f>IFERROR(SEARCH(J$1,$B34),"")</f>
        <v>44</v>
      </c>
      <c r="K34" s="15" t="str">
        <f>IFERROR(SEARCH(K$1,$B34),"")</f>
        <v/>
      </c>
      <c r="L34" s="15" t="str">
        <f>IFERROR(SEARCH(L$1,$B34),"")</f>
        <v/>
      </c>
      <c r="M34" s="15" t="str">
        <f>IFERROR(SEARCH(M$1,$B34),"")</f>
        <v/>
      </c>
      <c r="N34" s="15" t="str">
        <f>IFERROR(SEARCH(N$1,$B34),"")</f>
        <v/>
      </c>
      <c r="O34" s="15">
        <f>IFERROR(SEARCH(O$1,$B34),"")</f>
        <v>26</v>
      </c>
      <c r="P34" s="16">
        <f>COUNTIF(J34:O34,"&gt;0")*100/3</f>
        <v>66.666666666666671</v>
      </c>
      <c r="Q34" s="15" t="str">
        <f>IFERROR(SEARCH(Q$1,$B34),"")</f>
        <v/>
      </c>
      <c r="R34" s="15" t="str">
        <f>IFERROR(SEARCH(R$1,$B34),"")</f>
        <v/>
      </c>
      <c r="S34" s="15" t="str">
        <f>IFERROR(SEARCH(S$1,$B34),"")</f>
        <v/>
      </c>
      <c r="T34" s="15" t="str">
        <f>IFERROR(SEARCH(T$1,$B34),"")</f>
        <v/>
      </c>
      <c r="U34" s="15" t="str">
        <f>IFERROR(SEARCH(U$1,$B34),"")</f>
        <v/>
      </c>
      <c r="V34" s="15" t="str">
        <f>IFERROR(SEARCH(V$1,$B34),"")</f>
        <v/>
      </c>
      <c r="W34" s="15" t="str">
        <f>IFERROR(SEARCH(W$1,$B34),"")</f>
        <v/>
      </c>
      <c r="X34" s="16">
        <f>COUNTIF(Q34:W34,"&gt;0")*100/3</f>
        <v>0</v>
      </c>
      <c r="Y34" s="16">
        <f t="shared" si="0"/>
        <v>33.333333333333329</v>
      </c>
    </row>
    <row r="35" spans="1:25" x14ac:dyDescent="0.25">
      <c r="A35" s="2">
        <v>6</v>
      </c>
      <c r="B35" s="2" t="s">
        <v>12</v>
      </c>
      <c r="C35" s="3">
        <v>0</v>
      </c>
      <c r="D35" s="3">
        <v>1.7100000000000001E-3</v>
      </c>
      <c r="E35" s="3">
        <v>0.99990000000000001</v>
      </c>
      <c r="F35" s="3">
        <v>0.99990000000000001</v>
      </c>
      <c r="G35" s="3">
        <v>0</v>
      </c>
      <c r="H35" s="3">
        <v>0.99990000000000001</v>
      </c>
      <c r="I35" s="3">
        <v>3.0014099999999999</v>
      </c>
      <c r="J35" s="15" t="str">
        <f>IFERROR(SEARCH(J$1,$B35),"")</f>
        <v/>
      </c>
      <c r="K35" s="15" t="str">
        <f>IFERROR(SEARCH(K$1,$B35),"")</f>
        <v/>
      </c>
      <c r="L35" s="15" t="str">
        <f>IFERROR(SEARCH(L$1,$B35),"")</f>
        <v/>
      </c>
      <c r="M35" s="15" t="str">
        <f>IFERROR(SEARCH(M$1,$B35),"")</f>
        <v/>
      </c>
      <c r="N35" s="15" t="str">
        <f>IFERROR(SEARCH(N$1,$B35),"")</f>
        <v/>
      </c>
      <c r="O35" s="15" t="str">
        <f>IFERROR(SEARCH(O$1,$B35),"")</f>
        <v/>
      </c>
      <c r="P35" s="16">
        <f>COUNTIF(J35:O35,"&gt;0")*100/3</f>
        <v>0</v>
      </c>
      <c r="Q35" s="15">
        <f>IFERROR(SEARCH(Q$1,$B35),"")</f>
        <v>26</v>
      </c>
      <c r="R35" s="15" t="str">
        <f>IFERROR(SEARCH(R$1,$B35),"")</f>
        <v/>
      </c>
      <c r="S35" s="15" t="str">
        <f>IFERROR(SEARCH(S$1,$B35),"")</f>
        <v/>
      </c>
      <c r="T35" s="15" t="str">
        <f>IFERROR(SEARCH(T$1,$B35),"")</f>
        <v/>
      </c>
      <c r="U35" s="15">
        <f>IFERROR(SEARCH(U$1,$B35),"")</f>
        <v>54</v>
      </c>
      <c r="V35" s="15" t="str">
        <f>IFERROR(SEARCH(V$1,$B35),"")</f>
        <v/>
      </c>
      <c r="W35" s="15" t="str">
        <f>IFERROR(SEARCH(W$1,$B35),"")</f>
        <v/>
      </c>
      <c r="X35" s="16">
        <f>COUNTIF(Q35:W35,"&gt;0")*100/3</f>
        <v>66.666666666666671</v>
      </c>
      <c r="Y35" s="16">
        <f t="shared" si="0"/>
        <v>33.333333333333329</v>
      </c>
    </row>
    <row r="36" spans="1:25" x14ac:dyDescent="0.25">
      <c r="A36" s="2">
        <v>7</v>
      </c>
      <c r="B36" s="2" t="s">
        <v>13</v>
      </c>
      <c r="C36" s="3">
        <v>0</v>
      </c>
      <c r="D36" s="3">
        <v>1.7100000000000001E-3</v>
      </c>
      <c r="E36" s="3">
        <v>0.99990000000000001</v>
      </c>
      <c r="F36" s="3">
        <v>0.99990000000000001</v>
      </c>
      <c r="G36" s="3">
        <v>0</v>
      </c>
      <c r="H36" s="3">
        <v>0.99990000000000001</v>
      </c>
      <c r="I36" s="3">
        <v>3.0014099999999999</v>
      </c>
      <c r="J36" s="15" t="str">
        <f>IFERROR(SEARCH(J$1,$B36),"")</f>
        <v/>
      </c>
      <c r="K36" s="15" t="str">
        <f>IFERROR(SEARCH(K$1,$B36),"")</f>
        <v/>
      </c>
      <c r="L36" s="15" t="str">
        <f>IFERROR(SEARCH(L$1,$B36),"")</f>
        <v/>
      </c>
      <c r="M36" s="15" t="str">
        <f>IFERROR(SEARCH(M$1,$B36),"")</f>
        <v/>
      </c>
      <c r="N36" s="15" t="str">
        <f>IFERROR(SEARCH(N$1,$B36),"")</f>
        <v/>
      </c>
      <c r="O36" s="15" t="str">
        <f>IFERROR(SEARCH(O$1,$B36),"")</f>
        <v/>
      </c>
      <c r="P36" s="16">
        <f>COUNTIF(J36:O36,"&gt;0")*100/3</f>
        <v>0</v>
      </c>
      <c r="Q36" s="15">
        <f>IFERROR(SEARCH(Q$1,$B36),"")</f>
        <v>26</v>
      </c>
      <c r="R36" s="15" t="str">
        <f>IFERROR(SEARCH(R$1,$B36),"")</f>
        <v/>
      </c>
      <c r="S36" s="15" t="str">
        <f>IFERROR(SEARCH(S$1,$B36),"")</f>
        <v/>
      </c>
      <c r="T36" s="15" t="str">
        <f>IFERROR(SEARCH(T$1,$B36),"")</f>
        <v/>
      </c>
      <c r="U36" s="15" t="str">
        <f>IFERROR(SEARCH(U$1,$B36),"")</f>
        <v/>
      </c>
      <c r="V36" s="15" t="str">
        <f>IFERROR(SEARCH(V$1,$B36),"")</f>
        <v/>
      </c>
      <c r="W36" s="15" t="str">
        <f>IFERROR(SEARCH(W$1,$B36),"")</f>
        <v/>
      </c>
      <c r="X36" s="16">
        <f>COUNTIF(Q36:W36,"&gt;0")*100/3</f>
        <v>33.333333333333336</v>
      </c>
      <c r="Y36" s="16">
        <f t="shared" si="0"/>
        <v>66.666666666666657</v>
      </c>
    </row>
    <row r="37" spans="1:25" x14ac:dyDescent="0.25">
      <c r="A37" s="2">
        <v>16</v>
      </c>
      <c r="B37" s="2" t="s">
        <v>22</v>
      </c>
      <c r="C37" s="3">
        <v>0</v>
      </c>
      <c r="D37" s="3">
        <v>1.7100000000000001E-3</v>
      </c>
      <c r="E37" s="3">
        <v>0.99990000000000001</v>
      </c>
      <c r="F37" s="3">
        <v>0.99990000000000001</v>
      </c>
      <c r="G37" s="3">
        <v>0</v>
      </c>
      <c r="H37" s="3">
        <v>0.99990000000000001</v>
      </c>
      <c r="I37" s="3">
        <v>3.0014099999999999</v>
      </c>
      <c r="J37" s="15">
        <f>IFERROR(SEARCH(J$1,$B37),"")</f>
        <v>54</v>
      </c>
      <c r="K37" s="15" t="str">
        <f>IFERROR(SEARCH(K$1,$B37),"")</f>
        <v/>
      </c>
      <c r="L37" s="15" t="str">
        <f>IFERROR(SEARCH(L$1,$B37),"")</f>
        <v/>
      </c>
      <c r="M37" s="15" t="str">
        <f>IFERROR(SEARCH(M$1,$B37),"")</f>
        <v/>
      </c>
      <c r="N37" s="15" t="str">
        <f>IFERROR(SEARCH(N$1,$B37),"")</f>
        <v/>
      </c>
      <c r="O37" s="15" t="str">
        <f>IFERROR(SEARCH(O$1,$B37),"")</f>
        <v/>
      </c>
      <c r="P37" s="16">
        <f>COUNTIF(J37:O37,"&gt;0")*100/3</f>
        <v>33.333333333333336</v>
      </c>
      <c r="Q37" s="15">
        <f>IFERROR(SEARCH(Q$1,$B37),"")</f>
        <v>26</v>
      </c>
      <c r="R37" s="15" t="str">
        <f>IFERROR(SEARCH(R$1,$B37),"")</f>
        <v/>
      </c>
      <c r="S37" s="15" t="str">
        <f>IFERROR(SEARCH(S$1,$B37),"")</f>
        <v/>
      </c>
      <c r="T37" s="15" t="str">
        <f>IFERROR(SEARCH(T$1,$B37),"")</f>
        <v/>
      </c>
      <c r="U37" s="15" t="str">
        <f>IFERROR(SEARCH(U$1,$B37),"")</f>
        <v/>
      </c>
      <c r="V37" s="15" t="str">
        <f>IFERROR(SEARCH(V$1,$B37),"")</f>
        <v/>
      </c>
      <c r="W37" s="15" t="str">
        <f>IFERROR(SEARCH(W$1,$B37),"")</f>
        <v/>
      </c>
      <c r="X37" s="16">
        <f>COUNTIF(Q37:W37,"&gt;0")*100/3</f>
        <v>33.333333333333336</v>
      </c>
      <c r="Y37" s="16">
        <f t="shared" si="0"/>
        <v>33.333333333333321</v>
      </c>
    </row>
    <row r="38" spans="1:25" x14ac:dyDescent="0.25">
      <c r="A38" s="2">
        <v>5</v>
      </c>
      <c r="B38" s="2" t="s">
        <v>11</v>
      </c>
      <c r="C38" s="3">
        <v>0</v>
      </c>
      <c r="D38" s="3">
        <v>0</v>
      </c>
      <c r="E38" s="3">
        <v>0.99990000000000001</v>
      </c>
      <c r="F38" s="3">
        <v>0.99990000000000001</v>
      </c>
      <c r="G38" s="3">
        <v>0</v>
      </c>
      <c r="H38" s="3">
        <v>0.99990000000000001</v>
      </c>
      <c r="I38" s="3">
        <v>2.9996999999999998</v>
      </c>
      <c r="J38" s="15" t="str">
        <f>IFERROR(SEARCH(J$1,$B38),"")</f>
        <v/>
      </c>
      <c r="K38" s="15" t="str">
        <f>IFERROR(SEARCH(K$1,$B38),"")</f>
        <v/>
      </c>
      <c r="L38" s="15" t="str">
        <f>IFERROR(SEARCH(L$1,$B38),"")</f>
        <v/>
      </c>
      <c r="M38" s="15">
        <f>IFERROR(SEARCH(M$1,$B38),"")</f>
        <v>54</v>
      </c>
      <c r="N38" s="15" t="str">
        <f>IFERROR(SEARCH(N$1,$B38),"")</f>
        <v/>
      </c>
      <c r="O38" s="15" t="str">
        <f>IFERROR(SEARCH(O$1,$B38),"")</f>
        <v/>
      </c>
      <c r="P38" s="16">
        <f>COUNTIF(J38:O38,"&gt;0")*100/3</f>
        <v>33.333333333333336</v>
      </c>
      <c r="Q38" s="15">
        <f>IFERROR(SEARCH(Q$1,$B38),"")</f>
        <v>26</v>
      </c>
      <c r="R38" s="15" t="str">
        <f>IFERROR(SEARCH(R$1,$B38),"")</f>
        <v/>
      </c>
      <c r="S38" s="15" t="str">
        <f>IFERROR(SEARCH(S$1,$B38),"")</f>
        <v/>
      </c>
      <c r="T38" s="15" t="str">
        <f>IFERROR(SEARCH(T$1,$B38),"")</f>
        <v/>
      </c>
      <c r="U38" s="15" t="str">
        <f>IFERROR(SEARCH(U$1,$B38),"")</f>
        <v/>
      </c>
      <c r="V38" s="15" t="str">
        <f>IFERROR(SEARCH(V$1,$B38),"")</f>
        <v/>
      </c>
      <c r="W38" s="15" t="str">
        <f>IFERROR(SEARCH(W$1,$B38),"")</f>
        <v/>
      </c>
      <c r="X38" s="16">
        <f>COUNTIF(Q38:W38,"&gt;0")*100/3</f>
        <v>33.333333333333336</v>
      </c>
      <c r="Y38" s="16">
        <f t="shared" si="0"/>
        <v>33.333333333333321</v>
      </c>
    </row>
    <row r="39" spans="1:25" x14ac:dyDescent="0.25">
      <c r="A39" s="2">
        <v>11</v>
      </c>
      <c r="B39" s="2" t="s">
        <v>17</v>
      </c>
      <c r="C39" s="3">
        <v>0</v>
      </c>
      <c r="D39" s="3">
        <v>0</v>
      </c>
      <c r="E39" s="3">
        <v>0.99990000000000001</v>
      </c>
      <c r="F39" s="3">
        <v>0.99990000000000001</v>
      </c>
      <c r="G39" s="3">
        <v>0</v>
      </c>
      <c r="H39" s="3">
        <v>0.99990000000000001</v>
      </c>
      <c r="I39" s="3">
        <v>2.9996999999999998</v>
      </c>
      <c r="J39" s="15" t="str">
        <f>IFERROR(SEARCH(J$1,$B39),"")</f>
        <v/>
      </c>
      <c r="K39" s="15" t="str">
        <f>IFERROR(SEARCH(K$1,$B39),"")</f>
        <v/>
      </c>
      <c r="L39" s="15" t="str">
        <f>IFERROR(SEARCH(L$1,$B39),"")</f>
        <v/>
      </c>
      <c r="M39" s="15" t="str">
        <f>IFERROR(SEARCH(M$1,$B39),"")</f>
        <v/>
      </c>
      <c r="N39" s="15" t="str">
        <f>IFERROR(SEARCH(N$1,$B39),"")</f>
        <v/>
      </c>
      <c r="O39" s="15" t="str">
        <f>IFERROR(SEARCH(O$1,$B39),"")</f>
        <v/>
      </c>
      <c r="P39" s="16">
        <f>COUNTIF(J39:O39,"&gt;0")*100/3</f>
        <v>0</v>
      </c>
      <c r="Q39" s="15">
        <f>IFERROR(SEARCH(Q$1,$B39),"")</f>
        <v>26</v>
      </c>
      <c r="R39" s="15" t="str">
        <f>IFERROR(SEARCH(R$1,$B39),"")</f>
        <v/>
      </c>
      <c r="S39" s="15" t="str">
        <f>IFERROR(SEARCH(S$1,$B39),"")</f>
        <v/>
      </c>
      <c r="T39" s="15">
        <f>IFERROR(SEARCH(T$1,$B39),"")</f>
        <v>54</v>
      </c>
      <c r="U39" s="15" t="str">
        <f>IFERROR(SEARCH(U$1,$B39),"")</f>
        <v/>
      </c>
      <c r="V39" s="15" t="str">
        <f>IFERROR(SEARCH(V$1,$B39),"")</f>
        <v/>
      </c>
      <c r="W39" s="15" t="str">
        <f>IFERROR(SEARCH(W$1,$B39),"")</f>
        <v/>
      </c>
      <c r="X39" s="16">
        <f>COUNTIF(Q39:W39,"&gt;0")*100/3</f>
        <v>66.666666666666671</v>
      </c>
      <c r="Y39" s="16">
        <f t="shared" si="0"/>
        <v>33.333333333333329</v>
      </c>
    </row>
    <row r="40" spans="1:25" x14ac:dyDescent="0.25">
      <c r="A40" s="2">
        <v>14</v>
      </c>
      <c r="B40" s="2" t="s">
        <v>20</v>
      </c>
      <c r="C40" s="3">
        <v>0</v>
      </c>
      <c r="D40" s="3">
        <v>0</v>
      </c>
      <c r="E40" s="3">
        <v>0.99990000000000001</v>
      </c>
      <c r="F40" s="3">
        <v>0.99990000000000001</v>
      </c>
      <c r="G40" s="3">
        <v>0</v>
      </c>
      <c r="H40" s="3">
        <v>0.99990000000000001</v>
      </c>
      <c r="I40" s="3">
        <v>2.9996999999999998</v>
      </c>
      <c r="J40" s="15" t="str">
        <f>IFERROR(SEARCH(J$1,$B40),"")</f>
        <v/>
      </c>
      <c r="K40" s="15" t="str">
        <f>IFERROR(SEARCH(K$1,$B40),"")</f>
        <v/>
      </c>
      <c r="L40" s="15" t="str">
        <f>IFERROR(SEARCH(L$1,$B40),"")</f>
        <v/>
      </c>
      <c r="M40" s="15" t="str">
        <f>IFERROR(SEARCH(M$1,$B40),"")</f>
        <v/>
      </c>
      <c r="N40" s="15" t="str">
        <f>IFERROR(SEARCH(N$1,$B40),"")</f>
        <v/>
      </c>
      <c r="O40" s="15" t="str">
        <f>IFERROR(SEARCH(O$1,$B40),"")</f>
        <v/>
      </c>
      <c r="P40" s="16">
        <f>COUNTIF(J40:O40,"&gt;0")*100/3</f>
        <v>0</v>
      </c>
      <c r="Q40" s="15">
        <f>IFERROR(SEARCH(Q$1,$B40),"")</f>
        <v>26</v>
      </c>
      <c r="R40" s="15" t="str">
        <f>IFERROR(SEARCH(R$1,$B40),"")</f>
        <v/>
      </c>
      <c r="S40" s="15" t="str">
        <f>IFERROR(SEARCH(S$1,$B40),"")</f>
        <v/>
      </c>
      <c r="T40" s="15" t="str">
        <f>IFERROR(SEARCH(T$1,$B40),"")</f>
        <v/>
      </c>
      <c r="U40" s="15" t="str">
        <f>IFERROR(SEARCH(U$1,$B40),"")</f>
        <v/>
      </c>
      <c r="V40" s="15" t="str">
        <f>IFERROR(SEARCH(V$1,$B40),"")</f>
        <v/>
      </c>
      <c r="W40" s="15" t="str">
        <f>IFERROR(SEARCH(W$1,$B40),"")</f>
        <v/>
      </c>
      <c r="X40" s="16">
        <f>COUNTIF(Q40:W40,"&gt;0")*100/3</f>
        <v>33.333333333333336</v>
      </c>
      <c r="Y40" s="16">
        <f t="shared" si="0"/>
        <v>66.666666666666657</v>
      </c>
    </row>
    <row r="41" spans="1:25" x14ac:dyDescent="0.25">
      <c r="A41" s="2">
        <v>15</v>
      </c>
      <c r="B41" s="2" t="s">
        <v>21</v>
      </c>
      <c r="C41" s="3">
        <v>0</v>
      </c>
      <c r="D41" s="3">
        <v>0</v>
      </c>
      <c r="E41" s="3">
        <v>0.99990000000000001</v>
      </c>
      <c r="F41" s="3">
        <v>0.99990000000000001</v>
      </c>
      <c r="G41" s="3">
        <v>0</v>
      </c>
      <c r="H41" s="3">
        <v>0.99990000000000001</v>
      </c>
      <c r="I41" s="3">
        <v>2.9996999999999998</v>
      </c>
      <c r="J41" s="15" t="str">
        <f>IFERROR(SEARCH(J$1,$B41),"")</f>
        <v/>
      </c>
      <c r="K41" s="15">
        <f>IFERROR(SEARCH(K$1,$B41),"")</f>
        <v>54</v>
      </c>
      <c r="L41" s="15" t="str">
        <f>IFERROR(SEARCH(L$1,$B41),"")</f>
        <v/>
      </c>
      <c r="M41" s="15" t="str">
        <f>IFERROR(SEARCH(M$1,$B41),"")</f>
        <v/>
      </c>
      <c r="N41" s="15" t="str">
        <f>IFERROR(SEARCH(N$1,$B41),"")</f>
        <v/>
      </c>
      <c r="O41" s="15" t="str">
        <f>IFERROR(SEARCH(O$1,$B41),"")</f>
        <v/>
      </c>
      <c r="P41" s="16">
        <f>COUNTIF(J41:O41,"&gt;0")*100/3</f>
        <v>33.333333333333336</v>
      </c>
      <c r="Q41" s="15">
        <f>IFERROR(SEARCH(Q$1,$B41),"")</f>
        <v>26</v>
      </c>
      <c r="R41" s="15" t="str">
        <f>IFERROR(SEARCH(R$1,$B41),"")</f>
        <v/>
      </c>
      <c r="S41" s="15" t="str">
        <f>IFERROR(SEARCH(S$1,$B41),"")</f>
        <v/>
      </c>
      <c r="T41" s="15" t="str">
        <f>IFERROR(SEARCH(T$1,$B41),"")</f>
        <v/>
      </c>
      <c r="U41" s="15" t="str">
        <f>IFERROR(SEARCH(U$1,$B41),"")</f>
        <v/>
      </c>
      <c r="V41" s="15" t="str">
        <f>IFERROR(SEARCH(V$1,$B41),"")</f>
        <v/>
      </c>
      <c r="W41" s="15" t="str">
        <f>IFERROR(SEARCH(W$1,$B41),"")</f>
        <v/>
      </c>
      <c r="X41" s="16">
        <f>COUNTIF(Q41:W41,"&gt;0")*100/3</f>
        <v>33.333333333333336</v>
      </c>
      <c r="Y41" s="16">
        <f t="shared" si="0"/>
        <v>33.333333333333321</v>
      </c>
    </row>
    <row r="42" spans="1:25" x14ac:dyDescent="0.25">
      <c r="A42" s="2">
        <v>40</v>
      </c>
      <c r="B42" s="2" t="s">
        <v>46</v>
      </c>
      <c r="C42" s="3">
        <v>0</v>
      </c>
      <c r="D42" s="3">
        <v>0.99990000000000001</v>
      </c>
      <c r="E42" s="3">
        <v>0.99990000000000001</v>
      </c>
      <c r="F42" s="3">
        <v>0.99990000000000001</v>
      </c>
      <c r="G42" s="3">
        <v>0</v>
      </c>
      <c r="H42" s="3">
        <v>0</v>
      </c>
      <c r="I42" s="3">
        <v>2.9996999999999998</v>
      </c>
      <c r="J42" s="15" t="str">
        <f>IFERROR(SEARCH(J$1,$B42),"")</f>
        <v/>
      </c>
      <c r="K42" s="15" t="str">
        <f>IFERROR(SEARCH(K$1,$B42),"")</f>
        <v/>
      </c>
      <c r="L42" s="15" t="str">
        <f>IFERROR(SEARCH(L$1,$B42),"")</f>
        <v/>
      </c>
      <c r="M42" s="15" t="str">
        <f>IFERROR(SEARCH(M$1,$B42),"")</f>
        <v/>
      </c>
      <c r="N42" s="15" t="str">
        <f>IFERROR(SEARCH(N$1,$B42),"")</f>
        <v/>
      </c>
      <c r="O42" s="15">
        <f>IFERROR(SEARCH(O$1,$B42),"")</f>
        <v>26</v>
      </c>
      <c r="P42" s="16">
        <f>COUNTIF(J42:O42,"&gt;0")*100/3</f>
        <v>33.333333333333336</v>
      </c>
      <c r="Q42" s="15" t="str">
        <f>IFERROR(SEARCH(Q$1,$B42),"")</f>
        <v/>
      </c>
      <c r="R42" s="15" t="str">
        <f>IFERROR(SEARCH(R$1,$B42),"")</f>
        <v/>
      </c>
      <c r="S42" s="15" t="str">
        <f>IFERROR(SEARCH(S$1,$B42),"")</f>
        <v/>
      </c>
      <c r="T42" s="15" t="str">
        <f>IFERROR(SEARCH(T$1,$B42),"")</f>
        <v/>
      </c>
      <c r="U42" s="15" t="str">
        <f>IFERROR(SEARCH(U$1,$B42),"")</f>
        <v/>
      </c>
      <c r="V42" s="15" t="str">
        <f>IFERROR(SEARCH(V$1,$B42),"")</f>
        <v/>
      </c>
      <c r="W42" s="15" t="str">
        <f>IFERROR(SEARCH(W$1,$B42),"")</f>
        <v/>
      </c>
      <c r="X42" s="16">
        <f>COUNTIF(Q42:W42,"&gt;0")*100/3</f>
        <v>0</v>
      </c>
      <c r="Y42" s="16">
        <f t="shared" si="0"/>
        <v>66.666666666666657</v>
      </c>
    </row>
    <row r="43" spans="1:25" x14ac:dyDescent="0.25">
      <c r="A43" s="2">
        <v>112</v>
      </c>
      <c r="B43" s="2" t="s">
        <v>118</v>
      </c>
      <c r="C43" s="3">
        <v>0</v>
      </c>
      <c r="D43" s="3">
        <v>0</v>
      </c>
      <c r="E43" s="3">
        <v>0.99990000000000001</v>
      </c>
      <c r="F43" s="3">
        <v>0.99990000000000001</v>
      </c>
      <c r="G43" s="3">
        <v>0</v>
      </c>
      <c r="H43" s="3">
        <v>0.99990000000000001</v>
      </c>
      <c r="I43" s="3">
        <v>2.9996999999999998</v>
      </c>
      <c r="J43" s="15" t="str">
        <f>IFERROR(SEARCH(J$1,$B43),"")</f>
        <v/>
      </c>
      <c r="K43" s="15" t="str">
        <f>IFERROR(SEARCH(K$1,$B43),"")</f>
        <v/>
      </c>
      <c r="L43" s="15" t="str">
        <f>IFERROR(SEARCH(L$1,$B43),"")</f>
        <v/>
      </c>
      <c r="M43" s="15" t="str">
        <f>IFERROR(SEARCH(M$1,$B43),"")</f>
        <v/>
      </c>
      <c r="N43" s="15" t="str">
        <f>IFERROR(SEARCH(N$1,$B43),"")</f>
        <v/>
      </c>
      <c r="O43" s="15" t="str">
        <f>IFERROR(SEARCH(O$1,$B43),"")</f>
        <v/>
      </c>
      <c r="P43" s="16">
        <f>COUNTIF(J43:O43,"&gt;0")*100/3</f>
        <v>0</v>
      </c>
      <c r="Q43" s="15" t="str">
        <f>IFERROR(SEARCH(Q$1,$B43),"")</f>
        <v/>
      </c>
      <c r="R43" s="15" t="str">
        <f>IFERROR(SEARCH(R$1,$B43),"")</f>
        <v/>
      </c>
      <c r="S43" s="15" t="str">
        <f>IFERROR(SEARCH(S$1,$B43),"")</f>
        <v/>
      </c>
      <c r="T43" s="15" t="str">
        <f>IFERROR(SEARCH(T$1,$B43),"")</f>
        <v/>
      </c>
      <c r="U43" s="15" t="str">
        <f>IFERROR(SEARCH(U$1,$B43),"")</f>
        <v/>
      </c>
      <c r="V43" s="15" t="str">
        <f>IFERROR(SEARCH(V$1,$B43),"")</f>
        <v/>
      </c>
      <c r="W43" s="15" t="str">
        <f>IFERROR(SEARCH(W$1,$B43),"")</f>
        <v/>
      </c>
      <c r="X43" s="16">
        <f>COUNTIF(Q43:W43,"&gt;0")*100/3</f>
        <v>0</v>
      </c>
      <c r="Y43" s="16">
        <f t="shared" si="0"/>
        <v>100</v>
      </c>
    </row>
    <row r="44" spans="1:25" x14ac:dyDescent="0.25">
      <c r="A44" s="2">
        <v>146</v>
      </c>
      <c r="B44" s="2" t="s">
        <v>152</v>
      </c>
      <c r="C44" s="3">
        <v>0</v>
      </c>
      <c r="D44" s="3">
        <v>0</v>
      </c>
      <c r="E44" s="3">
        <v>0.99990000000000001</v>
      </c>
      <c r="F44" s="3">
        <v>0.99990000000000001</v>
      </c>
      <c r="G44" s="3">
        <v>0</v>
      </c>
      <c r="H44" s="3">
        <v>0.99990000000000001</v>
      </c>
      <c r="I44" s="3">
        <v>2.9996999999999998</v>
      </c>
      <c r="J44" s="15" t="str">
        <f>IFERROR(SEARCH(J$1,$B44),"")</f>
        <v/>
      </c>
      <c r="K44" s="15" t="str">
        <f>IFERROR(SEARCH(K$1,$B44),"")</f>
        <v/>
      </c>
      <c r="L44" s="15" t="str">
        <f>IFERROR(SEARCH(L$1,$B44),"")</f>
        <v/>
      </c>
      <c r="M44" s="15" t="str">
        <f>IFERROR(SEARCH(M$1,$B44),"")</f>
        <v/>
      </c>
      <c r="N44" s="15" t="str">
        <f>IFERROR(SEARCH(N$1,$B44),"")</f>
        <v/>
      </c>
      <c r="O44" s="15" t="str">
        <f>IFERROR(SEARCH(O$1,$B44),"")</f>
        <v/>
      </c>
      <c r="P44" s="16">
        <f>COUNTIF(J44:O44,"&gt;0")*100/3</f>
        <v>0</v>
      </c>
      <c r="Q44" s="15" t="str">
        <f>IFERROR(SEARCH(Q$1,$B44),"")</f>
        <v/>
      </c>
      <c r="R44" s="15" t="str">
        <f>IFERROR(SEARCH(R$1,$B44),"")</f>
        <v/>
      </c>
      <c r="S44" s="15" t="str">
        <f>IFERROR(SEARCH(S$1,$B44),"")</f>
        <v/>
      </c>
      <c r="T44" s="15">
        <f>IFERROR(SEARCH(T$1,$B44),"")</f>
        <v>26</v>
      </c>
      <c r="U44" s="15" t="str">
        <f>IFERROR(SEARCH(U$1,$B44),"")</f>
        <v/>
      </c>
      <c r="V44" s="15" t="str">
        <f>IFERROR(SEARCH(V$1,$B44),"")</f>
        <v/>
      </c>
      <c r="W44" s="15" t="str">
        <f>IFERROR(SEARCH(W$1,$B44),"")</f>
        <v/>
      </c>
      <c r="X44" s="16">
        <f>COUNTIF(Q44:W44,"&gt;0")*100/3</f>
        <v>33.333333333333336</v>
      </c>
      <c r="Y44" s="16">
        <f t="shared" si="0"/>
        <v>66.666666666666657</v>
      </c>
    </row>
    <row r="45" spans="1:25" x14ac:dyDescent="0.25">
      <c r="A45" s="2">
        <v>161</v>
      </c>
      <c r="B45" s="2" t="s">
        <v>167</v>
      </c>
      <c r="C45" s="3">
        <v>0</v>
      </c>
      <c r="D45" s="3">
        <v>0.99990000000000001</v>
      </c>
      <c r="E45" s="3">
        <v>0</v>
      </c>
      <c r="F45" s="3">
        <v>0.99990000000000001</v>
      </c>
      <c r="G45" s="3">
        <v>0</v>
      </c>
      <c r="H45" s="3">
        <v>0.99990000000000001</v>
      </c>
      <c r="I45" s="3">
        <v>2.9996999999999998</v>
      </c>
      <c r="J45" s="15" t="str">
        <f>IFERROR(SEARCH(J$1,$B45),"")</f>
        <v/>
      </c>
      <c r="K45" s="15" t="str">
        <f>IFERROR(SEARCH(K$1,$B45),"")</f>
        <v/>
      </c>
      <c r="L45" s="15" t="str">
        <f>IFERROR(SEARCH(L$1,$B45),"")</f>
        <v/>
      </c>
      <c r="M45" s="15" t="str">
        <f>IFERROR(SEARCH(M$1,$B45),"")</f>
        <v/>
      </c>
      <c r="N45" s="15" t="str">
        <f>IFERROR(SEARCH(N$1,$B45),"")</f>
        <v/>
      </c>
      <c r="O45" s="15" t="str">
        <f>IFERROR(SEARCH(O$1,$B45),"")</f>
        <v/>
      </c>
      <c r="P45" s="16">
        <f>COUNTIF(J45:O45,"&gt;0")*100/3</f>
        <v>0</v>
      </c>
      <c r="Q45" s="15" t="str">
        <f>IFERROR(SEARCH(Q$1,$B45),"")</f>
        <v/>
      </c>
      <c r="R45" s="15">
        <f>IFERROR(SEARCH(R$1,$B45),"")</f>
        <v>26</v>
      </c>
      <c r="S45" s="15" t="str">
        <f>IFERROR(SEARCH(S$1,$B45),"")</f>
        <v/>
      </c>
      <c r="T45" s="15" t="str">
        <f>IFERROR(SEARCH(T$1,$B45),"")</f>
        <v/>
      </c>
      <c r="U45" s="15" t="str">
        <f>IFERROR(SEARCH(U$1,$B45),"")</f>
        <v/>
      </c>
      <c r="V45" s="15" t="str">
        <f>IFERROR(SEARCH(V$1,$B45),"")</f>
        <v/>
      </c>
      <c r="W45" s="15">
        <f>IFERROR(SEARCH(W$1,$B45),"")</f>
        <v>61</v>
      </c>
      <c r="X45" s="16">
        <f>COUNTIF(Q45:W45,"&gt;0")*100/3</f>
        <v>66.666666666666671</v>
      </c>
      <c r="Y45" s="16">
        <f t="shared" si="0"/>
        <v>33.333333333333329</v>
      </c>
    </row>
    <row r="46" spans="1:25" x14ac:dyDescent="0.25">
      <c r="A46" s="2">
        <v>163</v>
      </c>
      <c r="B46" s="2" t="s">
        <v>169</v>
      </c>
      <c r="C46" s="3">
        <v>0</v>
      </c>
      <c r="D46" s="3">
        <v>0</v>
      </c>
      <c r="E46" s="3">
        <v>0.99990000000000001</v>
      </c>
      <c r="F46" s="3">
        <v>0.99990000000000001</v>
      </c>
      <c r="G46" s="3">
        <v>0</v>
      </c>
      <c r="H46" s="3">
        <v>0.99990000000000001</v>
      </c>
      <c r="I46" s="3">
        <v>2.9996999999999998</v>
      </c>
      <c r="J46" s="15">
        <f>IFERROR(SEARCH(J$1,$B46),"")</f>
        <v>50</v>
      </c>
      <c r="K46" s="15" t="str">
        <f>IFERROR(SEARCH(K$1,$B46),"")</f>
        <v/>
      </c>
      <c r="L46" s="15" t="str">
        <f>IFERROR(SEARCH(L$1,$B46),"")</f>
        <v/>
      </c>
      <c r="M46" s="15" t="str">
        <f>IFERROR(SEARCH(M$1,$B46),"")</f>
        <v/>
      </c>
      <c r="N46" s="15" t="str">
        <f>IFERROR(SEARCH(N$1,$B46),"")</f>
        <v/>
      </c>
      <c r="O46" s="15" t="str">
        <f>IFERROR(SEARCH(O$1,$B46),"")</f>
        <v/>
      </c>
      <c r="P46" s="16">
        <f>COUNTIF(J46:O46,"&gt;0")*100/3</f>
        <v>33.333333333333336</v>
      </c>
      <c r="Q46" s="15" t="str">
        <f>IFERROR(SEARCH(Q$1,$B46),"")</f>
        <v/>
      </c>
      <c r="R46" s="15" t="str">
        <f>IFERROR(SEARCH(R$1,$B46),"")</f>
        <v/>
      </c>
      <c r="S46" s="15" t="str">
        <f>IFERROR(SEARCH(S$1,$B46),"")</f>
        <v/>
      </c>
      <c r="T46" s="15" t="str">
        <f>IFERROR(SEARCH(T$1,$B46),"")</f>
        <v/>
      </c>
      <c r="U46" s="15" t="str">
        <f>IFERROR(SEARCH(U$1,$B46),"")</f>
        <v/>
      </c>
      <c r="V46" s="15" t="str">
        <f>IFERROR(SEARCH(V$1,$B46),"")</f>
        <v/>
      </c>
      <c r="W46" s="15" t="str">
        <f>IFERROR(SEARCH(W$1,$B46),"")</f>
        <v/>
      </c>
      <c r="X46" s="16">
        <f>COUNTIF(Q46:W46,"&gt;0")*100/3</f>
        <v>0</v>
      </c>
      <c r="Y46" s="16">
        <f t="shared" si="0"/>
        <v>66.666666666666657</v>
      </c>
    </row>
    <row r="47" spans="1:25" x14ac:dyDescent="0.25">
      <c r="A47" s="2">
        <v>103</v>
      </c>
      <c r="B47" s="2" t="s">
        <v>109</v>
      </c>
      <c r="C47" s="3">
        <v>3.4200000000000003E-3</v>
      </c>
      <c r="D47" s="3">
        <v>0.99990000000000001</v>
      </c>
      <c r="E47" s="3">
        <v>0.99990000000000001</v>
      </c>
      <c r="F47" s="3">
        <v>0.49589999999999995</v>
      </c>
      <c r="G47" s="3">
        <v>3.2490000000000005E-2</v>
      </c>
      <c r="H47" s="3">
        <v>0.36080999999999996</v>
      </c>
      <c r="I47" s="3">
        <v>2.8924199999999995</v>
      </c>
      <c r="J47" s="15">
        <f>IFERROR(SEARCH(J$1,$B47),"")</f>
        <v>44</v>
      </c>
      <c r="K47" s="15" t="str">
        <f>IFERROR(SEARCH(K$1,$B47),"")</f>
        <v/>
      </c>
      <c r="L47" s="15" t="str">
        <f>IFERROR(SEARCH(L$1,$B47),"")</f>
        <v/>
      </c>
      <c r="M47" s="15" t="str">
        <f>IFERROR(SEARCH(M$1,$B47),"")</f>
        <v/>
      </c>
      <c r="N47" s="15" t="str">
        <f>IFERROR(SEARCH(N$1,$B47),"")</f>
        <v/>
      </c>
      <c r="O47" s="15" t="str">
        <f>IFERROR(SEARCH(O$1,$B47),"")</f>
        <v/>
      </c>
      <c r="P47" s="16">
        <f>COUNTIF(J47:O47,"&gt;0")*100/3</f>
        <v>33.333333333333336</v>
      </c>
      <c r="Q47" s="15" t="str">
        <f>IFERROR(SEARCH(Q$1,$B47),"")</f>
        <v/>
      </c>
      <c r="R47" s="15" t="str">
        <f>IFERROR(SEARCH(R$1,$B47),"")</f>
        <v/>
      </c>
      <c r="S47" s="15" t="str">
        <f>IFERROR(SEARCH(S$1,$B47),"")</f>
        <v/>
      </c>
      <c r="T47" s="15" t="str">
        <f>IFERROR(SEARCH(T$1,$B47),"")</f>
        <v/>
      </c>
      <c r="U47" s="15">
        <f>IFERROR(SEARCH(U$1,$B47),"")</f>
        <v>26</v>
      </c>
      <c r="V47" s="15" t="str">
        <f>IFERROR(SEARCH(V$1,$B47),"")</f>
        <v/>
      </c>
      <c r="W47" s="15" t="str">
        <f>IFERROR(SEARCH(W$1,$B47),"")</f>
        <v/>
      </c>
      <c r="X47" s="16">
        <f>COUNTIF(Q47:W47,"&gt;0")*100/3</f>
        <v>33.333333333333336</v>
      </c>
      <c r="Y47" s="16">
        <f t="shared" si="0"/>
        <v>33.333333333333321</v>
      </c>
    </row>
    <row r="48" spans="1:25" x14ac:dyDescent="0.25">
      <c r="A48" s="2">
        <v>159</v>
      </c>
      <c r="B48" s="2" t="s">
        <v>165</v>
      </c>
      <c r="C48" s="3">
        <v>8.5500000000000003E-3</v>
      </c>
      <c r="D48" s="3">
        <v>0.80712000000000006</v>
      </c>
      <c r="E48" s="3">
        <v>0</v>
      </c>
      <c r="F48" s="3">
        <v>0.99990000000000001</v>
      </c>
      <c r="G48" s="3">
        <v>0</v>
      </c>
      <c r="H48" s="3">
        <v>0.99990000000000001</v>
      </c>
      <c r="I48" s="3">
        <v>2.8154700000000004</v>
      </c>
      <c r="J48" s="15">
        <f>IFERROR(SEARCH(J$1,$B48),"")</f>
        <v>61</v>
      </c>
      <c r="K48" s="15" t="str">
        <f>IFERROR(SEARCH(K$1,$B48),"")</f>
        <v/>
      </c>
      <c r="L48" s="15" t="str">
        <f>IFERROR(SEARCH(L$1,$B48),"")</f>
        <v/>
      </c>
      <c r="M48" s="15" t="str">
        <f>IFERROR(SEARCH(M$1,$B48),"")</f>
        <v/>
      </c>
      <c r="N48" s="15" t="str">
        <f>IFERROR(SEARCH(N$1,$B48),"")</f>
        <v/>
      </c>
      <c r="O48" s="15" t="str">
        <f>IFERROR(SEARCH(O$1,$B48),"")</f>
        <v/>
      </c>
      <c r="P48" s="16">
        <f>COUNTIF(J48:O48,"&gt;0")*100/3</f>
        <v>33.333333333333336</v>
      </c>
      <c r="Q48" s="15" t="str">
        <f>IFERROR(SEARCH(Q$1,$B48),"")</f>
        <v/>
      </c>
      <c r="R48" s="15">
        <f>IFERROR(SEARCH(R$1,$B48),"")</f>
        <v>26</v>
      </c>
      <c r="S48" s="15" t="str">
        <f>IFERROR(SEARCH(S$1,$B48),"")</f>
        <v/>
      </c>
      <c r="T48" s="15" t="str">
        <f>IFERROR(SEARCH(T$1,$B48),"")</f>
        <v/>
      </c>
      <c r="U48" s="15" t="str">
        <f>IFERROR(SEARCH(U$1,$B48),"")</f>
        <v/>
      </c>
      <c r="V48" s="15" t="str">
        <f>IFERROR(SEARCH(V$1,$B48),"")</f>
        <v/>
      </c>
      <c r="W48" s="15" t="str">
        <f>IFERROR(SEARCH(W$1,$B48),"")</f>
        <v/>
      </c>
      <c r="X48" s="16">
        <f>COUNTIF(Q48:W48,"&gt;0")*100/3</f>
        <v>33.333333333333336</v>
      </c>
      <c r="Y48" s="16">
        <f t="shared" si="0"/>
        <v>33.333333333333321</v>
      </c>
    </row>
    <row r="49" spans="1:25" x14ac:dyDescent="0.25">
      <c r="A49" s="2">
        <v>160</v>
      </c>
      <c r="B49" s="2" t="s">
        <v>166</v>
      </c>
      <c r="C49" s="3">
        <v>0</v>
      </c>
      <c r="D49" s="3">
        <v>0.99990000000000001</v>
      </c>
      <c r="E49" s="3">
        <v>0</v>
      </c>
      <c r="F49" s="3">
        <v>0.66689999999999994</v>
      </c>
      <c r="G49" s="3">
        <v>5.13E-3</v>
      </c>
      <c r="H49" s="3">
        <v>0.99990000000000001</v>
      </c>
      <c r="I49" s="3">
        <v>2.6718299999999999</v>
      </c>
      <c r="J49" s="15" t="str">
        <f>IFERROR(SEARCH(J$1,$B49),"")</f>
        <v/>
      </c>
      <c r="K49" s="15" t="str">
        <f>IFERROR(SEARCH(K$1,$B49),"")</f>
        <v/>
      </c>
      <c r="L49" s="15" t="str">
        <f>IFERROR(SEARCH(L$1,$B49),"")</f>
        <v/>
      </c>
      <c r="M49" s="15" t="str">
        <f>IFERROR(SEARCH(M$1,$B49),"")</f>
        <v/>
      </c>
      <c r="N49" s="15" t="str">
        <f>IFERROR(SEARCH(N$1,$B49),"")</f>
        <v/>
      </c>
      <c r="O49" s="15" t="str">
        <f>IFERROR(SEARCH(O$1,$B49),"")</f>
        <v/>
      </c>
      <c r="P49" s="16">
        <f>COUNTIF(J49:O49,"&gt;0")*100/3</f>
        <v>0</v>
      </c>
      <c r="Q49" s="15" t="str">
        <f>IFERROR(SEARCH(Q$1,$B49),"")</f>
        <v/>
      </c>
      <c r="R49" s="15">
        <f>IFERROR(SEARCH(R$1,$B49),"")</f>
        <v>26</v>
      </c>
      <c r="S49" s="15" t="str">
        <f>IFERROR(SEARCH(S$1,$B49),"")</f>
        <v/>
      </c>
      <c r="T49" s="15" t="str">
        <f>IFERROR(SEARCH(T$1,$B49),"")</f>
        <v/>
      </c>
      <c r="U49" s="15" t="str">
        <f>IFERROR(SEARCH(U$1,$B49),"")</f>
        <v/>
      </c>
      <c r="V49" s="15" t="str">
        <f>IFERROR(SEARCH(V$1,$B49),"")</f>
        <v/>
      </c>
      <c r="W49" s="15" t="str">
        <f>IFERROR(SEARCH(W$1,$B49),"")</f>
        <v/>
      </c>
      <c r="X49" s="16">
        <f>COUNTIF(Q49:W49,"&gt;0")*100/3</f>
        <v>33.333333333333336</v>
      </c>
      <c r="Y49" s="16">
        <f t="shared" si="0"/>
        <v>66.666666666666657</v>
      </c>
    </row>
    <row r="50" spans="1:25" x14ac:dyDescent="0.25">
      <c r="A50" s="2">
        <v>102</v>
      </c>
      <c r="B50" s="2" t="s">
        <v>108</v>
      </c>
      <c r="C50" s="3">
        <v>0.12312000000000001</v>
      </c>
      <c r="D50" s="3">
        <v>0.99990000000000001</v>
      </c>
      <c r="E50" s="3">
        <v>0.99990000000000001</v>
      </c>
      <c r="F50" s="3">
        <v>8.208E-2</v>
      </c>
      <c r="G50" s="3">
        <v>0.31464000000000003</v>
      </c>
      <c r="H50" s="3">
        <v>8.8919999999999999E-2</v>
      </c>
      <c r="I50" s="3">
        <v>2.6085599999999998</v>
      </c>
      <c r="J50" s="15" t="str">
        <f>IFERROR(SEARCH(J$1,$B50),"")</f>
        <v/>
      </c>
      <c r="K50" s="15">
        <f>IFERROR(SEARCH(K$1,$B50),"")</f>
        <v>44</v>
      </c>
      <c r="L50" s="15" t="str">
        <f>IFERROR(SEARCH(L$1,$B50),"")</f>
        <v/>
      </c>
      <c r="M50" s="15" t="str">
        <f>IFERROR(SEARCH(M$1,$B50),"")</f>
        <v/>
      </c>
      <c r="N50" s="15" t="str">
        <f>IFERROR(SEARCH(N$1,$B50),"")</f>
        <v/>
      </c>
      <c r="O50" s="15" t="str">
        <f>IFERROR(SEARCH(O$1,$B50),"")</f>
        <v/>
      </c>
      <c r="P50" s="16">
        <f>COUNTIF(J50:O50,"&gt;0")*100/3</f>
        <v>33.333333333333336</v>
      </c>
      <c r="Q50" s="15" t="str">
        <f>IFERROR(SEARCH(Q$1,$B50),"")</f>
        <v/>
      </c>
      <c r="R50" s="15" t="str">
        <f>IFERROR(SEARCH(R$1,$B50),"")</f>
        <v/>
      </c>
      <c r="S50" s="15" t="str">
        <f>IFERROR(SEARCH(S$1,$B50),"")</f>
        <v/>
      </c>
      <c r="T50" s="15" t="str">
        <f>IFERROR(SEARCH(T$1,$B50),"")</f>
        <v/>
      </c>
      <c r="U50" s="15">
        <f>IFERROR(SEARCH(U$1,$B50),"")</f>
        <v>26</v>
      </c>
      <c r="V50" s="15" t="str">
        <f>IFERROR(SEARCH(V$1,$B50),"")</f>
        <v/>
      </c>
      <c r="W50" s="15" t="str">
        <f>IFERROR(SEARCH(W$1,$B50),"")</f>
        <v/>
      </c>
      <c r="X50" s="16">
        <f>COUNTIF(Q50:W50,"&gt;0")*100/3</f>
        <v>33.333333333333336</v>
      </c>
      <c r="Y50" s="16">
        <f t="shared" si="0"/>
        <v>33.333333333333321</v>
      </c>
    </row>
    <row r="51" spans="1:25" x14ac:dyDescent="0.25">
      <c r="A51" s="2">
        <v>123</v>
      </c>
      <c r="B51" s="2" t="s">
        <v>129</v>
      </c>
      <c r="C51" s="3">
        <v>0.15561</v>
      </c>
      <c r="D51" s="3">
        <v>0</v>
      </c>
      <c r="E51" s="3">
        <v>0.99990000000000001</v>
      </c>
      <c r="F51" s="3">
        <v>6.8400000000000002E-2</v>
      </c>
      <c r="G51" s="3">
        <v>0.30780000000000002</v>
      </c>
      <c r="H51" s="3">
        <v>0.99990000000000001</v>
      </c>
      <c r="I51" s="3">
        <v>2.5316100000000001</v>
      </c>
      <c r="J51" s="15" t="str">
        <f>IFERROR(SEARCH(J$1,$B51),"")</f>
        <v/>
      </c>
      <c r="K51" s="15">
        <f>IFERROR(SEARCH(K$1,$B51),"")</f>
        <v>49</v>
      </c>
      <c r="L51" s="15">
        <f>IFERROR(SEARCH(L$1,$B51),"")</f>
        <v>26</v>
      </c>
      <c r="M51" s="15" t="str">
        <f>IFERROR(SEARCH(M$1,$B51),"")</f>
        <v/>
      </c>
      <c r="N51" s="15" t="str">
        <f>IFERROR(SEARCH(N$1,$B51),"")</f>
        <v/>
      </c>
      <c r="O51" s="15" t="str">
        <f>IFERROR(SEARCH(O$1,$B51),"")</f>
        <v/>
      </c>
      <c r="P51" s="16">
        <f>COUNTIF(J51:O51,"&gt;0")*100/3</f>
        <v>66.666666666666671</v>
      </c>
      <c r="Q51" s="15" t="str">
        <f>IFERROR(SEARCH(Q$1,$B51),"")</f>
        <v/>
      </c>
      <c r="R51" s="15" t="str">
        <f>IFERROR(SEARCH(R$1,$B51),"")</f>
        <v/>
      </c>
      <c r="S51" s="15" t="str">
        <f>IFERROR(SEARCH(S$1,$B51),"")</f>
        <v/>
      </c>
      <c r="T51" s="15" t="str">
        <f>IFERROR(SEARCH(T$1,$B51),"")</f>
        <v/>
      </c>
      <c r="U51" s="15" t="str">
        <f>IFERROR(SEARCH(U$1,$B51),"")</f>
        <v/>
      </c>
      <c r="V51" s="15" t="str">
        <f>IFERROR(SEARCH(V$1,$B51),"")</f>
        <v/>
      </c>
      <c r="W51" s="15" t="str">
        <f>IFERROR(SEARCH(W$1,$B51),"")</f>
        <v/>
      </c>
      <c r="X51" s="16">
        <f>COUNTIF(Q51:W51,"&gt;0")*100/3</f>
        <v>0</v>
      </c>
      <c r="Y51" s="16">
        <f t="shared" si="0"/>
        <v>33.333333333333329</v>
      </c>
    </row>
    <row r="52" spans="1:25" x14ac:dyDescent="0.25">
      <c r="A52" s="2">
        <v>115</v>
      </c>
      <c r="B52" s="2" t="s">
        <v>121</v>
      </c>
      <c r="C52" s="3">
        <v>0</v>
      </c>
      <c r="D52" s="3">
        <v>0.17954999999999999</v>
      </c>
      <c r="E52" s="3">
        <v>0.35055000000000003</v>
      </c>
      <c r="F52" s="3">
        <v>0.99990000000000001</v>
      </c>
      <c r="G52" s="3">
        <v>0</v>
      </c>
      <c r="H52" s="3">
        <v>0.99990000000000001</v>
      </c>
      <c r="I52" s="3">
        <v>2.5299</v>
      </c>
      <c r="J52" s="15" t="str">
        <f>IFERROR(SEARCH(J$1,$B52),"")</f>
        <v/>
      </c>
      <c r="K52" s="15" t="str">
        <f>IFERROR(SEARCH(K$1,$B52),"")</f>
        <v/>
      </c>
      <c r="L52" s="15" t="str">
        <f>IFERROR(SEARCH(L$1,$B52),"")</f>
        <v/>
      </c>
      <c r="M52" s="15" t="str">
        <f>IFERROR(SEARCH(M$1,$B52),"")</f>
        <v/>
      </c>
      <c r="N52" s="15" t="str">
        <f>IFERROR(SEARCH(N$1,$B52),"")</f>
        <v/>
      </c>
      <c r="O52" s="15" t="str">
        <f>IFERROR(SEARCH(O$1,$B52),"")</f>
        <v/>
      </c>
      <c r="P52" s="16">
        <f>COUNTIF(J52:O52,"&gt;0")*100/3</f>
        <v>0</v>
      </c>
      <c r="Q52" s="15" t="str">
        <f>IFERROR(SEARCH(Q$1,$B52),"")</f>
        <v/>
      </c>
      <c r="R52" s="15" t="str">
        <f>IFERROR(SEARCH(R$1,$B52),"")</f>
        <v/>
      </c>
      <c r="S52" s="15" t="str">
        <f>IFERROR(SEARCH(S$1,$B52),"")</f>
        <v/>
      </c>
      <c r="T52" s="15" t="str">
        <f>IFERROR(SEARCH(T$1,$B52),"")</f>
        <v/>
      </c>
      <c r="U52" s="15" t="str">
        <f>IFERROR(SEARCH(U$1,$B52),"")</f>
        <v/>
      </c>
      <c r="V52" s="15" t="str">
        <f>IFERROR(SEARCH(V$1,$B52),"")</f>
        <v/>
      </c>
      <c r="W52" s="15" t="str">
        <f>IFERROR(SEARCH(W$1,$B52),"")</f>
        <v/>
      </c>
      <c r="X52" s="16">
        <f>COUNTIF(Q52:W52,"&gt;0")*100/3</f>
        <v>0</v>
      </c>
      <c r="Y52" s="16">
        <f t="shared" si="0"/>
        <v>100</v>
      </c>
    </row>
    <row r="53" spans="1:25" x14ac:dyDescent="0.25">
      <c r="A53" s="2">
        <v>100</v>
      </c>
      <c r="B53" s="2" t="s">
        <v>106</v>
      </c>
      <c r="C53" s="3">
        <v>0.28043999999999997</v>
      </c>
      <c r="D53" s="3">
        <v>0.99990000000000001</v>
      </c>
      <c r="E53" s="3">
        <v>1.197E-2</v>
      </c>
      <c r="F53" s="3">
        <v>0.21204000000000001</v>
      </c>
      <c r="G53" s="3">
        <v>1.5390000000000001E-2</v>
      </c>
      <c r="H53" s="3">
        <v>0.99990000000000001</v>
      </c>
      <c r="I53" s="3">
        <v>2.5196399999999999</v>
      </c>
      <c r="J53" s="15" t="str">
        <f>IFERROR(SEARCH(J$1,$B53),"")</f>
        <v/>
      </c>
      <c r="K53" s="15" t="str">
        <f>IFERROR(SEARCH(K$1,$B53),"")</f>
        <v/>
      </c>
      <c r="L53" s="15" t="str">
        <f>IFERROR(SEARCH(L$1,$B53),"")</f>
        <v/>
      </c>
      <c r="M53" s="15" t="str">
        <f>IFERROR(SEARCH(M$1,$B53),"")</f>
        <v/>
      </c>
      <c r="N53" s="15" t="str">
        <f>IFERROR(SEARCH(N$1,$B53),"")</f>
        <v/>
      </c>
      <c r="O53" s="15" t="str">
        <f>IFERROR(SEARCH(O$1,$B53),"")</f>
        <v/>
      </c>
      <c r="P53" s="16">
        <f>COUNTIF(J53:O53,"&gt;0")*100/3</f>
        <v>0</v>
      </c>
      <c r="Q53" s="15" t="str">
        <f>IFERROR(SEARCH(Q$1,$B53),"")</f>
        <v/>
      </c>
      <c r="R53" s="15">
        <f>IFERROR(SEARCH(R$1,$B53),"")</f>
        <v>44</v>
      </c>
      <c r="S53" s="15" t="str">
        <f>IFERROR(SEARCH(S$1,$B53),"")</f>
        <v/>
      </c>
      <c r="T53" s="15" t="str">
        <f>IFERROR(SEARCH(T$1,$B53),"")</f>
        <v/>
      </c>
      <c r="U53" s="15">
        <f>IFERROR(SEARCH(U$1,$B53),"")</f>
        <v>26</v>
      </c>
      <c r="V53" s="15" t="str">
        <f>IFERROR(SEARCH(V$1,$B53),"")</f>
        <v/>
      </c>
      <c r="W53" s="15" t="str">
        <f>IFERROR(SEARCH(W$1,$B53),"")</f>
        <v/>
      </c>
      <c r="X53" s="16">
        <f>COUNTIF(Q53:W53,"&gt;0")*100/3</f>
        <v>66.666666666666671</v>
      </c>
      <c r="Y53" s="16">
        <f t="shared" si="0"/>
        <v>33.333333333333329</v>
      </c>
    </row>
    <row r="54" spans="1:25" x14ac:dyDescent="0.25">
      <c r="A54" s="2">
        <v>111</v>
      </c>
      <c r="B54" s="2" t="s">
        <v>117</v>
      </c>
      <c r="C54" s="3">
        <v>0</v>
      </c>
      <c r="D54" s="3">
        <v>0.51641999999999999</v>
      </c>
      <c r="E54" s="3">
        <v>1.7100000000000001E-3</v>
      </c>
      <c r="F54" s="3">
        <v>0.99990000000000001</v>
      </c>
      <c r="G54" s="3">
        <v>0</v>
      </c>
      <c r="H54" s="3">
        <v>0.99990000000000001</v>
      </c>
      <c r="I54" s="3">
        <v>2.5179299999999998</v>
      </c>
      <c r="J54" s="15" t="str">
        <f>IFERROR(SEARCH(J$1,$B54),"")</f>
        <v/>
      </c>
      <c r="K54" s="15" t="str">
        <f>IFERROR(SEARCH(K$1,$B54),"")</f>
        <v/>
      </c>
      <c r="L54" s="15" t="str">
        <f>IFERROR(SEARCH(L$1,$B54),"")</f>
        <v/>
      </c>
      <c r="M54" s="15" t="str">
        <f>IFERROR(SEARCH(M$1,$B54),"")</f>
        <v/>
      </c>
      <c r="N54" s="15" t="str">
        <f>IFERROR(SEARCH(N$1,$B54),"")</f>
        <v/>
      </c>
      <c r="O54" s="15" t="str">
        <f>IFERROR(SEARCH(O$1,$B54),"")</f>
        <v/>
      </c>
      <c r="P54" s="16">
        <f>COUNTIF(J54:O54,"&gt;0")*100/3</f>
        <v>0</v>
      </c>
      <c r="Q54" s="15" t="str">
        <f>IFERROR(SEARCH(Q$1,$B54),"")</f>
        <v/>
      </c>
      <c r="R54" s="15">
        <f>IFERROR(SEARCH(R$1,$B54),"")</f>
        <v>51</v>
      </c>
      <c r="S54" s="15" t="str">
        <f>IFERROR(SEARCH(S$1,$B54),"")</f>
        <v/>
      </c>
      <c r="T54" s="15" t="str">
        <f>IFERROR(SEARCH(T$1,$B54),"")</f>
        <v/>
      </c>
      <c r="U54" s="15" t="str">
        <f>IFERROR(SEARCH(U$1,$B54),"")</f>
        <v/>
      </c>
      <c r="V54" s="15" t="str">
        <f>IFERROR(SEARCH(V$1,$B54),"")</f>
        <v/>
      </c>
      <c r="W54" s="15" t="str">
        <f>IFERROR(SEARCH(W$1,$B54),"")</f>
        <v/>
      </c>
      <c r="X54" s="16">
        <f>COUNTIF(Q54:W54,"&gt;0")*100/3</f>
        <v>33.333333333333336</v>
      </c>
      <c r="Y54" s="16">
        <f t="shared" si="0"/>
        <v>66.666666666666657</v>
      </c>
    </row>
    <row r="55" spans="1:25" x14ac:dyDescent="0.25">
      <c r="A55" s="2">
        <v>167</v>
      </c>
      <c r="B55" s="2" t="s">
        <v>173</v>
      </c>
      <c r="C55" s="3">
        <v>0</v>
      </c>
      <c r="D55" s="3">
        <v>0.99990000000000001</v>
      </c>
      <c r="E55" s="3">
        <v>0.19664999999999999</v>
      </c>
      <c r="F55" s="3">
        <v>0.24453</v>
      </c>
      <c r="G55" s="3">
        <v>4.9590000000000002E-2</v>
      </c>
      <c r="H55" s="3">
        <v>0.99990000000000001</v>
      </c>
      <c r="I55" s="3">
        <v>2.49057</v>
      </c>
      <c r="J55" s="15" t="str">
        <f>IFERROR(SEARCH(J$1,$B55),"")</f>
        <v/>
      </c>
      <c r="K55" s="15">
        <f>IFERROR(SEARCH(K$1,$B55),"")</f>
        <v>26</v>
      </c>
      <c r="L55" s="15" t="str">
        <f>IFERROR(SEARCH(L$1,$B55),"")</f>
        <v/>
      </c>
      <c r="M55" s="15" t="str">
        <f>IFERROR(SEARCH(M$1,$B55),"")</f>
        <v/>
      </c>
      <c r="N55" s="15" t="str">
        <f>IFERROR(SEARCH(N$1,$B55),"")</f>
        <v/>
      </c>
      <c r="O55" s="15" t="str">
        <f>IFERROR(SEARCH(O$1,$B55),"")</f>
        <v/>
      </c>
      <c r="P55" s="16">
        <f>COUNTIF(J55:O55,"&gt;0")*100/3</f>
        <v>33.333333333333336</v>
      </c>
      <c r="Q55" s="15" t="str">
        <f>IFERROR(SEARCH(Q$1,$B55),"")</f>
        <v/>
      </c>
      <c r="R55" s="15" t="str">
        <f>IFERROR(SEARCH(R$1,$B55),"")</f>
        <v/>
      </c>
      <c r="S55" s="15" t="str">
        <f>IFERROR(SEARCH(S$1,$B55),"")</f>
        <v/>
      </c>
      <c r="T55" s="15" t="str">
        <f>IFERROR(SEARCH(T$1,$B55),"")</f>
        <v/>
      </c>
      <c r="U55" s="15" t="str">
        <f>IFERROR(SEARCH(U$1,$B55),"")</f>
        <v/>
      </c>
      <c r="V55" s="15" t="str">
        <f>IFERROR(SEARCH(V$1,$B55),"")</f>
        <v/>
      </c>
      <c r="W55" s="15" t="str">
        <f>IFERROR(SEARCH(W$1,$B55),"")</f>
        <v/>
      </c>
      <c r="X55" s="16">
        <f>COUNTIF(Q55:W55,"&gt;0")*100/3</f>
        <v>0</v>
      </c>
      <c r="Y55" s="16">
        <f t="shared" si="0"/>
        <v>66.666666666666657</v>
      </c>
    </row>
    <row r="56" spans="1:25" x14ac:dyDescent="0.25">
      <c r="A56" s="2">
        <v>46</v>
      </c>
      <c r="B56" s="2" t="s">
        <v>52</v>
      </c>
      <c r="C56" s="3">
        <v>0.38474999999999998</v>
      </c>
      <c r="D56" s="3">
        <v>0.99990000000000001</v>
      </c>
      <c r="E56" s="3">
        <v>0</v>
      </c>
      <c r="F56" s="3">
        <v>0.99990000000000001</v>
      </c>
      <c r="G56" s="3">
        <v>0</v>
      </c>
      <c r="H56" s="3">
        <v>0</v>
      </c>
      <c r="I56" s="3">
        <v>2.3845499999999999</v>
      </c>
      <c r="J56" s="15" t="str">
        <f>IFERROR(SEARCH(J$1,$B56),"")</f>
        <v/>
      </c>
      <c r="K56" s="15" t="str">
        <f>IFERROR(SEARCH(K$1,$B56),"")</f>
        <v/>
      </c>
      <c r="L56" s="15" t="str">
        <f>IFERROR(SEARCH(L$1,$B56),"")</f>
        <v/>
      </c>
      <c r="M56" s="15" t="str">
        <f>IFERROR(SEARCH(M$1,$B56),"")</f>
        <v/>
      </c>
      <c r="N56" s="15" t="str">
        <f>IFERROR(SEARCH(N$1,$B56),"")</f>
        <v/>
      </c>
      <c r="O56" s="15">
        <f>IFERROR(SEARCH(O$1,$B56),"")</f>
        <v>26</v>
      </c>
      <c r="P56" s="16">
        <f>COUNTIF(J56:O56,"&gt;0")*100/3</f>
        <v>33.333333333333336</v>
      </c>
      <c r="Q56" s="15" t="str">
        <f>IFERROR(SEARCH(Q$1,$B56),"")</f>
        <v/>
      </c>
      <c r="R56" s="15">
        <f>IFERROR(SEARCH(R$1,$B56),"")</f>
        <v>44</v>
      </c>
      <c r="S56" s="15" t="str">
        <f>IFERROR(SEARCH(S$1,$B56),"")</f>
        <v/>
      </c>
      <c r="T56" s="15" t="str">
        <f>IFERROR(SEARCH(T$1,$B56),"")</f>
        <v/>
      </c>
      <c r="U56" s="15" t="str">
        <f>IFERROR(SEARCH(U$1,$B56),"")</f>
        <v/>
      </c>
      <c r="V56" s="15" t="str">
        <f>IFERROR(SEARCH(V$1,$B56),"")</f>
        <v/>
      </c>
      <c r="W56" s="15" t="str">
        <f>IFERROR(SEARCH(W$1,$B56),"")</f>
        <v/>
      </c>
      <c r="X56" s="16">
        <f>COUNTIF(Q56:W56,"&gt;0")*100/3</f>
        <v>33.333333333333336</v>
      </c>
      <c r="Y56" s="16">
        <f t="shared" si="0"/>
        <v>33.333333333333321</v>
      </c>
    </row>
    <row r="57" spans="1:25" x14ac:dyDescent="0.25">
      <c r="A57" s="2">
        <v>164</v>
      </c>
      <c r="B57" s="2" t="s">
        <v>170</v>
      </c>
      <c r="C57" s="3">
        <v>0</v>
      </c>
      <c r="D57" s="3">
        <v>2.7360000000000002E-2</v>
      </c>
      <c r="E57" s="3">
        <v>0.35568</v>
      </c>
      <c r="F57" s="3">
        <v>0.99990000000000001</v>
      </c>
      <c r="G57" s="3">
        <v>0</v>
      </c>
      <c r="H57" s="3">
        <v>0.99990000000000001</v>
      </c>
      <c r="I57" s="3">
        <v>2.3828399999999998</v>
      </c>
      <c r="J57" s="15" t="str">
        <f>IFERROR(SEARCH(J$1,$B57),"")</f>
        <v/>
      </c>
      <c r="K57" s="15" t="str">
        <f>IFERROR(SEARCH(K$1,$B57),"")</f>
        <v/>
      </c>
      <c r="L57" s="15" t="str">
        <f>IFERROR(SEARCH(L$1,$B57),"")</f>
        <v/>
      </c>
      <c r="M57" s="15" t="str">
        <f>IFERROR(SEARCH(M$1,$B57),"")</f>
        <v/>
      </c>
      <c r="N57" s="15" t="str">
        <f>IFERROR(SEARCH(N$1,$B57),"")</f>
        <v/>
      </c>
      <c r="O57" s="15" t="str">
        <f>IFERROR(SEARCH(O$1,$B57),"")</f>
        <v/>
      </c>
      <c r="P57" s="16">
        <f>COUNTIF(J57:O57,"&gt;0")*100/3</f>
        <v>0</v>
      </c>
      <c r="Q57" s="15" t="str">
        <f>IFERROR(SEARCH(Q$1,$B57),"")</f>
        <v/>
      </c>
      <c r="R57" s="15" t="str">
        <f>IFERROR(SEARCH(R$1,$B57),"")</f>
        <v/>
      </c>
      <c r="S57" s="15" t="str">
        <f>IFERROR(SEARCH(S$1,$B57),"")</f>
        <v/>
      </c>
      <c r="T57" s="15" t="str">
        <f>IFERROR(SEARCH(T$1,$B57),"")</f>
        <v/>
      </c>
      <c r="U57" s="15" t="str">
        <f>IFERROR(SEARCH(U$1,$B57),"")</f>
        <v/>
      </c>
      <c r="V57" s="15" t="str">
        <f>IFERROR(SEARCH(V$1,$B57),"")</f>
        <v/>
      </c>
      <c r="W57" s="15" t="str">
        <f>IFERROR(SEARCH(W$1,$B57),"")</f>
        <v/>
      </c>
      <c r="X57" s="16">
        <f>COUNTIF(Q57:W57,"&gt;0")*100/3</f>
        <v>0</v>
      </c>
      <c r="Y57" s="16">
        <f t="shared" si="0"/>
        <v>100</v>
      </c>
    </row>
    <row r="58" spans="1:25" x14ac:dyDescent="0.25">
      <c r="A58" s="2">
        <v>165</v>
      </c>
      <c r="B58" s="2" t="s">
        <v>171</v>
      </c>
      <c r="C58" s="3">
        <v>0</v>
      </c>
      <c r="D58" s="3">
        <v>4.7879999999999999E-2</v>
      </c>
      <c r="E58" s="3">
        <v>0.31292999999999999</v>
      </c>
      <c r="F58" s="3">
        <v>0.99990000000000001</v>
      </c>
      <c r="G58" s="3">
        <v>0</v>
      </c>
      <c r="H58" s="3">
        <v>0.99990000000000001</v>
      </c>
      <c r="I58" s="3">
        <v>2.3606100000000003</v>
      </c>
      <c r="J58" s="15" t="str">
        <f>IFERROR(SEARCH(J$1,$B58),"")</f>
        <v/>
      </c>
      <c r="K58" s="15" t="str">
        <f>IFERROR(SEARCH(K$1,$B58),"")</f>
        <v/>
      </c>
      <c r="L58" s="15" t="str">
        <f>IFERROR(SEARCH(L$1,$B58),"")</f>
        <v/>
      </c>
      <c r="M58" s="15" t="str">
        <f>IFERROR(SEARCH(M$1,$B58),"")</f>
        <v/>
      </c>
      <c r="N58" s="15" t="str">
        <f>IFERROR(SEARCH(N$1,$B58),"")</f>
        <v/>
      </c>
      <c r="O58" s="15" t="str">
        <f>IFERROR(SEARCH(O$1,$B58),"")</f>
        <v/>
      </c>
      <c r="P58" s="16">
        <f>COUNTIF(J58:O58,"&gt;0")*100/3</f>
        <v>0</v>
      </c>
      <c r="Q58" s="15" t="str">
        <f>IFERROR(SEARCH(Q$1,$B58),"")</f>
        <v/>
      </c>
      <c r="R58" s="15" t="str">
        <f>IFERROR(SEARCH(R$1,$B58),"")</f>
        <v/>
      </c>
      <c r="S58" s="15" t="str">
        <f>IFERROR(SEARCH(S$1,$B58),"")</f>
        <v/>
      </c>
      <c r="T58" s="15" t="str">
        <f>IFERROR(SEARCH(T$1,$B58),"")</f>
        <v/>
      </c>
      <c r="U58" s="15" t="str">
        <f>IFERROR(SEARCH(U$1,$B58),"")</f>
        <v/>
      </c>
      <c r="V58" s="15" t="str">
        <f>IFERROR(SEARCH(V$1,$B58),"")</f>
        <v/>
      </c>
      <c r="W58" s="15">
        <f>IFERROR(SEARCH(W$1,$B58),"")</f>
        <v>50</v>
      </c>
      <c r="X58" s="16">
        <f>COUNTIF(Q58:W58,"&gt;0")*100/3</f>
        <v>33.333333333333336</v>
      </c>
      <c r="Y58" s="16">
        <f t="shared" si="0"/>
        <v>66.666666666666657</v>
      </c>
    </row>
    <row r="59" spans="1:25" x14ac:dyDescent="0.25">
      <c r="A59" s="2">
        <v>139</v>
      </c>
      <c r="B59" s="2" t="s">
        <v>145</v>
      </c>
      <c r="C59" s="3">
        <v>0</v>
      </c>
      <c r="D59" s="3">
        <v>0</v>
      </c>
      <c r="E59" s="3">
        <v>0.34884000000000004</v>
      </c>
      <c r="F59" s="3">
        <v>0.99990000000000001</v>
      </c>
      <c r="G59" s="3">
        <v>0</v>
      </c>
      <c r="H59" s="3">
        <v>0.99990000000000001</v>
      </c>
      <c r="I59" s="3">
        <v>2.3486400000000001</v>
      </c>
      <c r="J59" s="15" t="str">
        <f>IFERROR(SEARCH(J$1,$B59),"")</f>
        <v/>
      </c>
      <c r="K59" s="15" t="str">
        <f>IFERROR(SEARCH(K$1,$B59),"")</f>
        <v/>
      </c>
      <c r="L59" s="15" t="str">
        <f>IFERROR(SEARCH(L$1,$B59),"")</f>
        <v/>
      </c>
      <c r="M59" s="15" t="str">
        <f>IFERROR(SEARCH(M$1,$B59),"")</f>
        <v/>
      </c>
      <c r="N59" s="15" t="str">
        <f>IFERROR(SEARCH(N$1,$B59),"")</f>
        <v/>
      </c>
      <c r="O59" s="15" t="str">
        <f>IFERROR(SEARCH(O$1,$B59),"")</f>
        <v/>
      </c>
      <c r="P59" s="16">
        <f>COUNTIF(J59:O59,"&gt;0")*100/3</f>
        <v>0</v>
      </c>
      <c r="Q59" s="15" t="str">
        <f>IFERROR(SEARCH(Q$1,$B59),"")</f>
        <v/>
      </c>
      <c r="R59" s="15" t="str">
        <f>IFERROR(SEARCH(R$1,$B59),"")</f>
        <v/>
      </c>
      <c r="S59" s="15" t="str">
        <f>IFERROR(SEARCH(S$1,$B59),"")</f>
        <v/>
      </c>
      <c r="T59" s="15" t="str">
        <f>IFERROR(SEARCH(T$1,$B59),"")</f>
        <v/>
      </c>
      <c r="U59" s="15" t="str">
        <f>IFERROR(SEARCH(U$1,$B59),"")</f>
        <v/>
      </c>
      <c r="V59" s="15" t="str">
        <f>IFERROR(SEARCH(V$1,$B59),"")</f>
        <v/>
      </c>
      <c r="W59" s="15" t="str">
        <f>IFERROR(SEARCH(W$1,$B59),"")</f>
        <v/>
      </c>
      <c r="X59" s="16">
        <f>COUNTIF(Q59:W59,"&gt;0")*100/3</f>
        <v>0</v>
      </c>
      <c r="Y59" s="16">
        <f t="shared" si="0"/>
        <v>100</v>
      </c>
    </row>
    <row r="60" spans="1:25" x14ac:dyDescent="0.25">
      <c r="A60" s="2">
        <v>108</v>
      </c>
      <c r="B60" s="2" t="s">
        <v>114</v>
      </c>
      <c r="C60" s="3">
        <v>0</v>
      </c>
      <c r="D60" s="3">
        <v>0</v>
      </c>
      <c r="E60" s="3">
        <v>0.34028999999999998</v>
      </c>
      <c r="F60" s="3">
        <v>0.99990000000000001</v>
      </c>
      <c r="G60" s="3">
        <v>0</v>
      </c>
      <c r="H60" s="3">
        <v>0.99990000000000001</v>
      </c>
      <c r="I60" s="3">
        <v>2.34009</v>
      </c>
      <c r="J60" s="15" t="str">
        <f>IFERROR(SEARCH(J$1,$B60),"")</f>
        <v/>
      </c>
      <c r="K60" s="15" t="str">
        <f>IFERROR(SEARCH(K$1,$B60),"")</f>
        <v/>
      </c>
      <c r="L60" s="15" t="str">
        <f>IFERROR(SEARCH(L$1,$B60),"")</f>
        <v/>
      </c>
      <c r="M60" s="15" t="str">
        <f>IFERROR(SEARCH(M$1,$B60),"")</f>
        <v/>
      </c>
      <c r="N60" s="15" t="str">
        <f>IFERROR(SEARCH(N$1,$B60),"")</f>
        <v/>
      </c>
      <c r="O60" s="15" t="str">
        <f>IFERROR(SEARCH(O$1,$B60),"")</f>
        <v/>
      </c>
      <c r="P60" s="16">
        <f>COUNTIF(J60:O60,"&gt;0")*100/3</f>
        <v>0</v>
      </c>
      <c r="Q60" s="15" t="str">
        <f>IFERROR(SEARCH(Q$1,$B60),"")</f>
        <v/>
      </c>
      <c r="R60" s="15" t="str">
        <f>IFERROR(SEARCH(R$1,$B60),"")</f>
        <v/>
      </c>
      <c r="S60" s="15" t="str">
        <f>IFERROR(SEARCH(S$1,$B60),"")</f>
        <v/>
      </c>
      <c r="T60" s="15" t="str">
        <f>IFERROR(SEARCH(T$1,$B60),"")</f>
        <v/>
      </c>
      <c r="U60" s="15" t="str">
        <f>IFERROR(SEARCH(U$1,$B60),"")</f>
        <v/>
      </c>
      <c r="V60" s="15" t="str">
        <f>IFERROR(SEARCH(V$1,$B60),"")</f>
        <v/>
      </c>
      <c r="W60" s="15" t="str">
        <f>IFERROR(SEARCH(W$1,$B60),"")</f>
        <v/>
      </c>
      <c r="X60" s="16">
        <f>COUNTIF(Q60:W60,"&gt;0")*100/3</f>
        <v>0</v>
      </c>
      <c r="Y60" s="16">
        <f t="shared" si="0"/>
        <v>100</v>
      </c>
    </row>
    <row r="61" spans="1:25" x14ac:dyDescent="0.25">
      <c r="A61" s="2">
        <v>169</v>
      </c>
      <c r="B61" s="2" t="s">
        <v>175</v>
      </c>
      <c r="C61" s="3">
        <v>0</v>
      </c>
      <c r="D61" s="3">
        <v>0.24282000000000001</v>
      </c>
      <c r="E61" s="3">
        <v>4.7879999999999999E-2</v>
      </c>
      <c r="F61" s="3">
        <v>0.99990000000000001</v>
      </c>
      <c r="G61" s="3">
        <v>6.8400000000000006E-3</v>
      </c>
      <c r="H61" s="3">
        <v>0.99990000000000001</v>
      </c>
      <c r="I61" s="3">
        <v>2.2973400000000002</v>
      </c>
      <c r="J61" s="15">
        <f>IFERROR(SEARCH(J$1,$B61),"")</f>
        <v>26</v>
      </c>
      <c r="K61" s="15" t="str">
        <f>IFERROR(SEARCH(K$1,$B61),"")</f>
        <v/>
      </c>
      <c r="L61" s="15" t="str">
        <f>IFERROR(SEARCH(L$1,$B61),"")</f>
        <v/>
      </c>
      <c r="M61" s="15" t="str">
        <f>IFERROR(SEARCH(M$1,$B61),"")</f>
        <v/>
      </c>
      <c r="N61" s="15" t="str">
        <f>IFERROR(SEARCH(N$1,$B61),"")</f>
        <v/>
      </c>
      <c r="O61" s="15" t="str">
        <f>IFERROR(SEARCH(O$1,$B61),"")</f>
        <v/>
      </c>
      <c r="P61" s="16">
        <f>COUNTIF(J61:O61,"&gt;0")*100/3</f>
        <v>33.333333333333336</v>
      </c>
      <c r="Q61" s="15" t="str">
        <f>IFERROR(SEARCH(Q$1,$B61),"")</f>
        <v/>
      </c>
      <c r="R61" s="15" t="str">
        <f>IFERROR(SEARCH(R$1,$B61),"")</f>
        <v/>
      </c>
      <c r="S61" s="15" t="str">
        <f>IFERROR(SEARCH(S$1,$B61),"")</f>
        <v/>
      </c>
      <c r="T61" s="15" t="str">
        <f>IFERROR(SEARCH(T$1,$B61),"")</f>
        <v/>
      </c>
      <c r="U61" s="15" t="str">
        <f>IFERROR(SEARCH(U$1,$B61),"")</f>
        <v/>
      </c>
      <c r="V61" s="15" t="str">
        <f>IFERROR(SEARCH(V$1,$B61),"")</f>
        <v/>
      </c>
      <c r="W61" s="15" t="str">
        <f>IFERROR(SEARCH(W$1,$B61),"")</f>
        <v/>
      </c>
      <c r="X61" s="16">
        <f>COUNTIF(Q61:W61,"&gt;0")*100/3</f>
        <v>0</v>
      </c>
      <c r="Y61" s="16">
        <f t="shared" si="0"/>
        <v>66.666666666666657</v>
      </c>
    </row>
    <row r="62" spans="1:25" x14ac:dyDescent="0.25">
      <c r="A62" s="2">
        <v>95</v>
      </c>
      <c r="B62" s="2" t="s">
        <v>101</v>
      </c>
      <c r="C62" s="3">
        <v>2.223E-2</v>
      </c>
      <c r="D62" s="3">
        <v>0</v>
      </c>
      <c r="E62" s="3">
        <v>0.99990000000000001</v>
      </c>
      <c r="F62" s="3">
        <v>0</v>
      </c>
      <c r="G62" s="3">
        <v>0.99990000000000001</v>
      </c>
      <c r="H62" s="3">
        <v>0.27360000000000001</v>
      </c>
      <c r="I62" s="3">
        <v>2.2956300000000001</v>
      </c>
      <c r="J62" s="15" t="str">
        <f>IFERROR(SEARCH(J$1,$B62),"")</f>
        <v/>
      </c>
      <c r="K62" s="15" t="str">
        <f>IFERROR(SEARCH(K$1,$B62),"")</f>
        <v/>
      </c>
      <c r="L62" s="15">
        <f>IFERROR(SEARCH(L$1,$B62),"")</f>
        <v>44</v>
      </c>
      <c r="M62" s="15" t="str">
        <f>IFERROR(SEARCH(M$1,$B62),"")</f>
        <v/>
      </c>
      <c r="N62" s="15" t="str">
        <f>IFERROR(SEARCH(N$1,$B62),"")</f>
        <v/>
      </c>
      <c r="O62" s="15" t="str">
        <f>IFERROR(SEARCH(O$1,$B62),"")</f>
        <v/>
      </c>
      <c r="P62" s="16">
        <f>COUNTIF(J62:O62,"&gt;0")*100/3</f>
        <v>33.333333333333336</v>
      </c>
      <c r="Q62" s="15" t="str">
        <f>IFERROR(SEARCH(Q$1,$B62),"")</f>
        <v/>
      </c>
      <c r="R62" s="15" t="str">
        <f>IFERROR(SEARCH(R$1,$B62),"")</f>
        <v/>
      </c>
      <c r="S62" s="15" t="str">
        <f>IFERROR(SEARCH(S$1,$B62),"")</f>
        <v/>
      </c>
      <c r="T62" s="15" t="str">
        <f>IFERROR(SEARCH(T$1,$B62),"")</f>
        <v/>
      </c>
      <c r="U62" s="15">
        <f>IFERROR(SEARCH(U$1,$B62),"")</f>
        <v>26</v>
      </c>
      <c r="V62" s="15" t="str">
        <f>IFERROR(SEARCH(V$1,$B62),"")</f>
        <v/>
      </c>
      <c r="W62" s="15" t="str">
        <f>IFERROR(SEARCH(W$1,$B62),"")</f>
        <v/>
      </c>
      <c r="X62" s="16">
        <f>COUNTIF(Q62:W62,"&gt;0")*100/3</f>
        <v>33.333333333333336</v>
      </c>
      <c r="Y62" s="16">
        <f t="shared" si="0"/>
        <v>33.333333333333321</v>
      </c>
    </row>
    <row r="63" spans="1:25" x14ac:dyDescent="0.25">
      <c r="A63" s="2">
        <v>39</v>
      </c>
      <c r="B63" s="2" t="s">
        <v>45</v>
      </c>
      <c r="C63" s="3">
        <v>9.0630000000000002E-2</v>
      </c>
      <c r="D63" s="3">
        <v>0.99990000000000001</v>
      </c>
      <c r="E63" s="3">
        <v>0.99990000000000001</v>
      </c>
      <c r="F63" s="3">
        <v>0.17100000000000001</v>
      </c>
      <c r="G63" s="3">
        <v>0</v>
      </c>
      <c r="H63" s="3">
        <v>0</v>
      </c>
      <c r="I63" s="3">
        <v>2.2614299999999998</v>
      </c>
      <c r="J63" s="15" t="str">
        <f>IFERROR(SEARCH(J$1,$B63),"")</f>
        <v/>
      </c>
      <c r="K63" s="15" t="str">
        <f>IFERROR(SEARCH(K$1,$B63),"")</f>
        <v/>
      </c>
      <c r="L63" s="15" t="str">
        <f>IFERROR(SEARCH(L$1,$B63),"")</f>
        <v/>
      </c>
      <c r="M63" s="15" t="str">
        <f>IFERROR(SEARCH(M$1,$B63),"")</f>
        <v/>
      </c>
      <c r="N63" s="15" t="str">
        <f>IFERROR(SEARCH(N$1,$B63),"")</f>
        <v/>
      </c>
      <c r="O63" s="15">
        <f>IFERROR(SEARCH(O$1,$B63),"")</f>
        <v>26</v>
      </c>
      <c r="P63" s="16">
        <f>COUNTIF(J63:O63,"&gt;0")*100/3</f>
        <v>33.333333333333336</v>
      </c>
      <c r="Q63" s="15" t="str">
        <f>IFERROR(SEARCH(Q$1,$B63),"")</f>
        <v/>
      </c>
      <c r="R63" s="15" t="str">
        <f>IFERROR(SEARCH(R$1,$B63),"")</f>
        <v/>
      </c>
      <c r="S63" s="15" t="str">
        <f>IFERROR(SEARCH(S$1,$B63),"")</f>
        <v/>
      </c>
      <c r="T63" s="15" t="str">
        <f>IFERROR(SEARCH(T$1,$B63),"")</f>
        <v/>
      </c>
      <c r="U63" s="15">
        <f>IFERROR(SEARCH(U$1,$B63),"")</f>
        <v>44</v>
      </c>
      <c r="V63" s="15" t="str">
        <f>IFERROR(SEARCH(V$1,$B63),"")</f>
        <v/>
      </c>
      <c r="W63" s="15" t="str">
        <f>IFERROR(SEARCH(W$1,$B63),"")</f>
        <v/>
      </c>
      <c r="X63" s="16">
        <f>COUNTIF(Q63:W63,"&gt;0")*100/3</f>
        <v>33.333333333333336</v>
      </c>
      <c r="Y63" s="16">
        <f t="shared" si="0"/>
        <v>33.333333333333321</v>
      </c>
    </row>
    <row r="64" spans="1:25" x14ac:dyDescent="0.25">
      <c r="A64" s="2">
        <v>10</v>
      </c>
      <c r="B64" s="2" t="s">
        <v>16</v>
      </c>
      <c r="C64" s="3">
        <v>0</v>
      </c>
      <c r="D64" s="3">
        <v>0</v>
      </c>
      <c r="E64" s="3">
        <v>0.24965999999999999</v>
      </c>
      <c r="F64" s="3">
        <v>0.99990000000000001</v>
      </c>
      <c r="G64" s="3">
        <v>0</v>
      </c>
      <c r="H64" s="3">
        <v>0.99990000000000001</v>
      </c>
      <c r="I64" s="3">
        <v>2.24946</v>
      </c>
      <c r="J64" s="15" t="str">
        <f>IFERROR(SEARCH(J$1,$B64),"")</f>
        <v/>
      </c>
      <c r="K64" s="15" t="str">
        <f>IFERROR(SEARCH(K$1,$B64),"")</f>
        <v/>
      </c>
      <c r="L64" s="15" t="str">
        <f>IFERROR(SEARCH(L$1,$B64),"")</f>
        <v/>
      </c>
      <c r="M64" s="15" t="str">
        <f>IFERROR(SEARCH(M$1,$B64),"")</f>
        <v/>
      </c>
      <c r="N64" s="15" t="str">
        <f>IFERROR(SEARCH(N$1,$B64),"")</f>
        <v/>
      </c>
      <c r="O64" s="15" t="str">
        <f>IFERROR(SEARCH(O$1,$B64),"")</f>
        <v/>
      </c>
      <c r="P64" s="16">
        <f>COUNTIF(J64:O64,"&gt;0")*100/3</f>
        <v>0</v>
      </c>
      <c r="Q64" s="15">
        <f>IFERROR(SEARCH(Q$1,$B64),"")</f>
        <v>26</v>
      </c>
      <c r="R64" s="15" t="str">
        <f>IFERROR(SEARCH(R$1,$B64),"")</f>
        <v/>
      </c>
      <c r="S64" s="15" t="str">
        <f>IFERROR(SEARCH(S$1,$B64),"")</f>
        <v/>
      </c>
      <c r="T64" s="15" t="str">
        <f>IFERROR(SEARCH(T$1,$B64),"")</f>
        <v/>
      </c>
      <c r="U64" s="15" t="str">
        <f>IFERROR(SEARCH(U$1,$B64),"")</f>
        <v/>
      </c>
      <c r="V64" s="15" t="str">
        <f>IFERROR(SEARCH(V$1,$B64),"")</f>
        <v/>
      </c>
      <c r="W64" s="15" t="str">
        <f>IFERROR(SEARCH(W$1,$B64),"")</f>
        <v/>
      </c>
      <c r="X64" s="16">
        <f>COUNTIF(Q64:W64,"&gt;0")*100/3</f>
        <v>33.333333333333336</v>
      </c>
      <c r="Y64" s="16">
        <f t="shared" si="0"/>
        <v>66.666666666666657</v>
      </c>
    </row>
    <row r="65" spans="1:25" x14ac:dyDescent="0.25">
      <c r="A65" s="2">
        <v>106</v>
      </c>
      <c r="B65" s="2" t="s">
        <v>112</v>
      </c>
      <c r="C65" s="3">
        <v>0</v>
      </c>
      <c r="D65" s="3">
        <v>0</v>
      </c>
      <c r="E65" s="3">
        <v>0.99990000000000001</v>
      </c>
      <c r="F65" s="3">
        <v>0.22572</v>
      </c>
      <c r="G65" s="3">
        <v>0</v>
      </c>
      <c r="H65" s="3">
        <v>0.99990000000000001</v>
      </c>
      <c r="I65" s="3">
        <v>2.2255199999999999</v>
      </c>
      <c r="J65" s="15" t="str">
        <f>IFERROR(SEARCH(J$1,$B65),"")</f>
        <v/>
      </c>
      <c r="K65" s="15" t="str">
        <f>IFERROR(SEARCH(K$1,$B65),"")</f>
        <v/>
      </c>
      <c r="L65" s="15">
        <f>IFERROR(SEARCH(L$1,$B65),"")</f>
        <v>51</v>
      </c>
      <c r="M65" s="15" t="str">
        <f>IFERROR(SEARCH(M$1,$B65),"")</f>
        <v/>
      </c>
      <c r="N65" s="15" t="str">
        <f>IFERROR(SEARCH(N$1,$B65),"")</f>
        <v/>
      </c>
      <c r="O65" s="15" t="str">
        <f>IFERROR(SEARCH(O$1,$B65),"")</f>
        <v/>
      </c>
      <c r="P65" s="16">
        <f>COUNTIF(J65:O65,"&gt;0")*100/3</f>
        <v>33.333333333333336</v>
      </c>
      <c r="Q65" s="15" t="str">
        <f>IFERROR(SEARCH(Q$1,$B65),"")</f>
        <v/>
      </c>
      <c r="R65" s="15" t="str">
        <f>IFERROR(SEARCH(R$1,$B65),"")</f>
        <v/>
      </c>
      <c r="S65" s="15" t="str">
        <f>IFERROR(SEARCH(S$1,$B65),"")</f>
        <v/>
      </c>
      <c r="T65" s="15" t="str">
        <f>IFERROR(SEARCH(T$1,$B65),"")</f>
        <v/>
      </c>
      <c r="U65" s="15" t="str">
        <f>IFERROR(SEARCH(U$1,$B65),"")</f>
        <v/>
      </c>
      <c r="V65" s="15" t="str">
        <f>IFERROR(SEARCH(V$1,$B65),"")</f>
        <v/>
      </c>
      <c r="W65" s="15" t="str">
        <f>IFERROR(SEARCH(W$1,$B65),"")</f>
        <v/>
      </c>
      <c r="X65" s="16">
        <f>COUNTIF(Q65:W65,"&gt;0")*100/3</f>
        <v>0</v>
      </c>
      <c r="Y65" s="16">
        <f t="shared" si="0"/>
        <v>66.666666666666657</v>
      </c>
    </row>
    <row r="66" spans="1:25" x14ac:dyDescent="0.25">
      <c r="A66" s="2">
        <v>18</v>
      </c>
      <c r="B66" s="2" t="s">
        <v>24</v>
      </c>
      <c r="C66" s="3">
        <v>0</v>
      </c>
      <c r="D66" s="3">
        <v>0</v>
      </c>
      <c r="E66" s="3">
        <v>0.19322999999999999</v>
      </c>
      <c r="F66" s="3">
        <v>0.99990000000000001</v>
      </c>
      <c r="G66" s="3">
        <v>0</v>
      </c>
      <c r="H66" s="3">
        <v>0.99990000000000001</v>
      </c>
      <c r="I66" s="3">
        <v>2.1930300000000003</v>
      </c>
      <c r="J66" s="15" t="str">
        <f>IFERROR(SEARCH(J$1,$B66),"")</f>
        <v/>
      </c>
      <c r="K66" s="15" t="str">
        <f>IFERROR(SEARCH(K$1,$B66),"")</f>
        <v/>
      </c>
      <c r="L66" s="15" t="str">
        <f>IFERROR(SEARCH(L$1,$B66),"")</f>
        <v/>
      </c>
      <c r="M66" s="15" t="str">
        <f>IFERROR(SEARCH(M$1,$B66),"")</f>
        <v/>
      </c>
      <c r="N66" s="15" t="str">
        <f>IFERROR(SEARCH(N$1,$B66),"")</f>
        <v/>
      </c>
      <c r="O66" s="15" t="str">
        <f>IFERROR(SEARCH(O$1,$B66),"")</f>
        <v/>
      </c>
      <c r="P66" s="16">
        <f>COUNTIF(J66:O66,"&gt;0")*100/3</f>
        <v>0</v>
      </c>
      <c r="Q66" s="15">
        <f>IFERROR(SEARCH(Q$1,$B66),"")</f>
        <v>26</v>
      </c>
      <c r="R66" s="15" t="str">
        <f>IFERROR(SEARCH(R$1,$B66),"")</f>
        <v/>
      </c>
      <c r="S66" s="15" t="str">
        <f>IFERROR(SEARCH(S$1,$B66),"")</f>
        <v/>
      </c>
      <c r="T66" s="15" t="str">
        <f>IFERROR(SEARCH(T$1,$B66),"")</f>
        <v/>
      </c>
      <c r="U66" s="15" t="str">
        <f>IFERROR(SEARCH(U$1,$B66),"")</f>
        <v/>
      </c>
      <c r="V66" s="15" t="str">
        <f>IFERROR(SEARCH(V$1,$B66),"")</f>
        <v/>
      </c>
      <c r="W66" s="15">
        <f>IFERROR(SEARCH(W$1,$B66),"")</f>
        <v>54</v>
      </c>
      <c r="X66" s="16">
        <f>COUNTIF(Q66:W66,"&gt;0")*100/3</f>
        <v>66.666666666666671</v>
      </c>
      <c r="Y66" s="16">
        <f t="shared" si="0"/>
        <v>33.333333333333329</v>
      </c>
    </row>
    <row r="67" spans="1:25" x14ac:dyDescent="0.25">
      <c r="A67" s="2">
        <v>122</v>
      </c>
      <c r="B67" s="2" t="s">
        <v>128</v>
      </c>
      <c r="C67" s="3">
        <v>0</v>
      </c>
      <c r="D67" s="3">
        <v>0</v>
      </c>
      <c r="E67" s="3">
        <v>0.99990000000000001</v>
      </c>
      <c r="F67" s="3">
        <v>0.19322999999999999</v>
      </c>
      <c r="G67" s="3">
        <v>0</v>
      </c>
      <c r="H67" s="3">
        <v>0.99990000000000001</v>
      </c>
      <c r="I67" s="3">
        <v>2.1930300000000003</v>
      </c>
      <c r="J67" s="15" t="str">
        <f>IFERROR(SEARCH(J$1,$B67),"")</f>
        <v/>
      </c>
      <c r="K67" s="15" t="str">
        <f>IFERROR(SEARCH(K$1,$B67),"")</f>
        <v/>
      </c>
      <c r="L67" s="15">
        <f>IFERROR(SEARCH(L$1,$B67),"")</f>
        <v>26</v>
      </c>
      <c r="M67" s="15" t="str">
        <f>IFERROR(SEARCH(M$1,$B67),"")</f>
        <v/>
      </c>
      <c r="N67" s="15" t="str">
        <f>IFERROR(SEARCH(N$1,$B67),"")</f>
        <v/>
      </c>
      <c r="O67" s="15" t="str">
        <f>IFERROR(SEARCH(O$1,$B67),"")</f>
        <v/>
      </c>
      <c r="P67" s="16">
        <f>COUNTIF(J67:O67,"&gt;0")*100/3</f>
        <v>33.333333333333336</v>
      </c>
      <c r="Q67" s="15" t="str">
        <f>IFERROR(SEARCH(Q$1,$B67),"")</f>
        <v/>
      </c>
      <c r="R67" s="15" t="str">
        <f>IFERROR(SEARCH(R$1,$B67),"")</f>
        <v/>
      </c>
      <c r="S67" s="15" t="str">
        <f>IFERROR(SEARCH(S$1,$B67),"")</f>
        <v/>
      </c>
      <c r="T67" s="15" t="str">
        <f>IFERROR(SEARCH(T$1,$B67),"")</f>
        <v/>
      </c>
      <c r="U67" s="15" t="str">
        <f>IFERROR(SEARCH(U$1,$B67),"")</f>
        <v/>
      </c>
      <c r="V67" s="15" t="str">
        <f>IFERROR(SEARCH(V$1,$B67),"")</f>
        <v/>
      </c>
      <c r="W67" s="15" t="str">
        <f>IFERROR(SEARCH(W$1,$B67),"")</f>
        <v/>
      </c>
      <c r="X67" s="16">
        <f>COUNTIF(Q67:W67,"&gt;0")*100/3</f>
        <v>0</v>
      </c>
      <c r="Y67" s="16">
        <f t="shared" ref="Y67:Y130" si="1">100-P67-X67</f>
        <v>66.666666666666657</v>
      </c>
    </row>
    <row r="68" spans="1:25" x14ac:dyDescent="0.25">
      <c r="A68" s="2">
        <v>124</v>
      </c>
      <c r="B68" s="2" t="s">
        <v>130</v>
      </c>
      <c r="C68" s="3">
        <v>0</v>
      </c>
      <c r="D68" s="3">
        <v>0</v>
      </c>
      <c r="E68" s="3">
        <v>0.99990000000000001</v>
      </c>
      <c r="F68" s="3">
        <v>0.15218999999999999</v>
      </c>
      <c r="G68" s="3">
        <v>3.0780000000000002E-2</v>
      </c>
      <c r="H68" s="3">
        <v>0.99990000000000001</v>
      </c>
      <c r="I68" s="3">
        <v>2.1827700000000001</v>
      </c>
      <c r="J68" s="15">
        <f>IFERROR(SEARCH(J$1,$B68),"")</f>
        <v>49</v>
      </c>
      <c r="K68" s="15" t="str">
        <f>IFERROR(SEARCH(K$1,$B68),"")</f>
        <v/>
      </c>
      <c r="L68" s="15">
        <f>IFERROR(SEARCH(L$1,$B68),"")</f>
        <v>26</v>
      </c>
      <c r="M68" s="15" t="str">
        <f>IFERROR(SEARCH(M$1,$B68),"")</f>
        <v/>
      </c>
      <c r="N68" s="15" t="str">
        <f>IFERROR(SEARCH(N$1,$B68),"")</f>
        <v/>
      </c>
      <c r="O68" s="15" t="str">
        <f>IFERROR(SEARCH(O$1,$B68),"")</f>
        <v/>
      </c>
      <c r="P68" s="16">
        <f>COUNTIF(J68:O68,"&gt;0")*100/3</f>
        <v>66.666666666666671</v>
      </c>
      <c r="Q68" s="15" t="str">
        <f>IFERROR(SEARCH(Q$1,$B68),"")</f>
        <v/>
      </c>
      <c r="R68" s="15" t="str">
        <f>IFERROR(SEARCH(R$1,$B68),"")</f>
        <v/>
      </c>
      <c r="S68" s="15" t="str">
        <f>IFERROR(SEARCH(S$1,$B68),"")</f>
        <v/>
      </c>
      <c r="T68" s="15" t="str">
        <f>IFERROR(SEARCH(T$1,$B68),"")</f>
        <v/>
      </c>
      <c r="U68" s="15" t="str">
        <f>IFERROR(SEARCH(U$1,$B68),"")</f>
        <v/>
      </c>
      <c r="V68" s="15" t="str">
        <f>IFERROR(SEARCH(V$1,$B68),"")</f>
        <v/>
      </c>
      <c r="W68" s="15" t="str">
        <f>IFERROR(SEARCH(W$1,$B68),"")</f>
        <v/>
      </c>
      <c r="X68" s="16">
        <f>COUNTIF(Q68:W68,"&gt;0")*100/3</f>
        <v>0</v>
      </c>
      <c r="Y68" s="16">
        <f t="shared" si="1"/>
        <v>33.333333333333329</v>
      </c>
    </row>
    <row r="69" spans="1:25" x14ac:dyDescent="0.25">
      <c r="A69" s="2">
        <v>17</v>
      </c>
      <c r="B69" s="2" t="s">
        <v>23</v>
      </c>
      <c r="C69" s="3">
        <v>0</v>
      </c>
      <c r="D69" s="3">
        <v>0</v>
      </c>
      <c r="E69" s="3">
        <v>0.18126</v>
      </c>
      <c r="F69" s="3">
        <v>0.99990000000000001</v>
      </c>
      <c r="G69" s="3">
        <v>0</v>
      </c>
      <c r="H69" s="3">
        <v>0.99990000000000001</v>
      </c>
      <c r="I69" s="3">
        <v>2.18106</v>
      </c>
      <c r="J69" s="15" t="str">
        <f>IFERROR(SEARCH(J$1,$B69),"")</f>
        <v/>
      </c>
      <c r="K69" s="15" t="str">
        <f>IFERROR(SEARCH(K$1,$B69),"")</f>
        <v/>
      </c>
      <c r="L69" s="15" t="str">
        <f>IFERROR(SEARCH(L$1,$B69),"")</f>
        <v/>
      </c>
      <c r="M69" s="15" t="str">
        <f>IFERROR(SEARCH(M$1,$B69),"")</f>
        <v/>
      </c>
      <c r="N69" s="15" t="str">
        <f>IFERROR(SEARCH(N$1,$B69),"")</f>
        <v/>
      </c>
      <c r="O69" s="15" t="str">
        <f>IFERROR(SEARCH(O$1,$B69),"")</f>
        <v/>
      </c>
      <c r="P69" s="16">
        <f>COUNTIF(J69:O69,"&gt;0")*100/3</f>
        <v>0</v>
      </c>
      <c r="Q69" s="15">
        <f>IFERROR(SEARCH(Q$1,$B69),"")</f>
        <v>26</v>
      </c>
      <c r="R69" s="15" t="str">
        <f>IFERROR(SEARCH(R$1,$B69),"")</f>
        <v/>
      </c>
      <c r="S69" s="15" t="str">
        <f>IFERROR(SEARCH(S$1,$B69),"")</f>
        <v/>
      </c>
      <c r="T69" s="15" t="str">
        <f>IFERROR(SEARCH(T$1,$B69),"")</f>
        <v/>
      </c>
      <c r="U69" s="15" t="str">
        <f>IFERROR(SEARCH(U$1,$B69),"")</f>
        <v/>
      </c>
      <c r="V69" s="15" t="str">
        <f>IFERROR(SEARCH(V$1,$B69),"")</f>
        <v/>
      </c>
      <c r="W69" s="15" t="str">
        <f>IFERROR(SEARCH(W$1,$B69),"")</f>
        <v/>
      </c>
      <c r="X69" s="16">
        <f>COUNTIF(Q69:W69,"&gt;0")*100/3</f>
        <v>33.333333333333336</v>
      </c>
      <c r="Y69" s="16">
        <f t="shared" si="1"/>
        <v>66.666666666666657</v>
      </c>
    </row>
    <row r="70" spans="1:25" x14ac:dyDescent="0.25">
      <c r="A70" s="2">
        <v>140</v>
      </c>
      <c r="B70" s="2" t="s">
        <v>146</v>
      </c>
      <c r="C70" s="3">
        <v>0</v>
      </c>
      <c r="D70" s="3">
        <v>0</v>
      </c>
      <c r="E70" s="3">
        <v>0.17613000000000001</v>
      </c>
      <c r="F70" s="3">
        <v>0.99990000000000001</v>
      </c>
      <c r="G70" s="3">
        <v>0</v>
      </c>
      <c r="H70" s="3">
        <v>0.99990000000000001</v>
      </c>
      <c r="I70" s="3">
        <v>2.1759300000000001</v>
      </c>
      <c r="J70" s="15" t="str">
        <f>IFERROR(SEARCH(J$1,$B70),"")</f>
        <v/>
      </c>
      <c r="K70" s="15">
        <f>IFERROR(SEARCH(K$1,$B70),"")</f>
        <v>52</v>
      </c>
      <c r="L70" s="15" t="str">
        <f>IFERROR(SEARCH(L$1,$B70),"")</f>
        <v/>
      </c>
      <c r="M70" s="15" t="str">
        <f>IFERROR(SEARCH(M$1,$B70),"")</f>
        <v/>
      </c>
      <c r="N70" s="15" t="str">
        <f>IFERROR(SEARCH(N$1,$B70),"")</f>
        <v/>
      </c>
      <c r="O70" s="15" t="str">
        <f>IFERROR(SEARCH(O$1,$B70),"")</f>
        <v/>
      </c>
      <c r="P70" s="16">
        <f>COUNTIF(J70:O70,"&gt;0")*100/3</f>
        <v>33.333333333333336</v>
      </c>
      <c r="Q70" s="15" t="str">
        <f>IFERROR(SEARCH(Q$1,$B70),"")</f>
        <v/>
      </c>
      <c r="R70" s="15" t="str">
        <f>IFERROR(SEARCH(R$1,$B70),"")</f>
        <v/>
      </c>
      <c r="S70" s="15" t="str">
        <f>IFERROR(SEARCH(S$1,$B70),"")</f>
        <v/>
      </c>
      <c r="T70" s="15" t="str">
        <f>IFERROR(SEARCH(T$1,$B70),"")</f>
        <v/>
      </c>
      <c r="U70" s="15" t="str">
        <f>IFERROR(SEARCH(U$1,$B70),"")</f>
        <v/>
      </c>
      <c r="V70" s="15" t="str">
        <f>IFERROR(SEARCH(V$1,$B70),"")</f>
        <v/>
      </c>
      <c r="W70" s="15" t="str">
        <f>IFERROR(SEARCH(W$1,$B70),"")</f>
        <v/>
      </c>
      <c r="X70" s="16">
        <f>COUNTIF(Q70:W70,"&gt;0")*100/3</f>
        <v>0</v>
      </c>
      <c r="Y70" s="16">
        <f t="shared" si="1"/>
        <v>66.666666666666657</v>
      </c>
    </row>
    <row r="71" spans="1:25" x14ac:dyDescent="0.25">
      <c r="A71" s="2">
        <v>97</v>
      </c>
      <c r="B71" s="2" t="s">
        <v>103</v>
      </c>
      <c r="C71" s="3">
        <v>0</v>
      </c>
      <c r="D71" s="3">
        <v>0</v>
      </c>
      <c r="E71" s="3">
        <v>0.37620000000000003</v>
      </c>
      <c r="F71" s="3">
        <v>0.99990000000000001</v>
      </c>
      <c r="G71" s="3">
        <v>3.4200000000000003E-3</v>
      </c>
      <c r="H71" s="3">
        <v>0.75410999999999995</v>
      </c>
      <c r="I71" s="3">
        <v>2.1336300000000001</v>
      </c>
      <c r="J71" s="15" t="str">
        <f>IFERROR(SEARCH(J$1,$B71),"")</f>
        <v/>
      </c>
      <c r="K71" s="15" t="str">
        <f>IFERROR(SEARCH(K$1,$B71),"")</f>
        <v/>
      </c>
      <c r="L71" s="15" t="str">
        <f>IFERROR(SEARCH(L$1,$B71),"")</f>
        <v/>
      </c>
      <c r="M71" s="15" t="str">
        <f>IFERROR(SEARCH(M$1,$B71),"")</f>
        <v/>
      </c>
      <c r="N71" s="15" t="str">
        <f>IFERROR(SEARCH(N$1,$B71),"")</f>
        <v/>
      </c>
      <c r="O71" s="15" t="str">
        <f>IFERROR(SEARCH(O$1,$B71),"")</f>
        <v/>
      </c>
      <c r="P71" s="16">
        <f>COUNTIF(J71:O71,"&gt;0")*100/3</f>
        <v>0</v>
      </c>
      <c r="Q71" s="15" t="str">
        <f>IFERROR(SEARCH(Q$1,$B71),"")</f>
        <v/>
      </c>
      <c r="R71" s="15" t="str">
        <f>IFERROR(SEARCH(R$1,$B71),"")</f>
        <v/>
      </c>
      <c r="S71" s="15" t="str">
        <f>IFERROR(SEARCH(S$1,$B71),"")</f>
        <v/>
      </c>
      <c r="T71" s="15" t="str">
        <f>IFERROR(SEARCH(T$1,$B71),"")</f>
        <v/>
      </c>
      <c r="U71" s="15">
        <f>IFERROR(SEARCH(U$1,$B71),"")</f>
        <v>26</v>
      </c>
      <c r="V71" s="15" t="str">
        <f>IFERROR(SEARCH(V$1,$B71),"")</f>
        <v/>
      </c>
      <c r="W71" s="15" t="str">
        <f>IFERROR(SEARCH(W$1,$B71),"")</f>
        <v/>
      </c>
      <c r="X71" s="16">
        <f>COUNTIF(Q71:W71,"&gt;0")*100/3</f>
        <v>33.333333333333336</v>
      </c>
      <c r="Y71" s="16">
        <f t="shared" si="1"/>
        <v>66.666666666666657</v>
      </c>
    </row>
    <row r="72" spans="1:25" x14ac:dyDescent="0.25">
      <c r="A72" s="2">
        <v>157</v>
      </c>
      <c r="B72" s="2" t="s">
        <v>163</v>
      </c>
      <c r="C72" s="3">
        <v>0</v>
      </c>
      <c r="D72" s="3">
        <v>0.12825</v>
      </c>
      <c r="E72" s="3">
        <v>3.4200000000000003E-3</v>
      </c>
      <c r="F72" s="3">
        <v>0.99990000000000001</v>
      </c>
      <c r="G72" s="3">
        <v>0</v>
      </c>
      <c r="H72" s="3">
        <v>0.99990000000000001</v>
      </c>
      <c r="I72" s="3">
        <v>2.1314700000000002</v>
      </c>
      <c r="J72" s="15" t="str">
        <f>IFERROR(SEARCH(J$1,$B72),"")</f>
        <v/>
      </c>
      <c r="K72" s="15" t="str">
        <f>IFERROR(SEARCH(K$1,$B72),"")</f>
        <v/>
      </c>
      <c r="L72" s="15" t="str">
        <f>IFERROR(SEARCH(L$1,$B72),"")</f>
        <v/>
      </c>
      <c r="M72" s="15" t="str">
        <f>IFERROR(SEARCH(M$1,$B72),"")</f>
        <v/>
      </c>
      <c r="N72" s="15" t="str">
        <f>IFERROR(SEARCH(N$1,$B72),"")</f>
        <v/>
      </c>
      <c r="O72" s="15" t="str">
        <f>IFERROR(SEARCH(O$1,$B72),"")</f>
        <v/>
      </c>
      <c r="P72" s="16">
        <f>COUNTIF(J72:O72,"&gt;0")*100/3</f>
        <v>0</v>
      </c>
      <c r="Q72" s="15" t="str">
        <f>IFERROR(SEARCH(Q$1,$B72),"")</f>
        <v/>
      </c>
      <c r="R72" s="15">
        <f>IFERROR(SEARCH(R$1,$B72),"")</f>
        <v>26</v>
      </c>
      <c r="S72" s="15" t="str">
        <f>IFERROR(SEARCH(S$1,$B72),"")</f>
        <v/>
      </c>
      <c r="T72" s="15" t="str">
        <f>IFERROR(SEARCH(T$1,$B72),"")</f>
        <v/>
      </c>
      <c r="U72" s="15" t="str">
        <f>IFERROR(SEARCH(U$1,$B72),"")</f>
        <v/>
      </c>
      <c r="V72" s="15" t="str">
        <f>IFERROR(SEARCH(V$1,$B72),"")</f>
        <v/>
      </c>
      <c r="W72" s="15" t="str">
        <f>IFERROR(SEARCH(W$1,$B72),"")</f>
        <v/>
      </c>
      <c r="X72" s="16">
        <f>COUNTIF(Q72:W72,"&gt;0")*100/3</f>
        <v>33.333333333333336</v>
      </c>
      <c r="Y72" s="16">
        <f t="shared" si="1"/>
        <v>66.666666666666657</v>
      </c>
    </row>
    <row r="73" spans="1:25" x14ac:dyDescent="0.25">
      <c r="A73" s="2">
        <v>8</v>
      </c>
      <c r="B73" s="2" t="s">
        <v>14</v>
      </c>
      <c r="C73" s="3">
        <v>0</v>
      </c>
      <c r="D73" s="3">
        <v>0</v>
      </c>
      <c r="E73" s="3">
        <v>0.99990000000000001</v>
      </c>
      <c r="F73" s="3">
        <v>0.1197</v>
      </c>
      <c r="G73" s="3">
        <v>0</v>
      </c>
      <c r="H73" s="3">
        <v>0.99990000000000001</v>
      </c>
      <c r="I73" s="3">
        <v>2.1194999999999999</v>
      </c>
      <c r="J73" s="15" t="str">
        <f>IFERROR(SEARCH(J$1,$B73),"")</f>
        <v/>
      </c>
      <c r="K73" s="15" t="str">
        <f>IFERROR(SEARCH(K$1,$B73),"")</f>
        <v/>
      </c>
      <c r="L73" s="15">
        <f>IFERROR(SEARCH(L$1,$B73),"")</f>
        <v>54</v>
      </c>
      <c r="M73" s="15" t="str">
        <f>IFERROR(SEARCH(M$1,$B73),"")</f>
        <v/>
      </c>
      <c r="N73" s="15" t="str">
        <f>IFERROR(SEARCH(N$1,$B73),"")</f>
        <v/>
      </c>
      <c r="O73" s="15" t="str">
        <f>IFERROR(SEARCH(O$1,$B73),"")</f>
        <v/>
      </c>
      <c r="P73" s="16">
        <f>COUNTIF(J73:O73,"&gt;0")*100/3</f>
        <v>33.333333333333336</v>
      </c>
      <c r="Q73" s="15">
        <f>IFERROR(SEARCH(Q$1,$B73),"")</f>
        <v>26</v>
      </c>
      <c r="R73" s="15" t="str">
        <f>IFERROR(SEARCH(R$1,$B73),"")</f>
        <v/>
      </c>
      <c r="S73" s="15" t="str">
        <f>IFERROR(SEARCH(S$1,$B73),"")</f>
        <v/>
      </c>
      <c r="T73" s="15" t="str">
        <f>IFERROR(SEARCH(T$1,$B73),"")</f>
        <v/>
      </c>
      <c r="U73" s="15" t="str">
        <f>IFERROR(SEARCH(U$1,$B73),"")</f>
        <v/>
      </c>
      <c r="V73" s="15" t="str">
        <f>IFERROR(SEARCH(V$1,$B73),"")</f>
        <v/>
      </c>
      <c r="W73" s="15" t="str">
        <f>IFERROR(SEARCH(W$1,$B73),"")</f>
        <v/>
      </c>
      <c r="X73" s="16">
        <f>COUNTIF(Q73:W73,"&gt;0")*100/3</f>
        <v>33.333333333333336</v>
      </c>
      <c r="Y73" s="16">
        <f t="shared" si="1"/>
        <v>33.333333333333321</v>
      </c>
    </row>
    <row r="74" spans="1:25" x14ac:dyDescent="0.25">
      <c r="A74" s="2">
        <v>149</v>
      </c>
      <c r="B74" s="2" t="s">
        <v>155</v>
      </c>
      <c r="C74" s="3">
        <v>0</v>
      </c>
      <c r="D74" s="3">
        <v>2.223E-2</v>
      </c>
      <c r="E74" s="3">
        <v>4.104E-2</v>
      </c>
      <c r="F74" s="3">
        <v>0.99990000000000001</v>
      </c>
      <c r="G74" s="3">
        <v>5.4720000000000005E-2</v>
      </c>
      <c r="H74" s="3">
        <v>0.99990000000000001</v>
      </c>
      <c r="I74" s="3">
        <v>2.1177900000000003</v>
      </c>
      <c r="J74" s="15" t="str">
        <f>IFERROR(SEARCH(J$1,$B74),"")</f>
        <v/>
      </c>
      <c r="K74" s="15" t="str">
        <f>IFERROR(SEARCH(K$1,$B74),"")</f>
        <v/>
      </c>
      <c r="L74" s="15" t="str">
        <f>IFERROR(SEARCH(L$1,$B74),"")</f>
        <v/>
      </c>
      <c r="M74" s="15" t="str">
        <f>IFERROR(SEARCH(M$1,$B74),"")</f>
        <v/>
      </c>
      <c r="N74" s="15" t="str">
        <f>IFERROR(SEARCH(N$1,$B74),"")</f>
        <v/>
      </c>
      <c r="O74" s="15" t="str">
        <f>IFERROR(SEARCH(O$1,$B74),"")</f>
        <v/>
      </c>
      <c r="P74" s="16">
        <f>COUNTIF(J74:O74,"&gt;0")*100/3</f>
        <v>0</v>
      </c>
      <c r="Q74" s="15" t="str">
        <f>IFERROR(SEARCH(Q$1,$B74),"")</f>
        <v/>
      </c>
      <c r="R74" s="15" t="str">
        <f>IFERROR(SEARCH(R$1,$B74),"")</f>
        <v/>
      </c>
      <c r="S74" s="15" t="str">
        <f>IFERROR(SEARCH(S$1,$B74),"")</f>
        <v/>
      </c>
      <c r="T74" s="15">
        <f>IFERROR(SEARCH(T$1,$B74),"")</f>
        <v>26</v>
      </c>
      <c r="U74" s="15" t="str">
        <f>IFERROR(SEARCH(U$1,$B74),"")</f>
        <v/>
      </c>
      <c r="V74" s="15" t="str">
        <f>IFERROR(SEARCH(V$1,$B74),"")</f>
        <v/>
      </c>
      <c r="W74" s="15" t="str">
        <f>IFERROR(SEARCH(W$1,$B74),"")</f>
        <v/>
      </c>
      <c r="X74" s="16">
        <f>COUNTIF(Q74:W74,"&gt;0")*100/3</f>
        <v>33.333333333333336</v>
      </c>
      <c r="Y74" s="16">
        <f t="shared" si="1"/>
        <v>66.666666666666657</v>
      </c>
    </row>
    <row r="75" spans="1:25" x14ac:dyDescent="0.25">
      <c r="A75" s="2">
        <v>125</v>
      </c>
      <c r="B75" s="2" t="s">
        <v>131</v>
      </c>
      <c r="C75" s="3">
        <v>0</v>
      </c>
      <c r="D75" s="3">
        <v>0</v>
      </c>
      <c r="E75" s="3">
        <v>7.3529999999999998E-2</v>
      </c>
      <c r="F75" s="3">
        <v>1.7100000000000001E-3</v>
      </c>
      <c r="G75" s="3">
        <v>0.99990000000000001</v>
      </c>
      <c r="H75" s="3">
        <v>0.99990000000000001</v>
      </c>
      <c r="I75" s="3">
        <v>2.07504</v>
      </c>
      <c r="J75" s="15" t="str">
        <f>IFERROR(SEARCH(J$1,$B75),"")</f>
        <v/>
      </c>
      <c r="K75" s="15" t="str">
        <f>IFERROR(SEARCH(K$1,$B75),"")</f>
        <v/>
      </c>
      <c r="L75" s="15">
        <f>IFERROR(SEARCH(L$1,$B75),"")</f>
        <v>26</v>
      </c>
      <c r="M75" s="15" t="str">
        <f>IFERROR(SEARCH(M$1,$B75),"")</f>
        <v/>
      </c>
      <c r="N75" s="15" t="str">
        <f>IFERROR(SEARCH(N$1,$B75),"")</f>
        <v/>
      </c>
      <c r="O75" s="15" t="str">
        <f>IFERROR(SEARCH(O$1,$B75),"")</f>
        <v/>
      </c>
      <c r="P75" s="16">
        <f>COUNTIF(J75:O75,"&gt;0")*100/3</f>
        <v>33.333333333333336</v>
      </c>
      <c r="Q75" s="15" t="str">
        <f>IFERROR(SEARCH(Q$1,$B75),"")</f>
        <v/>
      </c>
      <c r="R75" s="15" t="str">
        <f>IFERROR(SEARCH(R$1,$B75),"")</f>
        <v/>
      </c>
      <c r="S75" s="15" t="str">
        <f>IFERROR(SEARCH(S$1,$B75),"")</f>
        <v/>
      </c>
      <c r="T75" s="15" t="str">
        <f>IFERROR(SEARCH(T$1,$B75),"")</f>
        <v/>
      </c>
      <c r="U75" s="15" t="str">
        <f>IFERROR(SEARCH(U$1,$B75),"")</f>
        <v/>
      </c>
      <c r="V75" s="15" t="str">
        <f>IFERROR(SEARCH(V$1,$B75),"")</f>
        <v/>
      </c>
      <c r="W75" s="15" t="str">
        <f>IFERROR(SEARCH(W$1,$B75),"")</f>
        <v/>
      </c>
      <c r="X75" s="16">
        <f>COUNTIF(Q75:W75,"&gt;0")*100/3</f>
        <v>0</v>
      </c>
      <c r="Y75" s="16">
        <f t="shared" si="1"/>
        <v>66.666666666666657</v>
      </c>
    </row>
    <row r="76" spans="1:25" x14ac:dyDescent="0.25">
      <c r="A76" s="2">
        <v>136</v>
      </c>
      <c r="B76" s="2" t="s">
        <v>142</v>
      </c>
      <c r="C76" s="3">
        <v>0</v>
      </c>
      <c r="D76" s="3">
        <v>0</v>
      </c>
      <c r="E76" s="3">
        <v>6.3269999999999993E-2</v>
      </c>
      <c r="F76" s="3">
        <v>0.99990000000000001</v>
      </c>
      <c r="G76" s="3">
        <v>0</v>
      </c>
      <c r="H76" s="3">
        <v>0.99990000000000001</v>
      </c>
      <c r="I76" s="3">
        <v>2.0630699999999997</v>
      </c>
      <c r="J76" s="15" t="str">
        <f>IFERROR(SEARCH(J$1,$B76),"")</f>
        <v/>
      </c>
      <c r="K76" s="15" t="str">
        <f>IFERROR(SEARCH(K$1,$B76),"")</f>
        <v/>
      </c>
      <c r="L76" s="15" t="str">
        <f>IFERROR(SEARCH(L$1,$B76),"")</f>
        <v/>
      </c>
      <c r="M76" s="15" t="str">
        <f>IFERROR(SEARCH(M$1,$B76),"")</f>
        <v/>
      </c>
      <c r="N76" s="15" t="str">
        <f>IFERROR(SEARCH(N$1,$B76),"")</f>
        <v/>
      </c>
      <c r="O76" s="15" t="str">
        <f>IFERROR(SEARCH(O$1,$B76),"")</f>
        <v/>
      </c>
      <c r="P76" s="16">
        <f>COUNTIF(J76:O76,"&gt;0")*100/3</f>
        <v>0</v>
      </c>
      <c r="Q76" s="15" t="str">
        <f>IFERROR(SEARCH(Q$1,$B76),"")</f>
        <v/>
      </c>
      <c r="R76" s="15" t="str">
        <f>IFERROR(SEARCH(R$1,$B76),"")</f>
        <v/>
      </c>
      <c r="S76" s="15" t="str">
        <f>IFERROR(SEARCH(S$1,$B76),"")</f>
        <v/>
      </c>
      <c r="T76" s="15">
        <f>IFERROR(SEARCH(T$1,$B76),"")</f>
        <v>52</v>
      </c>
      <c r="U76" s="15" t="str">
        <f>IFERROR(SEARCH(U$1,$B76),"")</f>
        <v/>
      </c>
      <c r="V76" s="15" t="str">
        <f>IFERROR(SEARCH(V$1,$B76),"")</f>
        <v/>
      </c>
      <c r="W76" s="15" t="str">
        <f>IFERROR(SEARCH(W$1,$B76),"")</f>
        <v/>
      </c>
      <c r="X76" s="16">
        <f>COUNTIF(Q76:W76,"&gt;0")*100/3</f>
        <v>33.333333333333336</v>
      </c>
      <c r="Y76" s="16">
        <f t="shared" si="1"/>
        <v>66.666666666666657</v>
      </c>
    </row>
    <row r="77" spans="1:25" x14ac:dyDescent="0.25">
      <c r="A77" s="2">
        <v>101</v>
      </c>
      <c r="B77" s="2" t="s">
        <v>107</v>
      </c>
      <c r="C77" s="3">
        <v>0</v>
      </c>
      <c r="D77" s="3">
        <v>1.7100000000000001E-3</v>
      </c>
      <c r="E77" s="3">
        <v>0.99990000000000001</v>
      </c>
      <c r="F77" s="3">
        <v>0.34200000000000003</v>
      </c>
      <c r="G77" s="3">
        <v>0</v>
      </c>
      <c r="H77" s="3">
        <v>0.70623000000000002</v>
      </c>
      <c r="I77" s="3">
        <v>2.0498400000000001</v>
      </c>
      <c r="J77" s="15" t="str">
        <f>IFERROR(SEARCH(J$1,$B77),"")</f>
        <v/>
      </c>
      <c r="K77" s="15" t="str">
        <f>IFERROR(SEARCH(K$1,$B77),"")</f>
        <v/>
      </c>
      <c r="L77" s="15" t="str">
        <f>IFERROR(SEARCH(L$1,$B77),"")</f>
        <v/>
      </c>
      <c r="M77" s="15" t="str">
        <f>IFERROR(SEARCH(M$1,$B77),"")</f>
        <v/>
      </c>
      <c r="N77" s="15" t="str">
        <f>IFERROR(SEARCH(N$1,$B77),"")</f>
        <v/>
      </c>
      <c r="O77" s="15" t="str">
        <f>IFERROR(SEARCH(O$1,$B77),"")</f>
        <v/>
      </c>
      <c r="P77" s="16">
        <f>COUNTIF(J77:O77,"&gt;0")*100/3</f>
        <v>0</v>
      </c>
      <c r="Q77" s="15" t="str">
        <f>IFERROR(SEARCH(Q$1,$B77),"")</f>
        <v/>
      </c>
      <c r="R77" s="15" t="str">
        <f>IFERROR(SEARCH(R$1,$B77),"")</f>
        <v/>
      </c>
      <c r="S77" s="15" t="str">
        <f>IFERROR(SEARCH(S$1,$B77),"")</f>
        <v/>
      </c>
      <c r="T77" s="15" t="str">
        <f>IFERROR(SEARCH(T$1,$B77),"")</f>
        <v/>
      </c>
      <c r="U77" s="15">
        <f>IFERROR(SEARCH(U$1,$B77),"")</f>
        <v>26</v>
      </c>
      <c r="V77" s="15" t="str">
        <f>IFERROR(SEARCH(V$1,$B77),"")</f>
        <v/>
      </c>
      <c r="W77" s="15" t="str">
        <f>IFERROR(SEARCH(W$1,$B77),"")</f>
        <v/>
      </c>
      <c r="X77" s="16">
        <f>COUNTIF(Q77:W77,"&gt;0")*100/3</f>
        <v>33.333333333333336</v>
      </c>
      <c r="Y77" s="16">
        <f t="shared" si="1"/>
        <v>66.666666666666657</v>
      </c>
    </row>
    <row r="78" spans="1:25" x14ac:dyDescent="0.25">
      <c r="A78" s="2">
        <v>85</v>
      </c>
      <c r="B78" s="2" t="s">
        <v>91</v>
      </c>
      <c r="C78" s="3">
        <v>0</v>
      </c>
      <c r="D78" s="3">
        <v>0</v>
      </c>
      <c r="E78" s="3">
        <v>4.6170000000000003E-2</v>
      </c>
      <c r="F78" s="3">
        <v>0.99990000000000001</v>
      </c>
      <c r="G78" s="3">
        <v>0</v>
      </c>
      <c r="H78" s="3">
        <v>0.99990000000000001</v>
      </c>
      <c r="I78" s="3">
        <v>2.0459700000000001</v>
      </c>
      <c r="J78" s="15" t="str">
        <f>IFERROR(SEARCH(J$1,$B78),"")</f>
        <v/>
      </c>
      <c r="K78" s="15" t="str">
        <f>IFERROR(SEARCH(K$1,$B78),"")</f>
        <v/>
      </c>
      <c r="L78" s="15" t="str">
        <f>IFERROR(SEARCH(L$1,$B78),"")</f>
        <v/>
      </c>
      <c r="M78" s="15">
        <f>IFERROR(SEARCH(M$1,$B78),"")</f>
        <v>26</v>
      </c>
      <c r="N78" s="15" t="str">
        <f>IFERROR(SEARCH(N$1,$B78),"")</f>
        <v/>
      </c>
      <c r="O78" s="15" t="str">
        <f>IFERROR(SEARCH(O$1,$B78),"")</f>
        <v/>
      </c>
      <c r="P78" s="16">
        <f>COUNTIF(J78:O78,"&gt;0")*100/3</f>
        <v>33.333333333333336</v>
      </c>
      <c r="Q78" s="15" t="str">
        <f>IFERROR(SEARCH(Q$1,$B78),"")</f>
        <v/>
      </c>
      <c r="R78" s="15" t="str">
        <f>IFERROR(SEARCH(R$1,$B78),"")</f>
        <v/>
      </c>
      <c r="S78" s="15" t="str">
        <f>IFERROR(SEARCH(S$1,$B78),"")</f>
        <v/>
      </c>
      <c r="T78" s="15" t="str">
        <f>IFERROR(SEARCH(T$1,$B78),"")</f>
        <v/>
      </c>
      <c r="U78" s="15" t="str">
        <f>IFERROR(SEARCH(U$1,$B78),"")</f>
        <v/>
      </c>
      <c r="V78" s="15" t="str">
        <f>IFERROR(SEARCH(V$1,$B78),"")</f>
        <v/>
      </c>
      <c r="W78" s="15" t="str">
        <f>IFERROR(SEARCH(W$1,$B78),"")</f>
        <v/>
      </c>
      <c r="X78" s="16">
        <f>COUNTIF(Q78:W78,"&gt;0")*100/3</f>
        <v>0</v>
      </c>
      <c r="Y78" s="16">
        <f t="shared" si="1"/>
        <v>66.666666666666657</v>
      </c>
    </row>
    <row r="79" spans="1:25" x14ac:dyDescent="0.25">
      <c r="A79" s="4">
        <v>13</v>
      </c>
      <c r="B79" s="2" t="s">
        <v>19</v>
      </c>
      <c r="C79" s="3">
        <v>0</v>
      </c>
      <c r="D79" s="3">
        <v>0</v>
      </c>
      <c r="E79" s="3">
        <v>4.446E-2</v>
      </c>
      <c r="F79" s="3">
        <v>0.99990000000000001</v>
      </c>
      <c r="G79" s="3">
        <v>0</v>
      </c>
      <c r="H79" s="3">
        <v>0.99990000000000001</v>
      </c>
      <c r="I79" s="3">
        <v>2.04426</v>
      </c>
      <c r="J79" s="15" t="str">
        <f>IFERROR(SEARCH(J$1,$B79),"")</f>
        <v/>
      </c>
      <c r="K79" s="15" t="str">
        <f>IFERROR(SEARCH(K$1,$B79),"")</f>
        <v/>
      </c>
      <c r="L79" s="15" t="str">
        <f>IFERROR(SEARCH(L$1,$B79),"")</f>
        <v/>
      </c>
      <c r="M79" s="15" t="str">
        <f>IFERROR(SEARCH(M$1,$B79),"")</f>
        <v/>
      </c>
      <c r="N79" s="15" t="str">
        <f>IFERROR(SEARCH(N$1,$B79),"")</f>
        <v/>
      </c>
      <c r="O79" s="15" t="str">
        <f>IFERROR(SEARCH(O$1,$B79),"")</f>
        <v/>
      </c>
      <c r="P79" s="16">
        <f>COUNTIF(J79:O79,"&gt;0")*100/3</f>
        <v>0</v>
      </c>
      <c r="Q79" s="15">
        <f>IFERROR(SEARCH(Q$1,$B79),"")</f>
        <v>26</v>
      </c>
      <c r="R79" s="15">
        <f>IFERROR(SEARCH(R$1,$B79),"")</f>
        <v>54</v>
      </c>
      <c r="S79" s="15" t="str">
        <f>IFERROR(SEARCH(S$1,$B79),"")</f>
        <v/>
      </c>
      <c r="T79" s="15" t="str">
        <f>IFERROR(SEARCH(T$1,$B79),"")</f>
        <v/>
      </c>
      <c r="U79" s="15" t="str">
        <f>IFERROR(SEARCH(U$1,$B79),"")</f>
        <v/>
      </c>
      <c r="V79" s="15" t="str">
        <f>IFERROR(SEARCH(V$1,$B79),"")</f>
        <v/>
      </c>
      <c r="W79" s="15" t="str">
        <f>IFERROR(SEARCH(W$1,$B79),"")</f>
        <v/>
      </c>
      <c r="X79" s="16">
        <f>COUNTIF(Q79:W79,"&gt;0")*100/3</f>
        <v>66.666666666666671</v>
      </c>
      <c r="Y79" s="16">
        <f t="shared" si="1"/>
        <v>33.333333333333329</v>
      </c>
    </row>
    <row r="80" spans="1:25" x14ac:dyDescent="0.25">
      <c r="A80" s="2">
        <v>51</v>
      </c>
      <c r="B80" s="2" t="s">
        <v>57</v>
      </c>
      <c r="C80" s="3">
        <v>0</v>
      </c>
      <c r="D80" s="3">
        <v>0.99990000000000001</v>
      </c>
      <c r="E80" s="3">
        <v>3.9330000000000004E-2</v>
      </c>
      <c r="F80" s="3">
        <v>0.99990000000000001</v>
      </c>
      <c r="G80" s="3">
        <v>0</v>
      </c>
      <c r="H80" s="3">
        <v>0</v>
      </c>
      <c r="I80" s="3">
        <v>2.0391300000000001</v>
      </c>
      <c r="J80" s="15" t="str">
        <f>IFERROR(SEARCH(J$1,$B80),"")</f>
        <v/>
      </c>
      <c r="K80" s="15" t="str">
        <f>IFERROR(SEARCH(K$1,$B80),"")</f>
        <v/>
      </c>
      <c r="L80" s="15" t="str">
        <f>IFERROR(SEARCH(L$1,$B80),"")</f>
        <v/>
      </c>
      <c r="M80" s="15" t="str">
        <f>IFERROR(SEARCH(M$1,$B80),"")</f>
        <v/>
      </c>
      <c r="N80" s="15" t="str">
        <f>IFERROR(SEARCH(N$1,$B80),"")</f>
        <v/>
      </c>
      <c r="O80" s="15">
        <f>IFERROR(SEARCH(O$1,$B80),"")</f>
        <v>26</v>
      </c>
      <c r="P80" s="16">
        <f>COUNTIF(J80:O80,"&gt;0")*100/3</f>
        <v>33.333333333333336</v>
      </c>
      <c r="Q80" s="15" t="str">
        <f>IFERROR(SEARCH(Q$1,$B80),"")</f>
        <v/>
      </c>
      <c r="R80" s="15" t="str">
        <f>IFERROR(SEARCH(R$1,$B80),"")</f>
        <v/>
      </c>
      <c r="S80" s="15" t="str">
        <f>IFERROR(SEARCH(S$1,$B80),"")</f>
        <v/>
      </c>
      <c r="T80" s="15" t="str">
        <f>IFERROR(SEARCH(T$1,$B80),"")</f>
        <v/>
      </c>
      <c r="U80" s="15" t="str">
        <f>IFERROR(SEARCH(U$1,$B80),"")</f>
        <v/>
      </c>
      <c r="V80" s="15" t="str">
        <f>IFERROR(SEARCH(V$1,$B80),"")</f>
        <v/>
      </c>
      <c r="W80" s="15">
        <f>IFERROR(SEARCH(W$1,$B80),"")</f>
        <v>44</v>
      </c>
      <c r="X80" s="16">
        <f>COUNTIF(Q80:W80,"&gt;0")*100/3</f>
        <v>33.333333333333336</v>
      </c>
      <c r="Y80" s="16">
        <f t="shared" si="1"/>
        <v>33.333333333333321</v>
      </c>
    </row>
    <row r="81" spans="1:25" x14ac:dyDescent="0.25">
      <c r="A81" s="2">
        <v>141</v>
      </c>
      <c r="B81" s="2" t="s">
        <v>147</v>
      </c>
      <c r="C81" s="3">
        <v>0</v>
      </c>
      <c r="D81" s="3">
        <v>0</v>
      </c>
      <c r="E81" s="3">
        <v>3.5910000000000004E-2</v>
      </c>
      <c r="F81" s="3">
        <v>0.99990000000000001</v>
      </c>
      <c r="G81" s="3">
        <v>0</v>
      </c>
      <c r="H81" s="3">
        <v>0.99990000000000001</v>
      </c>
      <c r="I81" s="3">
        <v>2.0357099999999999</v>
      </c>
      <c r="J81" s="15">
        <f>IFERROR(SEARCH(J$1,$B81),"")</f>
        <v>52</v>
      </c>
      <c r="K81" s="15" t="str">
        <f>IFERROR(SEARCH(K$1,$B81),"")</f>
        <v/>
      </c>
      <c r="L81" s="15" t="str">
        <f>IFERROR(SEARCH(L$1,$B81),"")</f>
        <v/>
      </c>
      <c r="M81" s="15" t="str">
        <f>IFERROR(SEARCH(M$1,$B81),"")</f>
        <v/>
      </c>
      <c r="N81" s="15" t="str">
        <f>IFERROR(SEARCH(N$1,$B81),"")</f>
        <v/>
      </c>
      <c r="O81" s="15" t="str">
        <f>IFERROR(SEARCH(O$1,$B81),"")</f>
        <v/>
      </c>
      <c r="P81" s="16">
        <f>COUNTIF(J81:O81,"&gt;0")*100/3</f>
        <v>33.333333333333336</v>
      </c>
      <c r="Q81" s="15" t="str">
        <f>IFERROR(SEARCH(Q$1,$B81),"")</f>
        <v/>
      </c>
      <c r="R81" s="15" t="str">
        <f>IFERROR(SEARCH(R$1,$B81),"")</f>
        <v/>
      </c>
      <c r="S81" s="15" t="str">
        <f>IFERROR(SEARCH(S$1,$B81),"")</f>
        <v/>
      </c>
      <c r="T81" s="15" t="str">
        <f>IFERROR(SEARCH(T$1,$B81),"")</f>
        <v/>
      </c>
      <c r="U81" s="15" t="str">
        <f>IFERROR(SEARCH(U$1,$B81),"")</f>
        <v/>
      </c>
      <c r="V81" s="15" t="str">
        <f>IFERROR(SEARCH(V$1,$B81),"")</f>
        <v/>
      </c>
      <c r="W81" s="15" t="str">
        <f>IFERROR(SEARCH(W$1,$B81),"")</f>
        <v/>
      </c>
      <c r="X81" s="16">
        <f>COUNTIF(Q81:W81,"&gt;0")*100/3</f>
        <v>0</v>
      </c>
      <c r="Y81" s="16">
        <f t="shared" si="1"/>
        <v>66.666666666666657</v>
      </c>
    </row>
    <row r="82" spans="1:25" x14ac:dyDescent="0.25">
      <c r="A82" s="2">
        <v>47</v>
      </c>
      <c r="B82" s="2" t="s">
        <v>53</v>
      </c>
      <c r="C82" s="3">
        <v>0</v>
      </c>
      <c r="D82" s="3">
        <v>3.0780000000000002E-2</v>
      </c>
      <c r="E82" s="3">
        <v>0.99990000000000001</v>
      </c>
      <c r="F82" s="3">
        <v>0.99990000000000001</v>
      </c>
      <c r="G82" s="3">
        <v>0</v>
      </c>
      <c r="H82" s="3">
        <v>0</v>
      </c>
      <c r="I82" s="3">
        <v>2.0305800000000001</v>
      </c>
      <c r="J82" s="15" t="str">
        <f>IFERROR(SEARCH(J$1,$B82),"")</f>
        <v/>
      </c>
      <c r="K82" s="15" t="str">
        <f>IFERROR(SEARCH(K$1,$B82),"")</f>
        <v/>
      </c>
      <c r="L82" s="15" t="str">
        <f>IFERROR(SEARCH(L$1,$B82),"")</f>
        <v/>
      </c>
      <c r="M82" s="15" t="str">
        <f>IFERROR(SEARCH(M$1,$B82),"")</f>
        <v/>
      </c>
      <c r="N82" s="15" t="str">
        <f>IFERROR(SEARCH(N$1,$B82),"")</f>
        <v/>
      </c>
      <c r="O82" s="15">
        <f>IFERROR(SEARCH(O$1,$B82),"")</f>
        <v>26</v>
      </c>
      <c r="P82" s="16">
        <f>COUNTIF(J82:O82,"&gt;0")*100/3</f>
        <v>33.333333333333336</v>
      </c>
      <c r="Q82" s="15" t="str">
        <f>IFERROR(SEARCH(Q$1,$B82),"")</f>
        <v/>
      </c>
      <c r="R82" s="15" t="str">
        <f>IFERROR(SEARCH(R$1,$B82),"")</f>
        <v/>
      </c>
      <c r="S82" s="15" t="str">
        <f>IFERROR(SEARCH(S$1,$B82),"")</f>
        <v/>
      </c>
      <c r="T82" s="15" t="str">
        <f>IFERROR(SEARCH(T$1,$B82),"")</f>
        <v/>
      </c>
      <c r="U82" s="15" t="str">
        <f>IFERROR(SEARCH(U$1,$B82),"")</f>
        <v/>
      </c>
      <c r="V82" s="15" t="str">
        <f>IFERROR(SEARCH(V$1,$B82),"")</f>
        <v/>
      </c>
      <c r="W82" s="15" t="str">
        <f>IFERROR(SEARCH(W$1,$B82),"")</f>
        <v/>
      </c>
      <c r="X82" s="16">
        <f>COUNTIF(Q82:W82,"&gt;0")*100/3</f>
        <v>0</v>
      </c>
      <c r="Y82" s="16">
        <f t="shared" si="1"/>
        <v>66.666666666666657</v>
      </c>
    </row>
    <row r="83" spans="1:25" x14ac:dyDescent="0.25">
      <c r="A83" s="2">
        <v>55</v>
      </c>
      <c r="B83" s="2" t="s">
        <v>61</v>
      </c>
      <c r="C83" s="3">
        <v>0</v>
      </c>
      <c r="D83" s="3">
        <v>0</v>
      </c>
      <c r="E83" s="3">
        <v>0.99990000000000001</v>
      </c>
      <c r="F83" s="3">
        <v>0.99990000000000001</v>
      </c>
      <c r="G83" s="3">
        <v>0</v>
      </c>
      <c r="H83" s="3">
        <v>2.223E-2</v>
      </c>
      <c r="I83" s="3">
        <v>2.02203</v>
      </c>
      <c r="J83" s="15" t="str">
        <f>IFERROR(SEARCH(J$1,$B83),"")</f>
        <v/>
      </c>
      <c r="K83" s="15" t="str">
        <f>IFERROR(SEARCH(K$1,$B83),"")</f>
        <v/>
      </c>
      <c r="L83" s="15" t="str">
        <f>IFERROR(SEARCH(L$1,$B83),"")</f>
        <v/>
      </c>
      <c r="M83" s="15" t="str">
        <f>IFERROR(SEARCH(M$1,$B83),"")</f>
        <v/>
      </c>
      <c r="N83" s="15" t="str">
        <f>IFERROR(SEARCH(N$1,$B83),"")</f>
        <v/>
      </c>
      <c r="O83" s="15" t="str">
        <f>IFERROR(SEARCH(O$1,$B83),"")</f>
        <v/>
      </c>
      <c r="P83" s="16">
        <f>COUNTIF(J83:O83,"&gt;0")*100/3</f>
        <v>0</v>
      </c>
      <c r="Q83" s="15" t="str">
        <f>IFERROR(SEARCH(Q$1,$B83),"")</f>
        <v/>
      </c>
      <c r="R83" s="15" t="str">
        <f>IFERROR(SEARCH(R$1,$B83),"")</f>
        <v/>
      </c>
      <c r="S83" s="15" t="str">
        <f>IFERROR(SEARCH(S$1,$B83),"")</f>
        <v/>
      </c>
      <c r="T83" s="15" t="str">
        <f>IFERROR(SEARCH(T$1,$B83),"")</f>
        <v/>
      </c>
      <c r="U83" s="15" t="str">
        <f>IFERROR(SEARCH(U$1,$B83),"")</f>
        <v/>
      </c>
      <c r="V83" s="15">
        <f>IFERROR(SEARCH(V$1,$B83),"")</f>
        <v>26</v>
      </c>
      <c r="W83" s="15" t="str">
        <f>IFERROR(SEARCH(W$1,$B83),"")</f>
        <v/>
      </c>
      <c r="X83" s="16">
        <f>COUNTIF(Q83:W83,"&gt;0")*100/3</f>
        <v>33.333333333333336</v>
      </c>
      <c r="Y83" s="16">
        <f t="shared" si="1"/>
        <v>66.666666666666657</v>
      </c>
    </row>
    <row r="84" spans="1:25" x14ac:dyDescent="0.25">
      <c r="A84" s="2">
        <v>53</v>
      </c>
      <c r="B84" s="2" t="s">
        <v>59</v>
      </c>
      <c r="C84" s="3">
        <v>0</v>
      </c>
      <c r="D84" s="3">
        <v>0</v>
      </c>
      <c r="E84" s="3">
        <v>0.99990000000000001</v>
      </c>
      <c r="F84" s="3">
        <v>0.99990000000000001</v>
      </c>
      <c r="G84" s="3">
        <v>0</v>
      </c>
      <c r="H84" s="3">
        <v>2.052E-2</v>
      </c>
      <c r="I84" s="3">
        <v>2.0203199999999999</v>
      </c>
      <c r="J84" s="15" t="str">
        <f>IFERROR(SEARCH(J$1,$B84),"")</f>
        <v/>
      </c>
      <c r="K84" s="15" t="str">
        <f>IFERROR(SEARCH(K$1,$B84),"")</f>
        <v/>
      </c>
      <c r="L84" s="15" t="str">
        <f>IFERROR(SEARCH(L$1,$B84),"")</f>
        <v/>
      </c>
      <c r="M84" s="15">
        <f>IFERROR(SEARCH(M$1,$B84),"")</f>
        <v>46</v>
      </c>
      <c r="N84" s="15" t="str">
        <f>IFERROR(SEARCH(N$1,$B84),"")</f>
        <v/>
      </c>
      <c r="O84" s="15" t="str">
        <f>IFERROR(SEARCH(O$1,$B84),"")</f>
        <v/>
      </c>
      <c r="P84" s="16">
        <f>COUNTIF(J84:O84,"&gt;0")*100/3</f>
        <v>33.333333333333336</v>
      </c>
      <c r="Q84" s="15" t="str">
        <f>IFERROR(SEARCH(Q$1,$B84),"")</f>
        <v/>
      </c>
      <c r="R84" s="15" t="str">
        <f>IFERROR(SEARCH(R$1,$B84),"")</f>
        <v/>
      </c>
      <c r="S84" s="15" t="str">
        <f>IFERROR(SEARCH(S$1,$B84),"")</f>
        <v/>
      </c>
      <c r="T84" s="15" t="str">
        <f>IFERROR(SEARCH(T$1,$B84),"")</f>
        <v/>
      </c>
      <c r="U84" s="15" t="str">
        <f>IFERROR(SEARCH(U$1,$B84),"")</f>
        <v/>
      </c>
      <c r="V84" s="15">
        <f>IFERROR(SEARCH(V$1,$B84),"")</f>
        <v>26</v>
      </c>
      <c r="W84" s="15" t="str">
        <f>IFERROR(SEARCH(W$1,$B84),"")</f>
        <v/>
      </c>
      <c r="X84" s="16">
        <f>COUNTIF(Q84:W84,"&gt;0")*100/3</f>
        <v>33.333333333333336</v>
      </c>
      <c r="Y84" s="16">
        <f t="shared" si="1"/>
        <v>33.333333333333321</v>
      </c>
    </row>
    <row r="85" spans="1:25" x14ac:dyDescent="0.25">
      <c r="A85" s="2">
        <v>3</v>
      </c>
      <c r="B85" s="2" t="s">
        <v>9</v>
      </c>
      <c r="C85" s="3">
        <v>0</v>
      </c>
      <c r="D85" s="3">
        <v>0</v>
      </c>
      <c r="E85" s="3">
        <v>0.99990000000000001</v>
      </c>
      <c r="F85" s="3">
        <v>0.99990000000000001</v>
      </c>
      <c r="G85" s="3">
        <v>0</v>
      </c>
      <c r="H85" s="3">
        <v>1.881E-2</v>
      </c>
      <c r="I85" s="3">
        <v>2.0186100000000002</v>
      </c>
      <c r="J85" s="15" t="str">
        <f>IFERROR(SEARCH(J$1,$B85),"")</f>
        <v/>
      </c>
      <c r="K85" s="15" t="str">
        <f>IFERROR(SEARCH(K$1,$B85),"")</f>
        <v/>
      </c>
      <c r="L85" s="15" t="str">
        <f>IFERROR(SEARCH(L$1,$B85),"")</f>
        <v/>
      </c>
      <c r="M85" s="15" t="str">
        <f>IFERROR(SEARCH(M$1,$B85),"")</f>
        <v/>
      </c>
      <c r="N85" s="15" t="str">
        <f>IFERROR(SEARCH(N$1,$B85),"")</f>
        <v/>
      </c>
      <c r="O85" s="15" t="str">
        <f>IFERROR(SEARCH(O$1,$B85),"")</f>
        <v/>
      </c>
      <c r="P85" s="16">
        <f>COUNTIF(J85:O85,"&gt;0")*100/3</f>
        <v>0</v>
      </c>
      <c r="Q85" s="15">
        <f>IFERROR(SEARCH(Q$1,$B85),"")</f>
        <v>26</v>
      </c>
      <c r="R85" s="15" t="str">
        <f>IFERROR(SEARCH(R$1,$B85),"")</f>
        <v/>
      </c>
      <c r="S85" s="15" t="str">
        <f>IFERROR(SEARCH(S$1,$B85),"")</f>
        <v/>
      </c>
      <c r="T85" s="15" t="str">
        <f>IFERROR(SEARCH(T$1,$B85),"")</f>
        <v/>
      </c>
      <c r="U85" s="15" t="str">
        <f>IFERROR(SEARCH(U$1,$B85),"")</f>
        <v/>
      </c>
      <c r="V85" s="15">
        <f>IFERROR(SEARCH(V$1,$B85),"")</f>
        <v>54</v>
      </c>
      <c r="W85" s="15" t="str">
        <f>IFERROR(SEARCH(W$1,$B85),"")</f>
        <v/>
      </c>
      <c r="X85" s="16">
        <f>COUNTIF(Q85:W85,"&gt;0")*100/3</f>
        <v>66.666666666666671</v>
      </c>
      <c r="Y85" s="16">
        <f t="shared" si="1"/>
        <v>33.333333333333329</v>
      </c>
    </row>
    <row r="86" spans="1:25" x14ac:dyDescent="0.25">
      <c r="A86" s="2">
        <v>84</v>
      </c>
      <c r="B86" s="2" t="s">
        <v>90</v>
      </c>
      <c r="C86" s="3">
        <v>0</v>
      </c>
      <c r="D86" s="3">
        <v>1.026E-2</v>
      </c>
      <c r="E86" s="3">
        <v>0</v>
      </c>
      <c r="F86" s="3">
        <v>0.99990000000000001</v>
      </c>
      <c r="G86" s="3">
        <v>0</v>
      </c>
      <c r="H86" s="3">
        <v>0.99990000000000001</v>
      </c>
      <c r="I86" s="3">
        <v>2.0100600000000002</v>
      </c>
      <c r="J86" s="15" t="str">
        <f>IFERROR(SEARCH(J$1,$B86),"")</f>
        <v/>
      </c>
      <c r="K86" s="15" t="str">
        <f>IFERROR(SEARCH(K$1,$B86),"")</f>
        <v/>
      </c>
      <c r="L86" s="15" t="str">
        <f>IFERROR(SEARCH(L$1,$B86),"")</f>
        <v/>
      </c>
      <c r="M86" s="15">
        <f>IFERROR(SEARCH(M$1,$B86),"")</f>
        <v>26</v>
      </c>
      <c r="N86" s="15" t="str">
        <f>IFERROR(SEARCH(N$1,$B86),"")</f>
        <v/>
      </c>
      <c r="O86" s="15" t="str">
        <f>IFERROR(SEARCH(O$1,$B86),"")</f>
        <v/>
      </c>
      <c r="P86" s="16">
        <f>COUNTIF(J86:O86,"&gt;0")*100/3</f>
        <v>33.333333333333336</v>
      </c>
      <c r="Q86" s="15" t="str">
        <f>IFERROR(SEARCH(Q$1,$B86),"")</f>
        <v/>
      </c>
      <c r="R86" s="15" t="str">
        <f>IFERROR(SEARCH(R$1,$B86),"")</f>
        <v/>
      </c>
      <c r="S86" s="15" t="str">
        <f>IFERROR(SEARCH(S$1,$B86),"")</f>
        <v/>
      </c>
      <c r="T86" s="15" t="str">
        <f>IFERROR(SEARCH(T$1,$B86),"")</f>
        <v/>
      </c>
      <c r="U86" s="15" t="str">
        <f>IFERROR(SEARCH(U$1,$B86),"")</f>
        <v/>
      </c>
      <c r="V86" s="15" t="str">
        <f>IFERROR(SEARCH(V$1,$B86),"")</f>
        <v/>
      </c>
      <c r="W86" s="15" t="str">
        <f>IFERROR(SEARCH(W$1,$B86),"")</f>
        <v/>
      </c>
      <c r="X86" s="16">
        <f>COUNTIF(Q86:W86,"&gt;0")*100/3</f>
        <v>0</v>
      </c>
      <c r="Y86" s="16">
        <f t="shared" si="1"/>
        <v>66.666666666666657</v>
      </c>
    </row>
    <row r="87" spans="1:25" x14ac:dyDescent="0.25">
      <c r="A87" s="2">
        <v>130</v>
      </c>
      <c r="B87" s="2" t="s">
        <v>136</v>
      </c>
      <c r="C87" s="3">
        <v>0</v>
      </c>
      <c r="D87" s="3">
        <v>8.5500000000000003E-3</v>
      </c>
      <c r="E87" s="3">
        <v>0</v>
      </c>
      <c r="F87" s="3">
        <v>0.99990000000000001</v>
      </c>
      <c r="G87" s="3">
        <v>0</v>
      </c>
      <c r="H87" s="3">
        <v>0.99990000000000001</v>
      </c>
      <c r="I87" s="3">
        <v>2.0083500000000001</v>
      </c>
      <c r="J87" s="15" t="str">
        <f>IFERROR(SEARCH(J$1,$B87),"")</f>
        <v/>
      </c>
      <c r="K87" s="15" t="str">
        <f>IFERROR(SEARCH(K$1,$B87),"")</f>
        <v/>
      </c>
      <c r="L87" s="15" t="str">
        <f>IFERROR(SEARCH(L$1,$B87),"")</f>
        <v/>
      </c>
      <c r="M87" s="15" t="str">
        <f>IFERROR(SEARCH(M$1,$B87),"")</f>
        <v/>
      </c>
      <c r="N87" s="15" t="str">
        <f>IFERROR(SEARCH(N$1,$B87),"")</f>
        <v/>
      </c>
      <c r="O87" s="15" t="str">
        <f>IFERROR(SEARCH(O$1,$B87),"")</f>
        <v/>
      </c>
      <c r="P87" s="16">
        <f>COUNTIF(J87:O87,"&gt;0")*100/3</f>
        <v>0</v>
      </c>
      <c r="Q87" s="15" t="str">
        <f>IFERROR(SEARCH(Q$1,$B87),"")</f>
        <v/>
      </c>
      <c r="R87" s="15">
        <f>IFERROR(SEARCH(R$1,$B87),"")</f>
        <v>49</v>
      </c>
      <c r="S87" s="15" t="str">
        <f>IFERROR(SEARCH(S$1,$B87),"")</f>
        <v/>
      </c>
      <c r="T87" s="15" t="str">
        <f>IFERROR(SEARCH(T$1,$B87),"")</f>
        <v/>
      </c>
      <c r="U87" s="15" t="str">
        <f>IFERROR(SEARCH(U$1,$B87),"")</f>
        <v/>
      </c>
      <c r="V87" s="15" t="str">
        <f>IFERROR(SEARCH(V$1,$B87),"")</f>
        <v/>
      </c>
      <c r="W87" s="15" t="str">
        <f>IFERROR(SEARCH(W$1,$B87),"")</f>
        <v/>
      </c>
      <c r="X87" s="16">
        <f>COUNTIF(Q87:W87,"&gt;0")*100/3</f>
        <v>33.333333333333336</v>
      </c>
      <c r="Y87" s="16">
        <f t="shared" si="1"/>
        <v>66.666666666666657</v>
      </c>
    </row>
    <row r="88" spans="1:25" x14ac:dyDescent="0.25">
      <c r="A88" s="2">
        <v>54</v>
      </c>
      <c r="B88" s="2" t="s">
        <v>60</v>
      </c>
      <c r="C88" s="3">
        <v>0</v>
      </c>
      <c r="D88" s="3">
        <v>0</v>
      </c>
      <c r="E88" s="3">
        <v>0.99990000000000001</v>
      </c>
      <c r="F88" s="3">
        <v>0.99990000000000001</v>
      </c>
      <c r="G88" s="3">
        <v>0</v>
      </c>
      <c r="H88" s="3">
        <v>6.8400000000000006E-3</v>
      </c>
      <c r="I88" s="3">
        <v>2.00664</v>
      </c>
      <c r="J88" s="15" t="str">
        <f>IFERROR(SEARCH(J$1,$B88),"")</f>
        <v/>
      </c>
      <c r="K88" s="15" t="str">
        <f>IFERROR(SEARCH(K$1,$B88),"")</f>
        <v/>
      </c>
      <c r="L88" s="15" t="str">
        <f>IFERROR(SEARCH(L$1,$B88),"")</f>
        <v/>
      </c>
      <c r="M88" s="15" t="str">
        <f>IFERROR(SEARCH(M$1,$B88),"")</f>
        <v/>
      </c>
      <c r="N88" s="15" t="str">
        <f>IFERROR(SEARCH(N$1,$B88),"")</f>
        <v/>
      </c>
      <c r="O88" s="15" t="str">
        <f>IFERROR(SEARCH(O$1,$B88),"")</f>
        <v/>
      </c>
      <c r="P88" s="16">
        <f>COUNTIF(J88:O88,"&gt;0")*100/3</f>
        <v>0</v>
      </c>
      <c r="Q88" s="15" t="str">
        <f>IFERROR(SEARCH(Q$1,$B88),"")</f>
        <v/>
      </c>
      <c r="R88" s="15" t="str">
        <f>IFERROR(SEARCH(R$1,$B88),"")</f>
        <v/>
      </c>
      <c r="S88" s="15" t="str">
        <f>IFERROR(SEARCH(S$1,$B88),"")</f>
        <v/>
      </c>
      <c r="T88" s="15" t="str">
        <f>IFERROR(SEARCH(T$1,$B88),"")</f>
        <v/>
      </c>
      <c r="U88" s="15">
        <f>IFERROR(SEARCH(U$1,$B88),"")</f>
        <v>46</v>
      </c>
      <c r="V88" s="15">
        <f>IFERROR(SEARCH(V$1,$B88),"")</f>
        <v>26</v>
      </c>
      <c r="W88" s="15" t="str">
        <f>IFERROR(SEARCH(W$1,$B88),"")</f>
        <v/>
      </c>
      <c r="X88" s="16">
        <f>COUNTIF(Q88:W88,"&gt;0")*100/3</f>
        <v>66.666666666666671</v>
      </c>
      <c r="Y88" s="16">
        <f t="shared" si="1"/>
        <v>33.333333333333329</v>
      </c>
    </row>
    <row r="89" spans="1:25" x14ac:dyDescent="0.25">
      <c r="A89" s="2">
        <v>59</v>
      </c>
      <c r="B89" s="2" t="s">
        <v>65</v>
      </c>
      <c r="C89" s="3">
        <v>0</v>
      </c>
      <c r="D89" s="3">
        <v>0</v>
      </c>
      <c r="E89" s="3">
        <v>0.99990000000000001</v>
      </c>
      <c r="F89" s="3">
        <v>0.99990000000000001</v>
      </c>
      <c r="G89" s="3">
        <v>0</v>
      </c>
      <c r="H89" s="3">
        <v>1.7100000000000001E-3</v>
      </c>
      <c r="I89" s="3">
        <v>2.0015100000000001</v>
      </c>
      <c r="J89" s="15" t="str">
        <f>IFERROR(SEARCH(J$1,$B89),"")</f>
        <v/>
      </c>
      <c r="K89" s="15" t="str">
        <f>IFERROR(SEARCH(K$1,$B89),"")</f>
        <v/>
      </c>
      <c r="L89" s="15" t="str">
        <f>IFERROR(SEARCH(L$1,$B89),"")</f>
        <v/>
      </c>
      <c r="M89" s="15" t="str">
        <f>IFERROR(SEARCH(M$1,$B89),"")</f>
        <v/>
      </c>
      <c r="N89" s="15" t="str">
        <f>IFERROR(SEARCH(N$1,$B89),"")</f>
        <v/>
      </c>
      <c r="O89" s="15" t="str">
        <f>IFERROR(SEARCH(O$1,$B89),"")</f>
        <v/>
      </c>
      <c r="P89" s="16">
        <f>COUNTIF(J89:O89,"&gt;0")*100/3</f>
        <v>0</v>
      </c>
      <c r="Q89" s="15" t="str">
        <f>IFERROR(SEARCH(Q$1,$B89),"")</f>
        <v/>
      </c>
      <c r="R89" s="15" t="str">
        <f>IFERROR(SEARCH(R$1,$B89),"")</f>
        <v/>
      </c>
      <c r="S89" s="15" t="str">
        <f>IFERROR(SEARCH(S$1,$B89),"")</f>
        <v/>
      </c>
      <c r="T89" s="15">
        <f>IFERROR(SEARCH(T$1,$B89),"")</f>
        <v>46</v>
      </c>
      <c r="U89" s="15" t="str">
        <f>IFERROR(SEARCH(U$1,$B89),"")</f>
        <v/>
      </c>
      <c r="V89" s="15">
        <f>IFERROR(SEARCH(V$1,$B89),"")</f>
        <v>26</v>
      </c>
      <c r="W89" s="15" t="str">
        <f>IFERROR(SEARCH(W$1,$B89),"")</f>
        <v/>
      </c>
      <c r="X89" s="16">
        <f>COUNTIF(Q89:W89,"&gt;0")*100/3</f>
        <v>66.666666666666671</v>
      </c>
      <c r="Y89" s="16">
        <f t="shared" si="1"/>
        <v>33.333333333333329</v>
      </c>
    </row>
    <row r="90" spans="1:25" x14ac:dyDescent="0.25">
      <c r="A90" s="2">
        <v>132</v>
      </c>
      <c r="B90" s="2" t="s">
        <v>138</v>
      </c>
      <c r="C90" s="3">
        <v>0</v>
      </c>
      <c r="D90" s="3">
        <v>1.7100000000000001E-3</v>
      </c>
      <c r="E90" s="3">
        <v>0</v>
      </c>
      <c r="F90" s="3">
        <v>0.99990000000000001</v>
      </c>
      <c r="G90" s="3">
        <v>0</v>
      </c>
      <c r="H90" s="3">
        <v>0.99990000000000001</v>
      </c>
      <c r="I90" s="3">
        <v>2.0015100000000001</v>
      </c>
      <c r="J90" s="15" t="str">
        <f>IFERROR(SEARCH(J$1,$B90),"")</f>
        <v/>
      </c>
      <c r="K90" s="15">
        <f>IFERROR(SEARCH(K$1,$B90),"")</f>
        <v>49</v>
      </c>
      <c r="L90" s="15" t="str">
        <f>IFERROR(SEARCH(L$1,$B90),"")</f>
        <v/>
      </c>
      <c r="M90" s="15" t="str">
        <f>IFERROR(SEARCH(M$1,$B90),"")</f>
        <v/>
      </c>
      <c r="N90" s="15" t="str">
        <f>IFERROR(SEARCH(N$1,$B90),"")</f>
        <v/>
      </c>
      <c r="O90" s="15" t="str">
        <f>IFERROR(SEARCH(O$1,$B90),"")</f>
        <v/>
      </c>
      <c r="P90" s="16">
        <f>COUNTIF(J90:O90,"&gt;0")*100/3</f>
        <v>33.333333333333336</v>
      </c>
      <c r="Q90" s="15" t="str">
        <f>IFERROR(SEARCH(Q$1,$B90),"")</f>
        <v/>
      </c>
      <c r="R90" s="15" t="str">
        <f>IFERROR(SEARCH(R$1,$B90),"")</f>
        <v/>
      </c>
      <c r="S90" s="15" t="str">
        <f>IFERROR(SEARCH(S$1,$B90),"")</f>
        <v/>
      </c>
      <c r="T90" s="15" t="str">
        <f>IFERROR(SEARCH(T$1,$B90),"")</f>
        <v/>
      </c>
      <c r="U90" s="15" t="str">
        <f>IFERROR(SEARCH(U$1,$B90),"")</f>
        <v/>
      </c>
      <c r="V90" s="15" t="str">
        <f>IFERROR(SEARCH(V$1,$B90),"")</f>
        <v/>
      </c>
      <c r="W90" s="15" t="str">
        <f>IFERROR(SEARCH(W$1,$B90),"")</f>
        <v/>
      </c>
      <c r="X90" s="16">
        <f>COUNTIF(Q90:W90,"&gt;0")*100/3</f>
        <v>0</v>
      </c>
      <c r="Y90" s="16">
        <f t="shared" si="1"/>
        <v>66.666666666666657</v>
      </c>
    </row>
    <row r="91" spans="1:25" x14ac:dyDescent="0.25">
      <c r="A91" s="2">
        <v>134</v>
      </c>
      <c r="B91" s="2" t="s">
        <v>140</v>
      </c>
      <c r="C91" s="3">
        <v>0</v>
      </c>
      <c r="D91" s="3">
        <v>1.7100000000000001E-3</v>
      </c>
      <c r="E91" s="3">
        <v>0</v>
      </c>
      <c r="F91" s="3">
        <v>0.99990000000000001</v>
      </c>
      <c r="G91" s="3">
        <v>0</v>
      </c>
      <c r="H91" s="3">
        <v>0.99990000000000001</v>
      </c>
      <c r="I91" s="3">
        <v>2.0015100000000001</v>
      </c>
      <c r="J91" s="15" t="str">
        <f>IFERROR(SEARCH(J$1,$B91),"")</f>
        <v/>
      </c>
      <c r="K91" s="15" t="str">
        <f>IFERROR(SEARCH(K$1,$B91),"")</f>
        <v/>
      </c>
      <c r="L91" s="15" t="str">
        <f>IFERROR(SEARCH(L$1,$B91),"")</f>
        <v/>
      </c>
      <c r="M91" s="15" t="str">
        <f>IFERROR(SEARCH(M$1,$B91),"")</f>
        <v/>
      </c>
      <c r="N91" s="15" t="str">
        <f>IFERROR(SEARCH(N$1,$B91),"")</f>
        <v/>
      </c>
      <c r="O91" s="15" t="str">
        <f>IFERROR(SEARCH(O$1,$B91),"")</f>
        <v/>
      </c>
      <c r="P91" s="16">
        <f>COUNTIF(J91:O91,"&gt;0")*100/3</f>
        <v>0</v>
      </c>
      <c r="Q91" s="15" t="str">
        <f>IFERROR(SEARCH(Q$1,$B91),"")</f>
        <v/>
      </c>
      <c r="R91" s="15" t="str">
        <f>IFERROR(SEARCH(R$1,$B91),"")</f>
        <v/>
      </c>
      <c r="S91" s="15" t="str">
        <f>IFERROR(SEARCH(S$1,$B91),"")</f>
        <v/>
      </c>
      <c r="T91" s="15" t="str">
        <f>IFERROR(SEARCH(T$1,$B91),"")</f>
        <v/>
      </c>
      <c r="U91" s="15" t="str">
        <f>IFERROR(SEARCH(U$1,$B91),"")</f>
        <v/>
      </c>
      <c r="V91" s="15" t="str">
        <f>IFERROR(SEARCH(V$1,$B91),"")</f>
        <v/>
      </c>
      <c r="W91" s="15" t="str">
        <f>IFERROR(SEARCH(W$1,$B91),"")</f>
        <v/>
      </c>
      <c r="X91" s="16">
        <f>COUNTIF(Q91:W91,"&gt;0")*100/3</f>
        <v>0</v>
      </c>
      <c r="Y91" s="16">
        <f t="shared" si="1"/>
        <v>100</v>
      </c>
    </row>
    <row r="92" spans="1:25" x14ac:dyDescent="0.25">
      <c r="A92" s="2">
        <v>135</v>
      </c>
      <c r="B92" s="2" t="s">
        <v>141</v>
      </c>
      <c r="C92" s="3">
        <v>0</v>
      </c>
      <c r="D92" s="3">
        <v>1.7100000000000001E-3</v>
      </c>
      <c r="E92" s="3">
        <v>0</v>
      </c>
      <c r="F92" s="3">
        <v>0.99990000000000001</v>
      </c>
      <c r="G92" s="3">
        <v>0</v>
      </c>
      <c r="H92" s="3">
        <v>0.99990000000000001</v>
      </c>
      <c r="I92" s="3">
        <v>2.0015100000000001</v>
      </c>
      <c r="J92" s="15" t="str">
        <f>IFERROR(SEARCH(J$1,$B92),"")</f>
        <v/>
      </c>
      <c r="K92" s="15" t="str">
        <f>IFERROR(SEARCH(K$1,$B92),"")</f>
        <v/>
      </c>
      <c r="L92" s="15" t="str">
        <f>IFERROR(SEARCH(L$1,$B92),"")</f>
        <v/>
      </c>
      <c r="M92" s="15" t="str">
        <f>IFERROR(SEARCH(M$1,$B92),"")</f>
        <v/>
      </c>
      <c r="N92" s="15" t="str">
        <f>IFERROR(SEARCH(N$1,$B92),"")</f>
        <v/>
      </c>
      <c r="O92" s="15" t="str">
        <f>IFERROR(SEARCH(O$1,$B92),"")</f>
        <v/>
      </c>
      <c r="P92" s="16">
        <f>COUNTIF(J92:O92,"&gt;0")*100/3</f>
        <v>0</v>
      </c>
      <c r="Q92" s="15" t="str">
        <f>IFERROR(SEARCH(Q$1,$B92),"")</f>
        <v/>
      </c>
      <c r="R92" s="15" t="str">
        <f>IFERROR(SEARCH(R$1,$B92),"")</f>
        <v/>
      </c>
      <c r="S92" s="15" t="str">
        <f>IFERROR(SEARCH(S$1,$B92),"")</f>
        <v/>
      </c>
      <c r="T92" s="15" t="str">
        <f>IFERROR(SEARCH(T$1,$B92),"")</f>
        <v/>
      </c>
      <c r="U92" s="15" t="str">
        <f>IFERROR(SEARCH(U$1,$B92),"")</f>
        <v/>
      </c>
      <c r="V92" s="15" t="str">
        <f>IFERROR(SEARCH(V$1,$B92),"")</f>
        <v/>
      </c>
      <c r="W92" s="15">
        <f>IFERROR(SEARCH(W$1,$B92),"")</f>
        <v>49</v>
      </c>
      <c r="X92" s="16">
        <f>COUNTIF(Q92:W92,"&gt;0")*100/3</f>
        <v>33.333333333333336</v>
      </c>
      <c r="Y92" s="16">
        <f t="shared" si="1"/>
        <v>66.666666666666657</v>
      </c>
    </row>
    <row r="93" spans="1:25" x14ac:dyDescent="0.25">
      <c r="A93" s="4">
        <v>142</v>
      </c>
      <c r="B93" s="2" t="s">
        <v>148</v>
      </c>
      <c r="C93" s="3">
        <v>0</v>
      </c>
      <c r="D93" s="3">
        <v>0</v>
      </c>
      <c r="E93" s="3">
        <v>1.7100000000000001E-3</v>
      </c>
      <c r="F93" s="3">
        <v>0.99990000000000001</v>
      </c>
      <c r="G93" s="3">
        <v>0</v>
      </c>
      <c r="H93" s="3">
        <v>0.99990000000000001</v>
      </c>
      <c r="I93" s="3">
        <v>2.0015100000000001</v>
      </c>
      <c r="J93" s="15" t="str">
        <f>IFERROR(SEARCH(J$1,$B93),"")</f>
        <v/>
      </c>
      <c r="K93" s="15" t="str">
        <f>IFERROR(SEARCH(K$1,$B93),"")</f>
        <v/>
      </c>
      <c r="L93" s="15" t="str">
        <f>IFERROR(SEARCH(L$1,$B93),"")</f>
        <v/>
      </c>
      <c r="M93" s="15" t="str">
        <f>IFERROR(SEARCH(M$1,$B93),"")</f>
        <v/>
      </c>
      <c r="N93" s="15" t="str">
        <f>IFERROR(SEARCH(N$1,$B93),"")</f>
        <v/>
      </c>
      <c r="O93" s="15" t="str">
        <f>IFERROR(SEARCH(O$1,$B93),"")</f>
        <v/>
      </c>
      <c r="P93" s="16">
        <f>COUNTIF(J93:O93,"&gt;0")*100/3</f>
        <v>0</v>
      </c>
      <c r="Q93" s="15" t="str">
        <f>IFERROR(SEARCH(Q$1,$B93),"")</f>
        <v/>
      </c>
      <c r="R93" s="15" t="str">
        <f>IFERROR(SEARCH(R$1,$B93),"")</f>
        <v/>
      </c>
      <c r="S93" s="15" t="str">
        <f>IFERROR(SEARCH(S$1,$B93),"")</f>
        <v/>
      </c>
      <c r="T93" s="15" t="str">
        <f>IFERROR(SEARCH(T$1,$B93),"")</f>
        <v/>
      </c>
      <c r="U93" s="15" t="str">
        <f>IFERROR(SEARCH(U$1,$B93),"")</f>
        <v/>
      </c>
      <c r="V93" s="15" t="str">
        <f>IFERROR(SEARCH(V$1,$B93),"")</f>
        <v/>
      </c>
      <c r="W93" s="15" t="str">
        <f>IFERROR(SEARCH(W$1,$B93),"")</f>
        <v/>
      </c>
      <c r="X93" s="16">
        <f>COUNTIF(Q93:W93,"&gt;0")*100/3</f>
        <v>0</v>
      </c>
      <c r="Y93" s="16">
        <f t="shared" si="1"/>
        <v>100</v>
      </c>
    </row>
    <row r="94" spans="1:25" x14ac:dyDescent="0.25">
      <c r="A94" s="2">
        <v>143</v>
      </c>
      <c r="B94" s="2" t="s">
        <v>149</v>
      </c>
      <c r="C94" s="3">
        <v>0</v>
      </c>
      <c r="D94" s="3">
        <v>0</v>
      </c>
      <c r="E94" s="3">
        <v>1.7100000000000001E-3</v>
      </c>
      <c r="F94" s="3">
        <v>0.99990000000000001</v>
      </c>
      <c r="G94" s="3">
        <v>0</v>
      </c>
      <c r="H94" s="3">
        <v>0.99990000000000001</v>
      </c>
      <c r="I94" s="3">
        <v>2.0015100000000001</v>
      </c>
      <c r="J94" s="15" t="str">
        <f>IFERROR(SEARCH(J$1,$B94),"")</f>
        <v/>
      </c>
      <c r="K94" s="15" t="str">
        <f>IFERROR(SEARCH(K$1,$B94),"")</f>
        <v/>
      </c>
      <c r="L94" s="15" t="str">
        <f>IFERROR(SEARCH(L$1,$B94),"")</f>
        <v/>
      </c>
      <c r="M94" s="15" t="str">
        <f>IFERROR(SEARCH(M$1,$B94),"")</f>
        <v/>
      </c>
      <c r="N94" s="15" t="str">
        <f>IFERROR(SEARCH(N$1,$B94),"")</f>
        <v/>
      </c>
      <c r="O94" s="15" t="str">
        <f>IFERROR(SEARCH(O$1,$B94),"")</f>
        <v/>
      </c>
      <c r="P94" s="16">
        <f>COUNTIF(J94:O94,"&gt;0")*100/3</f>
        <v>0</v>
      </c>
      <c r="Q94" s="15" t="str">
        <f>IFERROR(SEARCH(Q$1,$B94),"")</f>
        <v/>
      </c>
      <c r="R94" s="15" t="str">
        <f>IFERROR(SEARCH(R$1,$B94),"")</f>
        <v/>
      </c>
      <c r="S94" s="15" t="str">
        <f>IFERROR(SEARCH(S$1,$B94),"")</f>
        <v/>
      </c>
      <c r="T94" s="15" t="str">
        <f>IFERROR(SEARCH(T$1,$B94),"")</f>
        <v/>
      </c>
      <c r="U94" s="15" t="str">
        <f>IFERROR(SEARCH(U$1,$B94),"")</f>
        <v/>
      </c>
      <c r="V94" s="15" t="str">
        <f>IFERROR(SEARCH(V$1,$B94),"")</f>
        <v/>
      </c>
      <c r="W94" s="15">
        <f>IFERROR(SEARCH(W$1,$B94),"")</f>
        <v>52</v>
      </c>
      <c r="X94" s="16">
        <f>COUNTIF(Q94:W94,"&gt;0")*100/3</f>
        <v>33.333333333333336</v>
      </c>
      <c r="Y94" s="16">
        <f t="shared" si="1"/>
        <v>66.666666666666657</v>
      </c>
    </row>
    <row r="95" spans="1:25" x14ac:dyDescent="0.25">
      <c r="A95" s="2">
        <v>2</v>
      </c>
      <c r="B95" s="2" t="s">
        <v>8</v>
      </c>
      <c r="C95" s="3">
        <v>0</v>
      </c>
      <c r="D95" s="3">
        <v>0</v>
      </c>
      <c r="E95" s="3">
        <v>0.99990000000000001</v>
      </c>
      <c r="F95" s="3">
        <v>0.99990000000000001</v>
      </c>
      <c r="G95" s="3">
        <v>0</v>
      </c>
      <c r="H95" s="3">
        <v>0</v>
      </c>
      <c r="I95" s="3">
        <v>1.9998</v>
      </c>
      <c r="J95" s="15" t="str">
        <f>IFERROR(SEARCH(J$1,$B95),"")</f>
        <v/>
      </c>
      <c r="K95" s="15" t="str">
        <f>IFERROR(SEARCH(K$1,$B95),"")</f>
        <v/>
      </c>
      <c r="L95" s="15" t="str">
        <f>IFERROR(SEARCH(L$1,$B95),"")</f>
        <v/>
      </c>
      <c r="M95" s="15" t="str">
        <f>IFERROR(SEARCH(M$1,$B95),"")</f>
        <v/>
      </c>
      <c r="N95" s="15" t="str">
        <f>IFERROR(SEARCH(N$1,$B95),"")</f>
        <v/>
      </c>
      <c r="O95" s="15">
        <f>IFERROR(SEARCH(O$1,$B95),"")</f>
        <v>54</v>
      </c>
      <c r="P95" s="16">
        <f>COUNTIF(J95:O95,"&gt;0")*100/3</f>
        <v>33.333333333333336</v>
      </c>
      <c r="Q95" s="15">
        <f>IFERROR(SEARCH(Q$1,$B95),"")</f>
        <v>26</v>
      </c>
      <c r="R95" s="15" t="str">
        <f>IFERROR(SEARCH(R$1,$B95),"")</f>
        <v/>
      </c>
      <c r="S95" s="15" t="str">
        <f>IFERROR(SEARCH(S$1,$B95),"")</f>
        <v/>
      </c>
      <c r="T95" s="15" t="str">
        <f>IFERROR(SEARCH(T$1,$B95),"")</f>
        <v/>
      </c>
      <c r="U95" s="15" t="str">
        <f>IFERROR(SEARCH(U$1,$B95),"")</f>
        <v/>
      </c>
      <c r="V95" s="15" t="str">
        <f>IFERROR(SEARCH(V$1,$B95),"")</f>
        <v/>
      </c>
      <c r="W95" s="15" t="str">
        <f>IFERROR(SEARCH(W$1,$B95),"")</f>
        <v/>
      </c>
      <c r="X95" s="16">
        <f>COUNTIF(Q95:W95,"&gt;0")*100/3</f>
        <v>33.333333333333336</v>
      </c>
      <c r="Y95" s="16">
        <f t="shared" si="1"/>
        <v>33.333333333333321</v>
      </c>
    </row>
    <row r="96" spans="1:25" x14ac:dyDescent="0.25">
      <c r="A96" s="2">
        <v>4</v>
      </c>
      <c r="B96" s="2" t="s">
        <v>10</v>
      </c>
      <c r="C96" s="3">
        <v>0</v>
      </c>
      <c r="D96" s="3">
        <v>0</v>
      </c>
      <c r="E96" s="3">
        <v>0.99990000000000001</v>
      </c>
      <c r="F96" s="3">
        <v>0.99990000000000001</v>
      </c>
      <c r="G96" s="3">
        <v>0</v>
      </c>
      <c r="H96" s="3">
        <v>0</v>
      </c>
      <c r="I96" s="3">
        <v>1.9998</v>
      </c>
      <c r="J96" s="15" t="str">
        <f>IFERROR(SEARCH(J$1,$B96),"")</f>
        <v/>
      </c>
      <c r="K96" s="15" t="str">
        <f>IFERROR(SEARCH(K$1,$B96),"")</f>
        <v/>
      </c>
      <c r="L96" s="15" t="str">
        <f>IFERROR(SEARCH(L$1,$B96),"")</f>
        <v/>
      </c>
      <c r="M96" s="15" t="str">
        <f>IFERROR(SEARCH(M$1,$B96),"")</f>
        <v/>
      </c>
      <c r="N96" s="15">
        <f>IFERROR(SEARCH(N$1,$B96),"")</f>
        <v>54</v>
      </c>
      <c r="O96" s="15" t="str">
        <f>IFERROR(SEARCH(O$1,$B96),"")</f>
        <v/>
      </c>
      <c r="P96" s="16">
        <f>COUNTIF(J96:O96,"&gt;0")*100/3</f>
        <v>33.333333333333336</v>
      </c>
      <c r="Q96" s="15">
        <f>IFERROR(SEARCH(Q$1,$B96),"")</f>
        <v>26</v>
      </c>
      <c r="R96" s="15" t="str">
        <f>IFERROR(SEARCH(R$1,$B96),"")</f>
        <v/>
      </c>
      <c r="S96" s="15" t="str">
        <f>IFERROR(SEARCH(S$1,$B96),"")</f>
        <v/>
      </c>
      <c r="T96" s="15" t="str">
        <f>IFERROR(SEARCH(T$1,$B96),"")</f>
        <v/>
      </c>
      <c r="U96" s="15" t="str">
        <f>IFERROR(SEARCH(U$1,$B96),"")</f>
        <v/>
      </c>
      <c r="V96" s="15" t="str">
        <f>IFERROR(SEARCH(V$1,$B96),"")</f>
        <v/>
      </c>
      <c r="W96" s="15" t="str">
        <f>IFERROR(SEARCH(W$1,$B96),"")</f>
        <v/>
      </c>
      <c r="X96" s="16">
        <f>COUNTIF(Q96:W96,"&gt;0")*100/3</f>
        <v>33.333333333333336</v>
      </c>
      <c r="Y96" s="16">
        <f t="shared" si="1"/>
        <v>33.333333333333321</v>
      </c>
    </row>
    <row r="97" spans="1:25" x14ac:dyDescent="0.25">
      <c r="A97" s="2">
        <v>9</v>
      </c>
      <c r="B97" s="2" t="s">
        <v>15</v>
      </c>
      <c r="C97" s="3">
        <v>0</v>
      </c>
      <c r="D97" s="3">
        <v>0</v>
      </c>
      <c r="E97" s="3">
        <v>0</v>
      </c>
      <c r="F97" s="3">
        <v>0.99990000000000001</v>
      </c>
      <c r="G97" s="3">
        <v>0</v>
      </c>
      <c r="H97" s="3">
        <v>0.99990000000000001</v>
      </c>
      <c r="I97" s="3">
        <v>1.9998</v>
      </c>
      <c r="J97" s="15" t="str">
        <f>IFERROR(SEARCH(J$1,$B97),"")</f>
        <v/>
      </c>
      <c r="K97" s="15" t="str">
        <f>IFERROR(SEARCH(K$1,$B97),"")</f>
        <v/>
      </c>
      <c r="L97" s="15" t="str">
        <f>IFERROR(SEARCH(L$1,$B97),"")</f>
        <v/>
      </c>
      <c r="M97" s="15" t="str">
        <f>IFERROR(SEARCH(M$1,$B97),"")</f>
        <v/>
      </c>
      <c r="N97" s="15" t="str">
        <f>IFERROR(SEARCH(N$1,$B97),"")</f>
        <v/>
      </c>
      <c r="O97" s="15" t="str">
        <f>IFERROR(SEARCH(O$1,$B97),"")</f>
        <v/>
      </c>
      <c r="P97" s="16">
        <f>COUNTIF(J97:O97,"&gt;0")*100/3</f>
        <v>0</v>
      </c>
      <c r="Q97" s="15">
        <f>IFERROR(SEARCH(Q$1,$B97),"")</f>
        <v>26</v>
      </c>
      <c r="R97" s="15" t="str">
        <f>IFERROR(SEARCH(R$1,$B97),"")</f>
        <v/>
      </c>
      <c r="S97" s="15" t="str">
        <f>IFERROR(SEARCH(S$1,$B97),"")</f>
        <v/>
      </c>
      <c r="T97" s="15" t="str">
        <f>IFERROR(SEARCH(T$1,$B97),"")</f>
        <v/>
      </c>
      <c r="U97" s="15" t="str">
        <f>IFERROR(SEARCH(U$1,$B97),"")</f>
        <v/>
      </c>
      <c r="V97" s="15" t="str">
        <f>IFERROR(SEARCH(V$1,$B97),"")</f>
        <v/>
      </c>
      <c r="W97" s="15" t="str">
        <f>IFERROR(SEARCH(W$1,$B97),"")</f>
        <v/>
      </c>
      <c r="X97" s="16">
        <f>COUNTIF(Q97:W97,"&gt;0")*100/3</f>
        <v>33.333333333333336</v>
      </c>
      <c r="Y97" s="16">
        <f t="shared" si="1"/>
        <v>66.666666666666657</v>
      </c>
    </row>
    <row r="98" spans="1:25" x14ac:dyDescent="0.25">
      <c r="A98" s="2">
        <v>52</v>
      </c>
      <c r="B98" s="2" t="s">
        <v>58</v>
      </c>
      <c r="C98" s="3">
        <v>0</v>
      </c>
      <c r="D98" s="3">
        <v>0</v>
      </c>
      <c r="E98" s="3">
        <v>0.99990000000000001</v>
      </c>
      <c r="F98" s="3">
        <v>0.99990000000000001</v>
      </c>
      <c r="G98" s="3">
        <v>0</v>
      </c>
      <c r="H98" s="3">
        <v>0</v>
      </c>
      <c r="I98" s="3">
        <v>1.9998</v>
      </c>
      <c r="J98" s="15" t="str">
        <f>IFERROR(SEARCH(J$1,$B98),"")</f>
        <v/>
      </c>
      <c r="K98" s="15" t="str">
        <f>IFERROR(SEARCH(K$1,$B98),"")</f>
        <v/>
      </c>
      <c r="L98" s="15" t="str">
        <f>IFERROR(SEARCH(L$1,$B98),"")</f>
        <v/>
      </c>
      <c r="M98" s="15" t="str">
        <f>IFERROR(SEARCH(M$1,$B98),"")</f>
        <v/>
      </c>
      <c r="N98" s="15">
        <f>IFERROR(SEARCH(N$1,$B98),"")</f>
        <v>46</v>
      </c>
      <c r="O98" s="15" t="str">
        <f>IFERROR(SEARCH(O$1,$B98),"")</f>
        <v/>
      </c>
      <c r="P98" s="16">
        <f>COUNTIF(J98:O98,"&gt;0")*100/3</f>
        <v>33.333333333333336</v>
      </c>
      <c r="Q98" s="15" t="str">
        <f>IFERROR(SEARCH(Q$1,$B98),"")</f>
        <v/>
      </c>
      <c r="R98" s="15" t="str">
        <f>IFERROR(SEARCH(R$1,$B98),"")</f>
        <v/>
      </c>
      <c r="S98" s="15" t="str">
        <f>IFERROR(SEARCH(S$1,$B98),"")</f>
        <v/>
      </c>
      <c r="T98" s="15" t="str">
        <f>IFERROR(SEARCH(T$1,$B98),"")</f>
        <v/>
      </c>
      <c r="U98" s="15" t="str">
        <f>IFERROR(SEARCH(U$1,$B98),"")</f>
        <v/>
      </c>
      <c r="V98" s="15">
        <f>IFERROR(SEARCH(V$1,$B98),"")</f>
        <v>26</v>
      </c>
      <c r="W98" s="15" t="str">
        <f>IFERROR(SEARCH(W$1,$B98),"")</f>
        <v/>
      </c>
      <c r="X98" s="16">
        <f>COUNTIF(Q98:W98,"&gt;0")*100/3</f>
        <v>33.333333333333336</v>
      </c>
      <c r="Y98" s="16">
        <f t="shared" si="1"/>
        <v>33.333333333333321</v>
      </c>
    </row>
    <row r="99" spans="1:25" x14ac:dyDescent="0.25">
      <c r="A99" s="2">
        <v>62</v>
      </c>
      <c r="B99" s="2" t="s">
        <v>68</v>
      </c>
      <c r="C99" s="3">
        <v>0</v>
      </c>
      <c r="D99" s="3">
        <v>0</v>
      </c>
      <c r="E99" s="3">
        <v>0.99990000000000001</v>
      </c>
      <c r="F99" s="3">
        <v>0.99990000000000001</v>
      </c>
      <c r="G99" s="3">
        <v>0</v>
      </c>
      <c r="H99" s="3">
        <v>0</v>
      </c>
      <c r="I99" s="3">
        <v>1.9998</v>
      </c>
      <c r="J99" s="15" t="str">
        <f>IFERROR(SEARCH(J$1,$B99),"")</f>
        <v/>
      </c>
      <c r="K99" s="15" t="str">
        <f>IFERROR(SEARCH(K$1,$B99),"")</f>
        <v/>
      </c>
      <c r="L99" s="15" t="str">
        <f>IFERROR(SEARCH(L$1,$B99),"")</f>
        <v/>
      </c>
      <c r="M99" s="15" t="str">
        <f>IFERROR(SEARCH(M$1,$B99),"")</f>
        <v/>
      </c>
      <c r="N99" s="15" t="str">
        <f>IFERROR(SEARCH(N$1,$B99),"")</f>
        <v/>
      </c>
      <c r="O99" s="15" t="str">
        <f>IFERROR(SEARCH(O$1,$B99),"")</f>
        <v/>
      </c>
      <c r="P99" s="16">
        <f>COUNTIF(J99:O99,"&gt;0")*100/3</f>
        <v>0</v>
      </c>
      <c r="Q99" s="15" t="str">
        <f>IFERROR(SEARCH(Q$1,$B99),"")</f>
        <v/>
      </c>
      <c r="R99" s="15" t="str">
        <f>IFERROR(SEARCH(R$1,$B99),"")</f>
        <v/>
      </c>
      <c r="S99" s="15" t="str">
        <f>IFERROR(SEARCH(S$1,$B99),"")</f>
        <v/>
      </c>
      <c r="T99" s="15" t="str">
        <f>IFERROR(SEARCH(T$1,$B99),"")</f>
        <v/>
      </c>
      <c r="U99" s="15" t="str">
        <f>IFERROR(SEARCH(U$1,$B99),"")</f>
        <v/>
      </c>
      <c r="V99" s="15">
        <f>IFERROR(SEARCH(V$1,$B99),"")</f>
        <v>26</v>
      </c>
      <c r="W99" s="15" t="str">
        <f>IFERROR(SEARCH(W$1,$B99),"")</f>
        <v/>
      </c>
      <c r="X99" s="16">
        <f>COUNTIF(Q99:W99,"&gt;0")*100/3</f>
        <v>33.333333333333336</v>
      </c>
      <c r="Y99" s="16">
        <f t="shared" si="1"/>
        <v>66.666666666666657</v>
      </c>
    </row>
    <row r="100" spans="1:25" x14ac:dyDescent="0.25">
      <c r="A100" s="2">
        <v>64</v>
      </c>
      <c r="B100" s="2" t="s">
        <v>70</v>
      </c>
      <c r="C100" s="3">
        <v>0</v>
      </c>
      <c r="D100" s="3">
        <v>0</v>
      </c>
      <c r="E100" s="3">
        <v>0.99990000000000001</v>
      </c>
      <c r="F100" s="3">
        <v>0.99990000000000001</v>
      </c>
      <c r="G100" s="3">
        <v>0</v>
      </c>
      <c r="H100" s="3">
        <v>0</v>
      </c>
      <c r="I100" s="3">
        <v>1.9998</v>
      </c>
      <c r="J100" s="15">
        <f>IFERROR(SEARCH(J$1,$B100),"")</f>
        <v>46</v>
      </c>
      <c r="K100" s="15" t="str">
        <f>IFERROR(SEARCH(K$1,$B100),"")</f>
        <v/>
      </c>
      <c r="L100" s="15" t="str">
        <f>IFERROR(SEARCH(L$1,$B100),"")</f>
        <v/>
      </c>
      <c r="M100" s="15" t="str">
        <f>IFERROR(SEARCH(M$1,$B100),"")</f>
        <v/>
      </c>
      <c r="N100" s="15" t="str">
        <f>IFERROR(SEARCH(N$1,$B100),"")</f>
        <v/>
      </c>
      <c r="O100" s="15" t="str">
        <f>IFERROR(SEARCH(O$1,$B100),"")</f>
        <v/>
      </c>
      <c r="P100" s="16">
        <f>COUNTIF(J100:O100,"&gt;0")*100/3</f>
        <v>33.333333333333336</v>
      </c>
      <c r="Q100" s="15" t="str">
        <f>IFERROR(SEARCH(Q$1,$B100),"")</f>
        <v/>
      </c>
      <c r="R100" s="15" t="str">
        <f>IFERROR(SEARCH(R$1,$B100),"")</f>
        <v/>
      </c>
      <c r="S100" s="15" t="str">
        <f>IFERROR(SEARCH(S$1,$B100),"")</f>
        <v/>
      </c>
      <c r="T100" s="15" t="str">
        <f>IFERROR(SEARCH(T$1,$B100),"")</f>
        <v/>
      </c>
      <c r="U100" s="15" t="str">
        <f>IFERROR(SEARCH(U$1,$B100),"")</f>
        <v/>
      </c>
      <c r="V100" s="15">
        <f>IFERROR(SEARCH(V$1,$B100),"")</f>
        <v>26</v>
      </c>
      <c r="W100" s="15" t="str">
        <f>IFERROR(SEARCH(W$1,$B100),"")</f>
        <v/>
      </c>
      <c r="X100" s="16">
        <f>COUNTIF(Q100:W100,"&gt;0")*100/3</f>
        <v>33.333333333333336</v>
      </c>
      <c r="Y100" s="16">
        <f t="shared" si="1"/>
        <v>33.333333333333321</v>
      </c>
    </row>
    <row r="101" spans="1:25" x14ac:dyDescent="0.25">
      <c r="A101" s="5">
        <v>67</v>
      </c>
      <c r="B101" s="2" t="s">
        <v>73</v>
      </c>
      <c r="C101" s="3">
        <v>0</v>
      </c>
      <c r="D101" s="3">
        <v>0</v>
      </c>
      <c r="E101" s="3">
        <v>0.99990000000000001</v>
      </c>
      <c r="F101" s="3">
        <v>0.99990000000000001</v>
      </c>
      <c r="G101" s="3">
        <v>0</v>
      </c>
      <c r="H101" s="3">
        <v>0</v>
      </c>
      <c r="I101" s="3">
        <v>1.9998</v>
      </c>
      <c r="J101" s="15" t="str">
        <f>IFERROR(SEARCH(J$1,$B101),"")</f>
        <v/>
      </c>
      <c r="K101" s="15" t="str">
        <f>IFERROR(SEARCH(K$1,$B101),"")</f>
        <v/>
      </c>
      <c r="L101" s="15" t="str">
        <f>IFERROR(SEARCH(L$1,$B101),"")</f>
        <v/>
      </c>
      <c r="M101" s="15">
        <f>IFERROR(SEARCH(M$1,$B101),"")</f>
        <v>49</v>
      </c>
      <c r="N101" s="15">
        <f>IFERROR(SEARCH(N$1,$B101),"")</f>
        <v>26</v>
      </c>
      <c r="O101" s="15" t="str">
        <f>IFERROR(SEARCH(O$1,$B101),"")</f>
        <v/>
      </c>
      <c r="P101" s="16">
        <f>COUNTIF(J101:O101,"&gt;0")*100/3</f>
        <v>66.666666666666671</v>
      </c>
      <c r="Q101" s="15" t="str">
        <f>IFERROR(SEARCH(Q$1,$B101),"")</f>
        <v/>
      </c>
      <c r="R101" s="15" t="str">
        <f>IFERROR(SEARCH(R$1,$B101),"")</f>
        <v/>
      </c>
      <c r="S101" s="15" t="str">
        <f>IFERROR(SEARCH(S$1,$B101),"")</f>
        <v/>
      </c>
      <c r="T101" s="15" t="str">
        <f>IFERROR(SEARCH(T$1,$B101),"")</f>
        <v/>
      </c>
      <c r="U101" s="15" t="str">
        <f>IFERROR(SEARCH(U$1,$B101),"")</f>
        <v/>
      </c>
      <c r="V101" s="15" t="str">
        <f>IFERROR(SEARCH(V$1,$B101),"")</f>
        <v/>
      </c>
      <c r="W101" s="15" t="str">
        <f>IFERROR(SEARCH(W$1,$B101),"")</f>
        <v/>
      </c>
      <c r="X101" s="16">
        <f>COUNTIF(Q101:W101,"&gt;0")*100/3</f>
        <v>0</v>
      </c>
      <c r="Y101" s="16">
        <f t="shared" si="1"/>
        <v>33.333333333333329</v>
      </c>
    </row>
    <row r="102" spans="1:25" x14ac:dyDescent="0.25">
      <c r="A102" s="2">
        <v>69</v>
      </c>
      <c r="B102" s="2" t="s">
        <v>75</v>
      </c>
      <c r="C102" s="3">
        <v>0</v>
      </c>
      <c r="D102" s="3">
        <v>0</v>
      </c>
      <c r="E102" s="3">
        <v>0.99990000000000001</v>
      </c>
      <c r="F102" s="3">
        <v>0.99990000000000001</v>
      </c>
      <c r="G102" s="3">
        <v>0</v>
      </c>
      <c r="H102" s="3">
        <v>0</v>
      </c>
      <c r="I102" s="3">
        <v>1.9998</v>
      </c>
      <c r="J102" s="15" t="str">
        <f>IFERROR(SEARCH(J$1,$B102),"")</f>
        <v/>
      </c>
      <c r="K102" s="15" t="str">
        <f>IFERROR(SEARCH(K$1,$B102),"")</f>
        <v/>
      </c>
      <c r="L102" s="15" t="str">
        <f>IFERROR(SEARCH(L$1,$B102),"")</f>
        <v/>
      </c>
      <c r="M102" s="15" t="str">
        <f>IFERROR(SEARCH(M$1,$B102),"")</f>
        <v/>
      </c>
      <c r="N102" s="15">
        <f>IFERROR(SEARCH(N$1,$B102),"")</f>
        <v>26</v>
      </c>
      <c r="O102" s="15" t="str">
        <f>IFERROR(SEARCH(O$1,$B102),"")</f>
        <v/>
      </c>
      <c r="P102" s="16">
        <f>COUNTIF(J102:O102,"&gt;0")*100/3</f>
        <v>33.333333333333336</v>
      </c>
      <c r="Q102" s="15" t="str">
        <f>IFERROR(SEARCH(Q$1,$B102),"")</f>
        <v/>
      </c>
      <c r="R102" s="15" t="str">
        <f>IFERROR(SEARCH(R$1,$B102),"")</f>
        <v/>
      </c>
      <c r="S102" s="15" t="str">
        <f>IFERROR(SEARCH(S$1,$B102),"")</f>
        <v/>
      </c>
      <c r="T102" s="15" t="str">
        <f>IFERROR(SEARCH(T$1,$B102),"")</f>
        <v/>
      </c>
      <c r="U102" s="15" t="str">
        <f>IFERROR(SEARCH(U$1,$B102),"")</f>
        <v/>
      </c>
      <c r="V102" s="15" t="str">
        <f>IFERROR(SEARCH(V$1,$B102),"")</f>
        <v/>
      </c>
      <c r="W102" s="15" t="str">
        <f>IFERROR(SEARCH(W$1,$B102),"")</f>
        <v/>
      </c>
      <c r="X102" s="16">
        <f>COUNTIF(Q102:W102,"&gt;0")*100/3</f>
        <v>0</v>
      </c>
      <c r="Y102" s="16">
        <f t="shared" si="1"/>
        <v>66.666666666666657</v>
      </c>
    </row>
    <row r="103" spans="1:25" x14ac:dyDescent="0.25">
      <c r="A103" s="2">
        <v>96</v>
      </c>
      <c r="B103" s="2" t="s">
        <v>102</v>
      </c>
      <c r="C103" s="3">
        <v>0</v>
      </c>
      <c r="D103" s="3">
        <v>0</v>
      </c>
      <c r="E103" s="3">
        <v>0</v>
      </c>
      <c r="F103" s="3">
        <v>0.99990000000000001</v>
      </c>
      <c r="G103" s="3">
        <v>0</v>
      </c>
      <c r="H103" s="3">
        <v>0.99990000000000001</v>
      </c>
      <c r="I103" s="3">
        <v>1.9998</v>
      </c>
      <c r="J103" s="15" t="str">
        <f>IFERROR(SEARCH(J$1,$B103),"")</f>
        <v/>
      </c>
      <c r="K103" s="15" t="str">
        <f>IFERROR(SEARCH(K$1,$B103),"")</f>
        <v/>
      </c>
      <c r="L103" s="15" t="str">
        <f>IFERROR(SEARCH(L$1,$B103),"")</f>
        <v/>
      </c>
      <c r="M103" s="15" t="str">
        <f>IFERROR(SEARCH(M$1,$B103),"")</f>
        <v/>
      </c>
      <c r="N103" s="15" t="str">
        <f>IFERROR(SEARCH(N$1,$B103),"")</f>
        <v/>
      </c>
      <c r="O103" s="15" t="str">
        <f>IFERROR(SEARCH(O$1,$B103),"")</f>
        <v/>
      </c>
      <c r="P103" s="16">
        <f>COUNTIF(J103:O103,"&gt;0")*100/3</f>
        <v>0</v>
      </c>
      <c r="Q103" s="15" t="str">
        <f>IFERROR(SEARCH(Q$1,$B103),"")</f>
        <v/>
      </c>
      <c r="R103" s="15" t="str">
        <f>IFERROR(SEARCH(R$1,$B103),"")</f>
        <v/>
      </c>
      <c r="S103" s="15" t="str">
        <f>IFERROR(SEARCH(S$1,$B103),"")</f>
        <v/>
      </c>
      <c r="T103" s="15" t="str">
        <f>IFERROR(SEARCH(T$1,$B103),"")</f>
        <v/>
      </c>
      <c r="U103" s="15">
        <f>IFERROR(SEARCH(U$1,$B103),"")</f>
        <v>26</v>
      </c>
      <c r="V103" s="15" t="str">
        <f>IFERROR(SEARCH(V$1,$B103),"")</f>
        <v/>
      </c>
      <c r="W103" s="15" t="str">
        <f>IFERROR(SEARCH(W$1,$B103),"")</f>
        <v/>
      </c>
      <c r="X103" s="16">
        <f>COUNTIF(Q103:W103,"&gt;0")*100/3</f>
        <v>33.333333333333336</v>
      </c>
      <c r="Y103" s="16">
        <f t="shared" si="1"/>
        <v>66.666666666666657</v>
      </c>
    </row>
    <row r="104" spans="1:25" x14ac:dyDescent="0.25">
      <c r="A104" s="2">
        <v>107</v>
      </c>
      <c r="B104" s="2" t="s">
        <v>113</v>
      </c>
      <c r="C104" s="3">
        <v>0</v>
      </c>
      <c r="D104" s="3">
        <v>0</v>
      </c>
      <c r="E104" s="3">
        <v>0</v>
      </c>
      <c r="F104" s="3">
        <v>0.99990000000000001</v>
      </c>
      <c r="G104" s="3">
        <v>0</v>
      </c>
      <c r="H104" s="3">
        <v>0.99990000000000001</v>
      </c>
      <c r="I104" s="3">
        <v>1.9998</v>
      </c>
      <c r="J104" s="15" t="str">
        <f>IFERROR(SEARCH(J$1,$B104),"")</f>
        <v/>
      </c>
      <c r="K104" s="15" t="str">
        <f>IFERROR(SEARCH(K$1,$B104),"")</f>
        <v/>
      </c>
      <c r="L104" s="15" t="str">
        <f>IFERROR(SEARCH(L$1,$B104),"")</f>
        <v/>
      </c>
      <c r="M104" s="15" t="str">
        <f>IFERROR(SEARCH(M$1,$B104),"")</f>
        <v/>
      </c>
      <c r="N104" s="15" t="str">
        <f>IFERROR(SEARCH(N$1,$B104),"")</f>
        <v/>
      </c>
      <c r="O104" s="15" t="str">
        <f>IFERROR(SEARCH(O$1,$B104),"")</f>
        <v/>
      </c>
      <c r="P104" s="16">
        <f>COUNTIF(J104:O104,"&gt;0")*100/3</f>
        <v>0</v>
      </c>
      <c r="Q104" s="15" t="str">
        <f>IFERROR(SEARCH(Q$1,$B104),"")</f>
        <v/>
      </c>
      <c r="R104" s="15" t="str">
        <f>IFERROR(SEARCH(R$1,$B104),"")</f>
        <v/>
      </c>
      <c r="S104" s="15" t="str">
        <f>IFERROR(SEARCH(S$1,$B104),"")</f>
        <v/>
      </c>
      <c r="T104" s="15" t="str">
        <f>IFERROR(SEARCH(T$1,$B104),"")</f>
        <v/>
      </c>
      <c r="U104" s="15" t="str">
        <f>IFERROR(SEARCH(U$1,$B104),"")</f>
        <v/>
      </c>
      <c r="V104" s="15" t="str">
        <f>IFERROR(SEARCH(V$1,$B104),"")</f>
        <v/>
      </c>
      <c r="W104" s="15" t="str">
        <f>IFERROR(SEARCH(W$1,$B104),"")</f>
        <v/>
      </c>
      <c r="X104" s="16">
        <f>COUNTIF(Q104:W104,"&gt;0")*100/3</f>
        <v>0</v>
      </c>
      <c r="Y104" s="16">
        <f t="shared" si="1"/>
        <v>100</v>
      </c>
    </row>
    <row r="105" spans="1:25" x14ac:dyDescent="0.25">
      <c r="A105" s="4">
        <v>127</v>
      </c>
      <c r="B105" s="2" t="s">
        <v>133</v>
      </c>
      <c r="C105" s="3">
        <v>0</v>
      </c>
      <c r="D105" s="3">
        <v>0</v>
      </c>
      <c r="E105" s="3">
        <v>0</v>
      </c>
      <c r="F105" s="3">
        <v>0.99990000000000001</v>
      </c>
      <c r="G105" s="3">
        <v>0</v>
      </c>
      <c r="H105" s="3">
        <v>0.99990000000000001</v>
      </c>
      <c r="I105" s="3">
        <v>1.9998</v>
      </c>
      <c r="J105" s="15" t="str">
        <f>IFERROR(SEARCH(J$1,$B105),"")</f>
        <v/>
      </c>
      <c r="K105" s="15" t="str">
        <f>IFERROR(SEARCH(K$1,$B105),"")</f>
        <v/>
      </c>
      <c r="L105" s="15" t="str">
        <f>IFERROR(SEARCH(L$1,$B105),"")</f>
        <v/>
      </c>
      <c r="M105" s="15" t="str">
        <f>IFERROR(SEARCH(M$1,$B105),"")</f>
        <v/>
      </c>
      <c r="N105" s="15" t="str">
        <f>IFERROR(SEARCH(N$1,$B105),"")</f>
        <v/>
      </c>
      <c r="O105" s="15" t="str">
        <f>IFERROR(SEARCH(O$1,$B105),"")</f>
        <v/>
      </c>
      <c r="P105" s="16">
        <f>COUNTIF(J105:O105,"&gt;0")*100/3</f>
        <v>0</v>
      </c>
      <c r="Q105" s="15" t="str">
        <f>IFERROR(SEARCH(Q$1,$B105),"")</f>
        <v/>
      </c>
      <c r="R105" s="15" t="str">
        <f>IFERROR(SEARCH(R$1,$B105),"")</f>
        <v/>
      </c>
      <c r="S105" s="15" t="str">
        <f>IFERROR(SEARCH(S$1,$B105),"")</f>
        <v/>
      </c>
      <c r="T105" s="15" t="str">
        <f>IFERROR(SEARCH(T$1,$B105),"")</f>
        <v/>
      </c>
      <c r="U105" s="15" t="str">
        <f>IFERROR(SEARCH(U$1,$B105),"")</f>
        <v/>
      </c>
      <c r="V105" s="15" t="str">
        <f>IFERROR(SEARCH(V$1,$B105),"")</f>
        <v/>
      </c>
      <c r="W105" s="15" t="str">
        <f>IFERROR(SEARCH(W$1,$B105),"")</f>
        <v/>
      </c>
      <c r="X105" s="16">
        <f>COUNTIF(Q105:W105,"&gt;0")*100/3</f>
        <v>0</v>
      </c>
      <c r="Y105" s="16">
        <f t="shared" si="1"/>
        <v>100</v>
      </c>
    </row>
    <row r="106" spans="1:25" x14ac:dyDescent="0.25">
      <c r="A106" s="2">
        <v>128</v>
      </c>
      <c r="B106" s="2" t="s">
        <v>134</v>
      </c>
      <c r="C106" s="3">
        <v>0</v>
      </c>
      <c r="D106" s="3">
        <v>0</v>
      </c>
      <c r="E106" s="3">
        <v>0</v>
      </c>
      <c r="F106" s="3">
        <v>0.99990000000000001</v>
      </c>
      <c r="G106" s="3">
        <v>0</v>
      </c>
      <c r="H106" s="3">
        <v>0.99990000000000001</v>
      </c>
      <c r="I106" s="3">
        <v>1.9998</v>
      </c>
      <c r="J106" s="15" t="str">
        <f>IFERROR(SEARCH(J$1,$B106),"")</f>
        <v/>
      </c>
      <c r="K106" s="15" t="str">
        <f>IFERROR(SEARCH(K$1,$B106),"")</f>
        <v/>
      </c>
      <c r="L106" s="15" t="str">
        <f>IFERROR(SEARCH(L$1,$B106),"")</f>
        <v/>
      </c>
      <c r="M106" s="15" t="str">
        <f>IFERROR(SEARCH(M$1,$B106),"")</f>
        <v/>
      </c>
      <c r="N106" s="15" t="str">
        <f>IFERROR(SEARCH(N$1,$B106),"")</f>
        <v/>
      </c>
      <c r="O106" s="15" t="str">
        <f>IFERROR(SEARCH(O$1,$B106),"")</f>
        <v/>
      </c>
      <c r="P106" s="16">
        <f>COUNTIF(J106:O106,"&gt;0")*100/3</f>
        <v>0</v>
      </c>
      <c r="Q106" s="15" t="str">
        <f>IFERROR(SEARCH(Q$1,$B106),"")</f>
        <v/>
      </c>
      <c r="R106" s="15" t="str">
        <f>IFERROR(SEARCH(R$1,$B106),"")</f>
        <v/>
      </c>
      <c r="S106" s="15" t="str">
        <f>IFERROR(SEARCH(S$1,$B106),"")</f>
        <v/>
      </c>
      <c r="T106" s="15">
        <f>IFERROR(SEARCH(T$1,$B106),"")</f>
        <v>49</v>
      </c>
      <c r="U106" s="15" t="str">
        <f>IFERROR(SEARCH(U$1,$B106),"")</f>
        <v/>
      </c>
      <c r="V106" s="15" t="str">
        <f>IFERROR(SEARCH(V$1,$B106),"")</f>
        <v/>
      </c>
      <c r="W106" s="15" t="str">
        <f>IFERROR(SEARCH(W$1,$B106),"")</f>
        <v/>
      </c>
      <c r="X106" s="16">
        <f>COUNTIF(Q106:W106,"&gt;0")*100/3</f>
        <v>33.333333333333336</v>
      </c>
      <c r="Y106" s="16">
        <f t="shared" si="1"/>
        <v>66.666666666666657</v>
      </c>
    </row>
    <row r="107" spans="1:25" x14ac:dyDescent="0.25">
      <c r="A107" s="2">
        <v>131</v>
      </c>
      <c r="B107" s="2" t="s">
        <v>137</v>
      </c>
      <c r="C107" s="3">
        <v>0</v>
      </c>
      <c r="D107" s="3">
        <v>0</v>
      </c>
      <c r="E107" s="3">
        <v>0</v>
      </c>
      <c r="F107" s="3">
        <v>0.99990000000000001</v>
      </c>
      <c r="G107" s="3">
        <v>0</v>
      </c>
      <c r="H107" s="3">
        <v>0.99990000000000001</v>
      </c>
      <c r="I107" s="3">
        <v>1.9998</v>
      </c>
      <c r="J107" s="15" t="str">
        <f>IFERROR(SEARCH(J$1,$B107),"")</f>
        <v/>
      </c>
      <c r="K107" s="15" t="str">
        <f>IFERROR(SEARCH(K$1,$B107),"")</f>
        <v/>
      </c>
      <c r="L107" s="15" t="str">
        <f>IFERROR(SEARCH(L$1,$B107),"")</f>
        <v/>
      </c>
      <c r="M107" s="15" t="str">
        <f>IFERROR(SEARCH(M$1,$B107),"")</f>
        <v/>
      </c>
      <c r="N107" s="15" t="str">
        <f>IFERROR(SEARCH(N$1,$B107),"")</f>
        <v/>
      </c>
      <c r="O107" s="15" t="str">
        <f>IFERROR(SEARCH(O$1,$B107),"")</f>
        <v/>
      </c>
      <c r="P107" s="16">
        <f>COUNTIF(J107:O107,"&gt;0")*100/3</f>
        <v>0</v>
      </c>
      <c r="Q107" s="15" t="str">
        <f>IFERROR(SEARCH(Q$1,$B107),"")</f>
        <v/>
      </c>
      <c r="R107" s="15" t="str">
        <f>IFERROR(SEARCH(R$1,$B107),"")</f>
        <v/>
      </c>
      <c r="S107" s="15" t="str">
        <f>IFERROR(SEARCH(S$1,$B107),"")</f>
        <v/>
      </c>
      <c r="T107" s="15" t="str">
        <f>IFERROR(SEARCH(T$1,$B107),"")</f>
        <v/>
      </c>
      <c r="U107" s="15" t="str">
        <f>IFERROR(SEARCH(U$1,$B107),"")</f>
        <v/>
      </c>
      <c r="V107" s="15" t="str">
        <f>IFERROR(SEARCH(V$1,$B107),"")</f>
        <v/>
      </c>
      <c r="W107" s="15" t="str">
        <f>IFERROR(SEARCH(W$1,$B107),"")</f>
        <v/>
      </c>
      <c r="X107" s="16">
        <f>COUNTIF(Q107:W107,"&gt;0")*100/3</f>
        <v>0</v>
      </c>
      <c r="Y107" s="16">
        <f t="shared" si="1"/>
        <v>100</v>
      </c>
    </row>
    <row r="108" spans="1:25" x14ac:dyDescent="0.25">
      <c r="A108" s="2">
        <v>133</v>
      </c>
      <c r="B108" s="2" t="s">
        <v>139</v>
      </c>
      <c r="C108" s="3">
        <v>0</v>
      </c>
      <c r="D108" s="3">
        <v>0</v>
      </c>
      <c r="E108" s="3">
        <v>0</v>
      </c>
      <c r="F108" s="3">
        <v>0.99990000000000001</v>
      </c>
      <c r="G108" s="3">
        <v>0</v>
      </c>
      <c r="H108" s="3">
        <v>0.99990000000000001</v>
      </c>
      <c r="I108" s="3">
        <v>1.9998</v>
      </c>
      <c r="J108" s="15">
        <f>IFERROR(SEARCH(J$1,$B108),"")</f>
        <v>49</v>
      </c>
      <c r="K108" s="15" t="str">
        <f>IFERROR(SEARCH(K$1,$B108),"")</f>
        <v/>
      </c>
      <c r="L108" s="15" t="str">
        <f>IFERROR(SEARCH(L$1,$B108),"")</f>
        <v/>
      </c>
      <c r="M108" s="15" t="str">
        <f>IFERROR(SEARCH(M$1,$B108),"")</f>
        <v/>
      </c>
      <c r="N108" s="15" t="str">
        <f>IFERROR(SEARCH(N$1,$B108),"")</f>
        <v/>
      </c>
      <c r="O108" s="15" t="str">
        <f>IFERROR(SEARCH(O$1,$B108),"")</f>
        <v/>
      </c>
      <c r="P108" s="16">
        <f>COUNTIF(J108:O108,"&gt;0")*100/3</f>
        <v>33.333333333333336</v>
      </c>
      <c r="Q108" s="15" t="str">
        <f>IFERROR(SEARCH(Q$1,$B108),"")</f>
        <v/>
      </c>
      <c r="R108" s="15" t="str">
        <f>IFERROR(SEARCH(R$1,$B108),"")</f>
        <v/>
      </c>
      <c r="S108" s="15" t="str">
        <f>IFERROR(SEARCH(S$1,$B108),"")</f>
        <v/>
      </c>
      <c r="T108" s="15" t="str">
        <f>IFERROR(SEARCH(T$1,$B108),"")</f>
        <v/>
      </c>
      <c r="U108" s="15" t="str">
        <f>IFERROR(SEARCH(U$1,$B108),"")</f>
        <v/>
      </c>
      <c r="V108" s="15" t="str">
        <f>IFERROR(SEARCH(V$1,$B108),"")</f>
        <v/>
      </c>
      <c r="W108" s="15" t="str">
        <f>IFERROR(SEARCH(W$1,$B108),"")</f>
        <v/>
      </c>
      <c r="X108" s="16">
        <f>COUNTIF(Q108:W108,"&gt;0")*100/3</f>
        <v>0</v>
      </c>
      <c r="Y108" s="16">
        <f t="shared" si="1"/>
        <v>66.666666666666657</v>
      </c>
    </row>
    <row r="109" spans="1:25" x14ac:dyDescent="0.25">
      <c r="A109" s="2">
        <v>138</v>
      </c>
      <c r="B109" s="2" t="s">
        <v>144</v>
      </c>
      <c r="C109" s="3">
        <v>0</v>
      </c>
      <c r="D109" s="3">
        <v>0</v>
      </c>
      <c r="E109" s="3">
        <v>0</v>
      </c>
      <c r="F109" s="3">
        <v>0.99990000000000001</v>
      </c>
      <c r="G109" s="3">
        <v>0</v>
      </c>
      <c r="H109" s="3">
        <v>0.99990000000000001</v>
      </c>
      <c r="I109" s="3">
        <v>1.9998</v>
      </c>
      <c r="J109" s="15" t="str">
        <f>IFERROR(SEARCH(J$1,$B109),"")</f>
        <v/>
      </c>
      <c r="K109" s="15" t="str">
        <f>IFERROR(SEARCH(K$1,$B109),"")</f>
        <v/>
      </c>
      <c r="L109" s="15" t="str">
        <f>IFERROR(SEARCH(L$1,$B109),"")</f>
        <v/>
      </c>
      <c r="M109" s="15" t="str">
        <f>IFERROR(SEARCH(M$1,$B109),"")</f>
        <v/>
      </c>
      <c r="N109" s="15" t="str">
        <f>IFERROR(SEARCH(N$1,$B109),"")</f>
        <v/>
      </c>
      <c r="O109" s="15" t="str">
        <f>IFERROR(SEARCH(O$1,$B109),"")</f>
        <v/>
      </c>
      <c r="P109" s="16">
        <f>COUNTIF(J109:O109,"&gt;0")*100/3</f>
        <v>0</v>
      </c>
      <c r="Q109" s="15" t="str">
        <f>IFERROR(SEARCH(Q$1,$B109),"")</f>
        <v/>
      </c>
      <c r="R109" s="15">
        <f>IFERROR(SEARCH(R$1,$B109),"")</f>
        <v>52</v>
      </c>
      <c r="S109" s="15" t="str">
        <f>IFERROR(SEARCH(S$1,$B109),"")</f>
        <v/>
      </c>
      <c r="T109" s="15" t="str">
        <f>IFERROR(SEARCH(T$1,$B109),"")</f>
        <v/>
      </c>
      <c r="U109" s="15" t="str">
        <f>IFERROR(SEARCH(U$1,$B109),"")</f>
        <v/>
      </c>
      <c r="V109" s="15" t="str">
        <f>IFERROR(SEARCH(V$1,$B109),"")</f>
        <v/>
      </c>
      <c r="W109" s="15" t="str">
        <f>IFERROR(SEARCH(W$1,$B109),"")</f>
        <v/>
      </c>
      <c r="X109" s="16">
        <f>COUNTIF(Q109:W109,"&gt;0")*100/3</f>
        <v>33.333333333333336</v>
      </c>
      <c r="Y109" s="16">
        <f t="shared" si="1"/>
        <v>66.666666666666657</v>
      </c>
    </row>
    <row r="110" spans="1:25" x14ac:dyDescent="0.25">
      <c r="A110" s="2">
        <v>68</v>
      </c>
      <c r="B110" s="2" t="s">
        <v>74</v>
      </c>
      <c r="C110" s="3">
        <v>0</v>
      </c>
      <c r="D110" s="3">
        <v>0</v>
      </c>
      <c r="E110" s="3">
        <v>0.99990000000000001</v>
      </c>
      <c r="F110" s="3">
        <v>0.79344000000000003</v>
      </c>
      <c r="G110" s="3">
        <v>0</v>
      </c>
      <c r="H110" s="3">
        <v>0</v>
      </c>
      <c r="I110" s="3">
        <v>1.7933400000000002</v>
      </c>
      <c r="J110" s="15" t="str">
        <f>IFERROR(SEARCH(J$1,$B110),"")</f>
        <v/>
      </c>
      <c r="K110" s="15" t="str">
        <f>IFERROR(SEARCH(K$1,$B110),"")</f>
        <v/>
      </c>
      <c r="L110" s="15" t="str">
        <f>IFERROR(SEARCH(L$1,$B110),"")</f>
        <v/>
      </c>
      <c r="M110" s="15" t="str">
        <f>IFERROR(SEARCH(M$1,$B110),"")</f>
        <v/>
      </c>
      <c r="N110" s="15">
        <f>IFERROR(SEARCH(N$1,$B110),"")</f>
        <v>26</v>
      </c>
      <c r="O110" s="15" t="str">
        <f>IFERROR(SEARCH(O$1,$B110),"")</f>
        <v/>
      </c>
      <c r="P110" s="16">
        <f>COUNTIF(J110:O110,"&gt;0")*100/3</f>
        <v>33.333333333333336</v>
      </c>
      <c r="Q110" s="15" t="str">
        <f>IFERROR(SEARCH(Q$1,$B110),"")</f>
        <v/>
      </c>
      <c r="R110" s="15" t="str">
        <f>IFERROR(SEARCH(R$1,$B110),"")</f>
        <v/>
      </c>
      <c r="S110" s="15" t="str">
        <f>IFERROR(SEARCH(S$1,$B110),"")</f>
        <v/>
      </c>
      <c r="T110" s="15" t="str">
        <f>IFERROR(SEARCH(T$1,$B110),"")</f>
        <v/>
      </c>
      <c r="U110" s="15">
        <f>IFERROR(SEARCH(U$1,$B110),"")</f>
        <v>49</v>
      </c>
      <c r="V110" s="15" t="str">
        <f>IFERROR(SEARCH(V$1,$B110),"")</f>
        <v/>
      </c>
      <c r="W110" s="15" t="str">
        <f>IFERROR(SEARCH(W$1,$B110),"")</f>
        <v/>
      </c>
      <c r="X110" s="16">
        <f>COUNTIF(Q110:W110,"&gt;0")*100/3</f>
        <v>33.333333333333336</v>
      </c>
      <c r="Y110" s="16">
        <f t="shared" si="1"/>
        <v>33.333333333333321</v>
      </c>
    </row>
    <row r="111" spans="1:25" x14ac:dyDescent="0.25">
      <c r="A111" s="2">
        <v>36</v>
      </c>
      <c r="B111" s="2" t="s">
        <v>42</v>
      </c>
      <c r="C111" s="3">
        <v>0</v>
      </c>
      <c r="D111" s="3">
        <v>0</v>
      </c>
      <c r="E111" s="3">
        <v>0.99990000000000001</v>
      </c>
      <c r="F111" s="3">
        <v>0.78317999999999999</v>
      </c>
      <c r="G111" s="3">
        <v>0</v>
      </c>
      <c r="H111" s="3">
        <v>0</v>
      </c>
      <c r="I111" s="3">
        <v>1.78308</v>
      </c>
      <c r="J111" s="15" t="str">
        <f>IFERROR(SEARCH(J$1,$B111),"")</f>
        <v/>
      </c>
      <c r="K111" s="15" t="str">
        <f>IFERROR(SEARCH(K$1,$B111),"")</f>
        <v/>
      </c>
      <c r="L111" s="15" t="str">
        <f>IFERROR(SEARCH(L$1,$B111),"")</f>
        <v/>
      </c>
      <c r="M111" s="15" t="str">
        <f>IFERROR(SEARCH(M$1,$B111),"")</f>
        <v/>
      </c>
      <c r="N111" s="15" t="str">
        <f>IFERROR(SEARCH(N$1,$B111),"")</f>
        <v/>
      </c>
      <c r="O111" s="15">
        <f>IFERROR(SEARCH(O$1,$B111),"")</f>
        <v>26</v>
      </c>
      <c r="P111" s="16">
        <f>COUNTIF(J111:O111,"&gt;0")*100/3</f>
        <v>33.333333333333336</v>
      </c>
      <c r="Q111" s="15" t="str">
        <f>IFERROR(SEARCH(Q$1,$B111),"")</f>
        <v/>
      </c>
      <c r="R111" s="15" t="str">
        <f>IFERROR(SEARCH(R$1,$B111),"")</f>
        <v/>
      </c>
      <c r="S111" s="15" t="str">
        <f>IFERROR(SEARCH(S$1,$B111),"")</f>
        <v/>
      </c>
      <c r="T111" s="15" t="str">
        <f>IFERROR(SEARCH(T$1,$B111),"")</f>
        <v/>
      </c>
      <c r="U111" s="15" t="str">
        <f>IFERROR(SEARCH(U$1,$B111),"")</f>
        <v/>
      </c>
      <c r="V111" s="15">
        <f>IFERROR(SEARCH(V$1,$B111),"")</f>
        <v>44</v>
      </c>
      <c r="W111" s="15" t="str">
        <f>IFERROR(SEARCH(W$1,$B111),"")</f>
        <v/>
      </c>
      <c r="X111" s="16">
        <f>COUNTIF(Q111:W111,"&gt;0")*100/3</f>
        <v>33.333333333333336</v>
      </c>
      <c r="Y111" s="16">
        <f t="shared" si="1"/>
        <v>33.333333333333321</v>
      </c>
    </row>
    <row r="112" spans="1:25" x14ac:dyDescent="0.25">
      <c r="A112" s="2">
        <v>50</v>
      </c>
      <c r="B112" s="2" t="s">
        <v>56</v>
      </c>
      <c r="C112" s="3">
        <v>0</v>
      </c>
      <c r="D112" s="3">
        <v>0.99990000000000001</v>
      </c>
      <c r="E112" s="3">
        <v>5.3010000000000002E-2</v>
      </c>
      <c r="F112" s="3">
        <v>0.51641999999999999</v>
      </c>
      <c r="G112" s="3">
        <v>0</v>
      </c>
      <c r="H112" s="3">
        <v>0</v>
      </c>
      <c r="I112" s="3">
        <v>1.5693299999999999</v>
      </c>
      <c r="J112" s="15" t="str">
        <f>IFERROR(SEARCH(J$1,$B112),"")</f>
        <v/>
      </c>
      <c r="K112" s="15" t="str">
        <f>IFERROR(SEARCH(K$1,$B112),"")</f>
        <v/>
      </c>
      <c r="L112" s="15" t="str">
        <f>IFERROR(SEARCH(L$1,$B112),"")</f>
        <v/>
      </c>
      <c r="M112" s="15" t="str">
        <f>IFERROR(SEARCH(M$1,$B112),"")</f>
        <v/>
      </c>
      <c r="N112" s="15" t="str">
        <f>IFERROR(SEARCH(N$1,$B112),"")</f>
        <v/>
      </c>
      <c r="O112" s="15">
        <f>IFERROR(SEARCH(O$1,$B112),"")</f>
        <v>26</v>
      </c>
      <c r="P112" s="16">
        <f>COUNTIF(J112:O112,"&gt;0")*100/3</f>
        <v>33.333333333333336</v>
      </c>
      <c r="Q112" s="15" t="str">
        <f>IFERROR(SEARCH(Q$1,$B112),"")</f>
        <v/>
      </c>
      <c r="R112" s="15" t="str">
        <f>IFERROR(SEARCH(R$1,$B112),"")</f>
        <v/>
      </c>
      <c r="S112" s="15" t="str">
        <f>IFERROR(SEARCH(S$1,$B112),"")</f>
        <v/>
      </c>
      <c r="T112" s="15" t="str">
        <f>IFERROR(SEARCH(T$1,$B112),"")</f>
        <v/>
      </c>
      <c r="U112" s="15" t="str">
        <f>IFERROR(SEARCH(U$1,$B112),"")</f>
        <v/>
      </c>
      <c r="V112" s="15" t="str">
        <f>IFERROR(SEARCH(V$1,$B112),"")</f>
        <v/>
      </c>
      <c r="W112" s="15" t="str">
        <f>IFERROR(SEARCH(W$1,$B112),"")</f>
        <v/>
      </c>
      <c r="X112" s="16">
        <f>COUNTIF(Q112:W112,"&gt;0")*100/3</f>
        <v>0</v>
      </c>
      <c r="Y112" s="16">
        <f t="shared" si="1"/>
        <v>66.666666666666657</v>
      </c>
    </row>
    <row r="113" spans="1:25" x14ac:dyDescent="0.25">
      <c r="A113" s="2">
        <v>73</v>
      </c>
      <c r="B113" s="2" t="s">
        <v>79</v>
      </c>
      <c r="C113" s="3">
        <v>0</v>
      </c>
      <c r="D113" s="3">
        <v>0</v>
      </c>
      <c r="E113" s="3">
        <v>0.99990000000000001</v>
      </c>
      <c r="F113" s="3">
        <v>0.53522999999999998</v>
      </c>
      <c r="G113" s="3">
        <v>0</v>
      </c>
      <c r="H113" s="3">
        <v>0</v>
      </c>
      <c r="I113" s="3">
        <v>1.5351300000000001</v>
      </c>
      <c r="J113" s="15" t="str">
        <f>IFERROR(SEARCH(J$1,$B113),"")</f>
        <v/>
      </c>
      <c r="K113" s="15" t="str">
        <f>IFERROR(SEARCH(K$1,$B113),"")</f>
        <v/>
      </c>
      <c r="L113" s="15" t="str">
        <f>IFERROR(SEARCH(L$1,$B113),"")</f>
        <v/>
      </c>
      <c r="M113" s="15" t="str">
        <f>IFERROR(SEARCH(M$1,$B113),"")</f>
        <v/>
      </c>
      <c r="N113" s="15">
        <f>IFERROR(SEARCH(N$1,$B113),"")</f>
        <v>26</v>
      </c>
      <c r="O113" s="15" t="str">
        <f>IFERROR(SEARCH(O$1,$B113),"")</f>
        <v/>
      </c>
      <c r="P113" s="16">
        <f>COUNTIF(J113:O113,"&gt;0")*100/3</f>
        <v>33.333333333333336</v>
      </c>
      <c r="Q113" s="15" t="str">
        <f>IFERROR(SEARCH(Q$1,$B113),"")</f>
        <v/>
      </c>
      <c r="R113" s="15" t="str">
        <f>IFERROR(SEARCH(R$1,$B113),"")</f>
        <v/>
      </c>
      <c r="S113" s="15" t="str">
        <f>IFERROR(SEARCH(S$1,$B113),"")</f>
        <v/>
      </c>
      <c r="T113" s="15">
        <f>IFERROR(SEARCH(T$1,$B113),"")</f>
        <v>49</v>
      </c>
      <c r="U113" s="15" t="str">
        <f>IFERROR(SEARCH(U$1,$B113),"")</f>
        <v/>
      </c>
      <c r="V113" s="15" t="str">
        <f>IFERROR(SEARCH(V$1,$B113),"")</f>
        <v/>
      </c>
      <c r="W113" s="15" t="str">
        <f>IFERROR(SEARCH(W$1,$B113),"")</f>
        <v/>
      </c>
      <c r="X113" s="16">
        <f>COUNTIF(Q113:W113,"&gt;0")*100/3</f>
        <v>33.333333333333336</v>
      </c>
      <c r="Y113" s="16">
        <f t="shared" si="1"/>
        <v>33.333333333333321</v>
      </c>
    </row>
    <row r="114" spans="1:25" x14ac:dyDescent="0.25">
      <c r="A114" s="2">
        <v>78</v>
      </c>
      <c r="B114" s="2" t="s">
        <v>84</v>
      </c>
      <c r="C114" s="3">
        <v>0</v>
      </c>
      <c r="D114" s="3">
        <v>0</v>
      </c>
      <c r="E114" s="3">
        <v>0.99990000000000001</v>
      </c>
      <c r="F114" s="3">
        <v>0.50102999999999998</v>
      </c>
      <c r="G114" s="3">
        <v>0</v>
      </c>
      <c r="H114" s="3">
        <v>0</v>
      </c>
      <c r="I114" s="3">
        <v>1.5009299999999999</v>
      </c>
      <c r="J114" s="15">
        <f>IFERROR(SEARCH(J$1,$B114),"")</f>
        <v>49</v>
      </c>
      <c r="K114" s="15" t="str">
        <f>IFERROR(SEARCH(K$1,$B114),"")</f>
        <v/>
      </c>
      <c r="L114" s="15" t="str">
        <f>IFERROR(SEARCH(L$1,$B114),"")</f>
        <v/>
      </c>
      <c r="M114" s="15" t="str">
        <f>IFERROR(SEARCH(M$1,$B114),"")</f>
        <v/>
      </c>
      <c r="N114" s="15">
        <f>IFERROR(SEARCH(N$1,$B114),"")</f>
        <v>26</v>
      </c>
      <c r="O114" s="15" t="str">
        <f>IFERROR(SEARCH(O$1,$B114),"")</f>
        <v/>
      </c>
      <c r="P114" s="16">
        <f>COUNTIF(J114:O114,"&gt;0")*100/3</f>
        <v>66.666666666666671</v>
      </c>
      <c r="Q114" s="15" t="str">
        <f>IFERROR(SEARCH(Q$1,$B114),"")</f>
        <v/>
      </c>
      <c r="R114" s="15" t="str">
        <f>IFERROR(SEARCH(R$1,$B114),"")</f>
        <v/>
      </c>
      <c r="S114" s="15" t="str">
        <f>IFERROR(SEARCH(S$1,$B114),"")</f>
        <v/>
      </c>
      <c r="T114" s="15" t="str">
        <f>IFERROR(SEARCH(T$1,$B114),"")</f>
        <v/>
      </c>
      <c r="U114" s="15" t="str">
        <f>IFERROR(SEARCH(U$1,$B114),"")</f>
        <v/>
      </c>
      <c r="V114" s="15" t="str">
        <f>IFERROR(SEARCH(V$1,$B114),"")</f>
        <v/>
      </c>
      <c r="W114" s="15" t="str">
        <f>IFERROR(SEARCH(W$1,$B114),"")</f>
        <v/>
      </c>
      <c r="X114" s="16">
        <f>COUNTIF(Q114:W114,"&gt;0")*100/3</f>
        <v>0</v>
      </c>
      <c r="Y114" s="16">
        <f t="shared" si="1"/>
        <v>33.333333333333329</v>
      </c>
    </row>
    <row r="115" spans="1:25" x14ac:dyDescent="0.25">
      <c r="A115" s="2">
        <v>126</v>
      </c>
      <c r="B115" s="2" t="s">
        <v>132</v>
      </c>
      <c r="C115" s="3">
        <v>0</v>
      </c>
      <c r="D115" s="3">
        <v>0</v>
      </c>
      <c r="E115" s="3">
        <v>6.1560000000000004E-2</v>
      </c>
      <c r="F115" s="3">
        <v>1.026E-2</v>
      </c>
      <c r="G115" s="3">
        <v>0.41039999999999999</v>
      </c>
      <c r="H115" s="3">
        <v>0.99990000000000001</v>
      </c>
      <c r="I115" s="3">
        <v>1.4821200000000001</v>
      </c>
      <c r="J115" s="15" t="str">
        <f>IFERROR(SEARCH(J$1,$B115),"")</f>
        <v/>
      </c>
      <c r="K115" s="15" t="str">
        <f>IFERROR(SEARCH(K$1,$B115),"")</f>
        <v/>
      </c>
      <c r="L115" s="15">
        <f>IFERROR(SEARCH(L$1,$B115),"")</f>
        <v>26</v>
      </c>
      <c r="M115" s="15" t="str">
        <f>IFERROR(SEARCH(M$1,$B115),"")</f>
        <v/>
      </c>
      <c r="N115" s="15" t="str">
        <f>IFERROR(SEARCH(N$1,$B115),"")</f>
        <v/>
      </c>
      <c r="O115" s="15" t="str">
        <f>IFERROR(SEARCH(O$1,$B115),"")</f>
        <v/>
      </c>
      <c r="P115" s="16">
        <f>COUNTIF(J115:O115,"&gt;0")*100/3</f>
        <v>33.333333333333336</v>
      </c>
      <c r="Q115" s="15" t="str">
        <f>IFERROR(SEARCH(Q$1,$B115),"")</f>
        <v/>
      </c>
      <c r="R115" s="15" t="str">
        <f>IFERROR(SEARCH(R$1,$B115),"")</f>
        <v/>
      </c>
      <c r="S115" s="15" t="str">
        <f>IFERROR(SEARCH(S$1,$B115),"")</f>
        <v/>
      </c>
      <c r="T115" s="15" t="str">
        <f>IFERROR(SEARCH(T$1,$B115),"")</f>
        <v/>
      </c>
      <c r="U115" s="15" t="str">
        <f>IFERROR(SEARCH(U$1,$B115),"")</f>
        <v/>
      </c>
      <c r="V115" s="15" t="str">
        <f>IFERROR(SEARCH(V$1,$B115),"")</f>
        <v/>
      </c>
      <c r="W115" s="15">
        <f>IFERROR(SEARCH(W$1,$B115),"")</f>
        <v>49</v>
      </c>
      <c r="X115" s="16">
        <f>COUNTIF(Q115:W115,"&gt;0")*100/3</f>
        <v>33.333333333333336</v>
      </c>
      <c r="Y115" s="16">
        <f t="shared" si="1"/>
        <v>33.333333333333321</v>
      </c>
    </row>
    <row r="116" spans="1:25" x14ac:dyDescent="0.25">
      <c r="A116" s="2">
        <v>121</v>
      </c>
      <c r="B116" s="2" t="s">
        <v>127</v>
      </c>
      <c r="C116" s="3">
        <v>0.28043999999999997</v>
      </c>
      <c r="D116" s="3">
        <v>0</v>
      </c>
      <c r="E116" s="3">
        <v>3.4200000000000003E-3</v>
      </c>
      <c r="F116" s="3">
        <v>0.15561</v>
      </c>
      <c r="G116" s="3">
        <v>1.7100000000000001E-2</v>
      </c>
      <c r="H116" s="3">
        <v>0.99990000000000001</v>
      </c>
      <c r="I116" s="3">
        <v>1.4564699999999999</v>
      </c>
      <c r="J116" s="15" t="str">
        <f>IFERROR(SEARCH(J$1,$B116),"")</f>
        <v/>
      </c>
      <c r="K116" s="15" t="str">
        <f>IFERROR(SEARCH(K$1,$B116),"")</f>
        <v/>
      </c>
      <c r="L116" s="15">
        <f>IFERROR(SEARCH(L$1,$B116),"")</f>
        <v>26</v>
      </c>
      <c r="M116" s="15" t="str">
        <f>IFERROR(SEARCH(M$1,$B116),"")</f>
        <v/>
      </c>
      <c r="N116" s="15" t="str">
        <f>IFERROR(SEARCH(N$1,$B116),"")</f>
        <v/>
      </c>
      <c r="O116" s="15" t="str">
        <f>IFERROR(SEARCH(O$1,$B116),"")</f>
        <v/>
      </c>
      <c r="P116" s="16">
        <f>COUNTIF(J116:O116,"&gt;0")*100/3</f>
        <v>33.333333333333336</v>
      </c>
      <c r="Q116" s="15" t="str">
        <f>IFERROR(SEARCH(Q$1,$B116),"")</f>
        <v/>
      </c>
      <c r="R116" s="15">
        <f>IFERROR(SEARCH(R$1,$B116),"")</f>
        <v>49</v>
      </c>
      <c r="S116" s="15" t="str">
        <f>IFERROR(SEARCH(S$1,$B116),"")</f>
        <v/>
      </c>
      <c r="T116" s="15" t="str">
        <f>IFERROR(SEARCH(T$1,$B116),"")</f>
        <v/>
      </c>
      <c r="U116" s="15" t="str">
        <f>IFERROR(SEARCH(U$1,$B116),"")</f>
        <v/>
      </c>
      <c r="V116" s="15" t="str">
        <f>IFERROR(SEARCH(V$1,$B116),"")</f>
        <v/>
      </c>
      <c r="W116" s="15" t="str">
        <f>IFERROR(SEARCH(W$1,$B116),"")</f>
        <v/>
      </c>
      <c r="X116" s="16">
        <f>COUNTIF(Q116:W116,"&gt;0")*100/3</f>
        <v>33.333333333333336</v>
      </c>
      <c r="Y116" s="16">
        <f t="shared" si="1"/>
        <v>33.333333333333321</v>
      </c>
    </row>
    <row r="117" spans="1:25" x14ac:dyDescent="0.25">
      <c r="A117" s="4">
        <v>58</v>
      </c>
      <c r="B117" s="2" t="s">
        <v>64</v>
      </c>
      <c r="C117" s="3">
        <v>0</v>
      </c>
      <c r="D117" s="3">
        <v>0</v>
      </c>
      <c r="E117" s="3">
        <v>0.39500999999999997</v>
      </c>
      <c r="F117" s="3">
        <v>0.99990000000000001</v>
      </c>
      <c r="G117" s="3">
        <v>0</v>
      </c>
      <c r="H117" s="3">
        <v>1.197E-2</v>
      </c>
      <c r="I117" s="3">
        <v>1.4068799999999999</v>
      </c>
      <c r="J117" s="15" t="str">
        <f>IFERROR(SEARCH(J$1,$B117),"")</f>
        <v/>
      </c>
      <c r="K117" s="15" t="str">
        <f>IFERROR(SEARCH(K$1,$B117),"")</f>
        <v/>
      </c>
      <c r="L117" s="15" t="str">
        <f>IFERROR(SEARCH(L$1,$B117),"")</f>
        <v/>
      </c>
      <c r="M117" s="15" t="str">
        <f>IFERROR(SEARCH(M$1,$B117),"")</f>
        <v/>
      </c>
      <c r="N117" s="15" t="str">
        <f>IFERROR(SEARCH(N$1,$B117),"")</f>
        <v/>
      </c>
      <c r="O117" s="15" t="str">
        <f>IFERROR(SEARCH(O$1,$B117),"")</f>
        <v/>
      </c>
      <c r="P117" s="16">
        <f>COUNTIF(J117:O117,"&gt;0")*100/3</f>
        <v>0</v>
      </c>
      <c r="Q117" s="15" t="str">
        <f>IFERROR(SEARCH(Q$1,$B117),"")</f>
        <v/>
      </c>
      <c r="R117" s="15" t="str">
        <f>IFERROR(SEARCH(R$1,$B117),"")</f>
        <v/>
      </c>
      <c r="S117" s="15" t="str">
        <f>IFERROR(SEARCH(S$1,$B117),"")</f>
        <v/>
      </c>
      <c r="T117" s="15" t="str">
        <f>IFERROR(SEARCH(T$1,$B117),"")</f>
        <v/>
      </c>
      <c r="U117" s="15" t="str">
        <f>IFERROR(SEARCH(U$1,$B117),"")</f>
        <v/>
      </c>
      <c r="V117" s="15">
        <f>IFERROR(SEARCH(V$1,$B117),"")</f>
        <v>26</v>
      </c>
      <c r="W117" s="15" t="str">
        <f>IFERROR(SEARCH(W$1,$B117),"")</f>
        <v/>
      </c>
      <c r="X117" s="16">
        <f>COUNTIF(Q117:W117,"&gt;0")*100/3</f>
        <v>33.333333333333336</v>
      </c>
      <c r="Y117" s="16">
        <f t="shared" si="1"/>
        <v>66.666666666666657</v>
      </c>
    </row>
    <row r="118" spans="1:25" x14ac:dyDescent="0.25">
      <c r="A118" s="2">
        <v>63</v>
      </c>
      <c r="B118" s="2" t="s">
        <v>69</v>
      </c>
      <c r="C118" s="3">
        <v>0</v>
      </c>
      <c r="D118" s="3">
        <v>0</v>
      </c>
      <c r="E118" s="3">
        <v>0.99990000000000001</v>
      </c>
      <c r="F118" s="3">
        <v>0.40356000000000003</v>
      </c>
      <c r="G118" s="3">
        <v>0</v>
      </c>
      <c r="H118" s="3">
        <v>0</v>
      </c>
      <c r="I118" s="3">
        <v>1.4034599999999999</v>
      </c>
      <c r="J118" s="15" t="str">
        <f>IFERROR(SEARCH(J$1,$B118),"")</f>
        <v/>
      </c>
      <c r="K118" s="15">
        <f>IFERROR(SEARCH(K$1,$B118),"")</f>
        <v>46</v>
      </c>
      <c r="L118" s="15" t="str">
        <f>IFERROR(SEARCH(L$1,$B118),"")</f>
        <v/>
      </c>
      <c r="M118" s="15" t="str">
        <f>IFERROR(SEARCH(M$1,$B118),"")</f>
        <v/>
      </c>
      <c r="N118" s="15" t="str">
        <f>IFERROR(SEARCH(N$1,$B118),"")</f>
        <v/>
      </c>
      <c r="O118" s="15" t="str">
        <f>IFERROR(SEARCH(O$1,$B118),"")</f>
        <v/>
      </c>
      <c r="P118" s="16">
        <f>COUNTIF(J118:O118,"&gt;0")*100/3</f>
        <v>33.333333333333336</v>
      </c>
      <c r="Q118" s="15" t="str">
        <f>IFERROR(SEARCH(Q$1,$B118),"")</f>
        <v/>
      </c>
      <c r="R118" s="15" t="str">
        <f>IFERROR(SEARCH(R$1,$B118),"")</f>
        <v/>
      </c>
      <c r="S118" s="15" t="str">
        <f>IFERROR(SEARCH(S$1,$B118),"")</f>
        <v/>
      </c>
      <c r="T118" s="15" t="str">
        <f>IFERROR(SEARCH(T$1,$B118),"")</f>
        <v/>
      </c>
      <c r="U118" s="15" t="str">
        <f>IFERROR(SEARCH(U$1,$B118),"")</f>
        <v/>
      </c>
      <c r="V118" s="15">
        <f>IFERROR(SEARCH(V$1,$B118),"")</f>
        <v>26</v>
      </c>
      <c r="W118" s="15" t="str">
        <f>IFERROR(SEARCH(W$1,$B118),"")</f>
        <v/>
      </c>
      <c r="X118" s="16">
        <f>COUNTIF(Q118:W118,"&gt;0")*100/3</f>
        <v>33.333333333333336</v>
      </c>
      <c r="Y118" s="16">
        <f t="shared" si="1"/>
        <v>33.333333333333321</v>
      </c>
    </row>
    <row r="119" spans="1:25" x14ac:dyDescent="0.25">
      <c r="A119" s="2">
        <v>12</v>
      </c>
      <c r="B119" s="2" t="s">
        <v>18</v>
      </c>
      <c r="C119" s="3">
        <v>0</v>
      </c>
      <c r="D119" s="3">
        <v>0</v>
      </c>
      <c r="E119" s="3">
        <v>1.7100000000000001E-3</v>
      </c>
      <c r="F119" s="3">
        <v>0.39500999999999997</v>
      </c>
      <c r="G119" s="3">
        <v>0</v>
      </c>
      <c r="H119" s="3">
        <v>0.99990000000000001</v>
      </c>
      <c r="I119" s="3">
        <v>1.39662</v>
      </c>
      <c r="J119" s="15" t="str">
        <f>IFERROR(SEARCH(J$1,$B119),"")</f>
        <v/>
      </c>
      <c r="K119" s="15" t="str">
        <f>IFERROR(SEARCH(K$1,$B119),"")</f>
        <v/>
      </c>
      <c r="L119" s="15" t="str">
        <f>IFERROR(SEARCH(L$1,$B119),"")</f>
        <v/>
      </c>
      <c r="M119" s="15" t="str">
        <f>IFERROR(SEARCH(M$1,$B119),"")</f>
        <v/>
      </c>
      <c r="N119" s="15" t="str">
        <f>IFERROR(SEARCH(N$1,$B119),"")</f>
        <v/>
      </c>
      <c r="O119" s="15" t="str">
        <f>IFERROR(SEARCH(O$1,$B119),"")</f>
        <v/>
      </c>
      <c r="P119" s="16">
        <f>COUNTIF(J119:O119,"&gt;0")*100/3</f>
        <v>0</v>
      </c>
      <c r="Q119" s="15">
        <f>IFERROR(SEARCH(Q$1,$B119),"")</f>
        <v>26</v>
      </c>
      <c r="R119" s="15" t="str">
        <f>IFERROR(SEARCH(R$1,$B119),"")</f>
        <v/>
      </c>
      <c r="S119" s="15">
        <f>IFERROR(SEARCH(S$1,$B119),"")</f>
        <v>54</v>
      </c>
      <c r="T119" s="15" t="str">
        <f>IFERROR(SEARCH(T$1,$B119),"")</f>
        <v/>
      </c>
      <c r="U119" s="15" t="str">
        <f>IFERROR(SEARCH(U$1,$B119),"")</f>
        <v/>
      </c>
      <c r="V119" s="15" t="str">
        <f>IFERROR(SEARCH(V$1,$B119),"")</f>
        <v/>
      </c>
      <c r="W119" s="15" t="str">
        <f>IFERROR(SEARCH(W$1,$B119),"")</f>
        <v/>
      </c>
      <c r="X119" s="16">
        <f>COUNTIF(Q119:W119,"&gt;0")*100/3</f>
        <v>66.666666666666671</v>
      </c>
      <c r="Y119" s="16">
        <f t="shared" si="1"/>
        <v>33.333333333333329</v>
      </c>
    </row>
    <row r="120" spans="1:25" x14ac:dyDescent="0.25">
      <c r="A120" s="2">
        <v>76</v>
      </c>
      <c r="B120" s="2" t="s">
        <v>82</v>
      </c>
      <c r="C120" s="3">
        <v>0</v>
      </c>
      <c r="D120" s="3">
        <v>0</v>
      </c>
      <c r="E120" s="3">
        <v>0.99990000000000001</v>
      </c>
      <c r="F120" s="3">
        <v>0.38988</v>
      </c>
      <c r="G120" s="3">
        <v>0</v>
      </c>
      <c r="H120" s="3">
        <v>0</v>
      </c>
      <c r="I120" s="3">
        <v>1.38978</v>
      </c>
      <c r="J120" s="15" t="str">
        <f>IFERROR(SEARCH(J$1,$B120),"")</f>
        <v/>
      </c>
      <c r="K120" s="15" t="str">
        <f>IFERROR(SEARCH(K$1,$B120),"")</f>
        <v/>
      </c>
      <c r="L120" s="15" t="str">
        <f>IFERROR(SEARCH(L$1,$B120),"")</f>
        <v/>
      </c>
      <c r="M120" s="15" t="str">
        <f>IFERROR(SEARCH(M$1,$B120),"")</f>
        <v/>
      </c>
      <c r="N120" s="15">
        <f>IFERROR(SEARCH(N$1,$B120),"")</f>
        <v>26</v>
      </c>
      <c r="O120" s="15" t="str">
        <f>IFERROR(SEARCH(O$1,$B120),"")</f>
        <v/>
      </c>
      <c r="P120" s="16">
        <f>COUNTIF(J120:O120,"&gt;0")*100/3</f>
        <v>33.333333333333336</v>
      </c>
      <c r="Q120" s="15" t="str">
        <f>IFERROR(SEARCH(Q$1,$B120),"")</f>
        <v/>
      </c>
      <c r="R120" s="15" t="str">
        <f>IFERROR(SEARCH(R$1,$B120),"")</f>
        <v/>
      </c>
      <c r="S120" s="15" t="str">
        <f>IFERROR(SEARCH(S$1,$B120),"")</f>
        <v/>
      </c>
      <c r="T120" s="15" t="str">
        <f>IFERROR(SEARCH(T$1,$B120),"")</f>
        <v/>
      </c>
      <c r="U120" s="15" t="str">
        <f>IFERROR(SEARCH(U$1,$B120),"")</f>
        <v/>
      </c>
      <c r="V120" s="15" t="str">
        <f>IFERROR(SEARCH(V$1,$B120),"")</f>
        <v/>
      </c>
      <c r="W120" s="15" t="str">
        <f>IFERROR(SEARCH(W$1,$B120),"")</f>
        <v/>
      </c>
      <c r="X120" s="16">
        <f>COUNTIF(Q120:W120,"&gt;0")*100/3</f>
        <v>0</v>
      </c>
      <c r="Y120" s="16">
        <f t="shared" si="1"/>
        <v>66.666666666666657</v>
      </c>
    </row>
    <row r="121" spans="1:25" x14ac:dyDescent="0.25">
      <c r="A121" s="2">
        <v>65</v>
      </c>
      <c r="B121" s="2" t="s">
        <v>71</v>
      </c>
      <c r="C121" s="3">
        <v>0</v>
      </c>
      <c r="D121" s="3">
        <v>0</v>
      </c>
      <c r="E121" s="3">
        <v>0.35055000000000003</v>
      </c>
      <c r="F121" s="3">
        <v>0.99990000000000001</v>
      </c>
      <c r="G121" s="3">
        <v>1.7100000000000001E-3</v>
      </c>
      <c r="H121" s="3">
        <v>1.5390000000000001E-2</v>
      </c>
      <c r="I121" s="3">
        <v>1.36755</v>
      </c>
      <c r="J121" s="15" t="str">
        <f>IFERROR(SEARCH(J$1,$B121),"")</f>
        <v/>
      </c>
      <c r="K121" s="15" t="str">
        <f>IFERROR(SEARCH(K$1,$B121),"")</f>
        <v/>
      </c>
      <c r="L121" s="15" t="str">
        <f>IFERROR(SEARCH(L$1,$B121),"")</f>
        <v/>
      </c>
      <c r="M121" s="15" t="str">
        <f>IFERROR(SEARCH(M$1,$B121),"")</f>
        <v/>
      </c>
      <c r="N121" s="15" t="str">
        <f>IFERROR(SEARCH(N$1,$B121),"")</f>
        <v/>
      </c>
      <c r="O121" s="15" t="str">
        <f>IFERROR(SEARCH(O$1,$B121),"")</f>
        <v/>
      </c>
      <c r="P121" s="16">
        <f>COUNTIF(J121:O121,"&gt;0")*100/3</f>
        <v>0</v>
      </c>
      <c r="Q121" s="15" t="str">
        <f>IFERROR(SEARCH(Q$1,$B121),"")</f>
        <v/>
      </c>
      <c r="R121" s="15" t="str">
        <f>IFERROR(SEARCH(R$1,$B121),"")</f>
        <v/>
      </c>
      <c r="S121" s="15" t="str">
        <f>IFERROR(SEARCH(S$1,$B121),"")</f>
        <v/>
      </c>
      <c r="T121" s="15" t="str">
        <f>IFERROR(SEARCH(T$1,$B121),"")</f>
        <v/>
      </c>
      <c r="U121" s="15" t="str">
        <f>IFERROR(SEARCH(U$1,$B121),"")</f>
        <v/>
      </c>
      <c r="V121" s="15">
        <f>IFERROR(SEARCH(V$1,$B121),"")</f>
        <v>26</v>
      </c>
      <c r="W121" s="15" t="str">
        <f>IFERROR(SEARCH(W$1,$B121),"")</f>
        <v/>
      </c>
      <c r="X121" s="16">
        <f>COUNTIF(Q121:W121,"&gt;0")*100/3</f>
        <v>33.333333333333336</v>
      </c>
      <c r="Y121" s="16">
        <f t="shared" si="1"/>
        <v>66.666666666666657</v>
      </c>
    </row>
    <row r="122" spans="1:25" x14ac:dyDescent="0.25">
      <c r="A122" s="2">
        <v>66</v>
      </c>
      <c r="B122" s="2" t="s">
        <v>72</v>
      </c>
      <c r="C122" s="3">
        <v>0</v>
      </c>
      <c r="D122" s="3">
        <v>0</v>
      </c>
      <c r="E122" s="3">
        <v>0.33687</v>
      </c>
      <c r="F122" s="3">
        <v>0.99990000000000001</v>
      </c>
      <c r="G122" s="3">
        <v>0</v>
      </c>
      <c r="H122" s="3">
        <v>1.197E-2</v>
      </c>
      <c r="I122" s="3">
        <v>1.34874</v>
      </c>
      <c r="J122" s="15" t="str">
        <f>IFERROR(SEARCH(J$1,$B122),"")</f>
        <v/>
      </c>
      <c r="K122" s="15" t="str">
        <f>IFERROR(SEARCH(K$1,$B122),"")</f>
        <v/>
      </c>
      <c r="L122" s="15" t="str">
        <f>IFERROR(SEARCH(L$1,$B122),"")</f>
        <v/>
      </c>
      <c r="M122" s="15" t="str">
        <f>IFERROR(SEARCH(M$1,$B122),"")</f>
        <v/>
      </c>
      <c r="N122" s="15" t="str">
        <f>IFERROR(SEARCH(N$1,$B122),"")</f>
        <v/>
      </c>
      <c r="O122" s="15" t="str">
        <f>IFERROR(SEARCH(O$1,$B122),"")</f>
        <v/>
      </c>
      <c r="P122" s="16">
        <f>COUNTIF(J122:O122,"&gt;0")*100/3</f>
        <v>0</v>
      </c>
      <c r="Q122" s="15" t="str">
        <f>IFERROR(SEARCH(Q$1,$B122),"")</f>
        <v/>
      </c>
      <c r="R122" s="15" t="str">
        <f>IFERROR(SEARCH(R$1,$B122),"")</f>
        <v/>
      </c>
      <c r="S122" s="15" t="str">
        <f>IFERROR(SEARCH(S$1,$B122),"")</f>
        <v/>
      </c>
      <c r="T122" s="15" t="str">
        <f>IFERROR(SEARCH(T$1,$B122),"")</f>
        <v/>
      </c>
      <c r="U122" s="15" t="str">
        <f>IFERROR(SEARCH(U$1,$B122),"")</f>
        <v/>
      </c>
      <c r="V122" s="15">
        <f>IFERROR(SEARCH(V$1,$B122),"")</f>
        <v>26</v>
      </c>
      <c r="W122" s="15">
        <f>IFERROR(SEARCH(W$1,$B122),"")</f>
        <v>46</v>
      </c>
      <c r="X122" s="16">
        <f>COUNTIF(Q122:W122,"&gt;0")*100/3</f>
        <v>66.666666666666671</v>
      </c>
      <c r="Y122" s="16">
        <f t="shared" si="1"/>
        <v>33.333333333333329</v>
      </c>
    </row>
    <row r="123" spans="1:25" x14ac:dyDescent="0.25">
      <c r="A123" s="2">
        <v>118</v>
      </c>
      <c r="B123" s="2" t="s">
        <v>124</v>
      </c>
      <c r="C123" s="3">
        <v>0</v>
      </c>
      <c r="D123" s="3">
        <v>0</v>
      </c>
      <c r="E123" s="3">
        <v>6.6689999999999999E-2</v>
      </c>
      <c r="F123" s="3">
        <v>0.20862</v>
      </c>
      <c r="G123" s="3">
        <v>3.4200000000000003E-3</v>
      </c>
      <c r="H123" s="3">
        <v>0.99990000000000001</v>
      </c>
      <c r="I123" s="3">
        <v>1.2786299999999999</v>
      </c>
      <c r="J123" s="15" t="str">
        <f>IFERROR(SEARCH(J$1,$B123),"")</f>
        <v/>
      </c>
      <c r="K123" s="15" t="str">
        <f>IFERROR(SEARCH(K$1,$B123),"")</f>
        <v/>
      </c>
      <c r="L123" s="15">
        <f>IFERROR(SEARCH(L$1,$B123),"")</f>
        <v>26</v>
      </c>
      <c r="M123" s="15" t="str">
        <f>IFERROR(SEARCH(M$1,$B123),"")</f>
        <v/>
      </c>
      <c r="N123" s="15" t="str">
        <f>IFERROR(SEARCH(N$1,$B123),"")</f>
        <v/>
      </c>
      <c r="O123" s="15" t="str">
        <f>IFERROR(SEARCH(O$1,$B123),"")</f>
        <v/>
      </c>
      <c r="P123" s="16">
        <f>COUNTIF(J123:O123,"&gt;0")*100/3</f>
        <v>33.333333333333336</v>
      </c>
      <c r="Q123" s="15" t="str">
        <f>IFERROR(SEARCH(Q$1,$B123),"")</f>
        <v/>
      </c>
      <c r="R123" s="15" t="str">
        <f>IFERROR(SEARCH(R$1,$B123),"")</f>
        <v/>
      </c>
      <c r="S123" s="15" t="str">
        <f>IFERROR(SEARCH(S$1,$B123),"")</f>
        <v/>
      </c>
      <c r="T123" s="15" t="str">
        <f>IFERROR(SEARCH(T$1,$B123),"")</f>
        <v/>
      </c>
      <c r="U123" s="15" t="str">
        <f>IFERROR(SEARCH(U$1,$B123),"")</f>
        <v/>
      </c>
      <c r="V123" s="15" t="str">
        <f>IFERROR(SEARCH(V$1,$B123),"")</f>
        <v/>
      </c>
      <c r="W123" s="15" t="str">
        <f>IFERROR(SEARCH(W$1,$B123),"")</f>
        <v/>
      </c>
      <c r="X123" s="16">
        <f>COUNTIF(Q123:W123,"&gt;0")*100/3</f>
        <v>0</v>
      </c>
      <c r="Y123" s="16">
        <f t="shared" si="1"/>
        <v>66.666666666666657</v>
      </c>
    </row>
    <row r="124" spans="1:25" x14ac:dyDescent="0.25">
      <c r="A124" s="2">
        <v>129</v>
      </c>
      <c r="B124" s="2" t="s">
        <v>135</v>
      </c>
      <c r="C124" s="3">
        <v>0</v>
      </c>
      <c r="D124" s="3">
        <v>0</v>
      </c>
      <c r="E124" s="3">
        <v>0</v>
      </c>
      <c r="F124" s="3">
        <v>0.27701999999999999</v>
      </c>
      <c r="G124" s="3">
        <v>0</v>
      </c>
      <c r="H124" s="3">
        <v>0.99990000000000001</v>
      </c>
      <c r="I124" s="3">
        <v>1.2769200000000001</v>
      </c>
      <c r="J124" s="15" t="str">
        <f>IFERROR(SEARCH(J$1,$B124),"")</f>
        <v/>
      </c>
      <c r="K124" s="15" t="str">
        <f>IFERROR(SEARCH(K$1,$B124),"")</f>
        <v/>
      </c>
      <c r="L124" s="15" t="str">
        <f>IFERROR(SEARCH(L$1,$B124),"")</f>
        <v/>
      </c>
      <c r="M124" s="15" t="str">
        <f>IFERROR(SEARCH(M$1,$B124),"")</f>
        <v/>
      </c>
      <c r="N124" s="15" t="str">
        <f>IFERROR(SEARCH(N$1,$B124),"")</f>
        <v/>
      </c>
      <c r="O124" s="15" t="str">
        <f>IFERROR(SEARCH(O$1,$B124),"")</f>
        <v/>
      </c>
      <c r="P124" s="16">
        <f>COUNTIF(J124:O124,"&gt;0")*100/3</f>
        <v>0</v>
      </c>
      <c r="Q124" s="15" t="str">
        <f>IFERROR(SEARCH(Q$1,$B124),"")</f>
        <v/>
      </c>
      <c r="R124" s="15" t="str">
        <f>IFERROR(SEARCH(R$1,$B124),"")</f>
        <v/>
      </c>
      <c r="S124" s="15">
        <f>IFERROR(SEARCH(S$1,$B124),"")</f>
        <v>49</v>
      </c>
      <c r="T124" s="15" t="str">
        <f>IFERROR(SEARCH(T$1,$B124),"")</f>
        <v/>
      </c>
      <c r="U124" s="15" t="str">
        <f>IFERROR(SEARCH(U$1,$B124),"")</f>
        <v/>
      </c>
      <c r="V124" s="15" t="str">
        <f>IFERROR(SEARCH(V$1,$B124),"")</f>
        <v/>
      </c>
      <c r="W124" s="15" t="str">
        <f>IFERROR(SEARCH(W$1,$B124),"")</f>
        <v/>
      </c>
      <c r="X124" s="16">
        <f>COUNTIF(Q124:W124,"&gt;0")*100/3</f>
        <v>33.333333333333336</v>
      </c>
      <c r="Y124" s="16">
        <f t="shared" si="1"/>
        <v>66.666666666666657</v>
      </c>
    </row>
    <row r="125" spans="1:25" x14ac:dyDescent="0.25">
      <c r="A125" s="2">
        <v>72</v>
      </c>
      <c r="B125" s="2" t="s">
        <v>78</v>
      </c>
      <c r="C125" s="3">
        <v>0</v>
      </c>
      <c r="D125" s="3">
        <v>0</v>
      </c>
      <c r="E125" s="3">
        <v>0.27189000000000002</v>
      </c>
      <c r="F125" s="3">
        <v>0.99990000000000001</v>
      </c>
      <c r="G125" s="3">
        <v>0</v>
      </c>
      <c r="H125" s="3">
        <v>0</v>
      </c>
      <c r="I125" s="3">
        <v>1.27179</v>
      </c>
      <c r="J125" s="15" t="str">
        <f>IFERROR(SEARCH(J$1,$B125),"")</f>
        <v/>
      </c>
      <c r="K125" s="15" t="str">
        <f>IFERROR(SEARCH(K$1,$B125),"")</f>
        <v/>
      </c>
      <c r="L125" s="15" t="str">
        <f>IFERROR(SEARCH(L$1,$B125),"")</f>
        <v/>
      </c>
      <c r="M125" s="15" t="str">
        <f>IFERROR(SEARCH(M$1,$B125),"")</f>
        <v/>
      </c>
      <c r="N125" s="15">
        <f>IFERROR(SEARCH(N$1,$B125),"")</f>
        <v>26</v>
      </c>
      <c r="O125" s="15" t="str">
        <f>IFERROR(SEARCH(O$1,$B125),"")</f>
        <v/>
      </c>
      <c r="P125" s="16">
        <f>COUNTIF(J125:O125,"&gt;0")*100/3</f>
        <v>33.333333333333336</v>
      </c>
      <c r="Q125" s="15" t="str">
        <f>IFERROR(SEARCH(Q$1,$B125),"")</f>
        <v/>
      </c>
      <c r="R125" s="15" t="str">
        <f>IFERROR(SEARCH(R$1,$B125),"")</f>
        <v/>
      </c>
      <c r="S125" s="15" t="str">
        <f>IFERROR(SEARCH(S$1,$B125),"")</f>
        <v/>
      </c>
      <c r="T125" s="15" t="str">
        <f>IFERROR(SEARCH(T$1,$B125),"")</f>
        <v/>
      </c>
      <c r="U125" s="15" t="str">
        <f>IFERROR(SEARCH(U$1,$B125),"")</f>
        <v/>
      </c>
      <c r="V125" s="15" t="str">
        <f>IFERROR(SEARCH(V$1,$B125),"")</f>
        <v/>
      </c>
      <c r="W125" s="15" t="str">
        <f>IFERROR(SEARCH(W$1,$B125),"")</f>
        <v/>
      </c>
      <c r="X125" s="16">
        <f>COUNTIF(Q125:W125,"&gt;0")*100/3</f>
        <v>0</v>
      </c>
      <c r="Y125" s="16">
        <f t="shared" si="1"/>
        <v>66.666666666666657</v>
      </c>
    </row>
    <row r="126" spans="1:25" x14ac:dyDescent="0.25">
      <c r="A126" s="2">
        <v>137</v>
      </c>
      <c r="B126" s="2" t="s">
        <v>143</v>
      </c>
      <c r="C126" s="3">
        <v>0</v>
      </c>
      <c r="D126" s="3">
        <v>0</v>
      </c>
      <c r="E126" s="3">
        <v>0</v>
      </c>
      <c r="F126" s="3">
        <v>0.25307999999999997</v>
      </c>
      <c r="G126" s="3">
        <v>0</v>
      </c>
      <c r="H126" s="3">
        <v>0.99990000000000001</v>
      </c>
      <c r="I126" s="3">
        <v>1.25298</v>
      </c>
      <c r="J126" s="15" t="str">
        <f>IFERROR(SEARCH(J$1,$B126),"")</f>
        <v/>
      </c>
      <c r="K126" s="15" t="str">
        <f>IFERROR(SEARCH(K$1,$B126),"")</f>
        <v/>
      </c>
      <c r="L126" s="15" t="str">
        <f>IFERROR(SEARCH(L$1,$B126),"")</f>
        <v/>
      </c>
      <c r="M126" s="15" t="str">
        <f>IFERROR(SEARCH(M$1,$B126),"")</f>
        <v/>
      </c>
      <c r="N126" s="15" t="str">
        <f>IFERROR(SEARCH(N$1,$B126),"")</f>
        <v/>
      </c>
      <c r="O126" s="15" t="str">
        <f>IFERROR(SEARCH(O$1,$B126),"")</f>
        <v/>
      </c>
      <c r="P126" s="16">
        <f>COUNTIF(J126:O126,"&gt;0")*100/3</f>
        <v>0</v>
      </c>
      <c r="Q126" s="15" t="str">
        <f>IFERROR(SEARCH(Q$1,$B126),"")</f>
        <v/>
      </c>
      <c r="R126" s="15" t="str">
        <f>IFERROR(SEARCH(R$1,$B126),"")</f>
        <v/>
      </c>
      <c r="S126" s="15">
        <f>IFERROR(SEARCH(S$1,$B126),"")</f>
        <v>52</v>
      </c>
      <c r="T126" s="15" t="str">
        <f>IFERROR(SEARCH(T$1,$B126),"")</f>
        <v/>
      </c>
      <c r="U126" s="15" t="str">
        <f>IFERROR(SEARCH(U$1,$B126),"")</f>
        <v/>
      </c>
      <c r="V126" s="15" t="str">
        <f>IFERROR(SEARCH(V$1,$B126),"")</f>
        <v/>
      </c>
      <c r="W126" s="15" t="str">
        <f>IFERROR(SEARCH(W$1,$B126),"")</f>
        <v/>
      </c>
      <c r="X126" s="16">
        <f>COUNTIF(Q126:W126,"&gt;0")*100/3</f>
        <v>33.333333333333336</v>
      </c>
      <c r="Y126" s="16">
        <f t="shared" si="1"/>
        <v>66.666666666666657</v>
      </c>
    </row>
    <row r="127" spans="1:25" x14ac:dyDescent="0.25">
      <c r="A127" s="2">
        <v>80</v>
      </c>
      <c r="B127" s="2" t="s">
        <v>86</v>
      </c>
      <c r="C127" s="3">
        <v>0</v>
      </c>
      <c r="D127" s="3">
        <v>0</v>
      </c>
      <c r="E127" s="3">
        <v>0.21204000000000001</v>
      </c>
      <c r="F127" s="3">
        <v>0.99990000000000001</v>
      </c>
      <c r="G127" s="3">
        <v>0</v>
      </c>
      <c r="H127" s="3">
        <v>0</v>
      </c>
      <c r="I127" s="3">
        <v>1.21194</v>
      </c>
      <c r="J127" s="15" t="str">
        <f>IFERROR(SEARCH(J$1,$B127),"")</f>
        <v/>
      </c>
      <c r="K127" s="15" t="str">
        <f>IFERROR(SEARCH(K$1,$B127),"")</f>
        <v/>
      </c>
      <c r="L127" s="15" t="str">
        <f>IFERROR(SEARCH(L$1,$B127),"")</f>
        <v/>
      </c>
      <c r="M127" s="15" t="str">
        <f>IFERROR(SEARCH(M$1,$B127),"")</f>
        <v/>
      </c>
      <c r="N127" s="15">
        <f>IFERROR(SEARCH(N$1,$B127),"")</f>
        <v>26</v>
      </c>
      <c r="O127" s="15" t="str">
        <f>IFERROR(SEARCH(O$1,$B127),"")</f>
        <v/>
      </c>
      <c r="P127" s="16">
        <f>COUNTIF(J127:O127,"&gt;0")*100/3</f>
        <v>33.333333333333336</v>
      </c>
      <c r="Q127" s="15" t="str">
        <f>IFERROR(SEARCH(Q$1,$B127),"")</f>
        <v/>
      </c>
      <c r="R127" s="15" t="str">
        <f>IFERROR(SEARCH(R$1,$B127),"")</f>
        <v/>
      </c>
      <c r="S127" s="15" t="str">
        <f>IFERROR(SEARCH(S$1,$B127),"")</f>
        <v/>
      </c>
      <c r="T127" s="15" t="str">
        <f>IFERROR(SEARCH(T$1,$B127),"")</f>
        <v/>
      </c>
      <c r="U127" s="15" t="str">
        <f>IFERROR(SEARCH(U$1,$B127),"")</f>
        <v/>
      </c>
      <c r="V127" s="15" t="str">
        <f>IFERROR(SEARCH(V$1,$B127),"")</f>
        <v/>
      </c>
      <c r="W127" s="15">
        <f>IFERROR(SEARCH(W$1,$B127),"")</f>
        <v>49</v>
      </c>
      <c r="X127" s="16">
        <f>COUNTIF(Q127:W127,"&gt;0")*100/3</f>
        <v>33.333333333333336</v>
      </c>
      <c r="Y127" s="16">
        <f t="shared" si="1"/>
        <v>33.333333333333321</v>
      </c>
    </row>
    <row r="128" spans="1:25" x14ac:dyDescent="0.25">
      <c r="A128" s="5">
        <v>37</v>
      </c>
      <c r="B128" s="2" t="s">
        <v>43</v>
      </c>
      <c r="C128" s="3">
        <v>0</v>
      </c>
      <c r="D128" s="3">
        <v>0</v>
      </c>
      <c r="E128" s="3">
        <v>0.99990000000000001</v>
      </c>
      <c r="F128" s="3">
        <v>0.19152</v>
      </c>
      <c r="G128" s="3">
        <v>0</v>
      </c>
      <c r="H128" s="3">
        <v>0</v>
      </c>
      <c r="I128" s="3">
        <v>1.1914199999999999</v>
      </c>
      <c r="J128" s="15" t="str">
        <f>IFERROR(SEARCH(J$1,$B128),"")</f>
        <v/>
      </c>
      <c r="K128" s="15" t="str">
        <f>IFERROR(SEARCH(K$1,$B128),"")</f>
        <v/>
      </c>
      <c r="L128" s="15" t="str">
        <f>IFERROR(SEARCH(L$1,$B128),"")</f>
        <v/>
      </c>
      <c r="M128" s="15" t="str">
        <f>IFERROR(SEARCH(M$1,$B128),"")</f>
        <v/>
      </c>
      <c r="N128" s="15">
        <f>IFERROR(SEARCH(N$1,$B128),"")</f>
        <v>44</v>
      </c>
      <c r="O128" s="15">
        <f>IFERROR(SEARCH(O$1,$B128),"")</f>
        <v>26</v>
      </c>
      <c r="P128" s="16">
        <f>COUNTIF(J128:O128,"&gt;0")*100/3</f>
        <v>66.666666666666671</v>
      </c>
      <c r="Q128" s="15" t="str">
        <f>IFERROR(SEARCH(Q$1,$B128),"")</f>
        <v/>
      </c>
      <c r="R128" s="15" t="str">
        <f>IFERROR(SEARCH(R$1,$B128),"")</f>
        <v/>
      </c>
      <c r="S128" s="15" t="str">
        <f>IFERROR(SEARCH(S$1,$B128),"")</f>
        <v/>
      </c>
      <c r="T128" s="15" t="str">
        <f>IFERROR(SEARCH(T$1,$B128),"")</f>
        <v/>
      </c>
      <c r="U128" s="15" t="str">
        <f>IFERROR(SEARCH(U$1,$B128),"")</f>
        <v/>
      </c>
      <c r="V128" s="15" t="str">
        <f>IFERROR(SEARCH(V$1,$B128),"")</f>
        <v/>
      </c>
      <c r="W128" s="15" t="str">
        <f>IFERROR(SEARCH(W$1,$B128),"")</f>
        <v/>
      </c>
      <c r="X128" s="16">
        <f>COUNTIF(Q128:W128,"&gt;0")*100/3</f>
        <v>0</v>
      </c>
      <c r="Y128" s="16">
        <f t="shared" si="1"/>
        <v>33.333333333333329</v>
      </c>
    </row>
    <row r="129" spans="1:25" x14ac:dyDescent="0.25">
      <c r="A129" s="2">
        <v>87</v>
      </c>
      <c r="B129" s="2" t="s">
        <v>93</v>
      </c>
      <c r="C129" s="3">
        <v>0</v>
      </c>
      <c r="D129" s="3">
        <v>0</v>
      </c>
      <c r="E129" s="3">
        <v>0</v>
      </c>
      <c r="F129" s="3">
        <v>0.18981000000000001</v>
      </c>
      <c r="G129" s="3">
        <v>0</v>
      </c>
      <c r="H129" s="3">
        <v>0.99990000000000001</v>
      </c>
      <c r="I129" s="3">
        <v>1.18971</v>
      </c>
      <c r="J129" s="15" t="str">
        <f>IFERROR(SEARCH(J$1,$B129),"")</f>
        <v/>
      </c>
      <c r="K129" s="15" t="str">
        <f>IFERROR(SEARCH(K$1,$B129),"")</f>
        <v/>
      </c>
      <c r="L129" s="15" t="str">
        <f>IFERROR(SEARCH(L$1,$B129),"")</f>
        <v/>
      </c>
      <c r="M129" s="15">
        <f>IFERROR(SEARCH(M$1,$B129),"")</f>
        <v>26</v>
      </c>
      <c r="N129" s="15" t="str">
        <f>IFERROR(SEARCH(N$1,$B129),"")</f>
        <v/>
      </c>
      <c r="O129" s="15" t="str">
        <f>IFERROR(SEARCH(O$1,$B129),"")</f>
        <v/>
      </c>
      <c r="P129" s="16">
        <f>COUNTIF(J129:O129,"&gt;0")*100/3</f>
        <v>33.333333333333336</v>
      </c>
      <c r="Q129" s="15" t="str">
        <f>IFERROR(SEARCH(Q$1,$B129),"")</f>
        <v/>
      </c>
      <c r="R129" s="15" t="str">
        <f>IFERROR(SEARCH(R$1,$B129),"")</f>
        <v/>
      </c>
      <c r="S129" s="15">
        <f>IFERROR(SEARCH(S$1,$B129),"")</f>
        <v>47</v>
      </c>
      <c r="T129" s="15" t="str">
        <f>IFERROR(SEARCH(T$1,$B129),"")</f>
        <v/>
      </c>
      <c r="U129" s="15" t="str">
        <f>IFERROR(SEARCH(U$1,$B129),"")</f>
        <v/>
      </c>
      <c r="V129" s="15" t="str">
        <f>IFERROR(SEARCH(V$1,$B129),"")</f>
        <v/>
      </c>
      <c r="W129" s="15" t="str">
        <f>IFERROR(SEARCH(W$1,$B129),"")</f>
        <v/>
      </c>
      <c r="X129" s="16">
        <f>COUNTIF(Q129:W129,"&gt;0")*100/3</f>
        <v>33.333333333333336</v>
      </c>
      <c r="Y129" s="16">
        <f t="shared" si="1"/>
        <v>33.333333333333321</v>
      </c>
    </row>
    <row r="130" spans="1:25" x14ac:dyDescent="0.25">
      <c r="A130" s="5">
        <v>41</v>
      </c>
      <c r="B130" s="2" t="s">
        <v>47</v>
      </c>
      <c r="C130" s="3">
        <v>5.3010000000000002E-2</v>
      </c>
      <c r="D130" s="3">
        <v>0</v>
      </c>
      <c r="E130" s="3">
        <v>0.99990000000000001</v>
      </c>
      <c r="F130" s="3">
        <v>0.12312000000000001</v>
      </c>
      <c r="G130" s="3">
        <v>0</v>
      </c>
      <c r="H130" s="3">
        <v>0</v>
      </c>
      <c r="I130" s="3">
        <v>1.1760299999999999</v>
      </c>
      <c r="J130" s="15" t="str">
        <f>IFERROR(SEARCH(J$1,$B130),"")</f>
        <v/>
      </c>
      <c r="K130" s="15" t="str">
        <f>IFERROR(SEARCH(K$1,$B130),"")</f>
        <v/>
      </c>
      <c r="L130" s="15">
        <f>IFERROR(SEARCH(L$1,$B130),"")</f>
        <v>44</v>
      </c>
      <c r="M130" s="15" t="str">
        <f>IFERROR(SEARCH(M$1,$B130),"")</f>
        <v/>
      </c>
      <c r="N130" s="15" t="str">
        <f>IFERROR(SEARCH(N$1,$B130),"")</f>
        <v/>
      </c>
      <c r="O130" s="15">
        <f>IFERROR(SEARCH(O$1,$B130),"")</f>
        <v>26</v>
      </c>
      <c r="P130" s="16">
        <f>COUNTIF(J130:O130,"&gt;0")*100/3</f>
        <v>66.666666666666671</v>
      </c>
      <c r="Q130" s="15" t="str">
        <f>IFERROR(SEARCH(Q$1,$B130),"")</f>
        <v/>
      </c>
      <c r="R130" s="15" t="str">
        <f>IFERROR(SEARCH(R$1,$B130),"")</f>
        <v/>
      </c>
      <c r="S130" s="15" t="str">
        <f>IFERROR(SEARCH(S$1,$B130),"")</f>
        <v/>
      </c>
      <c r="T130" s="15" t="str">
        <f>IFERROR(SEARCH(T$1,$B130),"")</f>
        <v/>
      </c>
      <c r="U130" s="15" t="str">
        <f>IFERROR(SEARCH(U$1,$B130),"")</f>
        <v/>
      </c>
      <c r="V130" s="15" t="str">
        <f>IFERROR(SEARCH(V$1,$B130),"")</f>
        <v/>
      </c>
      <c r="W130" s="15" t="str">
        <f>IFERROR(SEARCH(W$1,$B130),"")</f>
        <v/>
      </c>
      <c r="X130" s="16">
        <f>COUNTIF(Q130:W130,"&gt;0")*100/3</f>
        <v>0</v>
      </c>
      <c r="Y130" s="16">
        <f t="shared" si="1"/>
        <v>33.333333333333329</v>
      </c>
    </row>
    <row r="131" spans="1:25" x14ac:dyDescent="0.25">
      <c r="A131" s="2">
        <v>117</v>
      </c>
      <c r="B131" s="2" t="s">
        <v>123</v>
      </c>
      <c r="C131" s="3">
        <v>0</v>
      </c>
      <c r="D131" s="3">
        <v>0</v>
      </c>
      <c r="E131" s="3">
        <v>0</v>
      </c>
      <c r="F131" s="3">
        <v>0.14877000000000001</v>
      </c>
      <c r="G131" s="3">
        <v>0</v>
      </c>
      <c r="H131" s="3">
        <v>0.99990000000000001</v>
      </c>
      <c r="I131" s="3">
        <v>1.1486700000000001</v>
      </c>
      <c r="J131" s="15" t="str">
        <f>IFERROR(SEARCH(J$1,$B131),"")</f>
        <v/>
      </c>
      <c r="K131" s="15" t="str">
        <f>IFERROR(SEARCH(K$1,$B131),"")</f>
        <v/>
      </c>
      <c r="L131" s="15">
        <f>IFERROR(SEARCH(L$1,$B131),"")</f>
        <v>26</v>
      </c>
      <c r="M131" s="15" t="str">
        <f>IFERROR(SEARCH(M$1,$B131),"")</f>
        <v/>
      </c>
      <c r="N131" s="15" t="str">
        <f>IFERROR(SEARCH(N$1,$B131),"")</f>
        <v/>
      </c>
      <c r="O131" s="15" t="str">
        <f>IFERROR(SEARCH(O$1,$B131),"")</f>
        <v/>
      </c>
      <c r="P131" s="16">
        <f>COUNTIF(J131:O131,"&gt;0")*100/3</f>
        <v>33.333333333333336</v>
      </c>
      <c r="Q131" s="15" t="str">
        <f>IFERROR(SEARCH(Q$1,$B131),"")</f>
        <v/>
      </c>
      <c r="R131" s="15" t="str">
        <f>IFERROR(SEARCH(R$1,$B131),"")</f>
        <v/>
      </c>
      <c r="S131" s="15" t="str">
        <f>IFERROR(SEARCH(S$1,$B131),"")</f>
        <v/>
      </c>
      <c r="T131" s="15" t="str">
        <f>IFERROR(SEARCH(T$1,$B131),"")</f>
        <v/>
      </c>
      <c r="U131" s="15" t="str">
        <f>IFERROR(SEARCH(U$1,$B131),"")</f>
        <v/>
      </c>
      <c r="V131" s="15" t="str">
        <f>IFERROR(SEARCH(V$1,$B131),"")</f>
        <v/>
      </c>
      <c r="W131" s="15" t="str">
        <f>IFERROR(SEARCH(W$1,$B131),"")</f>
        <v/>
      </c>
      <c r="X131" s="16">
        <f>COUNTIF(Q131:W131,"&gt;0")*100/3</f>
        <v>0</v>
      </c>
      <c r="Y131" s="16">
        <f t="shared" ref="Y131:Y172" si="2">100-P131-X131</f>
        <v>66.666666666666657</v>
      </c>
    </row>
    <row r="132" spans="1:25" x14ac:dyDescent="0.25">
      <c r="A132" s="2">
        <v>156</v>
      </c>
      <c r="B132" s="2" t="s">
        <v>162</v>
      </c>
      <c r="C132" s="3">
        <v>0</v>
      </c>
      <c r="D132" s="3">
        <v>0</v>
      </c>
      <c r="E132" s="3">
        <v>0</v>
      </c>
      <c r="F132" s="3">
        <v>9.5759999999999998E-2</v>
      </c>
      <c r="G132" s="3">
        <v>0</v>
      </c>
      <c r="H132" s="3">
        <v>0.99990000000000001</v>
      </c>
      <c r="I132" s="3">
        <v>1.0956600000000001</v>
      </c>
      <c r="J132" s="15" t="str">
        <f>IFERROR(SEARCH(J$1,$B132),"")</f>
        <v/>
      </c>
      <c r="K132" s="15" t="str">
        <f>IFERROR(SEARCH(K$1,$B132),"")</f>
        <v/>
      </c>
      <c r="L132" s="15" t="str">
        <f>IFERROR(SEARCH(L$1,$B132),"")</f>
        <v/>
      </c>
      <c r="M132" s="15" t="str">
        <f>IFERROR(SEARCH(M$1,$B132),"")</f>
        <v/>
      </c>
      <c r="N132" s="15" t="str">
        <f>IFERROR(SEARCH(N$1,$B132),"")</f>
        <v/>
      </c>
      <c r="O132" s="15" t="str">
        <f>IFERROR(SEARCH(O$1,$B132),"")</f>
        <v/>
      </c>
      <c r="P132" s="16">
        <f>COUNTIF(J132:O132,"&gt;0")*100/3</f>
        <v>0</v>
      </c>
      <c r="Q132" s="15" t="str">
        <f>IFERROR(SEARCH(Q$1,$B132),"")</f>
        <v/>
      </c>
      <c r="R132" s="15" t="str">
        <f>IFERROR(SEARCH(R$1,$B132),"")</f>
        <v/>
      </c>
      <c r="S132" s="15">
        <f>IFERROR(SEARCH(S$1,$B132),"")</f>
        <v>26</v>
      </c>
      <c r="T132" s="15" t="str">
        <f>IFERROR(SEARCH(T$1,$B132),"")</f>
        <v/>
      </c>
      <c r="U132" s="15" t="str">
        <f>IFERROR(SEARCH(U$1,$B132),"")</f>
        <v/>
      </c>
      <c r="V132" s="15" t="str">
        <f>IFERROR(SEARCH(V$1,$B132),"")</f>
        <v/>
      </c>
      <c r="W132" s="15">
        <f>IFERROR(SEARCH(W$1,$B132),"")</f>
        <v>48</v>
      </c>
      <c r="X132" s="16">
        <f>COUNTIF(Q132:W132,"&gt;0")*100/3</f>
        <v>66.666666666666671</v>
      </c>
      <c r="Y132" s="16">
        <f t="shared" si="2"/>
        <v>33.333333333333329</v>
      </c>
    </row>
    <row r="133" spans="1:25" x14ac:dyDescent="0.25">
      <c r="A133" s="2">
        <v>77</v>
      </c>
      <c r="B133" s="2" t="s">
        <v>83</v>
      </c>
      <c r="C133" s="3">
        <v>0</v>
      </c>
      <c r="D133" s="3">
        <v>0</v>
      </c>
      <c r="E133" s="3">
        <v>0.99990000000000001</v>
      </c>
      <c r="F133" s="3">
        <v>9.0630000000000002E-2</v>
      </c>
      <c r="G133" s="3">
        <v>0</v>
      </c>
      <c r="H133" s="3">
        <v>0</v>
      </c>
      <c r="I133" s="3">
        <v>1.09053</v>
      </c>
      <c r="J133" s="15" t="str">
        <f>IFERROR(SEARCH(J$1,$B133),"")</f>
        <v/>
      </c>
      <c r="K133" s="15">
        <f>IFERROR(SEARCH(K$1,$B133),"")</f>
        <v>49</v>
      </c>
      <c r="L133" s="15" t="str">
        <f>IFERROR(SEARCH(L$1,$B133),"")</f>
        <v/>
      </c>
      <c r="M133" s="15" t="str">
        <f>IFERROR(SEARCH(M$1,$B133),"")</f>
        <v/>
      </c>
      <c r="N133" s="15">
        <f>IFERROR(SEARCH(N$1,$B133),"")</f>
        <v>26</v>
      </c>
      <c r="O133" s="15" t="str">
        <f>IFERROR(SEARCH(O$1,$B133),"")</f>
        <v/>
      </c>
      <c r="P133" s="16">
        <f>COUNTIF(J133:O133,"&gt;0")*100/3</f>
        <v>66.666666666666671</v>
      </c>
      <c r="Q133" s="15" t="str">
        <f>IFERROR(SEARCH(Q$1,$B133),"")</f>
        <v/>
      </c>
      <c r="R133" s="15" t="str">
        <f>IFERROR(SEARCH(R$1,$B133),"")</f>
        <v/>
      </c>
      <c r="S133" s="15" t="str">
        <f>IFERROR(SEARCH(S$1,$B133),"")</f>
        <v/>
      </c>
      <c r="T133" s="15" t="str">
        <f>IFERROR(SEARCH(T$1,$B133),"")</f>
        <v/>
      </c>
      <c r="U133" s="15" t="str">
        <f>IFERROR(SEARCH(U$1,$B133),"")</f>
        <v/>
      </c>
      <c r="V133" s="15" t="str">
        <f>IFERROR(SEARCH(V$1,$B133),"")</f>
        <v/>
      </c>
      <c r="W133" s="15" t="str">
        <f>IFERROR(SEARCH(W$1,$B133),"")</f>
        <v/>
      </c>
      <c r="X133" s="16">
        <f>COUNTIF(Q133:W133,"&gt;0")*100/3</f>
        <v>0</v>
      </c>
      <c r="Y133" s="16">
        <f t="shared" si="2"/>
        <v>33.333333333333329</v>
      </c>
    </row>
    <row r="134" spans="1:25" x14ac:dyDescent="0.25">
      <c r="A134" s="2">
        <v>155</v>
      </c>
      <c r="B134" s="2" t="s">
        <v>161</v>
      </c>
      <c r="C134" s="3">
        <v>0</v>
      </c>
      <c r="D134" s="3">
        <v>0</v>
      </c>
      <c r="E134" s="3">
        <v>0</v>
      </c>
      <c r="F134" s="3">
        <v>4.2750000000000003E-2</v>
      </c>
      <c r="G134" s="3">
        <v>0</v>
      </c>
      <c r="H134" s="3">
        <v>0.99990000000000001</v>
      </c>
      <c r="I134" s="3">
        <v>1.0426500000000001</v>
      </c>
      <c r="J134" s="15" t="str">
        <f>IFERROR(SEARCH(J$1,$B134),"")</f>
        <v/>
      </c>
      <c r="K134" s="15" t="str">
        <f>IFERROR(SEARCH(K$1,$B134),"")</f>
        <v/>
      </c>
      <c r="L134" s="15" t="str">
        <f>IFERROR(SEARCH(L$1,$B134),"")</f>
        <v/>
      </c>
      <c r="M134" s="15" t="str">
        <f>IFERROR(SEARCH(M$1,$B134),"")</f>
        <v/>
      </c>
      <c r="N134" s="15" t="str">
        <f>IFERROR(SEARCH(N$1,$B134),"")</f>
        <v/>
      </c>
      <c r="O134" s="15" t="str">
        <f>IFERROR(SEARCH(O$1,$B134),"")</f>
        <v/>
      </c>
      <c r="P134" s="16">
        <f>COUNTIF(J134:O134,"&gt;0")*100/3</f>
        <v>0</v>
      </c>
      <c r="Q134" s="15" t="str">
        <f>IFERROR(SEARCH(Q$1,$B134),"")</f>
        <v/>
      </c>
      <c r="R134" s="15" t="str">
        <f>IFERROR(SEARCH(R$1,$B134),"")</f>
        <v/>
      </c>
      <c r="S134" s="15">
        <f>IFERROR(SEARCH(S$1,$B134),"")</f>
        <v>26</v>
      </c>
      <c r="T134" s="15" t="str">
        <f>IFERROR(SEARCH(T$1,$B134),"")</f>
        <v/>
      </c>
      <c r="U134" s="15" t="str">
        <f>IFERROR(SEARCH(U$1,$B134),"")</f>
        <v/>
      </c>
      <c r="V134" s="15" t="str">
        <f>IFERROR(SEARCH(V$1,$B134),"")</f>
        <v/>
      </c>
      <c r="W134" s="15" t="str">
        <f>IFERROR(SEARCH(W$1,$B134),"")</f>
        <v/>
      </c>
      <c r="X134" s="16">
        <f>COUNTIF(Q134:W134,"&gt;0")*100/3</f>
        <v>33.333333333333336</v>
      </c>
      <c r="Y134" s="16">
        <f t="shared" si="2"/>
        <v>66.666666666666657</v>
      </c>
    </row>
    <row r="135" spans="1:25" x14ac:dyDescent="0.25">
      <c r="A135" s="2">
        <v>43</v>
      </c>
      <c r="B135" s="2" t="s">
        <v>49</v>
      </c>
      <c r="C135" s="3">
        <v>0</v>
      </c>
      <c r="D135" s="3">
        <v>0</v>
      </c>
      <c r="E135" s="3">
        <v>3.9330000000000004E-2</v>
      </c>
      <c r="F135" s="3">
        <v>0.99990000000000001</v>
      </c>
      <c r="G135" s="3">
        <v>0</v>
      </c>
      <c r="H135" s="3">
        <v>0</v>
      </c>
      <c r="I135" s="3">
        <v>1.0392300000000001</v>
      </c>
      <c r="J135" s="15" t="str">
        <f>IFERROR(SEARCH(J$1,$B135),"")</f>
        <v/>
      </c>
      <c r="K135" s="15" t="str">
        <f>IFERROR(SEARCH(K$1,$B135),"")</f>
        <v/>
      </c>
      <c r="L135" s="15" t="str">
        <f>IFERROR(SEARCH(L$1,$B135),"")</f>
        <v/>
      </c>
      <c r="M135" s="15" t="str">
        <f>IFERROR(SEARCH(M$1,$B135),"")</f>
        <v/>
      </c>
      <c r="N135" s="15" t="str">
        <f>IFERROR(SEARCH(N$1,$B135),"")</f>
        <v/>
      </c>
      <c r="O135" s="15">
        <f>IFERROR(SEARCH(O$1,$B135),"")</f>
        <v>26</v>
      </c>
      <c r="P135" s="16">
        <f>COUNTIF(J135:O135,"&gt;0")*100/3</f>
        <v>33.333333333333336</v>
      </c>
      <c r="Q135" s="15" t="str">
        <f>IFERROR(SEARCH(Q$1,$B135),"")</f>
        <v/>
      </c>
      <c r="R135" s="15" t="str">
        <f>IFERROR(SEARCH(R$1,$B135),"")</f>
        <v/>
      </c>
      <c r="S135" s="15" t="str">
        <f>IFERROR(SEARCH(S$1,$B135),"")</f>
        <v/>
      </c>
      <c r="T135" s="15" t="str">
        <f>IFERROR(SEARCH(T$1,$B135),"")</f>
        <v/>
      </c>
      <c r="U135" s="15" t="str">
        <f>IFERROR(SEARCH(U$1,$B135),"")</f>
        <v/>
      </c>
      <c r="V135" s="15" t="str">
        <f>IFERROR(SEARCH(V$1,$B135),"")</f>
        <v/>
      </c>
      <c r="W135" s="15" t="str">
        <f>IFERROR(SEARCH(W$1,$B135),"")</f>
        <v/>
      </c>
      <c r="X135" s="16">
        <f>COUNTIF(Q135:W135,"&gt;0")*100/3</f>
        <v>0</v>
      </c>
      <c r="Y135" s="16">
        <f t="shared" si="2"/>
        <v>66.666666666666657</v>
      </c>
    </row>
    <row r="136" spans="1:25" x14ac:dyDescent="0.25">
      <c r="A136" s="2">
        <v>144</v>
      </c>
      <c r="B136" s="2" t="s">
        <v>150</v>
      </c>
      <c r="C136" s="3">
        <v>0</v>
      </c>
      <c r="D136" s="3">
        <v>0</v>
      </c>
      <c r="E136" s="3">
        <v>0</v>
      </c>
      <c r="F136" s="3">
        <v>2.9070000000000002E-2</v>
      </c>
      <c r="G136" s="3">
        <v>0</v>
      </c>
      <c r="H136" s="3">
        <v>0.99990000000000001</v>
      </c>
      <c r="I136" s="3">
        <v>1.0289699999999999</v>
      </c>
      <c r="J136" s="15" t="str">
        <f>IFERROR(SEARCH(J$1,$B136),"")</f>
        <v/>
      </c>
      <c r="K136" s="15" t="str">
        <f>IFERROR(SEARCH(K$1,$B136),"")</f>
        <v/>
      </c>
      <c r="L136" s="15" t="str">
        <f>IFERROR(SEARCH(L$1,$B136),"")</f>
        <v/>
      </c>
      <c r="M136" s="15" t="str">
        <f>IFERROR(SEARCH(M$1,$B136),"")</f>
        <v/>
      </c>
      <c r="N136" s="15" t="str">
        <f>IFERROR(SEARCH(N$1,$B136),"")</f>
        <v/>
      </c>
      <c r="O136" s="15" t="str">
        <f>IFERROR(SEARCH(O$1,$B136),"")</f>
        <v/>
      </c>
      <c r="P136" s="16">
        <f>COUNTIF(J136:O136,"&gt;0")*100/3</f>
        <v>0</v>
      </c>
      <c r="Q136" s="15" t="str">
        <f>IFERROR(SEARCH(Q$1,$B136),"")</f>
        <v/>
      </c>
      <c r="R136" s="15" t="str">
        <f>IFERROR(SEARCH(R$1,$B136),"")</f>
        <v/>
      </c>
      <c r="S136" s="15">
        <f>IFERROR(SEARCH(S$1,$B136),"")</f>
        <v>50</v>
      </c>
      <c r="T136" s="15">
        <f>IFERROR(SEARCH(T$1,$B136),"")</f>
        <v>26</v>
      </c>
      <c r="U136" s="15" t="str">
        <f>IFERROR(SEARCH(U$1,$B136),"")</f>
        <v/>
      </c>
      <c r="V136" s="15" t="str">
        <f>IFERROR(SEARCH(V$1,$B136),"")</f>
        <v/>
      </c>
      <c r="W136" s="15" t="str">
        <f>IFERROR(SEARCH(W$1,$B136),"")</f>
        <v/>
      </c>
      <c r="X136" s="16">
        <f>COUNTIF(Q136:W136,"&gt;0")*100/3</f>
        <v>66.666666666666671</v>
      </c>
      <c r="Y136" s="16">
        <f t="shared" si="2"/>
        <v>33.333333333333329</v>
      </c>
    </row>
    <row r="137" spans="1:25" x14ac:dyDescent="0.25">
      <c r="A137" s="2">
        <v>154</v>
      </c>
      <c r="B137" s="2" t="s">
        <v>160</v>
      </c>
      <c r="C137" s="3">
        <v>0</v>
      </c>
      <c r="D137" s="3">
        <v>0</v>
      </c>
      <c r="E137" s="3">
        <v>0</v>
      </c>
      <c r="F137" s="3">
        <v>2.9070000000000002E-2</v>
      </c>
      <c r="G137" s="3">
        <v>0</v>
      </c>
      <c r="H137" s="3">
        <v>0.99990000000000001</v>
      </c>
      <c r="I137" s="3">
        <v>1.0289699999999999</v>
      </c>
      <c r="J137" s="15">
        <f>IFERROR(SEARCH(J$1,$B137),"")</f>
        <v>48</v>
      </c>
      <c r="K137" s="15" t="str">
        <f>IFERROR(SEARCH(K$1,$B137),"")</f>
        <v/>
      </c>
      <c r="L137" s="15" t="str">
        <f>IFERROR(SEARCH(L$1,$B137),"")</f>
        <v/>
      </c>
      <c r="M137" s="15" t="str">
        <f>IFERROR(SEARCH(M$1,$B137),"")</f>
        <v/>
      </c>
      <c r="N137" s="15" t="str">
        <f>IFERROR(SEARCH(N$1,$B137),"")</f>
        <v/>
      </c>
      <c r="O137" s="15" t="str">
        <f>IFERROR(SEARCH(O$1,$B137),"")</f>
        <v/>
      </c>
      <c r="P137" s="16">
        <f>COUNTIF(J137:O137,"&gt;0")*100/3</f>
        <v>33.333333333333336</v>
      </c>
      <c r="Q137" s="15" t="str">
        <f>IFERROR(SEARCH(Q$1,$B137),"")</f>
        <v/>
      </c>
      <c r="R137" s="15" t="str">
        <f>IFERROR(SEARCH(R$1,$B137),"")</f>
        <v/>
      </c>
      <c r="S137" s="15">
        <f>IFERROR(SEARCH(S$1,$B137),"")</f>
        <v>26</v>
      </c>
      <c r="T137" s="15" t="str">
        <f>IFERROR(SEARCH(T$1,$B137),"")</f>
        <v/>
      </c>
      <c r="U137" s="15" t="str">
        <f>IFERROR(SEARCH(U$1,$B137),"")</f>
        <v/>
      </c>
      <c r="V137" s="15" t="str">
        <f>IFERROR(SEARCH(V$1,$B137),"")</f>
        <v/>
      </c>
      <c r="W137" s="15" t="str">
        <f>IFERROR(SEARCH(W$1,$B137),"")</f>
        <v/>
      </c>
      <c r="X137" s="16">
        <f>COUNTIF(Q137:W137,"&gt;0")*100/3</f>
        <v>33.333333333333336</v>
      </c>
      <c r="Y137" s="16">
        <f t="shared" si="2"/>
        <v>33.333333333333321</v>
      </c>
    </row>
    <row r="138" spans="1:25" x14ac:dyDescent="0.25">
      <c r="A138" s="4">
        <v>57</v>
      </c>
      <c r="B138" s="2" t="s">
        <v>63</v>
      </c>
      <c r="C138" s="3">
        <v>0</v>
      </c>
      <c r="D138" s="3">
        <v>0</v>
      </c>
      <c r="E138" s="3">
        <v>0</v>
      </c>
      <c r="F138" s="3">
        <v>0.99990000000000001</v>
      </c>
      <c r="G138" s="3">
        <v>0</v>
      </c>
      <c r="H138" s="3">
        <v>2.7360000000000002E-2</v>
      </c>
      <c r="I138" s="3">
        <v>1.0272600000000001</v>
      </c>
      <c r="J138" s="15" t="str">
        <f>IFERROR(SEARCH(J$1,$B138),"")</f>
        <v/>
      </c>
      <c r="K138" s="15" t="str">
        <f>IFERROR(SEARCH(K$1,$B138),"")</f>
        <v/>
      </c>
      <c r="L138" s="15" t="str">
        <f>IFERROR(SEARCH(L$1,$B138),"")</f>
        <v/>
      </c>
      <c r="M138" s="15" t="str">
        <f>IFERROR(SEARCH(M$1,$B138),"")</f>
        <v/>
      </c>
      <c r="N138" s="15" t="str">
        <f>IFERROR(SEARCH(N$1,$B138),"")</f>
        <v/>
      </c>
      <c r="O138" s="15" t="str">
        <f>IFERROR(SEARCH(O$1,$B138),"")</f>
        <v/>
      </c>
      <c r="P138" s="16">
        <f>COUNTIF(J138:O138,"&gt;0")*100/3</f>
        <v>0</v>
      </c>
      <c r="Q138" s="15" t="str">
        <f>IFERROR(SEARCH(Q$1,$B138),"")</f>
        <v/>
      </c>
      <c r="R138" s="15" t="str">
        <f>IFERROR(SEARCH(R$1,$B138),"")</f>
        <v/>
      </c>
      <c r="S138" s="15" t="str">
        <f>IFERROR(SEARCH(S$1,$B138),"")</f>
        <v/>
      </c>
      <c r="T138" s="15" t="str">
        <f>IFERROR(SEARCH(T$1,$B138),"")</f>
        <v/>
      </c>
      <c r="U138" s="15" t="str">
        <f>IFERROR(SEARCH(U$1,$B138),"")</f>
        <v/>
      </c>
      <c r="V138" s="15">
        <f>IFERROR(SEARCH(V$1,$B138),"")</f>
        <v>26</v>
      </c>
      <c r="W138" s="15" t="str">
        <f>IFERROR(SEARCH(W$1,$B138),"")</f>
        <v/>
      </c>
      <c r="X138" s="16">
        <f>COUNTIF(Q138:W138,"&gt;0")*100/3</f>
        <v>33.333333333333336</v>
      </c>
      <c r="Y138" s="16">
        <f t="shared" si="2"/>
        <v>66.666666666666657</v>
      </c>
    </row>
    <row r="139" spans="1:25" x14ac:dyDescent="0.25">
      <c r="A139" s="2">
        <v>152</v>
      </c>
      <c r="B139" s="2" t="s">
        <v>158</v>
      </c>
      <c r="C139" s="3">
        <v>0</v>
      </c>
      <c r="D139" s="3">
        <v>0</v>
      </c>
      <c r="E139" s="3">
        <v>1.7100000000000001E-3</v>
      </c>
      <c r="F139" s="3">
        <v>2.3939999999999999E-2</v>
      </c>
      <c r="G139" s="3">
        <v>0</v>
      </c>
      <c r="H139" s="3">
        <v>0.99990000000000001</v>
      </c>
      <c r="I139" s="3">
        <v>1.02555</v>
      </c>
      <c r="J139" s="15" t="str">
        <f>IFERROR(SEARCH(J$1,$B139),"")</f>
        <v/>
      </c>
      <c r="K139" s="15" t="str">
        <f>IFERROR(SEARCH(K$1,$B139),"")</f>
        <v/>
      </c>
      <c r="L139" s="15" t="str">
        <f>IFERROR(SEARCH(L$1,$B139),"")</f>
        <v/>
      </c>
      <c r="M139" s="15" t="str">
        <f>IFERROR(SEARCH(M$1,$B139),"")</f>
        <v/>
      </c>
      <c r="N139" s="15" t="str">
        <f>IFERROR(SEARCH(N$1,$B139),"")</f>
        <v/>
      </c>
      <c r="O139" s="15" t="str">
        <f>IFERROR(SEARCH(O$1,$B139),"")</f>
        <v/>
      </c>
      <c r="P139" s="16">
        <f>COUNTIF(J139:O139,"&gt;0")*100/3</f>
        <v>0</v>
      </c>
      <c r="Q139" s="15" t="str">
        <f>IFERROR(SEARCH(Q$1,$B139),"")</f>
        <v/>
      </c>
      <c r="R139" s="15" t="str">
        <f>IFERROR(SEARCH(R$1,$B139),"")</f>
        <v/>
      </c>
      <c r="S139" s="15">
        <f>IFERROR(SEARCH(S$1,$B139),"")</f>
        <v>26</v>
      </c>
      <c r="T139" s="15" t="str">
        <f>IFERROR(SEARCH(T$1,$B139),"")</f>
        <v/>
      </c>
      <c r="U139" s="15" t="str">
        <f>IFERROR(SEARCH(U$1,$B139),"")</f>
        <v/>
      </c>
      <c r="V139" s="15" t="str">
        <f>IFERROR(SEARCH(V$1,$B139),"")</f>
        <v/>
      </c>
      <c r="W139" s="15" t="str">
        <f>IFERROR(SEARCH(W$1,$B139),"")</f>
        <v/>
      </c>
      <c r="X139" s="16">
        <f>COUNTIF(Q139:W139,"&gt;0")*100/3</f>
        <v>33.333333333333336</v>
      </c>
      <c r="Y139" s="16">
        <f t="shared" si="2"/>
        <v>66.666666666666657</v>
      </c>
    </row>
    <row r="140" spans="1:25" x14ac:dyDescent="0.25">
      <c r="A140" s="2">
        <v>79</v>
      </c>
      <c r="B140" s="2" t="s">
        <v>85</v>
      </c>
      <c r="C140" s="3">
        <v>0</v>
      </c>
      <c r="D140" s="3">
        <v>0</v>
      </c>
      <c r="E140" s="3">
        <v>0.20178000000000001</v>
      </c>
      <c r="F140" s="3">
        <v>0.81738000000000011</v>
      </c>
      <c r="G140" s="3">
        <v>0</v>
      </c>
      <c r="H140" s="3">
        <v>0</v>
      </c>
      <c r="I140" s="3">
        <v>1.0191600000000001</v>
      </c>
      <c r="J140" s="15" t="str">
        <f>IFERROR(SEARCH(J$1,$B140),"")</f>
        <v/>
      </c>
      <c r="K140" s="15" t="str">
        <f>IFERROR(SEARCH(K$1,$B140),"")</f>
        <v/>
      </c>
      <c r="L140" s="15" t="str">
        <f>IFERROR(SEARCH(L$1,$B140),"")</f>
        <v/>
      </c>
      <c r="M140" s="15" t="str">
        <f>IFERROR(SEARCH(M$1,$B140),"")</f>
        <v/>
      </c>
      <c r="N140" s="15">
        <f>IFERROR(SEARCH(N$1,$B140),"")</f>
        <v>26</v>
      </c>
      <c r="O140" s="15" t="str">
        <f>IFERROR(SEARCH(O$1,$B140),"")</f>
        <v/>
      </c>
      <c r="P140" s="16">
        <f>COUNTIF(J140:O140,"&gt;0")*100/3</f>
        <v>33.333333333333336</v>
      </c>
      <c r="Q140" s="15" t="str">
        <f>IFERROR(SEARCH(Q$1,$B140),"")</f>
        <v/>
      </c>
      <c r="R140" s="15" t="str">
        <f>IFERROR(SEARCH(R$1,$B140),"")</f>
        <v/>
      </c>
      <c r="S140" s="15" t="str">
        <f>IFERROR(SEARCH(S$1,$B140),"")</f>
        <v/>
      </c>
      <c r="T140" s="15" t="str">
        <f>IFERROR(SEARCH(T$1,$B140),"")</f>
        <v/>
      </c>
      <c r="U140" s="15" t="str">
        <f>IFERROR(SEARCH(U$1,$B140),"")</f>
        <v/>
      </c>
      <c r="V140" s="15" t="str">
        <f>IFERROR(SEARCH(V$1,$B140),"")</f>
        <v/>
      </c>
      <c r="W140" s="15" t="str">
        <f>IFERROR(SEARCH(W$1,$B140),"")</f>
        <v/>
      </c>
      <c r="X140" s="16">
        <f>COUNTIF(Q140:W140,"&gt;0")*100/3</f>
        <v>0</v>
      </c>
      <c r="Y140" s="16">
        <f t="shared" si="2"/>
        <v>66.666666666666657</v>
      </c>
    </row>
    <row r="141" spans="1:25" x14ac:dyDescent="0.25">
      <c r="A141" s="2">
        <v>151</v>
      </c>
      <c r="B141" s="2" t="s">
        <v>157</v>
      </c>
      <c r="C141" s="3">
        <v>0</v>
      </c>
      <c r="D141" s="3">
        <v>0</v>
      </c>
      <c r="E141" s="3">
        <v>0</v>
      </c>
      <c r="F141" s="3">
        <v>1.5390000000000001E-2</v>
      </c>
      <c r="G141" s="3">
        <v>0</v>
      </c>
      <c r="H141" s="3">
        <v>0.99990000000000001</v>
      </c>
      <c r="I141" s="3">
        <v>1.01529</v>
      </c>
      <c r="J141" s="15" t="str">
        <f>IFERROR(SEARCH(J$1,$B141),"")</f>
        <v/>
      </c>
      <c r="K141" s="15" t="str">
        <f>IFERROR(SEARCH(K$1,$B141),"")</f>
        <v/>
      </c>
      <c r="L141" s="15" t="str">
        <f>IFERROR(SEARCH(L$1,$B141),"")</f>
        <v/>
      </c>
      <c r="M141" s="15" t="str">
        <f>IFERROR(SEARCH(M$1,$B141),"")</f>
        <v/>
      </c>
      <c r="N141" s="15" t="str">
        <f>IFERROR(SEARCH(N$1,$B141),"")</f>
        <v/>
      </c>
      <c r="O141" s="15" t="str">
        <f>IFERROR(SEARCH(O$1,$B141),"")</f>
        <v/>
      </c>
      <c r="P141" s="16">
        <f>COUNTIF(J141:O141,"&gt;0")*100/3</f>
        <v>0</v>
      </c>
      <c r="Q141" s="15" t="str">
        <f>IFERROR(SEARCH(Q$1,$B141),"")</f>
        <v/>
      </c>
      <c r="R141" s="15">
        <f>IFERROR(SEARCH(R$1,$B141),"")</f>
        <v>48</v>
      </c>
      <c r="S141" s="15">
        <f>IFERROR(SEARCH(S$1,$B141),"")</f>
        <v>26</v>
      </c>
      <c r="T141" s="15" t="str">
        <f>IFERROR(SEARCH(T$1,$B141),"")</f>
        <v/>
      </c>
      <c r="U141" s="15" t="str">
        <f>IFERROR(SEARCH(U$1,$B141),"")</f>
        <v/>
      </c>
      <c r="V141" s="15" t="str">
        <f>IFERROR(SEARCH(V$1,$B141),"")</f>
        <v/>
      </c>
      <c r="W141" s="15" t="str">
        <f>IFERROR(SEARCH(W$1,$B141),"")</f>
        <v/>
      </c>
      <c r="X141" s="16">
        <f>COUNTIF(Q141:W141,"&gt;0")*100/3</f>
        <v>66.666666666666671</v>
      </c>
      <c r="Y141" s="16">
        <f t="shared" si="2"/>
        <v>33.333333333333329</v>
      </c>
    </row>
    <row r="142" spans="1:25" x14ac:dyDescent="0.25">
      <c r="A142" s="2">
        <v>56</v>
      </c>
      <c r="B142" s="2" t="s">
        <v>62</v>
      </c>
      <c r="C142" s="3">
        <v>0</v>
      </c>
      <c r="D142" s="3">
        <v>0</v>
      </c>
      <c r="E142" s="3">
        <v>0.99990000000000001</v>
      </c>
      <c r="F142" s="3">
        <v>1.7100000000000001E-3</v>
      </c>
      <c r="G142" s="3">
        <v>1.7100000000000001E-3</v>
      </c>
      <c r="H142" s="3">
        <v>3.4200000000000003E-3</v>
      </c>
      <c r="I142" s="3">
        <v>1.0067400000000002</v>
      </c>
      <c r="J142" s="15" t="str">
        <f>IFERROR(SEARCH(J$1,$B142),"")</f>
        <v/>
      </c>
      <c r="K142" s="15" t="str">
        <f>IFERROR(SEARCH(K$1,$B142),"")</f>
        <v/>
      </c>
      <c r="L142" s="15">
        <f>IFERROR(SEARCH(L$1,$B142),"")</f>
        <v>46</v>
      </c>
      <c r="M142" s="15" t="str">
        <f>IFERROR(SEARCH(M$1,$B142),"")</f>
        <v/>
      </c>
      <c r="N142" s="15" t="str">
        <f>IFERROR(SEARCH(N$1,$B142),"")</f>
        <v/>
      </c>
      <c r="O142" s="15" t="str">
        <f>IFERROR(SEARCH(O$1,$B142),"")</f>
        <v/>
      </c>
      <c r="P142" s="16">
        <f>COUNTIF(J142:O142,"&gt;0")*100/3</f>
        <v>33.333333333333336</v>
      </c>
      <c r="Q142" s="15" t="str">
        <f>IFERROR(SEARCH(Q$1,$B142),"")</f>
        <v/>
      </c>
      <c r="R142" s="15" t="str">
        <f>IFERROR(SEARCH(R$1,$B142),"")</f>
        <v/>
      </c>
      <c r="S142" s="15" t="str">
        <f>IFERROR(SEARCH(S$1,$B142),"")</f>
        <v/>
      </c>
      <c r="T142" s="15" t="str">
        <f>IFERROR(SEARCH(T$1,$B142),"")</f>
        <v/>
      </c>
      <c r="U142" s="15" t="str">
        <f>IFERROR(SEARCH(U$1,$B142),"")</f>
        <v/>
      </c>
      <c r="V142" s="15">
        <f>IFERROR(SEARCH(V$1,$B142),"")</f>
        <v>26</v>
      </c>
      <c r="W142" s="15" t="str">
        <f>IFERROR(SEARCH(W$1,$B142),"")</f>
        <v/>
      </c>
      <c r="X142" s="16">
        <f>COUNTIF(Q142:W142,"&gt;0")*100/3</f>
        <v>33.333333333333336</v>
      </c>
      <c r="Y142" s="16">
        <f t="shared" si="2"/>
        <v>33.333333333333321</v>
      </c>
    </row>
    <row r="143" spans="1:25" x14ac:dyDescent="0.25">
      <c r="A143" s="2">
        <v>153</v>
      </c>
      <c r="B143" s="2" t="s">
        <v>159</v>
      </c>
      <c r="C143" s="3">
        <v>0</v>
      </c>
      <c r="D143" s="3">
        <v>0</v>
      </c>
      <c r="E143" s="3">
        <v>1.7100000000000001E-3</v>
      </c>
      <c r="F143" s="3">
        <v>5.13E-3</v>
      </c>
      <c r="G143" s="3">
        <v>0</v>
      </c>
      <c r="H143" s="3">
        <v>0.99990000000000001</v>
      </c>
      <c r="I143" s="3">
        <v>1.00674</v>
      </c>
      <c r="J143" s="15" t="str">
        <f>IFERROR(SEARCH(J$1,$B143),"")</f>
        <v/>
      </c>
      <c r="K143" s="15">
        <f>IFERROR(SEARCH(K$1,$B143),"")</f>
        <v>48</v>
      </c>
      <c r="L143" s="15" t="str">
        <f>IFERROR(SEARCH(L$1,$B143),"")</f>
        <v/>
      </c>
      <c r="M143" s="15" t="str">
        <f>IFERROR(SEARCH(M$1,$B143),"")</f>
        <v/>
      </c>
      <c r="N143" s="15" t="str">
        <f>IFERROR(SEARCH(N$1,$B143),"")</f>
        <v/>
      </c>
      <c r="O143" s="15" t="str">
        <f>IFERROR(SEARCH(O$1,$B143),"")</f>
        <v/>
      </c>
      <c r="P143" s="16">
        <f>COUNTIF(J143:O143,"&gt;0")*100/3</f>
        <v>33.333333333333336</v>
      </c>
      <c r="Q143" s="15" t="str">
        <f>IFERROR(SEARCH(Q$1,$B143),"")</f>
        <v/>
      </c>
      <c r="R143" s="15" t="str">
        <f>IFERROR(SEARCH(R$1,$B143),"")</f>
        <v/>
      </c>
      <c r="S143" s="15">
        <f>IFERROR(SEARCH(S$1,$B143),"")</f>
        <v>26</v>
      </c>
      <c r="T143" s="15" t="str">
        <f>IFERROR(SEARCH(T$1,$B143),"")</f>
        <v/>
      </c>
      <c r="U143" s="15" t="str">
        <f>IFERROR(SEARCH(U$1,$B143),"")</f>
        <v/>
      </c>
      <c r="V143" s="15" t="str">
        <f>IFERROR(SEARCH(V$1,$B143),"")</f>
        <v/>
      </c>
      <c r="W143" s="15" t="str">
        <f>IFERROR(SEARCH(W$1,$B143),"")</f>
        <v/>
      </c>
      <c r="X143" s="16">
        <f>COUNTIF(Q143:W143,"&gt;0")*100/3</f>
        <v>33.333333333333336</v>
      </c>
      <c r="Y143" s="16">
        <f t="shared" si="2"/>
        <v>33.333333333333321</v>
      </c>
    </row>
    <row r="144" spans="1:25" x14ac:dyDescent="0.25">
      <c r="A144" s="2">
        <v>42</v>
      </c>
      <c r="B144" s="2" t="s">
        <v>48</v>
      </c>
      <c r="C144" s="3">
        <v>0</v>
      </c>
      <c r="D144" s="3">
        <v>1.7100000000000001E-3</v>
      </c>
      <c r="E144" s="3">
        <v>0</v>
      </c>
      <c r="F144" s="3">
        <v>0.99990000000000001</v>
      </c>
      <c r="G144" s="3">
        <v>0</v>
      </c>
      <c r="H144" s="3">
        <v>0</v>
      </c>
      <c r="I144" s="3">
        <v>1.0016100000000001</v>
      </c>
      <c r="J144" s="15" t="str">
        <f>IFERROR(SEARCH(J$1,$B144),"")</f>
        <v/>
      </c>
      <c r="K144" s="15" t="str">
        <f>IFERROR(SEARCH(K$1,$B144),"")</f>
        <v/>
      </c>
      <c r="L144" s="15" t="str">
        <f>IFERROR(SEARCH(L$1,$B144),"")</f>
        <v/>
      </c>
      <c r="M144" s="15" t="str">
        <f>IFERROR(SEARCH(M$1,$B144),"")</f>
        <v/>
      </c>
      <c r="N144" s="15" t="str">
        <f>IFERROR(SEARCH(N$1,$B144),"")</f>
        <v/>
      </c>
      <c r="O144" s="15">
        <f>IFERROR(SEARCH(O$1,$B144),"")</f>
        <v>26</v>
      </c>
      <c r="P144" s="16">
        <f>COUNTIF(J144:O144,"&gt;0")*100/3</f>
        <v>33.333333333333336</v>
      </c>
      <c r="Q144" s="15" t="str">
        <f>IFERROR(SEARCH(Q$1,$B144),"")</f>
        <v/>
      </c>
      <c r="R144" s="15" t="str">
        <f>IFERROR(SEARCH(R$1,$B144),"")</f>
        <v/>
      </c>
      <c r="S144" s="15" t="str">
        <f>IFERROR(SEARCH(S$1,$B144),"")</f>
        <v/>
      </c>
      <c r="T144" s="15" t="str">
        <f>IFERROR(SEARCH(T$1,$B144),"")</f>
        <v/>
      </c>
      <c r="U144" s="15" t="str">
        <f>IFERROR(SEARCH(U$1,$B144),"")</f>
        <v/>
      </c>
      <c r="V144" s="15" t="str">
        <f>IFERROR(SEARCH(V$1,$B144),"")</f>
        <v/>
      </c>
      <c r="W144" s="15" t="str">
        <f>IFERROR(SEARCH(W$1,$B144),"")</f>
        <v/>
      </c>
      <c r="X144" s="16">
        <f>COUNTIF(Q144:W144,"&gt;0")*100/3</f>
        <v>0</v>
      </c>
      <c r="Y144" s="16">
        <f t="shared" si="2"/>
        <v>66.666666666666657</v>
      </c>
    </row>
    <row r="145" spans="1:25" x14ac:dyDescent="0.25">
      <c r="A145" s="2">
        <v>1</v>
      </c>
      <c r="B145" s="2" t="s">
        <v>7</v>
      </c>
      <c r="C145" s="3">
        <v>0</v>
      </c>
      <c r="D145" s="3">
        <v>0</v>
      </c>
      <c r="E145" s="3">
        <v>0</v>
      </c>
      <c r="F145" s="3">
        <v>0.99990000000000001</v>
      </c>
      <c r="G145" s="3">
        <v>0</v>
      </c>
      <c r="H145" s="3">
        <v>0</v>
      </c>
      <c r="I145" s="3">
        <v>0.99990000000000001</v>
      </c>
      <c r="J145" s="15" t="str">
        <f>IFERROR(SEARCH(J$1,$B145),"")</f>
        <v/>
      </c>
      <c r="K145" s="15" t="str">
        <f>IFERROR(SEARCH(K$1,$B145),"")</f>
        <v/>
      </c>
      <c r="L145" s="15" t="str">
        <f>IFERROR(SEARCH(L$1,$B145),"")</f>
        <v/>
      </c>
      <c r="M145" s="15" t="str">
        <f>IFERROR(SEARCH(M$1,$B145),"")</f>
        <v/>
      </c>
      <c r="N145" s="15" t="str">
        <f>IFERROR(SEARCH(N$1,$B145),"")</f>
        <v/>
      </c>
      <c r="O145" s="15" t="str">
        <f>IFERROR(SEARCH(O$1,$B145),"")</f>
        <v/>
      </c>
      <c r="P145" s="16">
        <f>COUNTIF(J145:O145,"&gt;0")*100/3</f>
        <v>0</v>
      </c>
      <c r="Q145" s="15">
        <f>IFERROR(SEARCH(Q$1,$B145),"")</f>
        <v>26</v>
      </c>
      <c r="R145" s="15" t="str">
        <f>IFERROR(SEARCH(R$1,$B145),"")</f>
        <v/>
      </c>
      <c r="S145" s="15" t="str">
        <f>IFERROR(SEARCH(S$1,$B145),"")</f>
        <v/>
      </c>
      <c r="T145" s="15" t="str">
        <f>IFERROR(SEARCH(T$1,$B145),"")</f>
        <v/>
      </c>
      <c r="U145" s="15" t="str">
        <f>IFERROR(SEARCH(U$1,$B145),"")</f>
        <v/>
      </c>
      <c r="V145" s="15" t="str">
        <f>IFERROR(SEARCH(V$1,$B145),"")</f>
        <v/>
      </c>
      <c r="W145" s="15" t="str">
        <f>IFERROR(SEARCH(W$1,$B145),"")</f>
        <v/>
      </c>
      <c r="X145" s="16">
        <f>COUNTIF(Q145:W145,"&gt;0")*100/3</f>
        <v>33.333333333333336</v>
      </c>
      <c r="Y145" s="16">
        <f t="shared" si="2"/>
        <v>66.666666666666657</v>
      </c>
    </row>
    <row r="146" spans="1:25" x14ac:dyDescent="0.25">
      <c r="A146" s="2">
        <v>20</v>
      </c>
      <c r="B146" s="2" t="s">
        <v>26</v>
      </c>
      <c r="C146" s="3">
        <v>0</v>
      </c>
      <c r="D146" s="3">
        <v>0</v>
      </c>
      <c r="E146" s="3">
        <v>0</v>
      </c>
      <c r="F146" s="3">
        <v>0.99990000000000001</v>
      </c>
      <c r="G146" s="3">
        <v>0</v>
      </c>
      <c r="H146" s="3">
        <v>0</v>
      </c>
      <c r="I146" s="3">
        <v>0.99990000000000001</v>
      </c>
      <c r="J146" s="15" t="str">
        <f>IFERROR(SEARCH(J$1,$B146),"")</f>
        <v/>
      </c>
      <c r="K146" s="15" t="str">
        <f>IFERROR(SEARCH(K$1,$B146),"")</f>
        <v/>
      </c>
      <c r="L146" s="15" t="str">
        <f>IFERROR(SEARCH(L$1,$B146),"")</f>
        <v/>
      </c>
      <c r="M146" s="15" t="str">
        <f>IFERROR(SEARCH(M$1,$B146),"")</f>
        <v/>
      </c>
      <c r="N146" s="15" t="str">
        <f>IFERROR(SEARCH(N$1,$B146),"")</f>
        <v/>
      </c>
      <c r="O146" s="15" t="str">
        <f>IFERROR(SEARCH(O$1,$B146),"")</f>
        <v/>
      </c>
      <c r="P146" s="16">
        <f>COUNTIF(J146:O146,"&gt;0")*100/3</f>
        <v>0</v>
      </c>
      <c r="Q146" s="15" t="str">
        <f>IFERROR(SEARCH(Q$1,$B146),"")</f>
        <v/>
      </c>
      <c r="R146" s="15" t="str">
        <f>IFERROR(SEARCH(R$1,$B146),"")</f>
        <v/>
      </c>
      <c r="S146" s="15" t="str">
        <f>IFERROR(SEARCH(S$1,$B146),"")</f>
        <v/>
      </c>
      <c r="T146" s="15" t="str">
        <f>IFERROR(SEARCH(T$1,$B146),"")</f>
        <v/>
      </c>
      <c r="U146" s="15" t="str">
        <f>IFERROR(SEARCH(U$1,$B146),"")</f>
        <v/>
      </c>
      <c r="V146" s="15">
        <f>IFERROR(SEARCH(V$1,$B146),"")</f>
        <v>43</v>
      </c>
      <c r="W146" s="15" t="str">
        <f>IFERROR(SEARCH(W$1,$B146),"")</f>
        <v/>
      </c>
      <c r="X146" s="16">
        <f>COUNTIF(Q146:W146,"&gt;0")*100/3</f>
        <v>33.333333333333336</v>
      </c>
      <c r="Y146" s="16">
        <f t="shared" si="2"/>
        <v>66.666666666666657</v>
      </c>
    </row>
    <row r="147" spans="1:25" x14ac:dyDescent="0.25">
      <c r="A147" s="2">
        <v>22</v>
      </c>
      <c r="B147" s="2" t="s">
        <v>28</v>
      </c>
      <c r="C147" s="3">
        <v>0</v>
      </c>
      <c r="D147" s="3">
        <v>0</v>
      </c>
      <c r="E147" s="3">
        <v>0</v>
      </c>
      <c r="F147" s="3">
        <v>0.99990000000000001</v>
      </c>
      <c r="G147" s="3">
        <v>0</v>
      </c>
      <c r="H147" s="3">
        <v>0</v>
      </c>
      <c r="I147" s="3">
        <v>0.99990000000000001</v>
      </c>
      <c r="J147" s="15" t="str">
        <f>IFERROR(SEARCH(J$1,$B147),"")</f>
        <v/>
      </c>
      <c r="K147" s="15" t="str">
        <f>IFERROR(SEARCH(K$1,$B147),"")</f>
        <v/>
      </c>
      <c r="L147" s="15" t="str">
        <f>IFERROR(SEARCH(L$1,$B147),"")</f>
        <v/>
      </c>
      <c r="M147" s="15">
        <f>IFERROR(SEARCH(M$1,$B147),"")</f>
        <v>43</v>
      </c>
      <c r="N147" s="15" t="str">
        <f>IFERROR(SEARCH(N$1,$B147),"")</f>
        <v/>
      </c>
      <c r="O147" s="15" t="str">
        <f>IFERROR(SEARCH(O$1,$B147),"")</f>
        <v/>
      </c>
      <c r="P147" s="16">
        <f>COUNTIF(J147:O147,"&gt;0")*100/3</f>
        <v>33.333333333333336</v>
      </c>
      <c r="Q147" s="15" t="str">
        <f>IFERROR(SEARCH(Q$1,$B147),"")</f>
        <v/>
      </c>
      <c r="R147" s="15" t="str">
        <f>IFERROR(SEARCH(R$1,$B147),"")</f>
        <v/>
      </c>
      <c r="S147" s="15" t="str">
        <f>IFERROR(SEARCH(S$1,$B147),"")</f>
        <v/>
      </c>
      <c r="T147" s="15" t="str">
        <f>IFERROR(SEARCH(T$1,$B147),"")</f>
        <v/>
      </c>
      <c r="U147" s="15" t="str">
        <f>IFERROR(SEARCH(U$1,$B147),"")</f>
        <v/>
      </c>
      <c r="V147" s="15" t="str">
        <f>IFERROR(SEARCH(V$1,$B147),"")</f>
        <v/>
      </c>
      <c r="W147" s="15" t="str">
        <f>IFERROR(SEARCH(W$1,$B147),"")</f>
        <v/>
      </c>
      <c r="X147" s="16">
        <f>COUNTIF(Q147:W147,"&gt;0")*100/3</f>
        <v>0</v>
      </c>
      <c r="Y147" s="16">
        <f t="shared" si="2"/>
        <v>66.666666666666657</v>
      </c>
    </row>
    <row r="148" spans="1:25" x14ac:dyDescent="0.25">
      <c r="A148" s="2">
        <v>23</v>
      </c>
      <c r="B148" s="2" t="s">
        <v>29</v>
      </c>
      <c r="C148" s="3">
        <v>0</v>
      </c>
      <c r="D148" s="3">
        <v>0</v>
      </c>
      <c r="E148" s="3">
        <v>0</v>
      </c>
      <c r="F148" s="3">
        <v>0.99990000000000001</v>
      </c>
      <c r="G148" s="3">
        <v>0</v>
      </c>
      <c r="H148" s="3">
        <v>0</v>
      </c>
      <c r="I148" s="3">
        <v>0.99990000000000001</v>
      </c>
      <c r="J148" s="15" t="str">
        <f>IFERROR(SEARCH(J$1,$B148),"")</f>
        <v/>
      </c>
      <c r="K148" s="15" t="str">
        <f>IFERROR(SEARCH(K$1,$B148),"")</f>
        <v/>
      </c>
      <c r="L148" s="15" t="str">
        <f>IFERROR(SEARCH(L$1,$B148),"")</f>
        <v/>
      </c>
      <c r="M148" s="15" t="str">
        <f>IFERROR(SEARCH(M$1,$B148),"")</f>
        <v/>
      </c>
      <c r="N148" s="15" t="str">
        <f>IFERROR(SEARCH(N$1,$B148),"")</f>
        <v/>
      </c>
      <c r="O148" s="15" t="str">
        <f>IFERROR(SEARCH(O$1,$B148),"")</f>
        <v/>
      </c>
      <c r="P148" s="16">
        <f>COUNTIF(J148:O148,"&gt;0")*100/3</f>
        <v>0</v>
      </c>
      <c r="Q148" s="15" t="str">
        <f>IFERROR(SEARCH(Q$1,$B148),"")</f>
        <v/>
      </c>
      <c r="R148" s="15" t="str">
        <f>IFERROR(SEARCH(R$1,$B148),"")</f>
        <v/>
      </c>
      <c r="S148" s="15" t="str">
        <f>IFERROR(SEARCH(S$1,$B148),"")</f>
        <v/>
      </c>
      <c r="T148" s="15" t="str">
        <f>IFERROR(SEARCH(T$1,$B148),"")</f>
        <v/>
      </c>
      <c r="U148" s="15">
        <f>IFERROR(SEARCH(U$1,$B148),"")</f>
        <v>43</v>
      </c>
      <c r="V148" s="15" t="str">
        <f>IFERROR(SEARCH(V$1,$B148),"")</f>
        <v/>
      </c>
      <c r="W148" s="15" t="str">
        <f>IFERROR(SEARCH(W$1,$B148),"")</f>
        <v/>
      </c>
      <c r="X148" s="16">
        <f>COUNTIF(Q148:W148,"&gt;0")*100/3</f>
        <v>33.333333333333336</v>
      </c>
      <c r="Y148" s="16">
        <f t="shared" si="2"/>
        <v>66.666666666666657</v>
      </c>
    </row>
    <row r="149" spans="1:25" x14ac:dyDescent="0.25">
      <c r="A149" s="2">
        <v>26</v>
      </c>
      <c r="B149" s="2" t="s">
        <v>32</v>
      </c>
      <c r="C149" s="3">
        <v>0</v>
      </c>
      <c r="D149" s="3">
        <v>0</v>
      </c>
      <c r="E149" s="3">
        <v>0</v>
      </c>
      <c r="F149" s="3">
        <v>0.99990000000000001</v>
      </c>
      <c r="G149" s="3">
        <v>0</v>
      </c>
      <c r="H149" s="3">
        <v>0</v>
      </c>
      <c r="I149" s="3">
        <v>0.99990000000000001</v>
      </c>
      <c r="J149" s="15" t="str">
        <f>IFERROR(SEARCH(J$1,$B149),"")</f>
        <v/>
      </c>
      <c r="K149" s="15" t="str">
        <f>IFERROR(SEARCH(K$1,$B149),"")</f>
        <v/>
      </c>
      <c r="L149" s="15" t="str">
        <f>IFERROR(SEARCH(L$1,$B149),"")</f>
        <v/>
      </c>
      <c r="M149" s="15" t="str">
        <f>IFERROR(SEARCH(M$1,$B149),"")</f>
        <v/>
      </c>
      <c r="N149" s="15" t="str">
        <f>IFERROR(SEARCH(N$1,$B149),"")</f>
        <v/>
      </c>
      <c r="O149" s="15" t="str">
        <f>IFERROR(SEARCH(O$1,$B149),"")</f>
        <v/>
      </c>
      <c r="P149" s="16">
        <f>COUNTIF(J149:O149,"&gt;0")*100/3</f>
        <v>0</v>
      </c>
      <c r="Q149" s="15" t="str">
        <f>IFERROR(SEARCH(Q$1,$B149),"")</f>
        <v/>
      </c>
      <c r="R149" s="15" t="str">
        <f>IFERROR(SEARCH(R$1,$B149),"")</f>
        <v/>
      </c>
      <c r="S149" s="15" t="str">
        <f>IFERROR(SEARCH(S$1,$B149),"")</f>
        <v/>
      </c>
      <c r="T149" s="15" t="str">
        <f>IFERROR(SEARCH(T$1,$B149),"")</f>
        <v/>
      </c>
      <c r="U149" s="15" t="str">
        <f>IFERROR(SEARCH(U$1,$B149),"")</f>
        <v/>
      </c>
      <c r="V149" s="15" t="str">
        <f>IFERROR(SEARCH(V$1,$B149),"")</f>
        <v/>
      </c>
      <c r="W149" s="15" t="str">
        <f>IFERROR(SEARCH(W$1,$B149),"")</f>
        <v/>
      </c>
      <c r="X149" s="16">
        <f>COUNTIF(Q149:W149,"&gt;0")*100/3</f>
        <v>0</v>
      </c>
      <c r="Y149" s="16">
        <f t="shared" si="2"/>
        <v>100</v>
      </c>
    </row>
    <row r="150" spans="1:25" x14ac:dyDescent="0.25">
      <c r="A150" s="2">
        <v>27</v>
      </c>
      <c r="B150" s="2" t="s">
        <v>33</v>
      </c>
      <c r="C150" s="3">
        <v>0</v>
      </c>
      <c r="D150" s="3">
        <v>0</v>
      </c>
      <c r="E150" s="3">
        <v>0</v>
      </c>
      <c r="F150" s="3">
        <v>0.99990000000000001</v>
      </c>
      <c r="G150" s="3">
        <v>0</v>
      </c>
      <c r="H150" s="3">
        <v>0</v>
      </c>
      <c r="I150" s="3">
        <v>0.99990000000000001</v>
      </c>
      <c r="J150" s="15" t="str">
        <f>IFERROR(SEARCH(J$1,$B150),"")</f>
        <v/>
      </c>
      <c r="K150" s="15" t="str">
        <f>IFERROR(SEARCH(K$1,$B150),"")</f>
        <v/>
      </c>
      <c r="L150" s="15" t="str">
        <f>IFERROR(SEARCH(L$1,$B150),"")</f>
        <v/>
      </c>
      <c r="M150" s="15" t="str">
        <f>IFERROR(SEARCH(M$1,$B150),"")</f>
        <v/>
      </c>
      <c r="N150" s="15" t="str">
        <f>IFERROR(SEARCH(N$1,$B150),"")</f>
        <v/>
      </c>
      <c r="O150" s="15" t="str">
        <f>IFERROR(SEARCH(O$1,$B150),"")</f>
        <v/>
      </c>
      <c r="P150" s="16">
        <f>COUNTIF(J150:O150,"&gt;0")*100/3</f>
        <v>0</v>
      </c>
      <c r="Q150" s="15" t="str">
        <f>IFERROR(SEARCH(Q$1,$B150),"")</f>
        <v/>
      </c>
      <c r="R150" s="15" t="str">
        <f>IFERROR(SEARCH(R$1,$B150),"")</f>
        <v/>
      </c>
      <c r="S150" s="15" t="str">
        <f>IFERROR(SEARCH(S$1,$B150),"")</f>
        <v/>
      </c>
      <c r="T150" s="15" t="str">
        <f>IFERROR(SEARCH(T$1,$B150),"")</f>
        <v/>
      </c>
      <c r="U150" s="15" t="str">
        <f>IFERROR(SEARCH(U$1,$B150),"")</f>
        <v/>
      </c>
      <c r="V150" s="15" t="str">
        <f>IFERROR(SEARCH(V$1,$B150),"")</f>
        <v/>
      </c>
      <c r="W150" s="15" t="str">
        <f>IFERROR(SEARCH(W$1,$B150),"")</f>
        <v/>
      </c>
      <c r="X150" s="16">
        <f>COUNTIF(Q150:W150,"&gt;0")*100/3</f>
        <v>0</v>
      </c>
      <c r="Y150" s="16">
        <f t="shared" si="2"/>
        <v>100</v>
      </c>
    </row>
    <row r="151" spans="1:25" x14ac:dyDescent="0.25">
      <c r="A151" s="2">
        <v>35</v>
      </c>
      <c r="B151" s="2" t="s">
        <v>41</v>
      </c>
      <c r="C151" s="3">
        <v>0</v>
      </c>
      <c r="D151" s="3">
        <v>0</v>
      </c>
      <c r="E151" s="3">
        <v>0</v>
      </c>
      <c r="F151" s="3">
        <v>0.99990000000000001</v>
      </c>
      <c r="G151" s="3">
        <v>0</v>
      </c>
      <c r="H151" s="3">
        <v>0</v>
      </c>
      <c r="I151" s="3">
        <v>0.99990000000000001</v>
      </c>
      <c r="J151" s="15" t="str">
        <f>IFERROR(SEARCH(J$1,$B151),"")</f>
        <v/>
      </c>
      <c r="K151" s="15" t="str">
        <f>IFERROR(SEARCH(K$1,$B151),"")</f>
        <v/>
      </c>
      <c r="L151" s="15" t="str">
        <f>IFERROR(SEARCH(L$1,$B151),"")</f>
        <v/>
      </c>
      <c r="M151" s="15" t="str">
        <f>IFERROR(SEARCH(M$1,$B151),"")</f>
        <v/>
      </c>
      <c r="N151" s="15" t="str">
        <f>IFERROR(SEARCH(N$1,$B151),"")</f>
        <v/>
      </c>
      <c r="O151" s="15" t="str">
        <f>IFERROR(SEARCH(O$1,$B151),"")</f>
        <v/>
      </c>
      <c r="P151" s="16">
        <f>COUNTIF(J151:O151,"&gt;0")*100/3</f>
        <v>0</v>
      </c>
      <c r="Q151" s="15" t="str">
        <f>IFERROR(SEARCH(Q$1,$B151),"")</f>
        <v/>
      </c>
      <c r="R151" s="15" t="str">
        <f>IFERROR(SEARCH(R$1,$B151),"")</f>
        <v/>
      </c>
      <c r="S151" s="15" t="str">
        <f>IFERROR(SEARCH(S$1,$B151),"")</f>
        <v/>
      </c>
      <c r="T151" s="15" t="str">
        <f>IFERROR(SEARCH(T$1,$B151),"")</f>
        <v/>
      </c>
      <c r="U151" s="15" t="str">
        <f>IFERROR(SEARCH(U$1,$B151),"")</f>
        <v/>
      </c>
      <c r="V151" s="15" t="str">
        <f>IFERROR(SEARCH(V$1,$B151),"")</f>
        <v/>
      </c>
      <c r="W151" s="15">
        <f>IFERROR(SEARCH(W$1,$B151),"")</f>
        <v>43</v>
      </c>
      <c r="X151" s="16">
        <f>COUNTIF(Q151:W151,"&gt;0")*100/3</f>
        <v>33.333333333333336</v>
      </c>
      <c r="Y151" s="16">
        <f t="shared" si="2"/>
        <v>66.666666666666657</v>
      </c>
    </row>
    <row r="152" spans="1:25" x14ac:dyDescent="0.25">
      <c r="A152" s="2">
        <v>70</v>
      </c>
      <c r="B152" s="2" t="s">
        <v>76</v>
      </c>
      <c r="C152" s="3">
        <v>0</v>
      </c>
      <c r="D152" s="3">
        <v>0</v>
      </c>
      <c r="E152" s="3">
        <v>0.99990000000000001</v>
      </c>
      <c r="F152" s="3">
        <v>0</v>
      </c>
      <c r="G152" s="3">
        <v>0</v>
      </c>
      <c r="H152" s="3">
        <v>0</v>
      </c>
      <c r="I152" s="3">
        <v>0.99990000000000001</v>
      </c>
      <c r="J152" s="15" t="str">
        <f>IFERROR(SEARCH(J$1,$B152),"")</f>
        <v/>
      </c>
      <c r="K152" s="15" t="str">
        <f>IFERROR(SEARCH(K$1,$B152),"")</f>
        <v/>
      </c>
      <c r="L152" s="15">
        <f>IFERROR(SEARCH(L$1,$B152),"")</f>
        <v>49</v>
      </c>
      <c r="M152" s="15" t="str">
        <f>IFERROR(SEARCH(M$1,$B152),"")</f>
        <v/>
      </c>
      <c r="N152" s="15">
        <f>IFERROR(SEARCH(N$1,$B152),"")</f>
        <v>26</v>
      </c>
      <c r="O152" s="15" t="str">
        <f>IFERROR(SEARCH(O$1,$B152),"")</f>
        <v/>
      </c>
      <c r="P152" s="16">
        <f>COUNTIF(J152:O152,"&gt;0")*100/3</f>
        <v>66.666666666666671</v>
      </c>
      <c r="Q152" s="15" t="str">
        <f>IFERROR(SEARCH(Q$1,$B152),"")</f>
        <v/>
      </c>
      <c r="R152" s="15" t="str">
        <f>IFERROR(SEARCH(R$1,$B152),"")</f>
        <v/>
      </c>
      <c r="S152" s="15" t="str">
        <f>IFERROR(SEARCH(S$1,$B152),"")</f>
        <v/>
      </c>
      <c r="T152" s="15" t="str">
        <f>IFERROR(SEARCH(T$1,$B152),"")</f>
        <v/>
      </c>
      <c r="U152" s="15" t="str">
        <f>IFERROR(SEARCH(U$1,$B152),"")</f>
        <v/>
      </c>
      <c r="V152" s="15" t="str">
        <f>IFERROR(SEARCH(V$1,$B152),"")</f>
        <v/>
      </c>
      <c r="W152" s="15" t="str">
        <f>IFERROR(SEARCH(W$1,$B152),"")</f>
        <v/>
      </c>
      <c r="X152" s="16">
        <f>COUNTIF(Q152:W152,"&gt;0")*100/3</f>
        <v>0</v>
      </c>
      <c r="Y152" s="16">
        <f t="shared" si="2"/>
        <v>33.333333333333329</v>
      </c>
    </row>
    <row r="153" spans="1:25" x14ac:dyDescent="0.25">
      <c r="A153" s="2">
        <v>71</v>
      </c>
      <c r="B153" s="2" t="s">
        <v>77</v>
      </c>
      <c r="C153" s="3">
        <v>0</v>
      </c>
      <c r="D153" s="3">
        <v>0</v>
      </c>
      <c r="E153" s="3">
        <v>0</v>
      </c>
      <c r="F153" s="3">
        <v>0.99990000000000001</v>
      </c>
      <c r="G153" s="3">
        <v>0</v>
      </c>
      <c r="H153" s="3">
        <v>0</v>
      </c>
      <c r="I153" s="3">
        <v>0.99990000000000001</v>
      </c>
      <c r="J153" s="15" t="str">
        <f>IFERROR(SEARCH(J$1,$B153),"")</f>
        <v/>
      </c>
      <c r="K153" s="15" t="str">
        <f>IFERROR(SEARCH(K$1,$B153),"")</f>
        <v/>
      </c>
      <c r="L153" s="15" t="str">
        <f>IFERROR(SEARCH(L$1,$B153),"")</f>
        <v/>
      </c>
      <c r="M153" s="15" t="str">
        <f>IFERROR(SEARCH(M$1,$B153),"")</f>
        <v/>
      </c>
      <c r="N153" s="15">
        <f>IFERROR(SEARCH(N$1,$B153),"")</f>
        <v>26</v>
      </c>
      <c r="O153" s="15" t="str">
        <f>IFERROR(SEARCH(O$1,$B153),"")</f>
        <v/>
      </c>
      <c r="P153" s="16">
        <f>COUNTIF(J153:O153,"&gt;0")*100/3</f>
        <v>33.333333333333336</v>
      </c>
      <c r="Q153" s="15" t="str">
        <f>IFERROR(SEARCH(Q$1,$B153),"")</f>
        <v/>
      </c>
      <c r="R153" s="15" t="str">
        <f>IFERROR(SEARCH(R$1,$B153),"")</f>
        <v/>
      </c>
      <c r="S153" s="15" t="str">
        <f>IFERROR(SEARCH(S$1,$B153),"")</f>
        <v/>
      </c>
      <c r="T153" s="15" t="str">
        <f>IFERROR(SEARCH(T$1,$B153),"")</f>
        <v/>
      </c>
      <c r="U153" s="15" t="str">
        <f>IFERROR(SEARCH(U$1,$B153),"")</f>
        <v/>
      </c>
      <c r="V153" s="15" t="str">
        <f>IFERROR(SEARCH(V$1,$B153),"")</f>
        <v/>
      </c>
      <c r="W153" s="15" t="str">
        <f>IFERROR(SEARCH(W$1,$B153),"")</f>
        <v/>
      </c>
      <c r="X153" s="16">
        <f>COUNTIF(Q153:W153,"&gt;0")*100/3</f>
        <v>0</v>
      </c>
      <c r="Y153" s="16">
        <f t="shared" si="2"/>
        <v>66.666666666666657</v>
      </c>
    </row>
    <row r="154" spans="1:25" x14ac:dyDescent="0.25">
      <c r="A154" s="2">
        <v>120</v>
      </c>
      <c r="B154" s="2" t="s">
        <v>126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0.99990000000000001</v>
      </c>
      <c r="I154" s="3">
        <v>0.99990000000000001</v>
      </c>
      <c r="J154" s="15" t="str">
        <f>IFERROR(SEARCH(J$1,$B154),"")</f>
        <v/>
      </c>
      <c r="K154" s="15" t="str">
        <f>IFERROR(SEARCH(K$1,$B154),"")</f>
        <v/>
      </c>
      <c r="L154" s="15">
        <f>IFERROR(SEARCH(L$1,$B154),"")</f>
        <v>26</v>
      </c>
      <c r="M154" s="15" t="str">
        <f>IFERROR(SEARCH(M$1,$B154),"")</f>
        <v/>
      </c>
      <c r="N154" s="15" t="str">
        <f>IFERROR(SEARCH(N$1,$B154),"")</f>
        <v/>
      </c>
      <c r="O154" s="15" t="str">
        <f>IFERROR(SEARCH(O$1,$B154),"")</f>
        <v/>
      </c>
      <c r="P154" s="16">
        <f>COUNTIF(J154:O154,"&gt;0")*100/3</f>
        <v>33.333333333333336</v>
      </c>
      <c r="Q154" s="15" t="str">
        <f>IFERROR(SEARCH(Q$1,$B154),"")</f>
        <v/>
      </c>
      <c r="R154" s="15" t="str">
        <f>IFERROR(SEARCH(R$1,$B154),"")</f>
        <v/>
      </c>
      <c r="S154" s="15">
        <f>IFERROR(SEARCH(S$1,$B154),"")</f>
        <v>49</v>
      </c>
      <c r="T154" s="15" t="str">
        <f>IFERROR(SEARCH(T$1,$B154),"")</f>
        <v/>
      </c>
      <c r="U154" s="15" t="str">
        <f>IFERROR(SEARCH(U$1,$B154),"")</f>
        <v/>
      </c>
      <c r="V154" s="15" t="str">
        <f>IFERROR(SEARCH(V$1,$B154),"")</f>
        <v/>
      </c>
      <c r="W154" s="15" t="str">
        <f>IFERROR(SEARCH(W$1,$B154),"")</f>
        <v/>
      </c>
      <c r="X154" s="16">
        <f>COUNTIF(Q154:W154,"&gt;0")*100/3</f>
        <v>33.333333333333336</v>
      </c>
      <c r="Y154" s="16">
        <f t="shared" si="2"/>
        <v>33.333333333333321</v>
      </c>
    </row>
    <row r="155" spans="1:25" x14ac:dyDescent="0.25">
      <c r="A155" s="2">
        <v>34</v>
      </c>
      <c r="B155" s="2" t="s">
        <v>40</v>
      </c>
      <c r="C155" s="3">
        <v>0</v>
      </c>
      <c r="D155" s="3">
        <v>0</v>
      </c>
      <c r="E155" s="3">
        <v>0</v>
      </c>
      <c r="F155" s="3">
        <v>0.97470000000000001</v>
      </c>
      <c r="G155" s="3">
        <v>0</v>
      </c>
      <c r="H155" s="3">
        <v>0</v>
      </c>
      <c r="I155" s="3">
        <v>0.97470000000000001</v>
      </c>
      <c r="J155" s="15" t="str">
        <f>IFERROR(SEARCH(J$1,$B155),"")</f>
        <v/>
      </c>
      <c r="K155" s="15" t="str">
        <f>IFERROR(SEARCH(K$1,$B155),"")</f>
        <v/>
      </c>
      <c r="L155" s="15" t="str">
        <f>IFERROR(SEARCH(L$1,$B155),"")</f>
        <v/>
      </c>
      <c r="M155" s="15" t="str">
        <f>IFERROR(SEARCH(M$1,$B155),"")</f>
        <v/>
      </c>
      <c r="N155" s="15" t="str">
        <f>IFERROR(SEARCH(N$1,$B155),"")</f>
        <v/>
      </c>
      <c r="O155" s="15" t="str">
        <f>IFERROR(SEARCH(O$1,$B155),"")</f>
        <v/>
      </c>
      <c r="P155" s="16">
        <f>COUNTIF(J155:O155,"&gt;0")*100/3</f>
        <v>0</v>
      </c>
      <c r="Q155" s="15" t="str">
        <f>IFERROR(SEARCH(Q$1,$B155),"")</f>
        <v/>
      </c>
      <c r="R155" s="15" t="str">
        <f>IFERROR(SEARCH(R$1,$B155),"")</f>
        <v/>
      </c>
      <c r="S155" s="15" t="str">
        <f>IFERROR(SEARCH(S$1,$B155),"")</f>
        <v/>
      </c>
      <c r="T155" s="15" t="str">
        <f>IFERROR(SEARCH(T$1,$B155),"")</f>
        <v/>
      </c>
      <c r="U155" s="15" t="str">
        <f>IFERROR(SEARCH(U$1,$B155),"")</f>
        <v/>
      </c>
      <c r="V155" s="15" t="str">
        <f>IFERROR(SEARCH(V$1,$B155),"")</f>
        <v/>
      </c>
      <c r="W155" s="15" t="str">
        <f>IFERROR(SEARCH(W$1,$B155),"")</f>
        <v/>
      </c>
      <c r="X155" s="16">
        <f>COUNTIF(Q155:W155,"&gt;0")*100/3</f>
        <v>0</v>
      </c>
      <c r="Y155" s="16">
        <f t="shared" si="2"/>
        <v>100</v>
      </c>
    </row>
    <row r="156" spans="1:25" x14ac:dyDescent="0.25">
      <c r="A156" s="2">
        <v>61</v>
      </c>
      <c r="B156" s="2" t="s">
        <v>67</v>
      </c>
      <c r="C156" s="3">
        <v>0</v>
      </c>
      <c r="D156" s="3">
        <v>0</v>
      </c>
      <c r="E156" s="3">
        <v>0</v>
      </c>
      <c r="F156" s="3">
        <v>0.89603999999999995</v>
      </c>
      <c r="G156" s="3">
        <v>0</v>
      </c>
      <c r="H156" s="3">
        <v>2.7360000000000002E-2</v>
      </c>
      <c r="I156" s="3">
        <v>0.9234</v>
      </c>
      <c r="J156" s="15" t="str">
        <f>IFERROR(SEARCH(J$1,$B156),"")</f>
        <v/>
      </c>
      <c r="K156" s="15" t="str">
        <f>IFERROR(SEARCH(K$1,$B156),"")</f>
        <v/>
      </c>
      <c r="L156" s="15" t="str">
        <f>IFERROR(SEARCH(L$1,$B156),"")</f>
        <v/>
      </c>
      <c r="M156" s="15" t="str">
        <f>IFERROR(SEARCH(M$1,$B156),"")</f>
        <v/>
      </c>
      <c r="N156" s="15" t="str">
        <f>IFERROR(SEARCH(N$1,$B156),"")</f>
        <v/>
      </c>
      <c r="O156" s="15" t="str">
        <f>IFERROR(SEARCH(O$1,$B156),"")</f>
        <v/>
      </c>
      <c r="P156" s="16">
        <f>COUNTIF(J156:O156,"&gt;0")*100/3</f>
        <v>0</v>
      </c>
      <c r="Q156" s="15" t="str">
        <f>IFERROR(SEARCH(Q$1,$B156),"")</f>
        <v/>
      </c>
      <c r="R156" s="15">
        <f>IFERROR(SEARCH(R$1,$B156),"")</f>
        <v>46</v>
      </c>
      <c r="S156" s="15" t="str">
        <f>IFERROR(SEARCH(S$1,$B156),"")</f>
        <v/>
      </c>
      <c r="T156" s="15" t="str">
        <f>IFERROR(SEARCH(T$1,$B156),"")</f>
        <v/>
      </c>
      <c r="U156" s="15" t="str">
        <f>IFERROR(SEARCH(U$1,$B156),"")</f>
        <v/>
      </c>
      <c r="V156" s="15">
        <f>IFERROR(SEARCH(V$1,$B156),"")</f>
        <v>26</v>
      </c>
      <c r="W156" s="15" t="str">
        <f>IFERROR(SEARCH(W$1,$B156),"")</f>
        <v/>
      </c>
      <c r="X156" s="16">
        <f>COUNTIF(Q156:W156,"&gt;0")*100/3</f>
        <v>66.666666666666671</v>
      </c>
      <c r="Y156" s="16">
        <f t="shared" si="2"/>
        <v>33.333333333333329</v>
      </c>
    </row>
    <row r="157" spans="1:25" x14ac:dyDescent="0.25">
      <c r="A157" s="2">
        <v>110</v>
      </c>
      <c r="B157" s="2" t="s">
        <v>116</v>
      </c>
      <c r="C157" s="3">
        <v>0</v>
      </c>
      <c r="D157" s="3">
        <v>0</v>
      </c>
      <c r="E157" s="3">
        <v>1.7100000000000001E-3</v>
      </c>
      <c r="F157" s="3">
        <v>7.8660000000000008E-2</v>
      </c>
      <c r="G157" s="3">
        <v>0</v>
      </c>
      <c r="H157" s="3">
        <v>0.84131999999999996</v>
      </c>
      <c r="I157" s="3">
        <v>0.92169000000000001</v>
      </c>
      <c r="J157" s="15" t="str">
        <f>IFERROR(SEARCH(J$1,$B157),"")</f>
        <v/>
      </c>
      <c r="K157" s="15" t="str">
        <f>IFERROR(SEARCH(K$1,$B157),"")</f>
        <v/>
      </c>
      <c r="L157" s="15" t="str">
        <f>IFERROR(SEARCH(L$1,$B157),"")</f>
        <v/>
      </c>
      <c r="M157" s="15" t="str">
        <f>IFERROR(SEARCH(M$1,$B157),"")</f>
        <v/>
      </c>
      <c r="N157" s="15" t="str">
        <f>IFERROR(SEARCH(N$1,$B157),"")</f>
        <v/>
      </c>
      <c r="O157" s="15" t="str">
        <f>IFERROR(SEARCH(O$1,$B157),"")</f>
        <v/>
      </c>
      <c r="P157" s="16">
        <f>COUNTIF(J157:O157,"&gt;0")*100/3</f>
        <v>0</v>
      </c>
      <c r="Q157" s="15" t="str">
        <f>IFERROR(SEARCH(Q$1,$B157),"")</f>
        <v/>
      </c>
      <c r="R157" s="15" t="str">
        <f>IFERROR(SEARCH(R$1,$B157),"")</f>
        <v/>
      </c>
      <c r="S157" s="15">
        <f>IFERROR(SEARCH(S$1,$B157),"")</f>
        <v>51</v>
      </c>
      <c r="T157" s="15" t="str">
        <f>IFERROR(SEARCH(T$1,$B157),"")</f>
        <v/>
      </c>
      <c r="U157" s="15" t="str">
        <f>IFERROR(SEARCH(U$1,$B157),"")</f>
        <v/>
      </c>
      <c r="V157" s="15" t="str">
        <f>IFERROR(SEARCH(V$1,$B157),"")</f>
        <v/>
      </c>
      <c r="W157" s="15" t="str">
        <f>IFERROR(SEARCH(W$1,$B157),"")</f>
        <v/>
      </c>
      <c r="X157" s="16">
        <f>COUNTIF(Q157:W157,"&gt;0")*100/3</f>
        <v>33.333333333333336</v>
      </c>
      <c r="Y157" s="16">
        <f t="shared" si="2"/>
        <v>66.666666666666657</v>
      </c>
    </row>
    <row r="158" spans="1:25" x14ac:dyDescent="0.25">
      <c r="A158" s="2">
        <v>21</v>
      </c>
      <c r="B158" s="2" t="s">
        <v>27</v>
      </c>
      <c r="C158" s="3">
        <v>0</v>
      </c>
      <c r="D158" s="3">
        <v>0</v>
      </c>
      <c r="E158" s="3">
        <v>0</v>
      </c>
      <c r="F158" s="3">
        <v>0.69255</v>
      </c>
      <c r="G158" s="3">
        <v>0</v>
      </c>
      <c r="H158" s="3">
        <v>0</v>
      </c>
      <c r="I158" s="3">
        <v>0.69255</v>
      </c>
      <c r="J158" s="15" t="str">
        <f>IFERROR(SEARCH(J$1,$B158),"")</f>
        <v/>
      </c>
      <c r="K158" s="15" t="str">
        <f>IFERROR(SEARCH(K$1,$B158),"")</f>
        <v/>
      </c>
      <c r="L158" s="15" t="str">
        <f>IFERROR(SEARCH(L$1,$B158),"")</f>
        <v/>
      </c>
      <c r="M158" s="15" t="str">
        <f>IFERROR(SEARCH(M$1,$B158),"")</f>
        <v/>
      </c>
      <c r="N158" s="15">
        <f>IFERROR(SEARCH(N$1,$B158),"")</f>
        <v>43</v>
      </c>
      <c r="O158" s="15" t="str">
        <f>IFERROR(SEARCH(O$1,$B158),"")</f>
        <v/>
      </c>
      <c r="P158" s="16">
        <f>COUNTIF(J158:O158,"&gt;0")*100/3</f>
        <v>33.333333333333336</v>
      </c>
      <c r="Q158" s="15" t="str">
        <f>IFERROR(SEARCH(Q$1,$B158),"")</f>
        <v/>
      </c>
      <c r="R158" s="15" t="str">
        <f>IFERROR(SEARCH(R$1,$B158),"")</f>
        <v/>
      </c>
      <c r="S158" s="15" t="str">
        <f>IFERROR(SEARCH(S$1,$B158),"")</f>
        <v/>
      </c>
      <c r="T158" s="15" t="str">
        <f>IFERROR(SEARCH(T$1,$B158),"")</f>
        <v/>
      </c>
      <c r="U158" s="15" t="str">
        <f>IFERROR(SEARCH(U$1,$B158),"")</f>
        <v/>
      </c>
      <c r="V158" s="15" t="str">
        <f>IFERROR(SEARCH(V$1,$B158),"")</f>
        <v/>
      </c>
      <c r="W158" s="15" t="str">
        <f>IFERROR(SEARCH(W$1,$B158),"")</f>
        <v/>
      </c>
      <c r="X158" s="16">
        <f>COUNTIF(Q158:W158,"&gt;0")*100/3</f>
        <v>0</v>
      </c>
      <c r="Y158" s="16">
        <f t="shared" si="2"/>
        <v>66.666666666666657</v>
      </c>
    </row>
    <row r="159" spans="1:25" x14ac:dyDescent="0.25">
      <c r="A159" s="2">
        <v>24</v>
      </c>
      <c r="B159" s="2" t="s">
        <v>30</v>
      </c>
      <c r="C159" s="3">
        <v>0</v>
      </c>
      <c r="D159" s="3">
        <v>0</v>
      </c>
      <c r="E159" s="3">
        <v>0</v>
      </c>
      <c r="F159" s="3">
        <v>0.36423</v>
      </c>
      <c r="G159" s="3">
        <v>0</v>
      </c>
      <c r="H159" s="3">
        <v>0</v>
      </c>
      <c r="I159" s="3">
        <v>0.36423</v>
      </c>
      <c r="J159" s="15" t="str">
        <f>IFERROR(SEARCH(J$1,$B159),"")</f>
        <v/>
      </c>
      <c r="K159" s="15" t="str">
        <f>IFERROR(SEARCH(K$1,$B159),"")</f>
        <v/>
      </c>
      <c r="L159" s="15" t="str">
        <f>IFERROR(SEARCH(L$1,$B159),"")</f>
        <v/>
      </c>
      <c r="M159" s="15" t="str">
        <f>IFERROR(SEARCH(M$1,$B159),"")</f>
        <v/>
      </c>
      <c r="N159" s="15" t="str">
        <f>IFERROR(SEARCH(N$1,$B159),"")</f>
        <v/>
      </c>
      <c r="O159" s="15" t="str">
        <f>IFERROR(SEARCH(O$1,$B159),"")</f>
        <v/>
      </c>
      <c r="P159" s="16">
        <f>COUNTIF(J159:O159,"&gt;0")*100/3</f>
        <v>0</v>
      </c>
      <c r="Q159" s="15" t="str">
        <f>IFERROR(SEARCH(Q$1,$B159),"")</f>
        <v/>
      </c>
      <c r="R159" s="15" t="str">
        <f>IFERROR(SEARCH(R$1,$B159),"")</f>
        <v/>
      </c>
      <c r="S159" s="15" t="str">
        <f>IFERROR(SEARCH(S$1,$B159),"")</f>
        <v/>
      </c>
      <c r="T159" s="15" t="str">
        <f>IFERROR(SEARCH(T$1,$B159),"")</f>
        <v/>
      </c>
      <c r="U159" s="15" t="str">
        <f>IFERROR(SEARCH(U$1,$B159),"")</f>
        <v/>
      </c>
      <c r="V159" s="15" t="str">
        <f>IFERROR(SEARCH(V$1,$B159),"")</f>
        <v/>
      </c>
      <c r="W159" s="15" t="str">
        <f>IFERROR(SEARCH(W$1,$B159),"")</f>
        <v/>
      </c>
      <c r="X159" s="16">
        <f>COUNTIF(Q159:W159,"&gt;0")*100/3</f>
        <v>0</v>
      </c>
      <c r="Y159" s="16">
        <f t="shared" si="2"/>
        <v>100</v>
      </c>
    </row>
    <row r="160" spans="1:25" x14ac:dyDescent="0.25">
      <c r="A160" s="2">
        <v>60</v>
      </c>
      <c r="B160" s="2" t="s">
        <v>66</v>
      </c>
      <c r="C160" s="3">
        <v>0</v>
      </c>
      <c r="D160" s="3">
        <v>0</v>
      </c>
      <c r="E160" s="3">
        <v>1.7100000000000001E-3</v>
      </c>
      <c r="F160" s="3">
        <v>0.31635000000000002</v>
      </c>
      <c r="G160" s="3">
        <v>0</v>
      </c>
      <c r="H160" s="3">
        <v>0</v>
      </c>
      <c r="I160" s="3">
        <v>0.31806000000000001</v>
      </c>
      <c r="J160" s="15" t="str">
        <f>IFERROR(SEARCH(J$1,$B160),"")</f>
        <v/>
      </c>
      <c r="K160" s="15" t="str">
        <f>IFERROR(SEARCH(K$1,$B160),"")</f>
        <v/>
      </c>
      <c r="L160" s="15" t="str">
        <f>IFERROR(SEARCH(L$1,$B160),"")</f>
        <v/>
      </c>
      <c r="M160" s="15" t="str">
        <f>IFERROR(SEARCH(M$1,$B160),"")</f>
        <v/>
      </c>
      <c r="N160" s="15" t="str">
        <f>IFERROR(SEARCH(N$1,$B160),"")</f>
        <v/>
      </c>
      <c r="O160" s="15" t="str">
        <f>IFERROR(SEARCH(O$1,$B160),"")</f>
        <v/>
      </c>
      <c r="P160" s="16">
        <f>COUNTIF(J160:O160,"&gt;0")*100/3</f>
        <v>0</v>
      </c>
      <c r="Q160" s="15" t="str">
        <f>IFERROR(SEARCH(Q$1,$B160),"")</f>
        <v/>
      </c>
      <c r="R160" s="15" t="str">
        <f>IFERROR(SEARCH(R$1,$B160),"")</f>
        <v/>
      </c>
      <c r="S160" s="15">
        <f>IFERROR(SEARCH(S$1,$B160),"")</f>
        <v>46</v>
      </c>
      <c r="T160" s="15" t="str">
        <f>IFERROR(SEARCH(T$1,$B160),"")</f>
        <v/>
      </c>
      <c r="U160" s="15" t="str">
        <f>IFERROR(SEARCH(U$1,$B160),"")</f>
        <v/>
      </c>
      <c r="V160" s="15">
        <f>IFERROR(SEARCH(V$1,$B160),"")</f>
        <v>26</v>
      </c>
      <c r="W160" s="15" t="str">
        <f>IFERROR(SEARCH(W$1,$B160),"")</f>
        <v/>
      </c>
      <c r="X160" s="16">
        <f>COUNTIF(Q160:W160,"&gt;0")*100/3</f>
        <v>66.666666666666671</v>
      </c>
      <c r="Y160" s="16">
        <f t="shared" si="2"/>
        <v>33.333333333333329</v>
      </c>
    </row>
    <row r="161" spans="1:25" x14ac:dyDescent="0.25">
      <c r="A161" s="2">
        <v>75</v>
      </c>
      <c r="B161" s="2" t="s">
        <v>81</v>
      </c>
      <c r="C161" s="3">
        <v>0</v>
      </c>
      <c r="D161" s="3">
        <v>0</v>
      </c>
      <c r="E161" s="3">
        <v>3.9330000000000004E-2</v>
      </c>
      <c r="F161" s="3">
        <v>0.24453</v>
      </c>
      <c r="G161" s="3">
        <v>0</v>
      </c>
      <c r="H161" s="3">
        <v>0</v>
      </c>
      <c r="I161" s="3">
        <v>0.28386</v>
      </c>
      <c r="J161" s="15" t="str">
        <f>IFERROR(SEARCH(J$1,$B161),"")</f>
        <v/>
      </c>
      <c r="K161" s="15" t="str">
        <f>IFERROR(SEARCH(K$1,$B161),"")</f>
        <v/>
      </c>
      <c r="L161" s="15" t="str">
        <f>IFERROR(SEARCH(L$1,$B161),"")</f>
        <v/>
      </c>
      <c r="M161" s="15" t="str">
        <f>IFERROR(SEARCH(M$1,$B161),"")</f>
        <v/>
      </c>
      <c r="N161" s="15">
        <f>IFERROR(SEARCH(N$1,$B161),"")</f>
        <v>26</v>
      </c>
      <c r="O161" s="15" t="str">
        <f>IFERROR(SEARCH(O$1,$B161),"")</f>
        <v/>
      </c>
      <c r="P161" s="16">
        <f>COUNTIF(J161:O161,"&gt;0")*100/3</f>
        <v>33.333333333333336</v>
      </c>
      <c r="Q161" s="15" t="str">
        <f>IFERROR(SEARCH(Q$1,$B161),"")</f>
        <v/>
      </c>
      <c r="R161" s="15">
        <f>IFERROR(SEARCH(R$1,$B161),"")</f>
        <v>49</v>
      </c>
      <c r="S161" s="15" t="str">
        <f>IFERROR(SEARCH(S$1,$B161),"")</f>
        <v/>
      </c>
      <c r="T161" s="15" t="str">
        <f>IFERROR(SEARCH(T$1,$B161),"")</f>
        <v/>
      </c>
      <c r="U161" s="15" t="str">
        <f>IFERROR(SEARCH(U$1,$B161),"")</f>
        <v/>
      </c>
      <c r="V161" s="15" t="str">
        <f>IFERROR(SEARCH(V$1,$B161),"")</f>
        <v/>
      </c>
      <c r="W161" s="15" t="str">
        <f>IFERROR(SEARCH(W$1,$B161),"")</f>
        <v/>
      </c>
      <c r="X161" s="16">
        <f>COUNTIF(Q161:W161,"&gt;0")*100/3</f>
        <v>33.333333333333336</v>
      </c>
      <c r="Y161" s="16">
        <f t="shared" si="2"/>
        <v>33.333333333333321</v>
      </c>
    </row>
    <row r="162" spans="1:25" x14ac:dyDescent="0.25">
      <c r="A162" s="4">
        <v>28</v>
      </c>
      <c r="B162" s="2" t="s">
        <v>34</v>
      </c>
      <c r="C162" s="3">
        <v>0</v>
      </c>
      <c r="D162" s="3">
        <v>0</v>
      </c>
      <c r="E162" s="3">
        <v>0</v>
      </c>
      <c r="F162" s="3">
        <v>0.21032999999999999</v>
      </c>
      <c r="G162" s="3">
        <v>0</v>
      </c>
      <c r="H162" s="3">
        <v>0</v>
      </c>
      <c r="I162" s="3">
        <v>0.21032999999999999</v>
      </c>
      <c r="J162" s="15" t="str">
        <f>IFERROR(SEARCH(J$1,$B162),"")</f>
        <v/>
      </c>
      <c r="K162" s="15" t="str">
        <f>IFERROR(SEARCH(K$1,$B162),"")</f>
        <v/>
      </c>
      <c r="L162" s="15" t="str">
        <f>IFERROR(SEARCH(L$1,$B162),"")</f>
        <v/>
      </c>
      <c r="M162" s="15" t="str">
        <f>IFERROR(SEARCH(M$1,$B162),"")</f>
        <v/>
      </c>
      <c r="N162" s="15" t="str">
        <f>IFERROR(SEARCH(N$1,$B162),"")</f>
        <v/>
      </c>
      <c r="O162" s="15" t="str">
        <f>IFERROR(SEARCH(O$1,$B162),"")</f>
        <v/>
      </c>
      <c r="P162" s="16">
        <f>COUNTIF(J162:O162,"&gt;0")*100/3</f>
        <v>0</v>
      </c>
      <c r="Q162" s="15" t="str">
        <f>IFERROR(SEARCH(Q$1,$B162),"")</f>
        <v/>
      </c>
      <c r="R162" s="15" t="str">
        <f>IFERROR(SEARCH(R$1,$B162),"")</f>
        <v/>
      </c>
      <c r="S162" s="15" t="str">
        <f>IFERROR(SEARCH(S$1,$B162),"")</f>
        <v/>
      </c>
      <c r="T162" s="15">
        <f>IFERROR(SEARCH(T$1,$B162),"")</f>
        <v>43</v>
      </c>
      <c r="U162" s="15" t="str">
        <f>IFERROR(SEARCH(U$1,$B162),"")</f>
        <v/>
      </c>
      <c r="V162" s="15" t="str">
        <f>IFERROR(SEARCH(V$1,$B162),"")</f>
        <v/>
      </c>
      <c r="W162" s="15" t="str">
        <f>IFERROR(SEARCH(W$1,$B162),"")</f>
        <v/>
      </c>
      <c r="X162" s="16">
        <f>COUNTIF(Q162:W162,"&gt;0")*100/3</f>
        <v>33.333333333333336</v>
      </c>
      <c r="Y162" s="16">
        <f t="shared" si="2"/>
        <v>66.666666666666657</v>
      </c>
    </row>
    <row r="163" spans="1:25" x14ac:dyDescent="0.25">
      <c r="A163" s="2">
        <v>33</v>
      </c>
      <c r="B163" s="2" t="s">
        <v>39</v>
      </c>
      <c r="C163" s="3">
        <v>0</v>
      </c>
      <c r="D163" s="3">
        <v>0</v>
      </c>
      <c r="E163" s="3">
        <v>0</v>
      </c>
      <c r="F163" s="3">
        <v>0.15218999999999999</v>
      </c>
      <c r="G163" s="3">
        <v>0</v>
      </c>
      <c r="H163" s="3">
        <v>0</v>
      </c>
      <c r="I163" s="3">
        <v>0.15218999999999999</v>
      </c>
      <c r="J163" s="15">
        <f>IFERROR(SEARCH(J$1,$B163),"")</f>
        <v>43</v>
      </c>
      <c r="K163" s="15" t="str">
        <f>IFERROR(SEARCH(K$1,$B163),"")</f>
        <v/>
      </c>
      <c r="L163" s="15" t="str">
        <f>IFERROR(SEARCH(L$1,$B163),"")</f>
        <v/>
      </c>
      <c r="M163" s="15" t="str">
        <f>IFERROR(SEARCH(M$1,$B163),"")</f>
        <v/>
      </c>
      <c r="N163" s="15" t="str">
        <f>IFERROR(SEARCH(N$1,$B163),"")</f>
        <v/>
      </c>
      <c r="O163" s="15" t="str">
        <f>IFERROR(SEARCH(O$1,$B163),"")</f>
        <v/>
      </c>
      <c r="P163" s="16">
        <f>COUNTIF(J163:O163,"&gt;0")*100/3</f>
        <v>33.333333333333336</v>
      </c>
      <c r="Q163" s="15" t="str">
        <f>IFERROR(SEARCH(Q$1,$B163),"")</f>
        <v/>
      </c>
      <c r="R163" s="15" t="str">
        <f>IFERROR(SEARCH(R$1,$B163),"")</f>
        <v/>
      </c>
      <c r="S163" s="15" t="str">
        <f>IFERROR(SEARCH(S$1,$B163),"")</f>
        <v/>
      </c>
      <c r="T163" s="15" t="str">
        <f>IFERROR(SEARCH(T$1,$B163),"")</f>
        <v/>
      </c>
      <c r="U163" s="15" t="str">
        <f>IFERROR(SEARCH(U$1,$B163),"")</f>
        <v/>
      </c>
      <c r="V163" s="15" t="str">
        <f>IFERROR(SEARCH(V$1,$B163),"")</f>
        <v/>
      </c>
      <c r="W163" s="15" t="str">
        <f>IFERROR(SEARCH(W$1,$B163),"")</f>
        <v/>
      </c>
      <c r="X163" s="16">
        <f>COUNTIF(Q163:W163,"&gt;0")*100/3</f>
        <v>0</v>
      </c>
      <c r="Y163" s="16">
        <f t="shared" si="2"/>
        <v>66.666666666666657</v>
      </c>
    </row>
    <row r="164" spans="1:25" x14ac:dyDescent="0.25">
      <c r="A164" s="2">
        <v>99</v>
      </c>
      <c r="B164" s="2" t="s">
        <v>105</v>
      </c>
      <c r="C164" s="3">
        <v>0</v>
      </c>
      <c r="D164" s="3">
        <v>0</v>
      </c>
      <c r="E164" s="3">
        <v>1.7100000000000001E-3</v>
      </c>
      <c r="F164" s="3">
        <v>4.446E-2</v>
      </c>
      <c r="G164" s="3">
        <v>0</v>
      </c>
      <c r="H164" s="3">
        <v>7.5240000000000001E-2</v>
      </c>
      <c r="I164" s="3">
        <v>0.12141</v>
      </c>
      <c r="J164" s="15" t="str">
        <f>IFERROR(SEARCH(J$1,$B164),"")</f>
        <v/>
      </c>
      <c r="K164" s="15" t="str">
        <f>IFERROR(SEARCH(K$1,$B164),"")</f>
        <v/>
      </c>
      <c r="L164" s="15" t="str">
        <f>IFERROR(SEARCH(L$1,$B164),"")</f>
        <v/>
      </c>
      <c r="M164" s="15" t="str">
        <f>IFERROR(SEARCH(M$1,$B164),"")</f>
        <v/>
      </c>
      <c r="N164" s="15" t="str">
        <f>IFERROR(SEARCH(N$1,$B164),"")</f>
        <v/>
      </c>
      <c r="O164" s="15" t="str">
        <f>IFERROR(SEARCH(O$1,$B164),"")</f>
        <v/>
      </c>
      <c r="P164" s="16">
        <f>COUNTIF(J164:O164,"&gt;0")*100/3</f>
        <v>0</v>
      </c>
      <c r="Q164" s="15" t="str">
        <f>IFERROR(SEARCH(Q$1,$B164),"")</f>
        <v/>
      </c>
      <c r="R164" s="15" t="str">
        <f>IFERROR(SEARCH(R$1,$B164),"")</f>
        <v/>
      </c>
      <c r="S164" s="15">
        <f>IFERROR(SEARCH(S$1,$B164),"")</f>
        <v>44</v>
      </c>
      <c r="T164" s="15" t="str">
        <f>IFERROR(SEARCH(T$1,$B164),"")</f>
        <v/>
      </c>
      <c r="U164" s="15">
        <f>IFERROR(SEARCH(U$1,$B164),"")</f>
        <v>26</v>
      </c>
      <c r="V164" s="15" t="str">
        <f>IFERROR(SEARCH(V$1,$B164),"")</f>
        <v/>
      </c>
      <c r="W164" s="15" t="str">
        <f>IFERROR(SEARCH(W$1,$B164),"")</f>
        <v/>
      </c>
      <c r="X164" s="16">
        <f>COUNTIF(Q164:W164,"&gt;0")*100/3</f>
        <v>66.666666666666671</v>
      </c>
      <c r="Y164" s="16">
        <f t="shared" si="2"/>
        <v>33.333333333333329</v>
      </c>
    </row>
    <row r="165" spans="1:25" x14ac:dyDescent="0.25">
      <c r="A165" s="2">
        <v>31</v>
      </c>
      <c r="B165" s="2" t="s">
        <v>37</v>
      </c>
      <c r="C165" s="3">
        <v>0</v>
      </c>
      <c r="D165" s="3">
        <v>0</v>
      </c>
      <c r="E165" s="3">
        <v>0</v>
      </c>
      <c r="F165" s="3">
        <v>7.3529999999999998E-2</v>
      </c>
      <c r="G165" s="3">
        <v>0</v>
      </c>
      <c r="H165" s="3">
        <v>0</v>
      </c>
      <c r="I165" s="3">
        <v>7.3529999999999998E-2</v>
      </c>
      <c r="J165" s="15" t="str">
        <f>IFERROR(SEARCH(J$1,$B165),"")</f>
        <v/>
      </c>
      <c r="K165" s="15" t="str">
        <f>IFERROR(SEARCH(K$1,$B165),"")</f>
        <v/>
      </c>
      <c r="L165" s="15" t="str">
        <f>IFERROR(SEARCH(L$1,$B165),"")</f>
        <v/>
      </c>
      <c r="M165" s="15" t="str">
        <f>IFERROR(SEARCH(M$1,$B165),"")</f>
        <v/>
      </c>
      <c r="N165" s="15" t="str">
        <f>IFERROR(SEARCH(N$1,$B165),"")</f>
        <v/>
      </c>
      <c r="O165" s="15" t="str">
        <f>IFERROR(SEARCH(O$1,$B165),"")</f>
        <v/>
      </c>
      <c r="P165" s="16">
        <f>COUNTIF(J165:O165,"&gt;0")*100/3</f>
        <v>0</v>
      </c>
      <c r="Q165" s="15" t="str">
        <f>IFERROR(SEARCH(Q$1,$B165),"")</f>
        <v/>
      </c>
      <c r="R165" s="15" t="str">
        <f>IFERROR(SEARCH(R$1,$B165),"")</f>
        <v/>
      </c>
      <c r="S165" s="15" t="str">
        <f>IFERROR(SEARCH(S$1,$B165),"")</f>
        <v/>
      </c>
      <c r="T165" s="15" t="str">
        <f>IFERROR(SEARCH(T$1,$B165),"")</f>
        <v/>
      </c>
      <c r="U165" s="15" t="str">
        <f>IFERROR(SEARCH(U$1,$B165),"")</f>
        <v/>
      </c>
      <c r="V165" s="15" t="str">
        <f>IFERROR(SEARCH(V$1,$B165),"")</f>
        <v/>
      </c>
      <c r="W165" s="15" t="str">
        <f>IFERROR(SEARCH(W$1,$B165),"")</f>
        <v/>
      </c>
      <c r="X165" s="16">
        <f>COUNTIF(Q165:W165,"&gt;0")*100/3</f>
        <v>0</v>
      </c>
      <c r="Y165" s="16">
        <f t="shared" si="2"/>
        <v>100</v>
      </c>
    </row>
    <row r="166" spans="1:25" x14ac:dyDescent="0.25">
      <c r="A166" s="2">
        <v>30</v>
      </c>
      <c r="B166" s="2" t="s">
        <v>36</v>
      </c>
      <c r="C166" s="3">
        <v>0</v>
      </c>
      <c r="D166" s="3">
        <v>0</v>
      </c>
      <c r="E166" s="3">
        <v>0</v>
      </c>
      <c r="F166" s="3">
        <v>4.6170000000000003E-2</v>
      </c>
      <c r="G166" s="3">
        <v>0</v>
      </c>
      <c r="H166" s="3">
        <v>0</v>
      </c>
      <c r="I166" s="3">
        <v>4.6170000000000003E-2</v>
      </c>
      <c r="J166" s="15" t="str">
        <f>IFERROR(SEARCH(J$1,$B166),"")</f>
        <v/>
      </c>
      <c r="K166" s="15" t="str">
        <f>IFERROR(SEARCH(K$1,$B166),"")</f>
        <v/>
      </c>
      <c r="L166" s="15" t="str">
        <f>IFERROR(SEARCH(L$1,$B166),"")</f>
        <v/>
      </c>
      <c r="M166" s="15" t="str">
        <f>IFERROR(SEARCH(M$1,$B166),"")</f>
        <v/>
      </c>
      <c r="N166" s="15" t="str">
        <f>IFERROR(SEARCH(N$1,$B166),"")</f>
        <v/>
      </c>
      <c r="O166" s="15" t="str">
        <f>IFERROR(SEARCH(O$1,$B166),"")</f>
        <v/>
      </c>
      <c r="P166" s="16">
        <f>COUNTIF(J166:O166,"&gt;0")*100/3</f>
        <v>0</v>
      </c>
      <c r="Q166" s="15" t="str">
        <f>IFERROR(SEARCH(Q$1,$B166),"")</f>
        <v/>
      </c>
      <c r="R166" s="15">
        <f>IFERROR(SEARCH(R$1,$B166),"")</f>
        <v>43</v>
      </c>
      <c r="S166" s="15" t="str">
        <f>IFERROR(SEARCH(S$1,$B166),"")</f>
        <v/>
      </c>
      <c r="T166" s="15" t="str">
        <f>IFERROR(SEARCH(T$1,$B166),"")</f>
        <v/>
      </c>
      <c r="U166" s="15" t="str">
        <f>IFERROR(SEARCH(U$1,$B166),"")</f>
        <v/>
      </c>
      <c r="V166" s="15" t="str">
        <f>IFERROR(SEARCH(V$1,$B166),"")</f>
        <v/>
      </c>
      <c r="W166" s="15" t="str">
        <f>IFERROR(SEARCH(W$1,$B166),"")</f>
        <v/>
      </c>
      <c r="X166" s="16">
        <f>COUNTIF(Q166:W166,"&gt;0")*100/3</f>
        <v>33.333333333333336</v>
      </c>
      <c r="Y166" s="16">
        <f t="shared" si="2"/>
        <v>66.666666666666657</v>
      </c>
    </row>
    <row r="167" spans="1:25" x14ac:dyDescent="0.25">
      <c r="A167" s="4">
        <v>29</v>
      </c>
      <c r="B167" s="2" t="s">
        <v>35</v>
      </c>
      <c r="C167" s="3">
        <v>0</v>
      </c>
      <c r="D167" s="3">
        <v>0</v>
      </c>
      <c r="E167" s="3">
        <v>0</v>
      </c>
      <c r="F167" s="3">
        <v>4.104E-2</v>
      </c>
      <c r="G167" s="3">
        <v>0</v>
      </c>
      <c r="H167" s="3">
        <v>0</v>
      </c>
      <c r="I167" s="3">
        <v>4.104E-2</v>
      </c>
      <c r="J167" s="15" t="str">
        <f>IFERROR(SEARCH(J$1,$B167),"")</f>
        <v/>
      </c>
      <c r="K167" s="15" t="str">
        <f>IFERROR(SEARCH(K$1,$B167),"")</f>
        <v/>
      </c>
      <c r="L167" s="15" t="str">
        <f>IFERROR(SEARCH(L$1,$B167),"")</f>
        <v/>
      </c>
      <c r="M167" s="15" t="str">
        <f>IFERROR(SEARCH(M$1,$B167),"")</f>
        <v/>
      </c>
      <c r="N167" s="15" t="str">
        <f>IFERROR(SEARCH(N$1,$B167),"")</f>
        <v/>
      </c>
      <c r="O167" s="15" t="str">
        <f>IFERROR(SEARCH(O$1,$B167),"")</f>
        <v/>
      </c>
      <c r="P167" s="16">
        <f>COUNTIF(J167:O167,"&gt;0")*100/3</f>
        <v>0</v>
      </c>
      <c r="Q167" s="15" t="str">
        <f>IFERROR(SEARCH(Q$1,$B167),"")</f>
        <v/>
      </c>
      <c r="R167" s="15" t="str">
        <f>IFERROR(SEARCH(R$1,$B167),"")</f>
        <v/>
      </c>
      <c r="S167" s="15">
        <f>IFERROR(SEARCH(S$1,$B167),"")</f>
        <v>43</v>
      </c>
      <c r="T167" s="15" t="str">
        <f>IFERROR(SEARCH(T$1,$B167),"")</f>
        <v/>
      </c>
      <c r="U167" s="15" t="str">
        <f>IFERROR(SEARCH(U$1,$B167),"")</f>
        <v/>
      </c>
      <c r="V167" s="15" t="str">
        <f>IFERROR(SEARCH(V$1,$B167),"")</f>
        <v/>
      </c>
      <c r="W167" s="15" t="str">
        <f>IFERROR(SEARCH(W$1,$B167),"")</f>
        <v/>
      </c>
      <c r="X167" s="16">
        <f>COUNTIF(Q167:W167,"&gt;0")*100/3</f>
        <v>33.333333333333336</v>
      </c>
      <c r="Y167" s="16">
        <f t="shared" si="2"/>
        <v>66.666666666666657</v>
      </c>
    </row>
    <row r="168" spans="1:25" x14ac:dyDescent="0.25">
      <c r="A168" s="2">
        <v>19</v>
      </c>
      <c r="B168" s="2" t="s">
        <v>25</v>
      </c>
      <c r="C168" s="3">
        <v>0</v>
      </c>
      <c r="D168" s="3">
        <v>0</v>
      </c>
      <c r="E168" s="3">
        <v>0</v>
      </c>
      <c r="F168" s="3">
        <v>3.9330000000000004E-2</v>
      </c>
      <c r="G168" s="3">
        <v>0</v>
      </c>
      <c r="H168" s="3">
        <v>0</v>
      </c>
      <c r="I168" s="3">
        <v>3.9330000000000004E-2</v>
      </c>
      <c r="J168" s="15" t="str">
        <f>IFERROR(SEARCH(J$1,$B168),"")</f>
        <v/>
      </c>
      <c r="K168" s="15" t="str">
        <f>IFERROR(SEARCH(K$1,$B168),"")</f>
        <v/>
      </c>
      <c r="L168" s="15" t="str">
        <f>IFERROR(SEARCH(L$1,$B168),"")</f>
        <v/>
      </c>
      <c r="M168" s="15" t="str">
        <f>IFERROR(SEARCH(M$1,$B168),"")</f>
        <v/>
      </c>
      <c r="N168" s="15" t="str">
        <f>IFERROR(SEARCH(N$1,$B168),"")</f>
        <v/>
      </c>
      <c r="O168" s="15">
        <f>IFERROR(SEARCH(O$1,$B168),"")</f>
        <v>43</v>
      </c>
      <c r="P168" s="16">
        <f>COUNTIF(J168:O168,"&gt;0")*100/3</f>
        <v>33.333333333333336</v>
      </c>
      <c r="Q168" s="15" t="str">
        <f>IFERROR(SEARCH(Q$1,$B168),"")</f>
        <v/>
      </c>
      <c r="R168" s="15" t="str">
        <f>IFERROR(SEARCH(R$1,$B168),"")</f>
        <v/>
      </c>
      <c r="S168" s="15" t="str">
        <f>IFERROR(SEARCH(S$1,$B168),"")</f>
        <v/>
      </c>
      <c r="T168" s="15" t="str">
        <f>IFERROR(SEARCH(T$1,$B168),"")</f>
        <v/>
      </c>
      <c r="U168" s="15" t="str">
        <f>IFERROR(SEARCH(U$1,$B168),"")</f>
        <v/>
      </c>
      <c r="V168" s="15" t="str">
        <f>IFERROR(SEARCH(V$1,$B168),"")</f>
        <v/>
      </c>
      <c r="W168" s="15" t="str">
        <f>IFERROR(SEARCH(W$1,$B168),"")</f>
        <v/>
      </c>
      <c r="X168" s="16">
        <f>COUNTIF(Q168:W168,"&gt;0")*100/3</f>
        <v>0</v>
      </c>
      <c r="Y168" s="16">
        <f t="shared" si="2"/>
        <v>66.666666666666657</v>
      </c>
    </row>
    <row r="169" spans="1:25" x14ac:dyDescent="0.25">
      <c r="A169" s="2">
        <v>74</v>
      </c>
      <c r="B169" s="2" t="s">
        <v>80</v>
      </c>
      <c r="C169" s="3">
        <v>0</v>
      </c>
      <c r="D169" s="3">
        <v>0</v>
      </c>
      <c r="E169" s="3">
        <v>1.7100000000000001E-3</v>
      </c>
      <c r="F169" s="3">
        <v>2.7360000000000002E-2</v>
      </c>
      <c r="G169" s="3">
        <v>0</v>
      </c>
      <c r="H169" s="3">
        <v>0</v>
      </c>
      <c r="I169" s="3">
        <v>2.9070000000000002E-2</v>
      </c>
      <c r="J169" s="15" t="str">
        <f>IFERROR(SEARCH(J$1,$B169),"")</f>
        <v/>
      </c>
      <c r="K169" s="15" t="str">
        <f>IFERROR(SEARCH(K$1,$B169),"")</f>
        <v/>
      </c>
      <c r="L169" s="15" t="str">
        <f>IFERROR(SEARCH(L$1,$B169),"")</f>
        <v/>
      </c>
      <c r="M169" s="15" t="str">
        <f>IFERROR(SEARCH(M$1,$B169),"")</f>
        <v/>
      </c>
      <c r="N169" s="15">
        <f>IFERROR(SEARCH(N$1,$B169),"")</f>
        <v>26</v>
      </c>
      <c r="O169" s="15" t="str">
        <f>IFERROR(SEARCH(O$1,$B169),"")</f>
        <v/>
      </c>
      <c r="P169" s="16">
        <f>COUNTIF(J169:O169,"&gt;0")*100/3</f>
        <v>33.333333333333336</v>
      </c>
      <c r="Q169" s="15" t="str">
        <f>IFERROR(SEARCH(Q$1,$B169),"")</f>
        <v/>
      </c>
      <c r="R169" s="15" t="str">
        <f>IFERROR(SEARCH(R$1,$B169),"")</f>
        <v/>
      </c>
      <c r="S169" s="15">
        <f>IFERROR(SEARCH(S$1,$B169),"")</f>
        <v>49</v>
      </c>
      <c r="T169" s="15" t="str">
        <f>IFERROR(SEARCH(T$1,$B169),"")</f>
        <v/>
      </c>
      <c r="U169" s="15" t="str">
        <f>IFERROR(SEARCH(U$1,$B169),"")</f>
        <v/>
      </c>
      <c r="V169" s="15" t="str">
        <f>IFERROR(SEARCH(V$1,$B169),"")</f>
        <v/>
      </c>
      <c r="W169" s="15" t="str">
        <f>IFERROR(SEARCH(W$1,$B169),"")</f>
        <v/>
      </c>
      <c r="X169" s="16">
        <f>COUNTIF(Q169:W169,"&gt;0")*100/3</f>
        <v>33.333333333333336</v>
      </c>
      <c r="Y169" s="16">
        <f t="shared" si="2"/>
        <v>33.333333333333321</v>
      </c>
    </row>
    <row r="170" spans="1:25" x14ac:dyDescent="0.25">
      <c r="A170" s="2">
        <v>32</v>
      </c>
      <c r="B170" s="2" t="s">
        <v>38</v>
      </c>
      <c r="C170" s="3">
        <v>0</v>
      </c>
      <c r="D170" s="3">
        <v>0</v>
      </c>
      <c r="E170" s="3">
        <v>0</v>
      </c>
      <c r="F170" s="3">
        <v>2.052E-2</v>
      </c>
      <c r="G170" s="3">
        <v>0</v>
      </c>
      <c r="H170" s="3">
        <v>0</v>
      </c>
      <c r="I170" s="3">
        <v>2.052E-2</v>
      </c>
      <c r="J170" s="15" t="str">
        <f>IFERROR(SEARCH(J$1,$B170),"")</f>
        <v/>
      </c>
      <c r="K170" s="15">
        <f>IFERROR(SEARCH(K$1,$B170),"")</f>
        <v>43</v>
      </c>
      <c r="L170" s="15" t="str">
        <f>IFERROR(SEARCH(L$1,$B170),"")</f>
        <v/>
      </c>
      <c r="M170" s="15" t="str">
        <f>IFERROR(SEARCH(M$1,$B170),"")</f>
        <v/>
      </c>
      <c r="N170" s="15" t="str">
        <f>IFERROR(SEARCH(N$1,$B170),"")</f>
        <v/>
      </c>
      <c r="O170" s="15" t="str">
        <f>IFERROR(SEARCH(O$1,$B170),"")</f>
        <v/>
      </c>
      <c r="P170" s="16">
        <f>COUNTIF(J170:O170,"&gt;0")*100/3</f>
        <v>33.333333333333336</v>
      </c>
      <c r="Q170" s="15" t="str">
        <f>IFERROR(SEARCH(Q$1,$B170),"")</f>
        <v/>
      </c>
      <c r="R170" s="15" t="str">
        <f>IFERROR(SEARCH(R$1,$B170),"")</f>
        <v/>
      </c>
      <c r="S170" s="15" t="str">
        <f>IFERROR(SEARCH(S$1,$B170),"")</f>
        <v/>
      </c>
      <c r="T170" s="15" t="str">
        <f>IFERROR(SEARCH(T$1,$B170),"")</f>
        <v/>
      </c>
      <c r="U170" s="15" t="str">
        <f>IFERROR(SEARCH(U$1,$B170),"")</f>
        <v/>
      </c>
      <c r="V170" s="15" t="str">
        <f>IFERROR(SEARCH(V$1,$B170),"")</f>
        <v/>
      </c>
      <c r="W170" s="15" t="str">
        <f>IFERROR(SEARCH(W$1,$B170),"")</f>
        <v/>
      </c>
      <c r="X170" s="16">
        <f>COUNTIF(Q170:W170,"&gt;0")*100/3</f>
        <v>0</v>
      </c>
      <c r="Y170" s="16">
        <f t="shared" si="2"/>
        <v>66.666666666666657</v>
      </c>
    </row>
    <row r="171" spans="1:25" x14ac:dyDescent="0.25">
      <c r="A171" s="2">
        <v>45</v>
      </c>
      <c r="B171" s="2" t="s">
        <v>51</v>
      </c>
      <c r="C171" s="3">
        <v>0</v>
      </c>
      <c r="D171" s="3">
        <v>0</v>
      </c>
      <c r="E171" s="3">
        <v>0</v>
      </c>
      <c r="F171" s="3">
        <v>1.197E-2</v>
      </c>
      <c r="G171" s="3">
        <v>0</v>
      </c>
      <c r="H171" s="3">
        <v>0</v>
      </c>
      <c r="I171" s="3">
        <v>1.197E-2</v>
      </c>
      <c r="J171" s="15" t="str">
        <f>IFERROR(SEARCH(J$1,$B171),"")</f>
        <v/>
      </c>
      <c r="K171" s="15" t="str">
        <f>IFERROR(SEARCH(K$1,$B171),"")</f>
        <v/>
      </c>
      <c r="L171" s="15" t="str">
        <f>IFERROR(SEARCH(L$1,$B171),"")</f>
        <v/>
      </c>
      <c r="M171" s="15" t="str">
        <f>IFERROR(SEARCH(M$1,$B171),"")</f>
        <v/>
      </c>
      <c r="N171" s="15" t="str">
        <f>IFERROR(SEARCH(N$1,$B171),"")</f>
        <v/>
      </c>
      <c r="O171" s="15">
        <f>IFERROR(SEARCH(O$1,$B171),"")</f>
        <v>26</v>
      </c>
      <c r="P171" s="16">
        <f>COUNTIF(J171:O171,"&gt;0")*100/3</f>
        <v>33.333333333333336</v>
      </c>
      <c r="Q171" s="15" t="str">
        <f>IFERROR(SEARCH(Q$1,$B171),"")</f>
        <v/>
      </c>
      <c r="R171" s="15" t="str">
        <f>IFERROR(SEARCH(R$1,$B171),"")</f>
        <v/>
      </c>
      <c r="S171" s="15">
        <f>IFERROR(SEARCH(S$1,$B171),"")</f>
        <v>44</v>
      </c>
      <c r="T171" s="15" t="str">
        <f>IFERROR(SEARCH(T$1,$B171),"")</f>
        <v/>
      </c>
      <c r="U171" s="15" t="str">
        <f>IFERROR(SEARCH(U$1,$B171),"")</f>
        <v/>
      </c>
      <c r="V171" s="15" t="str">
        <f>IFERROR(SEARCH(V$1,$B171),"")</f>
        <v/>
      </c>
      <c r="W171" s="15" t="str">
        <f>IFERROR(SEARCH(W$1,$B171),"")</f>
        <v/>
      </c>
      <c r="X171" s="16">
        <f>COUNTIF(Q171:W171,"&gt;0")*100/3</f>
        <v>33.333333333333336</v>
      </c>
      <c r="Y171" s="16">
        <f t="shared" si="2"/>
        <v>33.333333333333321</v>
      </c>
    </row>
    <row r="172" spans="1:25" x14ac:dyDescent="0.25">
      <c r="A172" s="2">
        <v>25</v>
      </c>
      <c r="B172" s="2" t="s">
        <v>31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5" t="str">
        <f>IFERROR(SEARCH(J$1,$B172),"")</f>
        <v/>
      </c>
      <c r="K172" s="15" t="str">
        <f>IFERROR(SEARCH(K$1,$B172),"")</f>
        <v/>
      </c>
      <c r="L172" s="15">
        <f>IFERROR(SEARCH(L$1,$B172),"")</f>
        <v>43</v>
      </c>
      <c r="M172" s="15" t="str">
        <f>IFERROR(SEARCH(M$1,$B172),"")</f>
        <v/>
      </c>
      <c r="N172" s="15" t="str">
        <f>IFERROR(SEARCH(N$1,$B172),"")</f>
        <v/>
      </c>
      <c r="O172" s="15" t="str">
        <f>IFERROR(SEARCH(O$1,$B172),"")</f>
        <v/>
      </c>
      <c r="P172" s="16">
        <f>COUNTIF(J172:O172,"&gt;0")*100/3</f>
        <v>33.333333333333336</v>
      </c>
      <c r="Q172" s="15" t="str">
        <f>IFERROR(SEARCH(Q$1,$B172),"")</f>
        <v/>
      </c>
      <c r="R172" s="15" t="str">
        <f>IFERROR(SEARCH(R$1,$B172),"")</f>
        <v/>
      </c>
      <c r="S172" s="15" t="str">
        <f>IFERROR(SEARCH(S$1,$B172),"")</f>
        <v/>
      </c>
      <c r="T172" s="15" t="str">
        <f>IFERROR(SEARCH(T$1,$B172),"")</f>
        <v/>
      </c>
      <c r="U172" s="15" t="str">
        <f>IFERROR(SEARCH(U$1,$B172),"")</f>
        <v/>
      </c>
      <c r="V172" s="15" t="str">
        <f>IFERROR(SEARCH(V$1,$B172),"")</f>
        <v/>
      </c>
      <c r="W172" s="15" t="str">
        <f>IFERROR(SEARCH(W$1,$B172),"")</f>
        <v/>
      </c>
      <c r="X172" s="16">
        <f>COUNTIF(Q172:W172,"&gt;0")*100/3</f>
        <v>0</v>
      </c>
      <c r="Y172" s="16">
        <f t="shared" si="2"/>
        <v>66.666666666666657</v>
      </c>
    </row>
    <row r="173" spans="1:25" x14ac:dyDescent="0.25">
      <c r="B173" s="9" t="s">
        <v>180</v>
      </c>
      <c r="C173">
        <v>20</v>
      </c>
      <c r="D173">
        <v>46</v>
      </c>
      <c r="E173">
        <v>93</v>
      </c>
      <c r="F173">
        <v>151</v>
      </c>
      <c r="G173">
        <v>13</v>
      </c>
      <c r="H173">
        <v>105</v>
      </c>
      <c r="I173" s="11"/>
      <c r="J173" s="11"/>
    </row>
    <row r="174" spans="1:25" x14ac:dyDescent="0.25">
      <c r="B174" s="9" t="s">
        <v>181</v>
      </c>
      <c r="C174" s="10">
        <v>11.695906432748538</v>
      </c>
      <c r="D174" s="10">
        <v>26.900584795321638</v>
      </c>
      <c r="E174" s="10">
        <v>54.385964912280699</v>
      </c>
      <c r="F174" s="10">
        <v>88.304093567251456</v>
      </c>
      <c r="G174" s="10">
        <v>7.60233918128655</v>
      </c>
      <c r="H174" s="10">
        <v>61.403508771929822</v>
      </c>
      <c r="I174" s="11"/>
      <c r="J174" s="11"/>
    </row>
  </sheetData>
  <autoFilter ref="A1:P174"/>
  <conditionalFormatting sqref="B2:H172 B173:B174">
    <cfRule type="cellIs" dxfId="3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W9" sqref="W9"/>
    </sheetView>
  </sheetViews>
  <sheetFormatPr defaultRowHeight="15" x14ac:dyDescent="0.25"/>
  <cols>
    <col min="1" max="1" width="28" bestFit="1" customWidth="1"/>
  </cols>
  <sheetData>
    <row r="1" spans="1:19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265</v>
      </c>
    </row>
    <row r="2" spans="1:19" x14ac:dyDescent="0.25">
      <c r="A2" t="s">
        <v>201</v>
      </c>
      <c r="B2">
        <v>770</v>
      </c>
      <c r="C2" t="s">
        <v>202</v>
      </c>
      <c r="D2" t="s">
        <v>203</v>
      </c>
      <c r="E2">
        <v>20</v>
      </c>
      <c r="F2" t="s">
        <v>204</v>
      </c>
      <c r="G2">
        <v>136</v>
      </c>
      <c r="H2">
        <v>17.7</v>
      </c>
      <c r="I2">
        <v>33</v>
      </c>
      <c r="J2">
        <v>4.3</v>
      </c>
      <c r="K2">
        <v>122</v>
      </c>
      <c r="L2">
        <v>15.8</v>
      </c>
      <c r="M2">
        <v>47</v>
      </c>
      <c r="N2">
        <v>6.1</v>
      </c>
      <c r="O2">
        <v>332</v>
      </c>
      <c r="P2">
        <v>43.1</v>
      </c>
      <c r="Q2">
        <v>100</v>
      </c>
      <c r="R2">
        <v>13</v>
      </c>
      <c r="S2">
        <v>1</v>
      </c>
    </row>
    <row r="3" spans="1:19" x14ac:dyDescent="0.25">
      <c r="A3" t="s">
        <v>201</v>
      </c>
      <c r="B3">
        <v>1161</v>
      </c>
      <c r="C3" t="s">
        <v>205</v>
      </c>
      <c r="D3" t="s">
        <v>203</v>
      </c>
      <c r="E3">
        <v>20</v>
      </c>
      <c r="F3" t="s">
        <v>206</v>
      </c>
      <c r="G3">
        <v>242</v>
      </c>
      <c r="H3">
        <v>20.8</v>
      </c>
      <c r="I3">
        <v>65</v>
      </c>
      <c r="J3">
        <v>5.6</v>
      </c>
      <c r="K3">
        <v>188</v>
      </c>
      <c r="L3">
        <v>16.2</v>
      </c>
      <c r="M3">
        <v>65</v>
      </c>
      <c r="N3">
        <v>5.6</v>
      </c>
      <c r="O3">
        <v>471</v>
      </c>
      <c r="P3">
        <v>40.6</v>
      </c>
      <c r="Q3">
        <v>130</v>
      </c>
      <c r="R3">
        <v>11.2</v>
      </c>
      <c r="S3">
        <v>1</v>
      </c>
    </row>
    <row r="4" spans="1:19" x14ac:dyDescent="0.25">
      <c r="A4" t="s">
        <v>257</v>
      </c>
      <c r="B4">
        <v>275</v>
      </c>
      <c r="C4" t="s">
        <v>202</v>
      </c>
      <c r="D4" t="s">
        <v>207</v>
      </c>
      <c r="E4">
        <v>1</v>
      </c>
      <c r="F4" t="s">
        <v>208</v>
      </c>
      <c r="G4">
        <v>107</v>
      </c>
      <c r="H4">
        <v>38.9</v>
      </c>
      <c r="I4">
        <v>38</v>
      </c>
      <c r="J4">
        <v>13.8</v>
      </c>
      <c r="K4">
        <v>48</v>
      </c>
      <c r="L4">
        <v>17.5</v>
      </c>
      <c r="M4">
        <v>16</v>
      </c>
      <c r="N4">
        <v>5.8</v>
      </c>
      <c r="O4">
        <v>44</v>
      </c>
      <c r="P4">
        <v>16</v>
      </c>
      <c r="Q4">
        <v>22</v>
      </c>
      <c r="R4">
        <v>8</v>
      </c>
      <c r="S4">
        <v>2</v>
      </c>
    </row>
    <row r="5" spans="1:19" x14ac:dyDescent="0.25">
      <c r="A5" t="s">
        <v>257</v>
      </c>
      <c r="B5">
        <v>449</v>
      </c>
      <c r="C5" t="s">
        <v>205</v>
      </c>
      <c r="D5" t="s">
        <v>207</v>
      </c>
      <c r="E5">
        <v>1</v>
      </c>
      <c r="F5" t="s">
        <v>209</v>
      </c>
      <c r="G5">
        <v>185</v>
      </c>
      <c r="H5">
        <v>41.2</v>
      </c>
      <c r="I5">
        <v>67</v>
      </c>
      <c r="J5">
        <v>14.9</v>
      </c>
      <c r="K5">
        <v>80</v>
      </c>
      <c r="L5">
        <v>17.8</v>
      </c>
      <c r="M5">
        <v>22</v>
      </c>
      <c r="N5">
        <v>4.9000000000000004</v>
      </c>
      <c r="O5">
        <v>61</v>
      </c>
      <c r="P5">
        <v>13.6</v>
      </c>
      <c r="Q5">
        <v>34</v>
      </c>
      <c r="R5">
        <v>7.6</v>
      </c>
      <c r="S5">
        <v>2</v>
      </c>
    </row>
    <row r="6" spans="1:19" x14ac:dyDescent="0.25">
      <c r="A6" t="s">
        <v>258</v>
      </c>
      <c r="B6">
        <v>207</v>
      </c>
      <c r="C6" t="s">
        <v>202</v>
      </c>
      <c r="D6" t="s">
        <v>210</v>
      </c>
      <c r="E6">
        <v>4</v>
      </c>
      <c r="F6" t="s">
        <v>211</v>
      </c>
      <c r="G6">
        <v>114</v>
      </c>
      <c r="H6">
        <v>55</v>
      </c>
      <c r="I6">
        <v>2</v>
      </c>
      <c r="J6">
        <v>1</v>
      </c>
      <c r="K6">
        <v>11</v>
      </c>
      <c r="L6">
        <v>5.3</v>
      </c>
      <c r="M6">
        <v>4</v>
      </c>
      <c r="N6">
        <v>2</v>
      </c>
      <c r="O6">
        <v>61</v>
      </c>
      <c r="P6">
        <v>29.5</v>
      </c>
      <c r="Q6">
        <v>15</v>
      </c>
      <c r="R6">
        <v>7.2</v>
      </c>
      <c r="S6">
        <v>4</v>
      </c>
    </row>
    <row r="7" spans="1:19" x14ac:dyDescent="0.25">
      <c r="A7" t="s">
        <v>258</v>
      </c>
      <c r="B7">
        <v>305</v>
      </c>
      <c r="C7" t="s">
        <v>205</v>
      </c>
      <c r="D7" t="s">
        <v>210</v>
      </c>
      <c r="E7">
        <v>4</v>
      </c>
      <c r="F7" t="s">
        <v>212</v>
      </c>
      <c r="G7">
        <v>206</v>
      </c>
      <c r="H7">
        <v>67.5</v>
      </c>
      <c r="I7">
        <v>4</v>
      </c>
      <c r="J7">
        <v>1.3</v>
      </c>
      <c r="K7">
        <v>13</v>
      </c>
      <c r="L7">
        <v>4.3</v>
      </c>
      <c r="M7">
        <v>4</v>
      </c>
      <c r="N7">
        <v>1.3</v>
      </c>
      <c r="O7">
        <v>62</v>
      </c>
      <c r="P7">
        <v>20.3</v>
      </c>
      <c r="Q7">
        <v>16</v>
      </c>
      <c r="R7">
        <v>5.2</v>
      </c>
      <c r="S7">
        <v>4</v>
      </c>
    </row>
    <row r="8" spans="1:19" x14ac:dyDescent="0.25">
      <c r="A8" t="s">
        <v>259</v>
      </c>
      <c r="B8">
        <v>194</v>
      </c>
      <c r="C8" t="s">
        <v>202</v>
      </c>
      <c r="D8" t="s">
        <v>213</v>
      </c>
      <c r="E8" t="s">
        <v>214</v>
      </c>
      <c r="F8" t="s">
        <v>215</v>
      </c>
      <c r="G8">
        <v>70</v>
      </c>
      <c r="H8">
        <v>36.1</v>
      </c>
      <c r="I8">
        <v>17</v>
      </c>
      <c r="J8">
        <v>8.8000000000000007</v>
      </c>
      <c r="K8">
        <v>16</v>
      </c>
      <c r="L8">
        <v>8.1999999999999993</v>
      </c>
      <c r="M8">
        <v>19</v>
      </c>
      <c r="N8">
        <v>9.8000000000000007</v>
      </c>
      <c r="O8">
        <v>39</v>
      </c>
      <c r="P8">
        <v>20.100000000000001</v>
      </c>
      <c r="Q8">
        <v>33</v>
      </c>
      <c r="R8">
        <v>17</v>
      </c>
      <c r="S8">
        <v>3</v>
      </c>
    </row>
    <row r="9" spans="1:19" x14ac:dyDescent="0.25">
      <c r="A9" t="s">
        <v>259</v>
      </c>
      <c r="B9">
        <v>122</v>
      </c>
      <c r="C9" t="s">
        <v>205</v>
      </c>
      <c r="D9" t="s">
        <v>213</v>
      </c>
      <c r="E9" t="s">
        <v>214</v>
      </c>
      <c r="F9" t="s">
        <v>215</v>
      </c>
      <c r="G9">
        <v>39</v>
      </c>
      <c r="H9">
        <v>32</v>
      </c>
      <c r="I9">
        <v>9</v>
      </c>
      <c r="J9">
        <v>7.4</v>
      </c>
      <c r="K9">
        <v>10</v>
      </c>
      <c r="L9">
        <v>8.1999999999999993</v>
      </c>
      <c r="M9">
        <v>14</v>
      </c>
      <c r="N9">
        <v>11.5</v>
      </c>
      <c r="O9">
        <v>28</v>
      </c>
      <c r="P9">
        <v>22.9</v>
      </c>
      <c r="Q9">
        <v>22</v>
      </c>
      <c r="R9">
        <v>18</v>
      </c>
      <c r="S9">
        <v>3</v>
      </c>
    </row>
    <row r="10" spans="1:19" x14ac:dyDescent="0.25">
      <c r="A10" t="s">
        <v>260</v>
      </c>
      <c r="B10">
        <v>152</v>
      </c>
      <c r="C10" t="s">
        <v>202</v>
      </c>
      <c r="D10" t="s">
        <v>216</v>
      </c>
      <c r="E10">
        <v>4</v>
      </c>
      <c r="F10" t="s">
        <v>217</v>
      </c>
      <c r="G10">
        <v>46</v>
      </c>
      <c r="H10">
        <v>30.3</v>
      </c>
      <c r="I10">
        <v>10</v>
      </c>
      <c r="J10">
        <v>6.6</v>
      </c>
      <c r="K10">
        <v>16</v>
      </c>
      <c r="L10">
        <v>10.5</v>
      </c>
      <c r="M10">
        <v>18</v>
      </c>
      <c r="N10">
        <v>11.8</v>
      </c>
      <c r="O10">
        <v>32</v>
      </c>
      <c r="P10">
        <v>21.1</v>
      </c>
      <c r="Q10">
        <v>30</v>
      </c>
      <c r="R10">
        <v>19.7</v>
      </c>
      <c r="S10">
        <v>3</v>
      </c>
    </row>
    <row r="11" spans="1:19" x14ac:dyDescent="0.25">
      <c r="A11" t="s">
        <v>260</v>
      </c>
      <c r="B11">
        <v>210</v>
      </c>
      <c r="C11" t="s">
        <v>205</v>
      </c>
      <c r="D11" t="s">
        <v>216</v>
      </c>
      <c r="E11">
        <v>4</v>
      </c>
      <c r="F11" t="s">
        <v>217</v>
      </c>
      <c r="G11">
        <v>81</v>
      </c>
      <c r="H11">
        <v>38.6</v>
      </c>
      <c r="I11">
        <v>19</v>
      </c>
      <c r="J11">
        <v>9</v>
      </c>
      <c r="K11">
        <v>27</v>
      </c>
      <c r="L11">
        <v>12.9</v>
      </c>
      <c r="M11">
        <v>21</v>
      </c>
      <c r="N11">
        <v>10</v>
      </c>
      <c r="O11">
        <v>32</v>
      </c>
      <c r="P11">
        <v>15.2</v>
      </c>
      <c r="Q11">
        <v>30</v>
      </c>
      <c r="R11">
        <v>14.3</v>
      </c>
      <c r="S11">
        <v>3</v>
      </c>
    </row>
    <row r="12" spans="1:19" x14ac:dyDescent="0.25">
      <c r="A12" t="s">
        <v>218</v>
      </c>
      <c r="B12">
        <v>430</v>
      </c>
      <c r="C12" t="s">
        <v>202</v>
      </c>
      <c r="D12" t="s">
        <v>219</v>
      </c>
      <c r="E12">
        <v>8</v>
      </c>
      <c r="F12" t="s">
        <v>220</v>
      </c>
      <c r="G12">
        <v>218</v>
      </c>
      <c r="H12">
        <v>50.7</v>
      </c>
      <c r="I12">
        <v>2</v>
      </c>
      <c r="J12">
        <v>0.5</v>
      </c>
      <c r="K12">
        <v>59</v>
      </c>
      <c r="L12">
        <v>13.7</v>
      </c>
      <c r="M12">
        <v>38</v>
      </c>
      <c r="N12">
        <v>8.8000000000000007</v>
      </c>
      <c r="O12">
        <v>50</v>
      </c>
      <c r="P12">
        <v>11.6</v>
      </c>
      <c r="Q12">
        <v>63</v>
      </c>
      <c r="R12">
        <v>14.7</v>
      </c>
      <c r="S12">
        <v>4</v>
      </c>
    </row>
    <row r="13" spans="1:19" x14ac:dyDescent="0.25">
      <c r="A13" t="s">
        <v>261</v>
      </c>
      <c r="B13">
        <v>338</v>
      </c>
      <c r="C13" t="s">
        <v>202</v>
      </c>
      <c r="D13" t="s">
        <v>221</v>
      </c>
      <c r="E13">
        <v>10</v>
      </c>
      <c r="F13" t="s">
        <v>222</v>
      </c>
      <c r="G13">
        <v>88</v>
      </c>
      <c r="H13">
        <v>26</v>
      </c>
      <c r="I13">
        <v>8</v>
      </c>
      <c r="J13">
        <v>2.4</v>
      </c>
      <c r="K13">
        <v>97</v>
      </c>
      <c r="L13">
        <v>28.7</v>
      </c>
      <c r="M13">
        <v>32</v>
      </c>
      <c r="N13">
        <v>9.5</v>
      </c>
      <c r="O13">
        <v>80</v>
      </c>
      <c r="P13">
        <v>23.6</v>
      </c>
      <c r="Q13">
        <v>33</v>
      </c>
      <c r="R13">
        <v>9.8000000000000007</v>
      </c>
      <c r="S13">
        <v>2</v>
      </c>
    </row>
    <row r="14" spans="1:19" x14ac:dyDescent="0.25">
      <c r="A14" t="s">
        <v>261</v>
      </c>
      <c r="B14">
        <v>532</v>
      </c>
      <c r="C14" t="s">
        <v>205</v>
      </c>
      <c r="D14" t="s">
        <v>221</v>
      </c>
      <c r="E14">
        <v>10</v>
      </c>
      <c r="F14" t="s">
        <v>222</v>
      </c>
      <c r="G14">
        <v>145</v>
      </c>
      <c r="H14">
        <v>27.3</v>
      </c>
      <c r="I14">
        <v>15</v>
      </c>
      <c r="J14">
        <v>2.8</v>
      </c>
      <c r="K14">
        <v>156</v>
      </c>
      <c r="L14">
        <v>29.3</v>
      </c>
      <c r="M14">
        <v>45</v>
      </c>
      <c r="N14">
        <v>8.5</v>
      </c>
      <c r="O14">
        <v>117</v>
      </c>
      <c r="P14">
        <v>21.9</v>
      </c>
      <c r="Q14">
        <v>54</v>
      </c>
      <c r="R14">
        <v>10.199999999999999</v>
      </c>
      <c r="S14">
        <v>2</v>
      </c>
    </row>
    <row r="15" spans="1:19" x14ac:dyDescent="0.25">
      <c r="A15" t="s">
        <v>262</v>
      </c>
      <c r="B15">
        <v>239</v>
      </c>
      <c r="C15" t="s">
        <v>202</v>
      </c>
      <c r="D15" t="s">
        <v>223</v>
      </c>
      <c r="E15">
        <v>5</v>
      </c>
      <c r="F15" t="s">
        <v>224</v>
      </c>
      <c r="G15">
        <v>132</v>
      </c>
      <c r="H15">
        <v>55.2</v>
      </c>
      <c r="I15">
        <v>52</v>
      </c>
      <c r="J15">
        <v>21.8</v>
      </c>
      <c r="K15">
        <v>7</v>
      </c>
      <c r="L15">
        <v>2.9</v>
      </c>
      <c r="M15">
        <v>1</v>
      </c>
      <c r="N15">
        <v>0.4</v>
      </c>
      <c r="O15">
        <v>3</v>
      </c>
      <c r="P15">
        <v>1.3</v>
      </c>
      <c r="Q15">
        <v>44</v>
      </c>
      <c r="R15">
        <v>18.399999999999999</v>
      </c>
      <c r="S15">
        <v>2</v>
      </c>
    </row>
    <row r="16" spans="1:19" x14ac:dyDescent="0.25">
      <c r="A16" t="s">
        <v>262</v>
      </c>
      <c r="B16">
        <v>276</v>
      </c>
      <c r="C16" t="s">
        <v>205</v>
      </c>
      <c r="D16" t="s">
        <v>223</v>
      </c>
      <c r="E16">
        <v>5</v>
      </c>
      <c r="F16" t="s">
        <v>224</v>
      </c>
      <c r="G16">
        <v>153</v>
      </c>
      <c r="H16">
        <v>55.4</v>
      </c>
      <c r="I16">
        <v>59</v>
      </c>
      <c r="J16">
        <v>21.4</v>
      </c>
      <c r="K16">
        <v>8</v>
      </c>
      <c r="L16">
        <v>2.9</v>
      </c>
      <c r="M16">
        <v>1</v>
      </c>
      <c r="N16">
        <v>0.4</v>
      </c>
      <c r="O16">
        <v>4</v>
      </c>
      <c r="P16">
        <v>1.4</v>
      </c>
      <c r="Q16">
        <v>51</v>
      </c>
      <c r="R16">
        <v>18.5</v>
      </c>
      <c r="S16">
        <v>2</v>
      </c>
    </row>
    <row r="17" spans="1:19" x14ac:dyDescent="0.25">
      <c r="A17" t="s">
        <v>263</v>
      </c>
      <c r="B17">
        <v>98</v>
      </c>
      <c r="C17" t="s">
        <v>202</v>
      </c>
      <c r="D17" t="s">
        <v>225</v>
      </c>
      <c r="E17">
        <v>10</v>
      </c>
      <c r="F17">
        <v>1.9937500000000001</v>
      </c>
      <c r="G17">
        <v>18</v>
      </c>
      <c r="H17">
        <v>18.399999999999999</v>
      </c>
      <c r="I17">
        <v>12</v>
      </c>
      <c r="J17">
        <v>12.2</v>
      </c>
      <c r="K17">
        <v>23</v>
      </c>
      <c r="L17">
        <v>23.5</v>
      </c>
      <c r="M17">
        <v>11</v>
      </c>
      <c r="N17">
        <v>3.1</v>
      </c>
      <c r="O17">
        <v>17</v>
      </c>
      <c r="P17">
        <v>17.3</v>
      </c>
      <c r="Q17">
        <v>17</v>
      </c>
      <c r="R17">
        <v>17.3</v>
      </c>
      <c r="S17">
        <v>2</v>
      </c>
    </row>
    <row r="18" spans="1:19" x14ac:dyDescent="0.25">
      <c r="A18" t="s">
        <v>263</v>
      </c>
      <c r="B18">
        <v>150</v>
      </c>
      <c r="C18" t="s">
        <v>205</v>
      </c>
      <c r="D18" t="s">
        <v>225</v>
      </c>
      <c r="E18">
        <v>10</v>
      </c>
      <c r="F18">
        <v>1.9937500000000001</v>
      </c>
      <c r="G18">
        <v>35</v>
      </c>
      <c r="H18">
        <v>23.3</v>
      </c>
      <c r="I18">
        <v>22</v>
      </c>
      <c r="J18">
        <v>14.7</v>
      </c>
      <c r="K18">
        <v>30</v>
      </c>
      <c r="L18">
        <v>20</v>
      </c>
      <c r="M18">
        <v>15</v>
      </c>
      <c r="N18">
        <v>10</v>
      </c>
      <c r="O18">
        <v>21</v>
      </c>
      <c r="P18">
        <v>14</v>
      </c>
      <c r="Q18">
        <v>27</v>
      </c>
      <c r="R18">
        <v>18</v>
      </c>
      <c r="S18">
        <v>2</v>
      </c>
    </row>
    <row r="19" spans="1:19" x14ac:dyDescent="0.25">
      <c r="A19" t="s">
        <v>226</v>
      </c>
      <c r="B19">
        <v>105</v>
      </c>
      <c r="C19" t="s">
        <v>202</v>
      </c>
      <c r="D19" t="s">
        <v>227</v>
      </c>
      <c r="E19">
        <v>3</v>
      </c>
      <c r="F19" t="s">
        <v>228</v>
      </c>
      <c r="G19">
        <v>57</v>
      </c>
      <c r="H19">
        <v>54.3</v>
      </c>
      <c r="I19">
        <v>21</v>
      </c>
      <c r="J19">
        <v>20</v>
      </c>
      <c r="K19">
        <v>2</v>
      </c>
      <c r="L19">
        <v>1.9</v>
      </c>
      <c r="M19">
        <v>8</v>
      </c>
      <c r="N19">
        <v>7.6</v>
      </c>
      <c r="O19">
        <v>11</v>
      </c>
      <c r="P19">
        <v>10.5</v>
      </c>
      <c r="Q19">
        <v>6</v>
      </c>
      <c r="R19">
        <v>5.7</v>
      </c>
      <c r="S19">
        <v>4</v>
      </c>
    </row>
    <row r="20" spans="1:19" x14ac:dyDescent="0.25">
      <c r="A20" t="s">
        <v>226</v>
      </c>
      <c r="B20">
        <v>141</v>
      </c>
      <c r="C20" t="s">
        <v>205</v>
      </c>
      <c r="D20" t="s">
        <v>227</v>
      </c>
      <c r="E20">
        <v>3</v>
      </c>
      <c r="F20" t="s">
        <v>228</v>
      </c>
      <c r="G20">
        <v>76</v>
      </c>
      <c r="H20">
        <v>53.9</v>
      </c>
      <c r="I20">
        <v>28</v>
      </c>
      <c r="J20">
        <v>19.899999999999999</v>
      </c>
      <c r="K20">
        <v>4</v>
      </c>
      <c r="L20">
        <v>2.8</v>
      </c>
      <c r="M20">
        <v>11</v>
      </c>
      <c r="N20">
        <v>7.8</v>
      </c>
      <c r="O20">
        <v>14</v>
      </c>
      <c r="P20">
        <v>9.9</v>
      </c>
      <c r="Q20">
        <v>8</v>
      </c>
      <c r="R20">
        <v>5.7</v>
      </c>
      <c r="S20">
        <v>4</v>
      </c>
    </row>
    <row r="21" spans="1:19" x14ac:dyDescent="0.25">
      <c r="A21" t="s">
        <v>229</v>
      </c>
      <c r="B21">
        <v>584</v>
      </c>
      <c r="C21" t="s">
        <v>202</v>
      </c>
      <c r="D21" t="s">
        <v>210</v>
      </c>
      <c r="E21">
        <v>6</v>
      </c>
      <c r="F21" t="s">
        <v>230</v>
      </c>
      <c r="G21">
        <v>445</v>
      </c>
      <c r="H21">
        <v>76.3</v>
      </c>
      <c r="I21">
        <v>2</v>
      </c>
      <c r="J21">
        <v>0.3</v>
      </c>
      <c r="K21">
        <v>31</v>
      </c>
      <c r="L21">
        <v>5.3</v>
      </c>
      <c r="M21">
        <v>38</v>
      </c>
      <c r="N21">
        <v>6.5</v>
      </c>
      <c r="O21">
        <v>13</v>
      </c>
      <c r="P21">
        <v>2.2000000000000002</v>
      </c>
      <c r="Q21">
        <v>55</v>
      </c>
      <c r="R21">
        <v>9.4</v>
      </c>
      <c r="S21">
        <v>4</v>
      </c>
    </row>
    <row r="22" spans="1:19" x14ac:dyDescent="0.25">
      <c r="A22" t="s">
        <v>229</v>
      </c>
      <c r="B22">
        <v>1001</v>
      </c>
      <c r="C22" t="s">
        <v>205</v>
      </c>
      <c r="D22" t="s">
        <v>210</v>
      </c>
      <c r="E22">
        <v>6</v>
      </c>
      <c r="F22" t="s">
        <v>230</v>
      </c>
      <c r="G22">
        <v>794</v>
      </c>
      <c r="H22">
        <v>79.3</v>
      </c>
      <c r="I22">
        <v>4</v>
      </c>
      <c r="J22">
        <v>0.4</v>
      </c>
      <c r="K22">
        <v>45</v>
      </c>
      <c r="L22">
        <v>4.5</v>
      </c>
      <c r="M22">
        <v>58</v>
      </c>
      <c r="N22">
        <v>5.8</v>
      </c>
      <c r="O22">
        <v>15</v>
      </c>
      <c r="P22">
        <v>1.5</v>
      </c>
      <c r="Q22">
        <v>85</v>
      </c>
      <c r="R22">
        <v>8.5</v>
      </c>
      <c r="S22">
        <v>4</v>
      </c>
    </row>
    <row r="23" spans="1:19" x14ac:dyDescent="0.25">
      <c r="A23" t="s">
        <v>231</v>
      </c>
      <c r="B23">
        <v>58</v>
      </c>
      <c r="C23" t="s">
        <v>202</v>
      </c>
      <c r="D23" t="s">
        <v>232</v>
      </c>
      <c r="E23">
        <v>10</v>
      </c>
      <c r="F23" t="s">
        <v>233</v>
      </c>
      <c r="G23">
        <v>3</v>
      </c>
      <c r="H23">
        <v>5.2</v>
      </c>
      <c r="I23">
        <v>17</v>
      </c>
      <c r="J23">
        <v>29.3</v>
      </c>
      <c r="K23">
        <v>3</v>
      </c>
      <c r="L23">
        <v>5.2</v>
      </c>
      <c r="M23">
        <v>12</v>
      </c>
      <c r="N23">
        <v>20.7</v>
      </c>
      <c r="O23">
        <v>22</v>
      </c>
      <c r="P23">
        <v>37.9</v>
      </c>
      <c r="Q23">
        <v>1</v>
      </c>
      <c r="R23">
        <v>1.7</v>
      </c>
      <c r="S23">
        <v>3</v>
      </c>
    </row>
    <row r="24" spans="1:19" x14ac:dyDescent="0.25">
      <c r="A24" t="s">
        <v>231</v>
      </c>
      <c r="B24">
        <v>96</v>
      </c>
      <c r="C24" t="s">
        <v>205</v>
      </c>
      <c r="D24" t="s">
        <v>232</v>
      </c>
      <c r="E24">
        <v>10</v>
      </c>
      <c r="F24" t="s">
        <v>233</v>
      </c>
      <c r="G24">
        <v>6</v>
      </c>
      <c r="H24">
        <v>6.3</v>
      </c>
      <c r="I24">
        <v>32</v>
      </c>
      <c r="J24">
        <v>33.299999999999997</v>
      </c>
      <c r="K24">
        <v>6</v>
      </c>
      <c r="L24">
        <v>6.3</v>
      </c>
      <c r="M24">
        <v>22</v>
      </c>
      <c r="N24">
        <v>22.9</v>
      </c>
      <c r="O24">
        <v>29</v>
      </c>
      <c r="P24">
        <v>30.1</v>
      </c>
      <c r="Q24">
        <v>1</v>
      </c>
      <c r="R24">
        <v>1.1000000000000001</v>
      </c>
      <c r="S24">
        <v>3</v>
      </c>
    </row>
    <row r="25" spans="1:19" x14ac:dyDescent="0.25">
      <c r="A25" t="s">
        <v>234</v>
      </c>
      <c r="B25">
        <v>441</v>
      </c>
      <c r="C25" t="s">
        <v>202</v>
      </c>
      <c r="D25" t="s">
        <v>235</v>
      </c>
      <c r="E25">
        <v>1</v>
      </c>
      <c r="F25" t="s">
        <v>236</v>
      </c>
      <c r="G25">
        <v>203</v>
      </c>
      <c r="H25">
        <v>46</v>
      </c>
      <c r="I25">
        <v>34</v>
      </c>
      <c r="J25">
        <v>7.7</v>
      </c>
      <c r="K25">
        <v>60</v>
      </c>
      <c r="L25">
        <v>13.6</v>
      </c>
      <c r="M25">
        <v>35</v>
      </c>
      <c r="N25">
        <v>7.9</v>
      </c>
      <c r="O25">
        <v>71</v>
      </c>
      <c r="P25">
        <v>16.2</v>
      </c>
      <c r="Q25">
        <v>38</v>
      </c>
      <c r="R25">
        <v>8.6</v>
      </c>
      <c r="S25">
        <v>4</v>
      </c>
    </row>
    <row r="26" spans="1:19" x14ac:dyDescent="0.25">
      <c r="A26" t="s">
        <v>234</v>
      </c>
      <c r="B26">
        <v>682</v>
      </c>
      <c r="C26" t="s">
        <v>205</v>
      </c>
      <c r="D26" t="s">
        <v>235</v>
      </c>
      <c r="E26">
        <v>1</v>
      </c>
      <c r="F26" t="s">
        <v>236</v>
      </c>
      <c r="G26">
        <v>314</v>
      </c>
      <c r="H26">
        <v>46</v>
      </c>
      <c r="I26">
        <v>53</v>
      </c>
      <c r="J26">
        <v>7.8</v>
      </c>
      <c r="K26">
        <v>92</v>
      </c>
      <c r="L26">
        <v>13.5</v>
      </c>
      <c r="M26">
        <v>54</v>
      </c>
      <c r="N26">
        <v>7.9</v>
      </c>
      <c r="O26">
        <v>109</v>
      </c>
      <c r="P26">
        <v>16</v>
      </c>
      <c r="Q26">
        <v>60</v>
      </c>
      <c r="R26">
        <v>8.8000000000000007</v>
      </c>
      <c r="S26">
        <v>4</v>
      </c>
    </row>
    <row r="27" spans="1:19" x14ac:dyDescent="0.25">
      <c r="A27" t="s">
        <v>237</v>
      </c>
      <c r="B27">
        <v>405</v>
      </c>
      <c r="C27" t="s">
        <v>202</v>
      </c>
      <c r="D27" t="s">
        <v>207</v>
      </c>
      <c r="E27">
        <v>5</v>
      </c>
      <c r="F27" t="s">
        <v>238</v>
      </c>
      <c r="G27">
        <v>114</v>
      </c>
      <c r="H27">
        <v>28.2</v>
      </c>
      <c r="I27">
        <v>30</v>
      </c>
      <c r="J27">
        <v>7.4</v>
      </c>
      <c r="K27">
        <v>62</v>
      </c>
      <c r="L27">
        <v>15.3</v>
      </c>
      <c r="M27">
        <v>11</v>
      </c>
      <c r="N27">
        <v>2.7</v>
      </c>
      <c r="O27">
        <v>160</v>
      </c>
      <c r="P27">
        <v>39.5</v>
      </c>
      <c r="Q27">
        <v>28</v>
      </c>
      <c r="R27">
        <v>6.9</v>
      </c>
      <c r="S27">
        <v>2</v>
      </c>
    </row>
    <row r="28" spans="1:19" x14ac:dyDescent="0.25">
      <c r="A28" t="s">
        <v>237</v>
      </c>
      <c r="B28">
        <v>584</v>
      </c>
      <c r="C28" t="s">
        <v>205</v>
      </c>
      <c r="D28" t="s">
        <v>207</v>
      </c>
      <c r="E28">
        <v>5</v>
      </c>
      <c r="F28" t="s">
        <v>238</v>
      </c>
      <c r="G28">
        <v>192</v>
      </c>
      <c r="H28">
        <v>32.9</v>
      </c>
      <c r="I28">
        <v>57</v>
      </c>
      <c r="J28">
        <v>9.8000000000000007</v>
      </c>
      <c r="K28">
        <v>99</v>
      </c>
      <c r="L28">
        <v>16.899999999999999</v>
      </c>
      <c r="M28">
        <v>17</v>
      </c>
      <c r="N28">
        <v>2.9</v>
      </c>
      <c r="O28">
        <v>181</v>
      </c>
      <c r="P28">
        <v>31</v>
      </c>
      <c r="Q28">
        <v>38</v>
      </c>
      <c r="R28">
        <v>6.5</v>
      </c>
      <c r="S28">
        <v>2</v>
      </c>
    </row>
    <row r="29" spans="1:19" x14ac:dyDescent="0.25">
      <c r="A29" t="s">
        <v>239</v>
      </c>
      <c r="B29">
        <v>28</v>
      </c>
      <c r="C29" t="s">
        <v>202</v>
      </c>
      <c r="D29" t="s">
        <v>240</v>
      </c>
      <c r="E29">
        <v>1</v>
      </c>
      <c r="F29" t="s">
        <v>241</v>
      </c>
      <c r="G29">
        <v>11</v>
      </c>
      <c r="H29">
        <v>39.299999999999997</v>
      </c>
      <c r="I29">
        <v>1</v>
      </c>
      <c r="J29">
        <v>3.6</v>
      </c>
      <c r="K29">
        <v>9</v>
      </c>
      <c r="L29">
        <v>32.1</v>
      </c>
      <c r="M29">
        <v>3</v>
      </c>
      <c r="N29">
        <v>10.7</v>
      </c>
      <c r="O29">
        <v>0</v>
      </c>
      <c r="P29">
        <v>0</v>
      </c>
      <c r="Q29">
        <v>4</v>
      </c>
      <c r="R29">
        <v>14.3</v>
      </c>
      <c r="S29">
        <v>3</v>
      </c>
    </row>
    <row r="30" spans="1:19" x14ac:dyDescent="0.25">
      <c r="A30" t="s">
        <v>242</v>
      </c>
      <c r="B30">
        <v>286</v>
      </c>
      <c r="C30" t="s">
        <v>202</v>
      </c>
      <c r="D30" t="s">
        <v>243</v>
      </c>
      <c r="E30">
        <v>13</v>
      </c>
      <c r="F30" t="s">
        <v>244</v>
      </c>
      <c r="G30">
        <v>167</v>
      </c>
      <c r="H30">
        <v>58.4</v>
      </c>
      <c r="I30">
        <v>56</v>
      </c>
      <c r="J30">
        <v>19.600000000000001</v>
      </c>
      <c r="K30">
        <v>49</v>
      </c>
      <c r="L30">
        <v>17.100000000000001</v>
      </c>
      <c r="M30">
        <v>6</v>
      </c>
      <c r="N30">
        <v>2.1</v>
      </c>
      <c r="O30">
        <v>3</v>
      </c>
      <c r="P30">
        <v>1.1000000000000001</v>
      </c>
      <c r="Q30">
        <v>5</v>
      </c>
      <c r="R30">
        <v>1.7</v>
      </c>
      <c r="S30">
        <v>3</v>
      </c>
    </row>
    <row r="31" spans="1:19" x14ac:dyDescent="0.25">
      <c r="A31" t="s">
        <v>242</v>
      </c>
      <c r="B31">
        <v>525</v>
      </c>
      <c r="C31" t="s">
        <v>205</v>
      </c>
      <c r="D31" t="s">
        <v>243</v>
      </c>
      <c r="E31">
        <v>13</v>
      </c>
      <c r="F31" t="s">
        <v>244</v>
      </c>
      <c r="G31">
        <v>303</v>
      </c>
      <c r="H31">
        <v>57.7</v>
      </c>
      <c r="I31">
        <v>109</v>
      </c>
      <c r="J31">
        <v>20.8</v>
      </c>
      <c r="K31">
        <v>93</v>
      </c>
      <c r="L31">
        <v>17.7</v>
      </c>
      <c r="M31">
        <v>7</v>
      </c>
      <c r="N31">
        <v>1.3</v>
      </c>
      <c r="O31">
        <v>5</v>
      </c>
      <c r="P31">
        <v>1</v>
      </c>
      <c r="Q31">
        <v>8</v>
      </c>
      <c r="R31">
        <v>1.5</v>
      </c>
      <c r="S31">
        <v>3</v>
      </c>
    </row>
    <row r="32" spans="1:19" x14ac:dyDescent="0.25">
      <c r="A32" t="s">
        <v>245</v>
      </c>
      <c r="B32">
        <v>1155</v>
      </c>
      <c r="C32" t="s">
        <v>202</v>
      </c>
      <c r="D32" t="s">
        <v>207</v>
      </c>
      <c r="E32">
        <v>1</v>
      </c>
      <c r="F32" t="s">
        <v>246</v>
      </c>
      <c r="G32">
        <v>397</v>
      </c>
      <c r="H32">
        <v>34.4</v>
      </c>
      <c r="I32">
        <v>135</v>
      </c>
      <c r="J32">
        <v>11.7</v>
      </c>
      <c r="K32">
        <v>170</v>
      </c>
      <c r="L32">
        <v>14.7</v>
      </c>
      <c r="M32">
        <v>52</v>
      </c>
      <c r="N32">
        <v>4.5</v>
      </c>
      <c r="O32">
        <v>323</v>
      </c>
      <c r="P32">
        <v>28</v>
      </c>
      <c r="Q32">
        <v>78</v>
      </c>
      <c r="R32">
        <v>6.7</v>
      </c>
      <c r="S32">
        <v>2</v>
      </c>
    </row>
    <row r="33" spans="1:19" x14ac:dyDescent="0.25">
      <c r="A33" t="s">
        <v>245</v>
      </c>
      <c r="B33">
        <v>1743</v>
      </c>
      <c r="C33" t="s">
        <v>205</v>
      </c>
      <c r="D33" t="s">
        <v>207</v>
      </c>
      <c r="E33">
        <v>1</v>
      </c>
      <c r="F33" t="s">
        <v>246</v>
      </c>
      <c r="G33">
        <v>600</v>
      </c>
      <c r="H33">
        <v>34.4</v>
      </c>
      <c r="I33">
        <v>204</v>
      </c>
      <c r="J33">
        <v>11.7</v>
      </c>
      <c r="K33">
        <v>256</v>
      </c>
      <c r="L33">
        <v>14.7</v>
      </c>
      <c r="M33">
        <v>78</v>
      </c>
      <c r="N33">
        <v>4.5</v>
      </c>
      <c r="O33">
        <v>488</v>
      </c>
      <c r="P33">
        <v>28</v>
      </c>
      <c r="Q33">
        <v>117</v>
      </c>
      <c r="R33" t="s">
        <v>247</v>
      </c>
      <c r="S33">
        <v>2</v>
      </c>
    </row>
    <row r="34" spans="1:19" x14ac:dyDescent="0.25">
      <c r="A34" t="s">
        <v>248</v>
      </c>
      <c r="B34">
        <v>246</v>
      </c>
      <c r="C34" t="s">
        <v>202</v>
      </c>
      <c r="D34" t="s">
        <v>249</v>
      </c>
      <c r="E34">
        <v>5.5</v>
      </c>
      <c r="F34" t="s">
        <v>250</v>
      </c>
      <c r="G34">
        <v>72</v>
      </c>
      <c r="H34">
        <v>29.3</v>
      </c>
      <c r="I34">
        <v>15</v>
      </c>
      <c r="J34">
        <v>6.1</v>
      </c>
      <c r="K34">
        <v>22</v>
      </c>
      <c r="L34">
        <v>8.9</v>
      </c>
      <c r="M34">
        <v>25</v>
      </c>
      <c r="N34">
        <v>10.199999999999999</v>
      </c>
      <c r="O34">
        <v>22</v>
      </c>
      <c r="P34">
        <v>8.9</v>
      </c>
      <c r="Q34">
        <v>90</v>
      </c>
      <c r="R34">
        <v>36.6</v>
      </c>
      <c r="S34">
        <v>3</v>
      </c>
    </row>
    <row r="35" spans="1:19" x14ac:dyDescent="0.25">
      <c r="A35" t="s">
        <v>251</v>
      </c>
      <c r="B35">
        <v>734</v>
      </c>
      <c r="C35" t="s">
        <v>202</v>
      </c>
      <c r="D35" t="s">
        <v>223</v>
      </c>
      <c r="E35">
        <v>8</v>
      </c>
      <c r="F35" t="s">
        <v>252</v>
      </c>
      <c r="G35">
        <v>349</v>
      </c>
      <c r="H35">
        <v>47.6</v>
      </c>
      <c r="I35">
        <v>125</v>
      </c>
      <c r="J35">
        <v>17</v>
      </c>
      <c r="K35">
        <v>30</v>
      </c>
      <c r="L35">
        <v>4.0999999999999996</v>
      </c>
      <c r="M35">
        <v>23</v>
      </c>
      <c r="N35">
        <v>3.1</v>
      </c>
      <c r="O35">
        <v>173</v>
      </c>
      <c r="P35">
        <v>23.6</v>
      </c>
      <c r="Q35">
        <v>34</v>
      </c>
      <c r="R35">
        <v>4.5999999999999996</v>
      </c>
      <c r="S35">
        <v>2</v>
      </c>
    </row>
    <row r="36" spans="1:19" x14ac:dyDescent="0.25">
      <c r="A36" t="s">
        <v>253</v>
      </c>
      <c r="B36">
        <v>143</v>
      </c>
      <c r="C36" t="s">
        <v>202</v>
      </c>
      <c r="D36" t="s">
        <v>254</v>
      </c>
      <c r="E36">
        <v>11</v>
      </c>
      <c r="F36" t="s">
        <v>255</v>
      </c>
      <c r="G36">
        <v>87</v>
      </c>
      <c r="H36">
        <v>60.8</v>
      </c>
      <c r="I36">
        <v>9</v>
      </c>
      <c r="J36">
        <v>6.3</v>
      </c>
      <c r="K36">
        <v>5</v>
      </c>
      <c r="L36">
        <v>3.5</v>
      </c>
      <c r="M36">
        <v>3</v>
      </c>
      <c r="N36">
        <v>2.1</v>
      </c>
      <c r="O36">
        <v>30</v>
      </c>
      <c r="P36">
        <v>21</v>
      </c>
      <c r="Q36">
        <v>9</v>
      </c>
      <c r="R36">
        <v>6.3</v>
      </c>
      <c r="S36">
        <v>2</v>
      </c>
    </row>
    <row r="37" spans="1:19" x14ac:dyDescent="0.25">
      <c r="A37" t="s">
        <v>256</v>
      </c>
      <c r="B37">
        <v>6118</v>
      </c>
      <c r="C37" t="s">
        <v>202</v>
      </c>
      <c r="G37">
        <v>2698</v>
      </c>
      <c r="H37">
        <v>44.1</v>
      </c>
      <c r="I37">
        <v>586</v>
      </c>
      <c r="J37">
        <v>9.6</v>
      </c>
      <c r="K37">
        <v>720</v>
      </c>
      <c r="L37">
        <v>11.8</v>
      </c>
      <c r="M37">
        <v>355</v>
      </c>
      <c r="N37">
        <v>5.8</v>
      </c>
      <c r="O37">
        <v>1154</v>
      </c>
      <c r="P37">
        <v>18.8</v>
      </c>
      <c r="Q37">
        <v>605</v>
      </c>
      <c r="R37">
        <v>9.9</v>
      </c>
    </row>
  </sheetData>
  <autoFilter ref="A1:S3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pane ySplit="1" topLeftCell="A142" activePane="bottomLeft" state="frozen"/>
      <selection pane="bottomLeft" activeCell="L172" sqref="L172"/>
    </sheetView>
  </sheetViews>
  <sheetFormatPr defaultRowHeight="15" x14ac:dyDescent="0.25"/>
  <cols>
    <col min="1" max="1" width="4" bestFit="1" customWidth="1"/>
    <col min="2" max="2" width="76.5703125" bestFit="1" customWidth="1"/>
    <col min="3" max="3" width="12.28515625" bestFit="1" customWidth="1"/>
    <col min="4" max="4" width="14.5703125" bestFit="1" customWidth="1"/>
    <col min="5" max="5" width="18.28515625" bestFit="1" customWidth="1"/>
    <col min="6" max="6" width="15.85546875" bestFit="1" customWidth="1"/>
    <col min="7" max="7" width="17.85546875" bestFit="1" customWidth="1"/>
    <col min="8" max="8" width="14.85546875" bestFit="1" customWidth="1"/>
    <col min="9" max="9" width="23.2851562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182</v>
      </c>
    </row>
    <row r="2" spans="1:9" x14ac:dyDescent="0.25">
      <c r="A2" s="2">
        <v>1</v>
      </c>
      <c r="B2" s="2" t="s">
        <v>7</v>
      </c>
      <c r="C2" s="3">
        <f>IF((ВСЕГО!C2*$A$172)&lt;1,ВСЕГО!C2*$A$172,0.9999)</f>
        <v>0</v>
      </c>
      <c r="D2" s="3">
        <f>IF((ВСЕГО!D2*$A$172)&lt;1,ВСЕГО!D2*$A$172,0.9999)</f>
        <v>0</v>
      </c>
      <c r="E2" s="3">
        <f>IF((ВСЕГО!E2*$A$172)&lt;1,ВСЕГО!E2*$A$172,0.9999)</f>
        <v>0</v>
      </c>
      <c r="F2" s="3">
        <f>IF((ВСЕГО!F2*$A$172)&lt;1,ВСЕГО!F2*$A$172,0.9999)</f>
        <v>0.99990000000000001</v>
      </c>
      <c r="G2" s="3">
        <f>IF((ВСЕГО!G2*$A$172)&lt;1,ВСЕГО!G2*$A$172,0.9999)</f>
        <v>0</v>
      </c>
      <c r="H2" s="3">
        <f>IF((ВСЕГО!H2*$A$172)&lt;1,ВСЕГО!H2*$A$172,0.9999)</f>
        <v>0</v>
      </c>
      <c r="I2" s="3">
        <f>SUM(C2:H2)</f>
        <v>0.99990000000000001</v>
      </c>
    </row>
    <row r="3" spans="1:9" x14ac:dyDescent="0.25">
      <c r="A3" s="2">
        <v>2</v>
      </c>
      <c r="B3" s="2" t="s">
        <v>8</v>
      </c>
      <c r="C3" s="3">
        <f>IF((ВСЕГО!C3*$A$172)&lt;1,ВСЕГО!C3*$A$172,0.9999)</f>
        <v>0</v>
      </c>
      <c r="D3" s="3">
        <f>IF((ВСЕГО!D3*$A$172)&lt;1,ВСЕГО!D3*$A$172,0.9999)</f>
        <v>0</v>
      </c>
      <c r="E3" s="3">
        <f>IF((ВСЕГО!E3*$A$172)&lt;1,ВСЕГО!E3*$A$172,0.9999)</f>
        <v>0.99990000000000001</v>
      </c>
      <c r="F3" s="3">
        <f>IF((ВСЕГО!F3*$A$172)&lt;1,ВСЕГО!F3*$A$172,0.9999)</f>
        <v>0.99990000000000001</v>
      </c>
      <c r="G3" s="3">
        <f>IF((ВСЕГО!G3*$A$172)&lt;1,ВСЕГО!G3*$A$172,0.9999)</f>
        <v>0</v>
      </c>
      <c r="H3" s="3">
        <f>IF((ВСЕГО!H3*$A$172)&lt;1,ВСЕГО!H3*$A$172,0.9999)</f>
        <v>0</v>
      </c>
      <c r="I3" s="3">
        <f>SUM(C3:H3)</f>
        <v>1.9998</v>
      </c>
    </row>
    <row r="4" spans="1:9" x14ac:dyDescent="0.25">
      <c r="A4" s="2">
        <v>3</v>
      </c>
      <c r="B4" s="2" t="s">
        <v>9</v>
      </c>
      <c r="C4" s="3">
        <f>IF((ВСЕГО!C4*$A$172)&lt;1,ВСЕГО!C4*$A$172,0.9999)</f>
        <v>0</v>
      </c>
      <c r="D4" s="3">
        <f>IF((ВСЕГО!D4*$A$172)&lt;1,ВСЕГО!D4*$A$172,0.9999)</f>
        <v>0</v>
      </c>
      <c r="E4" s="3">
        <f>IF((ВСЕГО!E4*$A$172)&lt;1,ВСЕГО!E4*$A$172,0.9999)</f>
        <v>0.99990000000000001</v>
      </c>
      <c r="F4" s="3">
        <f>IF((ВСЕГО!F4*$A$172)&lt;1,ВСЕГО!F4*$A$172,0.9999)</f>
        <v>0.99990000000000001</v>
      </c>
      <c r="G4" s="3">
        <f>IF((ВСЕГО!G4*$A$172)&lt;1,ВСЕГО!G4*$A$172,0.9999)</f>
        <v>0</v>
      </c>
      <c r="H4" s="3">
        <f>IF((ВСЕГО!H4*$A$172)&lt;1,ВСЕГО!H4*$A$172,0.9999)</f>
        <v>1.881E-2</v>
      </c>
      <c r="I4" s="3">
        <f>SUM(C4:H4)</f>
        <v>2.0186100000000002</v>
      </c>
    </row>
    <row r="5" spans="1:9" x14ac:dyDescent="0.25">
      <c r="A5" s="2">
        <v>4</v>
      </c>
      <c r="B5" s="2" t="s">
        <v>10</v>
      </c>
      <c r="C5" s="3">
        <f>IF((ВСЕГО!C5*$A$172)&lt;1,ВСЕГО!C5*$A$172,0.9999)</f>
        <v>0</v>
      </c>
      <c r="D5" s="3">
        <f>IF((ВСЕГО!D5*$A$172)&lt;1,ВСЕГО!D5*$A$172,0.9999)</f>
        <v>0</v>
      </c>
      <c r="E5" s="3">
        <f>IF((ВСЕГО!E5*$A$172)&lt;1,ВСЕГО!E5*$A$172,0.9999)</f>
        <v>0.99990000000000001</v>
      </c>
      <c r="F5" s="3">
        <f>IF((ВСЕГО!F5*$A$172)&lt;1,ВСЕГО!F5*$A$172,0.9999)</f>
        <v>0.99990000000000001</v>
      </c>
      <c r="G5" s="3">
        <f>IF((ВСЕГО!G5*$A$172)&lt;1,ВСЕГО!G5*$A$172,0.9999)</f>
        <v>0</v>
      </c>
      <c r="H5" s="3">
        <f>IF((ВСЕГО!H5*$A$172)&lt;1,ВСЕГО!H5*$A$172,0.9999)</f>
        <v>0</v>
      </c>
      <c r="I5" s="3">
        <f>SUM(C5:H5)</f>
        <v>1.9998</v>
      </c>
    </row>
    <row r="6" spans="1:9" x14ac:dyDescent="0.25">
      <c r="A6" s="2">
        <v>5</v>
      </c>
      <c r="B6" s="2" t="s">
        <v>11</v>
      </c>
      <c r="C6" s="3">
        <f>IF((ВСЕГО!C6*$A$172)&lt;1,ВСЕГО!C6*$A$172,0.9999)</f>
        <v>0</v>
      </c>
      <c r="D6" s="3">
        <f>IF((ВСЕГО!D6*$A$172)&lt;1,ВСЕГО!D6*$A$172,0.9999)</f>
        <v>0</v>
      </c>
      <c r="E6" s="3">
        <f>IF((ВСЕГО!E6*$A$172)&lt;1,ВСЕГО!E6*$A$172,0.9999)</f>
        <v>0.99990000000000001</v>
      </c>
      <c r="F6" s="3">
        <f>IF((ВСЕГО!F6*$A$172)&lt;1,ВСЕГО!F6*$A$172,0.9999)</f>
        <v>0.99990000000000001</v>
      </c>
      <c r="G6" s="3">
        <f>IF((ВСЕГО!G6*$A$172)&lt;1,ВСЕГО!G6*$A$172,0.9999)</f>
        <v>0</v>
      </c>
      <c r="H6" s="3">
        <f>IF((ВСЕГО!H6*$A$172)&lt;1,ВСЕГО!H6*$A$172,0.9999)</f>
        <v>0.99990000000000001</v>
      </c>
      <c r="I6" s="3">
        <f>SUM(C6:H6)</f>
        <v>2.9996999999999998</v>
      </c>
    </row>
    <row r="7" spans="1:9" x14ac:dyDescent="0.25">
      <c r="A7" s="2">
        <v>6</v>
      </c>
      <c r="B7" s="2" t="s">
        <v>12</v>
      </c>
      <c r="C7" s="3">
        <f>IF((ВСЕГО!C7*$A$172)&lt;1,ВСЕГО!C7*$A$172,0.9999)</f>
        <v>0</v>
      </c>
      <c r="D7" s="3">
        <f>IF((ВСЕГО!D7*$A$172)&lt;1,ВСЕГО!D7*$A$172,0.9999)</f>
        <v>1.7100000000000001E-3</v>
      </c>
      <c r="E7" s="3">
        <f>IF((ВСЕГО!E7*$A$172)&lt;1,ВСЕГО!E7*$A$172,0.9999)</f>
        <v>0.99990000000000001</v>
      </c>
      <c r="F7" s="3">
        <f>IF((ВСЕГО!F7*$A$172)&lt;1,ВСЕГО!F7*$A$172,0.9999)</f>
        <v>0.99990000000000001</v>
      </c>
      <c r="G7" s="3">
        <f>IF((ВСЕГО!G7*$A$172)&lt;1,ВСЕГО!G7*$A$172,0.9999)</f>
        <v>0</v>
      </c>
      <c r="H7" s="3">
        <f>IF((ВСЕГО!H7*$A$172)&lt;1,ВСЕГО!H7*$A$172,0.9999)</f>
        <v>0.99990000000000001</v>
      </c>
      <c r="I7" s="3">
        <f>SUM(C7:H7)</f>
        <v>3.0014099999999999</v>
      </c>
    </row>
    <row r="8" spans="1:9" x14ac:dyDescent="0.25">
      <c r="A8" s="2">
        <v>7</v>
      </c>
      <c r="B8" s="2" t="s">
        <v>13</v>
      </c>
      <c r="C8" s="3">
        <f>IF((ВСЕГО!C8*$A$172)&lt;1,ВСЕГО!C8*$A$172,0.9999)</f>
        <v>0</v>
      </c>
      <c r="D8" s="3">
        <f>IF((ВСЕГО!D8*$A$172)&lt;1,ВСЕГО!D8*$A$172,0.9999)</f>
        <v>1.7100000000000001E-3</v>
      </c>
      <c r="E8" s="3">
        <f>IF((ВСЕГО!E8*$A$172)&lt;1,ВСЕГО!E8*$A$172,0.9999)</f>
        <v>0.99990000000000001</v>
      </c>
      <c r="F8" s="3">
        <f>IF((ВСЕГО!F8*$A$172)&lt;1,ВСЕГО!F8*$A$172,0.9999)</f>
        <v>0.99990000000000001</v>
      </c>
      <c r="G8" s="3">
        <f>IF((ВСЕГО!G8*$A$172)&lt;1,ВСЕГО!G8*$A$172,0.9999)</f>
        <v>0</v>
      </c>
      <c r="H8" s="3">
        <f>IF((ВСЕГО!H8*$A$172)&lt;1,ВСЕГО!H8*$A$172,0.9999)</f>
        <v>0.99990000000000001</v>
      </c>
      <c r="I8" s="3">
        <f>SUM(C8:H8)</f>
        <v>3.0014099999999999</v>
      </c>
    </row>
    <row r="9" spans="1:9" x14ac:dyDescent="0.25">
      <c r="A9" s="2">
        <v>8</v>
      </c>
      <c r="B9" s="2" t="s">
        <v>14</v>
      </c>
      <c r="C9" s="3">
        <f>IF((ВСЕГО!C9*$A$172)&lt;1,ВСЕГО!C9*$A$172,0.9999)</f>
        <v>0</v>
      </c>
      <c r="D9" s="3">
        <f>IF((ВСЕГО!D9*$A$172)&lt;1,ВСЕГО!D9*$A$172,0.9999)</f>
        <v>0</v>
      </c>
      <c r="E9" s="3">
        <f>IF((ВСЕГО!E9*$A$172)&lt;1,ВСЕГО!E9*$A$172,0.9999)</f>
        <v>0.99990000000000001</v>
      </c>
      <c r="F9" s="3">
        <f>IF((ВСЕГО!F9*$A$172)&lt;1,ВСЕГО!F9*$A$172,0.9999)</f>
        <v>0.1197</v>
      </c>
      <c r="G9" s="3">
        <f>IF((ВСЕГО!G9*$A$172)&lt;1,ВСЕГО!G9*$A$172,0.9999)</f>
        <v>0</v>
      </c>
      <c r="H9" s="3">
        <f>IF((ВСЕГО!H9*$A$172)&lt;1,ВСЕГО!H9*$A$172,0.9999)</f>
        <v>0.99990000000000001</v>
      </c>
      <c r="I9" s="3">
        <f>SUM(C9:H9)</f>
        <v>2.1194999999999999</v>
      </c>
    </row>
    <row r="10" spans="1:9" x14ac:dyDescent="0.25">
      <c r="A10" s="2">
        <v>9</v>
      </c>
      <c r="B10" s="2" t="s">
        <v>15</v>
      </c>
      <c r="C10" s="3">
        <f>IF((ВСЕГО!C10*$A$172)&lt;1,ВСЕГО!C10*$A$172,0.9999)</f>
        <v>0</v>
      </c>
      <c r="D10" s="3">
        <f>IF((ВСЕГО!D10*$A$172)&lt;1,ВСЕГО!D10*$A$172,0.9999)</f>
        <v>0</v>
      </c>
      <c r="E10" s="3">
        <f>IF((ВСЕГО!E10*$A$172)&lt;1,ВСЕГО!E10*$A$172,0.9999)</f>
        <v>0</v>
      </c>
      <c r="F10" s="3">
        <f>IF((ВСЕГО!F10*$A$172)&lt;1,ВСЕГО!F10*$A$172,0.9999)</f>
        <v>0.99990000000000001</v>
      </c>
      <c r="G10" s="3">
        <f>IF((ВСЕГО!G10*$A$172)&lt;1,ВСЕГО!G10*$A$172,0.9999)</f>
        <v>0</v>
      </c>
      <c r="H10" s="3">
        <f>IF((ВСЕГО!H10*$A$172)&lt;1,ВСЕГО!H10*$A$172,0.9999)</f>
        <v>0.99990000000000001</v>
      </c>
      <c r="I10" s="3">
        <f>SUM(C10:H10)</f>
        <v>1.9998</v>
      </c>
    </row>
    <row r="11" spans="1:9" x14ac:dyDescent="0.25">
      <c r="A11" s="2">
        <v>10</v>
      </c>
      <c r="B11" s="2" t="s">
        <v>16</v>
      </c>
      <c r="C11" s="3">
        <f>IF((ВСЕГО!C11*$A$172)&lt;1,ВСЕГО!C11*$A$172,0.9999)</f>
        <v>0</v>
      </c>
      <c r="D11" s="3">
        <f>IF((ВСЕГО!D11*$A$172)&lt;1,ВСЕГО!D11*$A$172,0.9999)</f>
        <v>0</v>
      </c>
      <c r="E11" s="3">
        <f>IF((ВСЕГО!E11*$A$172)&lt;1,ВСЕГО!E11*$A$172,0.9999)</f>
        <v>0.24965999999999999</v>
      </c>
      <c r="F11" s="3">
        <f>IF((ВСЕГО!F11*$A$172)&lt;1,ВСЕГО!F11*$A$172,0.9999)</f>
        <v>0.99990000000000001</v>
      </c>
      <c r="G11" s="3">
        <f>IF((ВСЕГО!G11*$A$172)&lt;1,ВСЕГО!G11*$A$172,0.9999)</f>
        <v>0</v>
      </c>
      <c r="H11" s="3">
        <f>IF((ВСЕГО!H11*$A$172)&lt;1,ВСЕГО!H11*$A$172,0.9999)</f>
        <v>0.99990000000000001</v>
      </c>
      <c r="I11" s="3">
        <f>SUM(C11:H11)</f>
        <v>2.24946</v>
      </c>
    </row>
    <row r="12" spans="1:9" x14ac:dyDescent="0.25">
      <c r="A12" s="2">
        <v>11</v>
      </c>
      <c r="B12" s="2" t="s">
        <v>17</v>
      </c>
      <c r="C12" s="3">
        <f>IF((ВСЕГО!C12*$A$172)&lt;1,ВСЕГО!C12*$A$172,0.9999)</f>
        <v>0</v>
      </c>
      <c r="D12" s="3">
        <f>IF((ВСЕГО!D12*$A$172)&lt;1,ВСЕГО!D12*$A$172,0.9999)</f>
        <v>0</v>
      </c>
      <c r="E12" s="3">
        <f>IF((ВСЕГО!E12*$A$172)&lt;1,ВСЕГО!E12*$A$172,0.9999)</f>
        <v>0.99990000000000001</v>
      </c>
      <c r="F12" s="3">
        <f>IF((ВСЕГО!F12*$A$172)&lt;1,ВСЕГО!F12*$A$172,0.9999)</f>
        <v>0.99990000000000001</v>
      </c>
      <c r="G12" s="3">
        <f>IF((ВСЕГО!G12*$A$172)&lt;1,ВСЕГО!G12*$A$172,0.9999)</f>
        <v>0</v>
      </c>
      <c r="H12" s="3">
        <f>IF((ВСЕГО!H12*$A$172)&lt;1,ВСЕГО!H12*$A$172,0.9999)</f>
        <v>0.99990000000000001</v>
      </c>
      <c r="I12" s="3">
        <f>SUM(C12:H12)</f>
        <v>2.9996999999999998</v>
      </c>
    </row>
    <row r="13" spans="1:9" x14ac:dyDescent="0.25">
      <c r="A13" s="2">
        <v>12</v>
      </c>
      <c r="B13" s="2" t="s">
        <v>18</v>
      </c>
      <c r="C13" s="3">
        <f>IF((ВСЕГО!C13*$A$172)&lt;1,ВСЕГО!C13*$A$172,0.9999)</f>
        <v>0</v>
      </c>
      <c r="D13" s="3">
        <f>IF((ВСЕГО!D13*$A$172)&lt;1,ВСЕГО!D13*$A$172,0.9999)</f>
        <v>0</v>
      </c>
      <c r="E13" s="3">
        <f>IF((ВСЕГО!E13*$A$172)&lt;1,ВСЕГО!E13*$A$172,0.9999)</f>
        <v>1.7100000000000001E-3</v>
      </c>
      <c r="F13" s="3">
        <f>IF((ВСЕГО!F13*$A$172)&lt;1,ВСЕГО!F13*$A$172,0.9999)</f>
        <v>0.39500999999999997</v>
      </c>
      <c r="G13" s="3">
        <f>IF((ВСЕГО!G13*$A$172)&lt;1,ВСЕГО!G13*$A$172,0.9999)</f>
        <v>0</v>
      </c>
      <c r="H13" s="3">
        <f>IF((ВСЕГО!H13*$A$172)&lt;1,ВСЕГО!H13*$A$172,0.9999)</f>
        <v>0.99990000000000001</v>
      </c>
      <c r="I13" s="3">
        <f>SUM(C13:H13)</f>
        <v>1.39662</v>
      </c>
    </row>
    <row r="14" spans="1:9" x14ac:dyDescent="0.25">
      <c r="A14" s="4">
        <v>13</v>
      </c>
      <c r="B14" s="2" t="s">
        <v>19</v>
      </c>
      <c r="C14" s="3">
        <f>IF((ВСЕГО!C14*$A$172)&lt;1,ВСЕГО!C14*$A$172,0.9999)</f>
        <v>0</v>
      </c>
      <c r="D14" s="3">
        <f>IF((ВСЕГО!D14*$A$172)&lt;1,ВСЕГО!D14*$A$172,0.9999)</f>
        <v>0</v>
      </c>
      <c r="E14" s="3">
        <f>IF((ВСЕГО!E14*$A$172)&lt;1,ВСЕГО!E14*$A$172,0.9999)</f>
        <v>4.446E-2</v>
      </c>
      <c r="F14" s="3">
        <f>IF((ВСЕГО!F14*$A$172)&lt;1,ВСЕГО!F14*$A$172,0.9999)</f>
        <v>0.99990000000000001</v>
      </c>
      <c r="G14" s="3">
        <f>IF((ВСЕГО!G14*$A$172)&lt;1,ВСЕГО!G14*$A$172,0.9999)</f>
        <v>0</v>
      </c>
      <c r="H14" s="3">
        <f>IF((ВСЕГО!H14*$A$172)&lt;1,ВСЕГО!H14*$A$172,0.9999)</f>
        <v>0.99990000000000001</v>
      </c>
      <c r="I14" s="3">
        <f>SUM(C14:H14)</f>
        <v>2.04426</v>
      </c>
    </row>
    <row r="15" spans="1:9" x14ac:dyDescent="0.25">
      <c r="A15" s="2">
        <v>14</v>
      </c>
      <c r="B15" s="2" t="s">
        <v>20</v>
      </c>
      <c r="C15" s="3">
        <f>IF((ВСЕГО!C15*$A$172)&lt;1,ВСЕГО!C15*$A$172,0.9999)</f>
        <v>0</v>
      </c>
      <c r="D15" s="3">
        <f>IF((ВСЕГО!D15*$A$172)&lt;1,ВСЕГО!D15*$A$172,0.9999)</f>
        <v>0</v>
      </c>
      <c r="E15" s="3">
        <f>IF((ВСЕГО!E15*$A$172)&lt;1,ВСЕГО!E15*$A$172,0.9999)</f>
        <v>0.99990000000000001</v>
      </c>
      <c r="F15" s="3">
        <f>IF((ВСЕГО!F15*$A$172)&lt;1,ВСЕГО!F15*$A$172,0.9999)</f>
        <v>0.99990000000000001</v>
      </c>
      <c r="G15" s="3">
        <f>IF((ВСЕГО!G15*$A$172)&lt;1,ВСЕГО!G15*$A$172,0.9999)</f>
        <v>0</v>
      </c>
      <c r="H15" s="3">
        <f>IF((ВСЕГО!H15*$A$172)&lt;1,ВСЕГО!H15*$A$172,0.9999)</f>
        <v>0.99990000000000001</v>
      </c>
      <c r="I15" s="3">
        <f>SUM(C15:H15)</f>
        <v>2.9996999999999998</v>
      </c>
    </row>
    <row r="16" spans="1:9" x14ac:dyDescent="0.25">
      <c r="A16" s="2">
        <v>15</v>
      </c>
      <c r="B16" s="2" t="s">
        <v>21</v>
      </c>
      <c r="C16" s="3">
        <f>IF((ВСЕГО!C16*$A$172)&lt;1,ВСЕГО!C16*$A$172,0.9999)</f>
        <v>0</v>
      </c>
      <c r="D16" s="3">
        <f>IF((ВСЕГО!D16*$A$172)&lt;1,ВСЕГО!D16*$A$172,0.9999)</f>
        <v>0</v>
      </c>
      <c r="E16" s="3">
        <f>IF((ВСЕГО!E16*$A$172)&lt;1,ВСЕГО!E16*$A$172,0.9999)</f>
        <v>0.99990000000000001</v>
      </c>
      <c r="F16" s="3">
        <f>IF((ВСЕГО!F16*$A$172)&lt;1,ВСЕГО!F16*$A$172,0.9999)</f>
        <v>0.99990000000000001</v>
      </c>
      <c r="G16" s="3">
        <f>IF((ВСЕГО!G16*$A$172)&lt;1,ВСЕГО!G16*$A$172,0.9999)</f>
        <v>0</v>
      </c>
      <c r="H16" s="3">
        <f>IF((ВСЕГО!H16*$A$172)&lt;1,ВСЕГО!H16*$A$172,0.9999)</f>
        <v>0.99990000000000001</v>
      </c>
      <c r="I16" s="3">
        <f>SUM(C16:H16)</f>
        <v>2.9996999999999998</v>
      </c>
    </row>
    <row r="17" spans="1:9" x14ac:dyDescent="0.25">
      <c r="A17" s="2">
        <v>16</v>
      </c>
      <c r="B17" s="2" t="s">
        <v>22</v>
      </c>
      <c r="C17" s="3">
        <f>IF((ВСЕГО!C17*$A$172)&lt;1,ВСЕГО!C17*$A$172,0.9999)</f>
        <v>0</v>
      </c>
      <c r="D17" s="3">
        <f>IF((ВСЕГО!D17*$A$172)&lt;1,ВСЕГО!D17*$A$172,0.9999)</f>
        <v>1.7100000000000001E-3</v>
      </c>
      <c r="E17" s="3">
        <f>IF((ВСЕГО!E17*$A$172)&lt;1,ВСЕГО!E17*$A$172,0.9999)</f>
        <v>0.99990000000000001</v>
      </c>
      <c r="F17" s="3">
        <f>IF((ВСЕГО!F17*$A$172)&lt;1,ВСЕГО!F17*$A$172,0.9999)</f>
        <v>0.99990000000000001</v>
      </c>
      <c r="G17" s="3">
        <f>IF((ВСЕГО!G17*$A$172)&lt;1,ВСЕГО!G17*$A$172,0.9999)</f>
        <v>0</v>
      </c>
      <c r="H17" s="3">
        <f>IF((ВСЕГО!H17*$A$172)&lt;1,ВСЕГО!H17*$A$172,0.9999)</f>
        <v>0.99990000000000001</v>
      </c>
      <c r="I17" s="3">
        <f>SUM(C17:H17)</f>
        <v>3.0014099999999999</v>
      </c>
    </row>
    <row r="18" spans="1:9" x14ac:dyDescent="0.25">
      <c r="A18" s="2">
        <v>17</v>
      </c>
      <c r="B18" s="2" t="s">
        <v>23</v>
      </c>
      <c r="C18" s="3">
        <f>IF((ВСЕГО!C18*$A$172)&lt;1,ВСЕГО!C18*$A$172,0.9999)</f>
        <v>0</v>
      </c>
      <c r="D18" s="3">
        <f>IF((ВСЕГО!D18*$A$172)&lt;1,ВСЕГО!D18*$A$172,0.9999)</f>
        <v>0</v>
      </c>
      <c r="E18" s="3">
        <f>IF((ВСЕГО!E18*$A$172)&lt;1,ВСЕГО!E18*$A$172,0.9999)</f>
        <v>0.18126</v>
      </c>
      <c r="F18" s="3">
        <f>IF((ВСЕГО!F18*$A$172)&lt;1,ВСЕГО!F18*$A$172,0.9999)</f>
        <v>0.99990000000000001</v>
      </c>
      <c r="G18" s="3">
        <f>IF((ВСЕГО!G18*$A$172)&lt;1,ВСЕГО!G18*$A$172,0.9999)</f>
        <v>0</v>
      </c>
      <c r="H18" s="3">
        <f>IF((ВСЕГО!H18*$A$172)&lt;1,ВСЕГО!H18*$A$172,0.9999)</f>
        <v>0.99990000000000001</v>
      </c>
      <c r="I18" s="3">
        <f>SUM(C18:H18)</f>
        <v>2.18106</v>
      </c>
    </row>
    <row r="19" spans="1:9" x14ac:dyDescent="0.25">
      <c r="A19" s="2">
        <v>18</v>
      </c>
      <c r="B19" s="2" t="s">
        <v>24</v>
      </c>
      <c r="C19" s="3">
        <f>IF((ВСЕГО!C19*$A$172)&lt;1,ВСЕГО!C19*$A$172,0.9999)</f>
        <v>0</v>
      </c>
      <c r="D19" s="3">
        <f>IF((ВСЕГО!D19*$A$172)&lt;1,ВСЕГО!D19*$A$172,0.9999)</f>
        <v>0</v>
      </c>
      <c r="E19" s="3">
        <f>IF((ВСЕГО!E19*$A$172)&lt;1,ВСЕГО!E19*$A$172,0.9999)</f>
        <v>0.19322999999999999</v>
      </c>
      <c r="F19" s="3">
        <f>IF((ВСЕГО!F19*$A$172)&lt;1,ВСЕГО!F19*$A$172,0.9999)</f>
        <v>0.99990000000000001</v>
      </c>
      <c r="G19" s="3">
        <f>IF((ВСЕГО!G19*$A$172)&lt;1,ВСЕГО!G19*$A$172,0.9999)</f>
        <v>0</v>
      </c>
      <c r="H19" s="3">
        <f>IF((ВСЕГО!H19*$A$172)&lt;1,ВСЕГО!H19*$A$172,0.9999)</f>
        <v>0.99990000000000001</v>
      </c>
      <c r="I19" s="3">
        <f>SUM(C19:H19)</f>
        <v>2.1930300000000003</v>
      </c>
    </row>
    <row r="20" spans="1:9" x14ac:dyDescent="0.25">
      <c r="A20" s="2">
        <v>19</v>
      </c>
      <c r="B20" s="2" t="s">
        <v>25</v>
      </c>
      <c r="C20" s="3">
        <f>IF((ВСЕГО!C20*$A$172)&lt;1,ВСЕГО!C20*$A$172,0.9999)</f>
        <v>0</v>
      </c>
      <c r="D20" s="3">
        <f>IF((ВСЕГО!D20*$A$172)&lt;1,ВСЕГО!D20*$A$172,0.9999)</f>
        <v>0</v>
      </c>
      <c r="E20" s="3">
        <f>IF((ВСЕГО!E20*$A$172)&lt;1,ВСЕГО!E20*$A$172,0.9999)</f>
        <v>0</v>
      </c>
      <c r="F20" s="3">
        <f>IF((ВСЕГО!F20*$A$172)&lt;1,ВСЕГО!F20*$A$172,0.9999)</f>
        <v>3.9330000000000004E-2</v>
      </c>
      <c r="G20" s="3">
        <f>IF((ВСЕГО!G20*$A$172)&lt;1,ВСЕГО!G20*$A$172,0.9999)</f>
        <v>0</v>
      </c>
      <c r="H20" s="3">
        <f>IF((ВСЕГО!H20*$A$172)&lt;1,ВСЕГО!H20*$A$172,0.9999)</f>
        <v>0</v>
      </c>
      <c r="I20" s="3">
        <f>SUM(C20:H20)</f>
        <v>3.9330000000000004E-2</v>
      </c>
    </row>
    <row r="21" spans="1:9" x14ac:dyDescent="0.25">
      <c r="A21" s="2">
        <v>20</v>
      </c>
      <c r="B21" s="2" t="s">
        <v>26</v>
      </c>
      <c r="C21" s="3">
        <f>IF((ВСЕГО!C21*$A$172)&lt;1,ВСЕГО!C21*$A$172,0.9999)</f>
        <v>0</v>
      </c>
      <c r="D21" s="3">
        <f>IF((ВСЕГО!D21*$A$172)&lt;1,ВСЕГО!D21*$A$172,0.9999)</f>
        <v>0</v>
      </c>
      <c r="E21" s="3">
        <f>IF((ВСЕГО!E21*$A$172)&lt;1,ВСЕГО!E21*$A$172,0.9999)</f>
        <v>0</v>
      </c>
      <c r="F21" s="3">
        <f>IF((ВСЕГО!F21*$A$172)&lt;1,ВСЕГО!F21*$A$172,0.9999)</f>
        <v>0.99990000000000001</v>
      </c>
      <c r="G21" s="3">
        <f>IF((ВСЕГО!G21*$A$172)&lt;1,ВСЕГО!G21*$A$172,0.9999)</f>
        <v>0</v>
      </c>
      <c r="H21" s="3">
        <f>IF((ВСЕГО!H21*$A$172)&lt;1,ВСЕГО!H21*$A$172,0.9999)</f>
        <v>0</v>
      </c>
      <c r="I21" s="3">
        <f>SUM(C21:H21)</f>
        <v>0.99990000000000001</v>
      </c>
    </row>
    <row r="22" spans="1:9" x14ac:dyDescent="0.25">
      <c r="A22" s="2">
        <v>21</v>
      </c>
      <c r="B22" s="2" t="s">
        <v>27</v>
      </c>
      <c r="C22" s="3">
        <f>IF((ВСЕГО!C22*$A$172)&lt;1,ВСЕГО!C22*$A$172,0.9999)</f>
        <v>0</v>
      </c>
      <c r="D22" s="3">
        <f>IF((ВСЕГО!D22*$A$172)&lt;1,ВСЕГО!D22*$A$172,0.9999)</f>
        <v>0</v>
      </c>
      <c r="E22" s="3">
        <f>IF((ВСЕГО!E22*$A$172)&lt;1,ВСЕГО!E22*$A$172,0.9999)</f>
        <v>0</v>
      </c>
      <c r="F22" s="3">
        <f>IF((ВСЕГО!F22*$A$172)&lt;1,ВСЕГО!F22*$A$172,0.9999)</f>
        <v>0.69255</v>
      </c>
      <c r="G22" s="3">
        <f>IF((ВСЕГО!G22*$A$172)&lt;1,ВСЕГО!G22*$A$172,0.9999)</f>
        <v>0</v>
      </c>
      <c r="H22" s="3">
        <f>IF((ВСЕГО!H22*$A$172)&lt;1,ВСЕГО!H22*$A$172,0.9999)</f>
        <v>0</v>
      </c>
      <c r="I22" s="3">
        <f>SUM(C22:H22)</f>
        <v>0.69255</v>
      </c>
    </row>
    <row r="23" spans="1:9" x14ac:dyDescent="0.25">
      <c r="A23" s="2">
        <v>22</v>
      </c>
      <c r="B23" s="2" t="s">
        <v>28</v>
      </c>
      <c r="C23" s="3">
        <f>IF((ВСЕГО!C23*$A$172)&lt;1,ВСЕГО!C23*$A$172,0.9999)</f>
        <v>0</v>
      </c>
      <c r="D23" s="3">
        <f>IF((ВСЕГО!D23*$A$172)&lt;1,ВСЕГО!D23*$A$172,0.9999)</f>
        <v>0</v>
      </c>
      <c r="E23" s="3">
        <f>IF((ВСЕГО!E23*$A$172)&lt;1,ВСЕГО!E23*$A$172,0.9999)</f>
        <v>0</v>
      </c>
      <c r="F23" s="3">
        <f>IF((ВСЕГО!F23*$A$172)&lt;1,ВСЕГО!F23*$A$172,0.9999)</f>
        <v>0.99990000000000001</v>
      </c>
      <c r="G23" s="3">
        <f>IF((ВСЕГО!G23*$A$172)&lt;1,ВСЕГО!G23*$A$172,0.9999)</f>
        <v>0</v>
      </c>
      <c r="H23" s="3">
        <f>IF((ВСЕГО!H23*$A$172)&lt;1,ВСЕГО!H23*$A$172,0.9999)</f>
        <v>0</v>
      </c>
      <c r="I23" s="3">
        <f>SUM(C23:H23)</f>
        <v>0.99990000000000001</v>
      </c>
    </row>
    <row r="24" spans="1:9" x14ac:dyDescent="0.25">
      <c r="A24" s="2">
        <v>23</v>
      </c>
      <c r="B24" s="2" t="s">
        <v>29</v>
      </c>
      <c r="C24" s="3">
        <f>IF((ВСЕГО!C24*$A$172)&lt;1,ВСЕГО!C24*$A$172,0.9999)</f>
        <v>0</v>
      </c>
      <c r="D24" s="3">
        <f>IF((ВСЕГО!D24*$A$172)&lt;1,ВСЕГО!D24*$A$172,0.9999)</f>
        <v>0</v>
      </c>
      <c r="E24" s="3">
        <f>IF((ВСЕГО!E24*$A$172)&lt;1,ВСЕГО!E24*$A$172,0.9999)</f>
        <v>0</v>
      </c>
      <c r="F24" s="3">
        <f>IF((ВСЕГО!F24*$A$172)&lt;1,ВСЕГО!F24*$A$172,0.9999)</f>
        <v>0.99990000000000001</v>
      </c>
      <c r="G24" s="3">
        <f>IF((ВСЕГО!G24*$A$172)&lt;1,ВСЕГО!G24*$A$172,0.9999)</f>
        <v>0</v>
      </c>
      <c r="H24" s="3">
        <f>IF((ВСЕГО!H24*$A$172)&lt;1,ВСЕГО!H24*$A$172,0.9999)</f>
        <v>0</v>
      </c>
      <c r="I24" s="3">
        <f>SUM(C24:H24)</f>
        <v>0.99990000000000001</v>
      </c>
    </row>
    <row r="25" spans="1:9" x14ac:dyDescent="0.25">
      <c r="A25" s="2">
        <v>24</v>
      </c>
      <c r="B25" s="2" t="s">
        <v>30</v>
      </c>
      <c r="C25" s="3">
        <f>IF((ВСЕГО!C25*$A$172)&lt;1,ВСЕГО!C25*$A$172,0.9999)</f>
        <v>0</v>
      </c>
      <c r="D25" s="3">
        <f>IF((ВСЕГО!D25*$A$172)&lt;1,ВСЕГО!D25*$A$172,0.9999)</f>
        <v>0</v>
      </c>
      <c r="E25" s="3">
        <f>IF((ВСЕГО!E25*$A$172)&lt;1,ВСЕГО!E25*$A$172,0.9999)</f>
        <v>0</v>
      </c>
      <c r="F25" s="3">
        <f>IF((ВСЕГО!F25*$A$172)&lt;1,ВСЕГО!F25*$A$172,0.9999)</f>
        <v>0.36423</v>
      </c>
      <c r="G25" s="3">
        <f>IF((ВСЕГО!G25*$A$172)&lt;1,ВСЕГО!G25*$A$172,0.9999)</f>
        <v>0</v>
      </c>
      <c r="H25" s="3">
        <f>IF((ВСЕГО!H25*$A$172)&lt;1,ВСЕГО!H25*$A$172,0.9999)</f>
        <v>0</v>
      </c>
      <c r="I25" s="3">
        <f>SUM(C25:H25)</f>
        <v>0.36423</v>
      </c>
    </row>
    <row r="26" spans="1:9" x14ac:dyDescent="0.25">
      <c r="A26" s="2">
        <v>25</v>
      </c>
      <c r="B26" s="2" t="s">
        <v>31</v>
      </c>
      <c r="C26" s="3">
        <f>IF((ВСЕГО!C26*$A$172)&lt;1,ВСЕГО!C26*$A$172,0.9999)</f>
        <v>0</v>
      </c>
      <c r="D26" s="3">
        <f>IF((ВСЕГО!D26*$A$172)&lt;1,ВСЕГО!D26*$A$172,0.9999)</f>
        <v>0</v>
      </c>
      <c r="E26" s="3">
        <f>IF((ВСЕГО!E26*$A$172)&lt;1,ВСЕГО!E26*$A$172,0.9999)</f>
        <v>0</v>
      </c>
      <c r="F26" s="3">
        <f>IF((ВСЕГО!F26*$A$172)&lt;1,ВСЕГО!F26*$A$172,0.9999)</f>
        <v>0</v>
      </c>
      <c r="G26" s="3">
        <f>IF((ВСЕГО!G26*$A$172)&lt;1,ВСЕГО!G26*$A$172,0.9999)</f>
        <v>0</v>
      </c>
      <c r="H26" s="3">
        <f>IF((ВСЕГО!H26*$A$172)&lt;1,ВСЕГО!H26*$A$172,0.9999)</f>
        <v>0</v>
      </c>
      <c r="I26" s="3">
        <f>SUM(C26:H26)</f>
        <v>0</v>
      </c>
    </row>
    <row r="27" spans="1:9" x14ac:dyDescent="0.25">
      <c r="A27" s="2">
        <v>26</v>
      </c>
      <c r="B27" s="2" t="s">
        <v>32</v>
      </c>
      <c r="C27" s="3">
        <f>IF((ВСЕГО!C27*$A$172)&lt;1,ВСЕГО!C27*$A$172,0.9999)</f>
        <v>0</v>
      </c>
      <c r="D27" s="3">
        <f>IF((ВСЕГО!D27*$A$172)&lt;1,ВСЕГО!D27*$A$172,0.9999)</f>
        <v>0</v>
      </c>
      <c r="E27" s="3">
        <f>IF((ВСЕГО!E27*$A$172)&lt;1,ВСЕГО!E27*$A$172,0.9999)</f>
        <v>0</v>
      </c>
      <c r="F27" s="3">
        <f>IF((ВСЕГО!F27*$A$172)&lt;1,ВСЕГО!F27*$A$172,0.9999)</f>
        <v>0.99990000000000001</v>
      </c>
      <c r="G27" s="3">
        <f>IF((ВСЕГО!G27*$A$172)&lt;1,ВСЕГО!G27*$A$172,0.9999)</f>
        <v>0</v>
      </c>
      <c r="H27" s="3">
        <f>IF((ВСЕГО!H27*$A$172)&lt;1,ВСЕГО!H27*$A$172,0.9999)</f>
        <v>0</v>
      </c>
      <c r="I27" s="3">
        <f>SUM(C27:H27)</f>
        <v>0.99990000000000001</v>
      </c>
    </row>
    <row r="28" spans="1:9" x14ac:dyDescent="0.25">
      <c r="A28" s="2">
        <v>27</v>
      </c>
      <c r="B28" s="2" t="s">
        <v>33</v>
      </c>
      <c r="C28" s="3">
        <f>IF((ВСЕГО!C28*$A$172)&lt;1,ВСЕГО!C28*$A$172,0.9999)</f>
        <v>0</v>
      </c>
      <c r="D28" s="3">
        <f>IF((ВСЕГО!D28*$A$172)&lt;1,ВСЕГО!D28*$A$172,0.9999)</f>
        <v>0</v>
      </c>
      <c r="E28" s="3">
        <f>IF((ВСЕГО!E28*$A$172)&lt;1,ВСЕГО!E28*$A$172,0.9999)</f>
        <v>0</v>
      </c>
      <c r="F28" s="3">
        <f>IF((ВСЕГО!F28*$A$172)&lt;1,ВСЕГО!F28*$A$172,0.9999)</f>
        <v>0.99990000000000001</v>
      </c>
      <c r="G28" s="3">
        <f>IF((ВСЕГО!G28*$A$172)&lt;1,ВСЕГО!G28*$A$172,0.9999)</f>
        <v>0</v>
      </c>
      <c r="H28" s="3">
        <f>IF((ВСЕГО!H28*$A$172)&lt;1,ВСЕГО!H28*$A$172,0.9999)</f>
        <v>0</v>
      </c>
      <c r="I28" s="3">
        <f>SUM(C28:H28)</f>
        <v>0.99990000000000001</v>
      </c>
    </row>
    <row r="29" spans="1:9" x14ac:dyDescent="0.25">
      <c r="A29" s="4">
        <v>28</v>
      </c>
      <c r="B29" s="2" t="s">
        <v>34</v>
      </c>
      <c r="C29" s="3">
        <f>IF((ВСЕГО!C29*$A$172)&lt;1,ВСЕГО!C29*$A$172,0.9999)</f>
        <v>0</v>
      </c>
      <c r="D29" s="3">
        <f>IF((ВСЕГО!D29*$A$172)&lt;1,ВСЕГО!D29*$A$172,0.9999)</f>
        <v>0</v>
      </c>
      <c r="E29" s="3">
        <f>IF((ВСЕГО!E29*$A$172)&lt;1,ВСЕГО!E29*$A$172,0.9999)</f>
        <v>0</v>
      </c>
      <c r="F29" s="3">
        <f>IF((ВСЕГО!F29*$A$172)&lt;1,ВСЕГО!F29*$A$172,0.9999)</f>
        <v>0.21032999999999999</v>
      </c>
      <c r="G29" s="3">
        <f>IF((ВСЕГО!G29*$A$172)&lt;1,ВСЕГО!G29*$A$172,0.9999)</f>
        <v>0</v>
      </c>
      <c r="H29" s="3">
        <f>IF((ВСЕГО!H29*$A$172)&lt;1,ВСЕГО!H29*$A$172,0.9999)</f>
        <v>0</v>
      </c>
      <c r="I29" s="3">
        <f>SUM(C29:H29)</f>
        <v>0.21032999999999999</v>
      </c>
    </row>
    <row r="30" spans="1:9" x14ac:dyDescent="0.25">
      <c r="A30" s="4">
        <v>29</v>
      </c>
      <c r="B30" s="2" t="s">
        <v>35</v>
      </c>
      <c r="C30" s="3">
        <f>IF((ВСЕГО!C30*$A$172)&lt;1,ВСЕГО!C30*$A$172,0.9999)</f>
        <v>0</v>
      </c>
      <c r="D30" s="3">
        <f>IF((ВСЕГО!D30*$A$172)&lt;1,ВСЕГО!D30*$A$172,0.9999)</f>
        <v>0</v>
      </c>
      <c r="E30" s="3">
        <f>IF((ВСЕГО!E30*$A$172)&lt;1,ВСЕГО!E30*$A$172,0.9999)</f>
        <v>0</v>
      </c>
      <c r="F30" s="3">
        <f>IF((ВСЕГО!F30*$A$172)&lt;1,ВСЕГО!F30*$A$172,0.9999)</f>
        <v>4.104E-2</v>
      </c>
      <c r="G30" s="3">
        <f>IF((ВСЕГО!G30*$A$172)&lt;1,ВСЕГО!G30*$A$172,0.9999)</f>
        <v>0</v>
      </c>
      <c r="H30" s="3">
        <f>IF((ВСЕГО!H30*$A$172)&lt;1,ВСЕГО!H30*$A$172,0.9999)</f>
        <v>0</v>
      </c>
      <c r="I30" s="3">
        <f>SUM(C30:H30)</f>
        <v>4.104E-2</v>
      </c>
    </row>
    <row r="31" spans="1:9" x14ac:dyDescent="0.25">
      <c r="A31" s="2">
        <v>30</v>
      </c>
      <c r="B31" s="2" t="s">
        <v>36</v>
      </c>
      <c r="C31" s="3">
        <f>IF((ВСЕГО!C31*$A$172)&lt;1,ВСЕГО!C31*$A$172,0.9999)</f>
        <v>0</v>
      </c>
      <c r="D31" s="3">
        <f>IF((ВСЕГО!D31*$A$172)&lt;1,ВСЕГО!D31*$A$172,0.9999)</f>
        <v>0</v>
      </c>
      <c r="E31" s="3">
        <f>IF((ВСЕГО!E31*$A$172)&lt;1,ВСЕГО!E31*$A$172,0.9999)</f>
        <v>0</v>
      </c>
      <c r="F31" s="3">
        <f>IF((ВСЕГО!F31*$A$172)&lt;1,ВСЕГО!F31*$A$172,0.9999)</f>
        <v>4.6170000000000003E-2</v>
      </c>
      <c r="G31" s="3">
        <f>IF((ВСЕГО!G31*$A$172)&lt;1,ВСЕГО!G31*$A$172,0.9999)</f>
        <v>0</v>
      </c>
      <c r="H31" s="3">
        <f>IF((ВСЕГО!H31*$A$172)&lt;1,ВСЕГО!H31*$A$172,0.9999)</f>
        <v>0</v>
      </c>
      <c r="I31" s="3">
        <f>SUM(C31:H31)</f>
        <v>4.6170000000000003E-2</v>
      </c>
    </row>
    <row r="32" spans="1:9" x14ac:dyDescent="0.25">
      <c r="A32" s="2">
        <v>31</v>
      </c>
      <c r="B32" s="2" t="s">
        <v>37</v>
      </c>
      <c r="C32" s="3">
        <f>IF((ВСЕГО!C32*$A$172)&lt;1,ВСЕГО!C32*$A$172,0.9999)</f>
        <v>0</v>
      </c>
      <c r="D32" s="3">
        <f>IF((ВСЕГО!D32*$A$172)&lt;1,ВСЕГО!D32*$A$172,0.9999)</f>
        <v>0</v>
      </c>
      <c r="E32" s="3">
        <f>IF((ВСЕГО!E32*$A$172)&lt;1,ВСЕГО!E32*$A$172,0.9999)</f>
        <v>0</v>
      </c>
      <c r="F32" s="3">
        <f>IF((ВСЕГО!F32*$A$172)&lt;1,ВСЕГО!F32*$A$172,0.9999)</f>
        <v>7.3529999999999998E-2</v>
      </c>
      <c r="G32" s="3">
        <f>IF((ВСЕГО!G32*$A$172)&lt;1,ВСЕГО!G32*$A$172,0.9999)</f>
        <v>0</v>
      </c>
      <c r="H32" s="3">
        <f>IF((ВСЕГО!H32*$A$172)&lt;1,ВСЕГО!H32*$A$172,0.9999)</f>
        <v>0</v>
      </c>
      <c r="I32" s="3">
        <f>SUM(C32:H32)</f>
        <v>7.3529999999999998E-2</v>
      </c>
    </row>
    <row r="33" spans="1:9" x14ac:dyDescent="0.25">
      <c r="A33" s="2">
        <v>32</v>
      </c>
      <c r="B33" s="2" t="s">
        <v>38</v>
      </c>
      <c r="C33" s="3">
        <f>IF((ВСЕГО!C33*$A$172)&lt;1,ВСЕГО!C33*$A$172,0.9999)</f>
        <v>0</v>
      </c>
      <c r="D33" s="3">
        <f>IF((ВСЕГО!D33*$A$172)&lt;1,ВСЕГО!D33*$A$172,0.9999)</f>
        <v>0</v>
      </c>
      <c r="E33" s="3">
        <f>IF((ВСЕГО!E33*$A$172)&lt;1,ВСЕГО!E33*$A$172,0.9999)</f>
        <v>0</v>
      </c>
      <c r="F33" s="3">
        <f>IF((ВСЕГО!F33*$A$172)&lt;1,ВСЕГО!F33*$A$172,0.9999)</f>
        <v>2.052E-2</v>
      </c>
      <c r="G33" s="3">
        <f>IF((ВСЕГО!G33*$A$172)&lt;1,ВСЕГО!G33*$A$172,0.9999)</f>
        <v>0</v>
      </c>
      <c r="H33" s="3">
        <f>IF((ВСЕГО!H33*$A$172)&lt;1,ВСЕГО!H33*$A$172,0.9999)</f>
        <v>0</v>
      </c>
      <c r="I33" s="3">
        <f>SUM(C33:H33)</f>
        <v>2.052E-2</v>
      </c>
    </row>
    <row r="34" spans="1:9" x14ac:dyDescent="0.25">
      <c r="A34" s="2">
        <v>33</v>
      </c>
      <c r="B34" s="2" t="s">
        <v>39</v>
      </c>
      <c r="C34" s="3">
        <f>IF((ВСЕГО!C34*$A$172)&lt;1,ВСЕГО!C34*$A$172,0.9999)</f>
        <v>0</v>
      </c>
      <c r="D34" s="3">
        <f>IF((ВСЕГО!D34*$A$172)&lt;1,ВСЕГО!D34*$A$172,0.9999)</f>
        <v>0</v>
      </c>
      <c r="E34" s="3">
        <f>IF((ВСЕГО!E34*$A$172)&lt;1,ВСЕГО!E34*$A$172,0.9999)</f>
        <v>0</v>
      </c>
      <c r="F34" s="3">
        <f>IF((ВСЕГО!F34*$A$172)&lt;1,ВСЕГО!F34*$A$172,0.9999)</f>
        <v>0.15218999999999999</v>
      </c>
      <c r="G34" s="3">
        <f>IF((ВСЕГО!G34*$A$172)&lt;1,ВСЕГО!G34*$A$172,0.9999)</f>
        <v>0</v>
      </c>
      <c r="H34" s="3">
        <f>IF((ВСЕГО!H34*$A$172)&lt;1,ВСЕГО!H34*$A$172,0.9999)</f>
        <v>0</v>
      </c>
      <c r="I34" s="3">
        <f>SUM(C34:H34)</f>
        <v>0.15218999999999999</v>
      </c>
    </row>
    <row r="35" spans="1:9" x14ac:dyDescent="0.25">
      <c r="A35" s="2">
        <v>34</v>
      </c>
      <c r="B35" s="2" t="s">
        <v>40</v>
      </c>
      <c r="C35" s="3">
        <f>IF((ВСЕГО!C35*$A$172)&lt;1,ВСЕГО!C35*$A$172,0.9999)</f>
        <v>0</v>
      </c>
      <c r="D35" s="3">
        <f>IF((ВСЕГО!D35*$A$172)&lt;1,ВСЕГО!D35*$A$172,0.9999)</f>
        <v>0</v>
      </c>
      <c r="E35" s="3">
        <f>IF((ВСЕГО!E35*$A$172)&lt;1,ВСЕГО!E35*$A$172,0.9999)</f>
        <v>0</v>
      </c>
      <c r="F35" s="3">
        <f>IF((ВСЕГО!F35*$A$172)&lt;1,ВСЕГО!F35*$A$172,0.9999)</f>
        <v>0.97470000000000001</v>
      </c>
      <c r="G35" s="3">
        <f>IF((ВСЕГО!G35*$A$172)&lt;1,ВСЕГО!G35*$A$172,0.9999)</f>
        <v>0</v>
      </c>
      <c r="H35" s="3">
        <f>IF((ВСЕГО!H35*$A$172)&lt;1,ВСЕГО!H35*$A$172,0.9999)</f>
        <v>0</v>
      </c>
      <c r="I35" s="3">
        <f>SUM(C35:H35)</f>
        <v>0.97470000000000001</v>
      </c>
    </row>
    <row r="36" spans="1:9" x14ac:dyDescent="0.25">
      <c r="A36" s="2">
        <v>35</v>
      </c>
      <c r="B36" s="2" t="s">
        <v>41</v>
      </c>
      <c r="C36" s="3">
        <f>IF((ВСЕГО!C36*$A$172)&lt;1,ВСЕГО!C36*$A$172,0.9999)</f>
        <v>0</v>
      </c>
      <c r="D36" s="3">
        <f>IF((ВСЕГО!D36*$A$172)&lt;1,ВСЕГО!D36*$A$172,0.9999)</f>
        <v>0</v>
      </c>
      <c r="E36" s="3">
        <f>IF((ВСЕГО!E36*$A$172)&lt;1,ВСЕГО!E36*$A$172,0.9999)</f>
        <v>0</v>
      </c>
      <c r="F36" s="3">
        <f>IF((ВСЕГО!F36*$A$172)&lt;1,ВСЕГО!F36*$A$172,0.9999)</f>
        <v>0.99990000000000001</v>
      </c>
      <c r="G36" s="3">
        <f>IF((ВСЕГО!G36*$A$172)&lt;1,ВСЕГО!G36*$A$172,0.9999)</f>
        <v>0</v>
      </c>
      <c r="H36" s="3">
        <f>IF((ВСЕГО!H36*$A$172)&lt;1,ВСЕГО!H36*$A$172,0.9999)</f>
        <v>0</v>
      </c>
      <c r="I36" s="3">
        <f>SUM(C36:H36)</f>
        <v>0.99990000000000001</v>
      </c>
    </row>
    <row r="37" spans="1:9" x14ac:dyDescent="0.25">
      <c r="A37" s="2">
        <v>36</v>
      </c>
      <c r="B37" s="2" t="s">
        <v>42</v>
      </c>
      <c r="C37" s="3">
        <f>IF((ВСЕГО!C37*$A$172)&lt;1,ВСЕГО!C37*$A$172,0.9999)</f>
        <v>0</v>
      </c>
      <c r="D37" s="3">
        <f>IF((ВСЕГО!D37*$A$172)&lt;1,ВСЕГО!D37*$A$172,0.9999)</f>
        <v>0</v>
      </c>
      <c r="E37" s="3">
        <f>IF((ВСЕГО!E37*$A$172)&lt;1,ВСЕГО!E37*$A$172,0.9999)</f>
        <v>0.99990000000000001</v>
      </c>
      <c r="F37" s="3">
        <f>IF((ВСЕГО!F37*$A$172)&lt;1,ВСЕГО!F37*$A$172,0.9999)</f>
        <v>0.78317999999999999</v>
      </c>
      <c r="G37" s="3">
        <f>IF((ВСЕГО!G37*$A$172)&lt;1,ВСЕГО!G37*$A$172,0.9999)</f>
        <v>0</v>
      </c>
      <c r="H37" s="3">
        <f>IF((ВСЕГО!H37*$A$172)&lt;1,ВСЕГО!H37*$A$172,0.9999)</f>
        <v>0</v>
      </c>
      <c r="I37" s="3">
        <f>SUM(C37:H37)</f>
        <v>1.78308</v>
      </c>
    </row>
    <row r="38" spans="1:9" x14ac:dyDescent="0.25">
      <c r="A38" s="5">
        <v>37</v>
      </c>
      <c r="B38" s="2" t="s">
        <v>43</v>
      </c>
      <c r="C38" s="3">
        <f>IF((ВСЕГО!C38*$A$172)&lt;1,ВСЕГО!C38*$A$172,0.9999)</f>
        <v>0</v>
      </c>
      <c r="D38" s="3">
        <f>IF((ВСЕГО!D38*$A$172)&lt;1,ВСЕГО!D38*$A$172,0.9999)</f>
        <v>0</v>
      </c>
      <c r="E38" s="3">
        <f>IF((ВСЕГО!E38*$A$172)&lt;1,ВСЕГО!E38*$A$172,0.9999)</f>
        <v>0.99990000000000001</v>
      </c>
      <c r="F38" s="3">
        <f>IF((ВСЕГО!F38*$A$172)&lt;1,ВСЕГО!F38*$A$172,0.9999)</f>
        <v>0.19152</v>
      </c>
      <c r="G38" s="3">
        <f>IF((ВСЕГО!G38*$A$172)&lt;1,ВСЕГО!G38*$A$172,0.9999)</f>
        <v>0</v>
      </c>
      <c r="H38" s="3">
        <f>IF((ВСЕГО!H38*$A$172)&lt;1,ВСЕГО!H38*$A$172,0.9999)</f>
        <v>0</v>
      </c>
      <c r="I38" s="3">
        <f>SUM(C38:H38)</f>
        <v>1.1914199999999999</v>
      </c>
    </row>
    <row r="39" spans="1:9" x14ac:dyDescent="0.25">
      <c r="A39" s="5">
        <v>38</v>
      </c>
      <c r="B39" s="2" t="s">
        <v>44</v>
      </c>
      <c r="C39" s="3">
        <f>IF((ВСЕГО!C39*$A$172)&lt;1,ВСЕГО!C39*$A$172,0.9999)</f>
        <v>0.27360000000000001</v>
      </c>
      <c r="D39" s="3">
        <f>IF((ВСЕГО!D39*$A$172)&lt;1,ВСЕГО!D39*$A$172,0.9999)</f>
        <v>0.99990000000000001</v>
      </c>
      <c r="E39" s="3">
        <f>IF((ВСЕГО!E39*$A$172)&lt;1,ВСЕГО!E39*$A$172,0.9999)</f>
        <v>0.99990000000000001</v>
      </c>
      <c r="F39" s="3">
        <f>IF((ВСЕГО!F39*$A$172)&lt;1,ВСЕГО!F39*$A$172,0.9999)</f>
        <v>0.99990000000000001</v>
      </c>
      <c r="G39" s="3">
        <f>IF((ВСЕГО!G39*$A$172)&lt;1,ВСЕГО!G39*$A$172,0.9999)</f>
        <v>0</v>
      </c>
      <c r="H39" s="3">
        <f>IF((ВСЕГО!H39*$A$172)&lt;1,ВСЕГО!H39*$A$172,0.9999)</f>
        <v>0</v>
      </c>
      <c r="I39" s="3">
        <f>SUM(C39:H39)</f>
        <v>3.2732999999999999</v>
      </c>
    </row>
    <row r="40" spans="1:9" x14ac:dyDescent="0.25">
      <c r="A40" s="2">
        <v>39</v>
      </c>
      <c r="B40" s="2" t="s">
        <v>45</v>
      </c>
      <c r="C40" s="3">
        <f>IF((ВСЕГО!C40*$A$172)&lt;1,ВСЕГО!C40*$A$172,0.9999)</f>
        <v>9.0630000000000002E-2</v>
      </c>
      <c r="D40" s="3">
        <f>IF((ВСЕГО!D40*$A$172)&lt;1,ВСЕГО!D40*$A$172,0.9999)</f>
        <v>0.99990000000000001</v>
      </c>
      <c r="E40" s="3">
        <f>IF((ВСЕГО!E40*$A$172)&lt;1,ВСЕГО!E40*$A$172,0.9999)</f>
        <v>0.99990000000000001</v>
      </c>
      <c r="F40" s="3">
        <f>IF((ВСЕГО!F40*$A$172)&lt;1,ВСЕГО!F40*$A$172,0.9999)</f>
        <v>0.17100000000000001</v>
      </c>
      <c r="G40" s="3">
        <f>IF((ВСЕГО!G40*$A$172)&lt;1,ВСЕГО!G40*$A$172,0.9999)</f>
        <v>0</v>
      </c>
      <c r="H40" s="3">
        <f>IF((ВСЕГО!H40*$A$172)&lt;1,ВСЕГО!H40*$A$172,0.9999)</f>
        <v>0</v>
      </c>
      <c r="I40" s="3">
        <f>SUM(C40:H40)</f>
        <v>2.2614299999999998</v>
      </c>
    </row>
    <row r="41" spans="1:9" x14ac:dyDescent="0.25">
      <c r="A41" s="2">
        <v>40</v>
      </c>
      <c r="B41" s="2" t="s">
        <v>46</v>
      </c>
      <c r="C41" s="3">
        <f>IF((ВСЕГО!C41*$A$172)&lt;1,ВСЕГО!C41*$A$172,0.9999)</f>
        <v>0</v>
      </c>
      <c r="D41" s="3">
        <f>IF((ВСЕГО!D41*$A$172)&lt;1,ВСЕГО!D41*$A$172,0.9999)</f>
        <v>0.99990000000000001</v>
      </c>
      <c r="E41" s="3">
        <f>IF((ВСЕГО!E41*$A$172)&lt;1,ВСЕГО!E41*$A$172,0.9999)</f>
        <v>0.99990000000000001</v>
      </c>
      <c r="F41" s="3">
        <f>IF((ВСЕГО!F41*$A$172)&lt;1,ВСЕГО!F41*$A$172,0.9999)</f>
        <v>0.99990000000000001</v>
      </c>
      <c r="G41" s="3">
        <f>IF((ВСЕГО!G41*$A$172)&lt;1,ВСЕГО!G41*$A$172,0.9999)</f>
        <v>0</v>
      </c>
      <c r="H41" s="3">
        <f>IF((ВСЕГО!H41*$A$172)&lt;1,ВСЕГО!H41*$A$172,0.9999)</f>
        <v>0</v>
      </c>
      <c r="I41" s="3">
        <f>SUM(C41:H41)</f>
        <v>2.9996999999999998</v>
      </c>
    </row>
    <row r="42" spans="1:9" x14ac:dyDescent="0.25">
      <c r="A42" s="5">
        <v>41</v>
      </c>
      <c r="B42" s="2" t="s">
        <v>47</v>
      </c>
      <c r="C42" s="3">
        <f>IF((ВСЕГО!C42*$A$172)&lt;1,ВСЕГО!C42*$A$172,0.9999)</f>
        <v>5.3010000000000002E-2</v>
      </c>
      <c r="D42" s="3">
        <f>IF((ВСЕГО!D42*$A$172)&lt;1,ВСЕГО!D42*$A$172,0.9999)</f>
        <v>0</v>
      </c>
      <c r="E42" s="3">
        <f>IF((ВСЕГО!E42*$A$172)&lt;1,ВСЕГО!E42*$A$172,0.9999)</f>
        <v>0.99990000000000001</v>
      </c>
      <c r="F42" s="3">
        <f>IF((ВСЕГО!F42*$A$172)&lt;1,ВСЕГО!F42*$A$172,0.9999)</f>
        <v>0.12312000000000001</v>
      </c>
      <c r="G42" s="3">
        <f>IF((ВСЕГО!G42*$A$172)&lt;1,ВСЕГО!G42*$A$172,0.9999)</f>
        <v>0</v>
      </c>
      <c r="H42" s="3">
        <f>IF((ВСЕГО!H42*$A$172)&lt;1,ВСЕГО!H42*$A$172,0.9999)</f>
        <v>0</v>
      </c>
      <c r="I42" s="3">
        <f>SUM(C42:H42)</f>
        <v>1.1760299999999999</v>
      </c>
    </row>
    <row r="43" spans="1:9" x14ac:dyDescent="0.25">
      <c r="A43" s="2">
        <v>42</v>
      </c>
      <c r="B43" s="2" t="s">
        <v>48</v>
      </c>
      <c r="C43" s="3">
        <f>IF((ВСЕГО!C43*$A$172)&lt;1,ВСЕГО!C43*$A$172,0.9999)</f>
        <v>0</v>
      </c>
      <c r="D43" s="3">
        <f>IF((ВСЕГО!D43*$A$172)&lt;1,ВСЕГО!D43*$A$172,0.9999)</f>
        <v>1.7100000000000001E-3</v>
      </c>
      <c r="E43" s="3">
        <f>IF((ВСЕГО!E43*$A$172)&lt;1,ВСЕГО!E43*$A$172,0.9999)</f>
        <v>0</v>
      </c>
      <c r="F43" s="3">
        <f>IF((ВСЕГО!F43*$A$172)&lt;1,ВСЕГО!F43*$A$172,0.9999)</f>
        <v>0.99990000000000001</v>
      </c>
      <c r="G43" s="3">
        <f>IF((ВСЕГО!G43*$A$172)&lt;1,ВСЕГО!G43*$A$172,0.9999)</f>
        <v>0</v>
      </c>
      <c r="H43" s="3">
        <f>IF((ВСЕГО!H43*$A$172)&lt;1,ВСЕГО!H43*$A$172,0.9999)</f>
        <v>0</v>
      </c>
      <c r="I43" s="3">
        <f>SUM(C43:H43)</f>
        <v>1.0016100000000001</v>
      </c>
    </row>
    <row r="44" spans="1:9" x14ac:dyDescent="0.25">
      <c r="A44" s="2">
        <v>43</v>
      </c>
      <c r="B44" s="2" t="s">
        <v>49</v>
      </c>
      <c r="C44" s="3">
        <f>IF((ВСЕГО!C44*$A$172)&lt;1,ВСЕГО!C44*$A$172,0.9999)</f>
        <v>0</v>
      </c>
      <c r="D44" s="3">
        <f>IF((ВСЕГО!D44*$A$172)&lt;1,ВСЕГО!D44*$A$172,0.9999)</f>
        <v>0</v>
      </c>
      <c r="E44" s="3">
        <f>IF((ВСЕГО!E44*$A$172)&lt;1,ВСЕГО!E44*$A$172,0.9999)</f>
        <v>3.9330000000000004E-2</v>
      </c>
      <c r="F44" s="3">
        <f>IF((ВСЕГО!F44*$A$172)&lt;1,ВСЕГО!F44*$A$172,0.9999)</f>
        <v>0.99990000000000001</v>
      </c>
      <c r="G44" s="3">
        <f>IF((ВСЕГО!G44*$A$172)&lt;1,ВСЕГО!G44*$A$172,0.9999)</f>
        <v>0</v>
      </c>
      <c r="H44" s="3">
        <f>IF((ВСЕГО!H44*$A$172)&lt;1,ВСЕГО!H44*$A$172,0.9999)</f>
        <v>0</v>
      </c>
      <c r="I44" s="3">
        <f>SUM(C44:H44)</f>
        <v>1.0392300000000001</v>
      </c>
    </row>
    <row r="45" spans="1:9" x14ac:dyDescent="0.25">
      <c r="A45" s="2">
        <v>44</v>
      </c>
      <c r="B45" s="2" t="s">
        <v>50</v>
      </c>
      <c r="C45" s="3">
        <f>IF((ВСЕГО!C45*$A$172)&lt;1,ВСЕГО!C45*$A$172,0.9999)</f>
        <v>0.99990000000000001</v>
      </c>
      <c r="D45" s="3">
        <f>IF((ВСЕГО!D45*$A$172)&lt;1,ВСЕГО!D45*$A$172,0.9999)</f>
        <v>0.99990000000000001</v>
      </c>
      <c r="E45" s="3">
        <f>IF((ВСЕГО!E45*$A$172)&lt;1,ВСЕГО!E45*$A$172,0.9999)</f>
        <v>0.99990000000000001</v>
      </c>
      <c r="F45" s="3">
        <f>IF((ВСЕГО!F45*$A$172)&lt;1,ВСЕГО!F45*$A$172,0.9999)</f>
        <v>0.99990000000000001</v>
      </c>
      <c r="G45" s="3">
        <f>IF((ВСЕГО!G45*$A$172)&lt;1,ВСЕГО!G45*$A$172,0.9999)</f>
        <v>0</v>
      </c>
      <c r="H45" s="3">
        <f>IF((ВСЕГО!H45*$A$172)&lt;1,ВСЕГО!H45*$A$172,0.9999)</f>
        <v>0</v>
      </c>
      <c r="I45" s="3">
        <f>SUM(C45:H45)</f>
        <v>3.9996</v>
      </c>
    </row>
    <row r="46" spans="1:9" x14ac:dyDescent="0.25">
      <c r="A46" s="2">
        <v>45</v>
      </c>
      <c r="B46" s="2" t="s">
        <v>51</v>
      </c>
      <c r="C46" s="3">
        <f>IF((ВСЕГО!C46*$A$172)&lt;1,ВСЕГО!C46*$A$172,0.9999)</f>
        <v>0</v>
      </c>
      <c r="D46" s="3">
        <f>IF((ВСЕГО!D46*$A$172)&lt;1,ВСЕГО!D46*$A$172,0.9999)</f>
        <v>0</v>
      </c>
      <c r="E46" s="3">
        <f>IF((ВСЕГО!E46*$A$172)&lt;1,ВСЕГО!E46*$A$172,0.9999)</f>
        <v>0</v>
      </c>
      <c r="F46" s="3">
        <f>IF((ВСЕГО!F46*$A$172)&lt;1,ВСЕГО!F46*$A$172,0.9999)</f>
        <v>1.197E-2</v>
      </c>
      <c r="G46" s="3">
        <f>IF((ВСЕГО!G46*$A$172)&lt;1,ВСЕГО!G46*$A$172,0.9999)</f>
        <v>0</v>
      </c>
      <c r="H46" s="3">
        <f>IF((ВСЕГО!H46*$A$172)&lt;1,ВСЕГО!H46*$A$172,0.9999)</f>
        <v>0</v>
      </c>
      <c r="I46" s="3">
        <f>SUM(C46:H46)</f>
        <v>1.197E-2</v>
      </c>
    </row>
    <row r="47" spans="1:9" x14ac:dyDescent="0.25">
      <c r="A47" s="2">
        <v>46</v>
      </c>
      <c r="B47" s="2" t="s">
        <v>52</v>
      </c>
      <c r="C47" s="3">
        <f>IF((ВСЕГО!C47*$A$172)&lt;1,ВСЕГО!C47*$A$172,0.9999)</f>
        <v>0.38474999999999998</v>
      </c>
      <c r="D47" s="3">
        <f>IF((ВСЕГО!D47*$A$172)&lt;1,ВСЕГО!D47*$A$172,0.9999)</f>
        <v>0.99990000000000001</v>
      </c>
      <c r="E47" s="3">
        <f>IF((ВСЕГО!E47*$A$172)&lt;1,ВСЕГО!E47*$A$172,0.9999)</f>
        <v>0</v>
      </c>
      <c r="F47" s="3">
        <f>IF((ВСЕГО!F47*$A$172)&lt;1,ВСЕГО!F47*$A$172,0.9999)</f>
        <v>0.99990000000000001</v>
      </c>
      <c r="G47" s="3">
        <f>IF((ВСЕГО!G47*$A$172)&lt;1,ВСЕГО!G47*$A$172,0.9999)</f>
        <v>0</v>
      </c>
      <c r="H47" s="3">
        <f>IF((ВСЕГО!H47*$A$172)&lt;1,ВСЕГО!H47*$A$172,0.9999)</f>
        <v>0</v>
      </c>
      <c r="I47" s="3">
        <f>SUM(C47:H47)</f>
        <v>2.3845499999999999</v>
      </c>
    </row>
    <row r="48" spans="1:9" x14ac:dyDescent="0.25">
      <c r="A48" s="2">
        <v>47</v>
      </c>
      <c r="B48" s="2" t="s">
        <v>53</v>
      </c>
      <c r="C48" s="3">
        <f>IF((ВСЕГО!C48*$A$172)&lt;1,ВСЕГО!C48*$A$172,0.9999)</f>
        <v>0</v>
      </c>
      <c r="D48" s="3">
        <f>IF((ВСЕГО!D48*$A$172)&lt;1,ВСЕГО!D48*$A$172,0.9999)</f>
        <v>3.0780000000000002E-2</v>
      </c>
      <c r="E48" s="3">
        <f>IF((ВСЕГО!E48*$A$172)&lt;1,ВСЕГО!E48*$A$172,0.9999)</f>
        <v>0.99990000000000001</v>
      </c>
      <c r="F48" s="3">
        <f>IF((ВСЕГО!F48*$A$172)&lt;1,ВСЕГО!F48*$A$172,0.9999)</f>
        <v>0.99990000000000001</v>
      </c>
      <c r="G48" s="3">
        <f>IF((ВСЕГО!G48*$A$172)&lt;1,ВСЕГО!G48*$A$172,0.9999)</f>
        <v>0</v>
      </c>
      <c r="H48" s="3">
        <f>IF((ВСЕГО!H48*$A$172)&lt;1,ВСЕГО!H48*$A$172,0.9999)</f>
        <v>0</v>
      </c>
      <c r="I48" s="3">
        <f>SUM(C48:H48)</f>
        <v>2.0305800000000001</v>
      </c>
    </row>
    <row r="49" spans="1:9" x14ac:dyDescent="0.25">
      <c r="A49" s="2">
        <v>48</v>
      </c>
      <c r="B49" s="2" t="s">
        <v>54</v>
      </c>
      <c r="C49" s="3">
        <f>IF((ВСЕГО!C49*$A$172)&lt;1,ВСЕГО!C49*$A$172,0.9999)</f>
        <v>0.16758000000000001</v>
      </c>
      <c r="D49" s="3">
        <f>IF((ВСЕГО!D49*$A$172)&lt;1,ВСЕГО!D49*$A$172,0.9999)</f>
        <v>0.99990000000000001</v>
      </c>
      <c r="E49" s="3">
        <f>IF((ВСЕГО!E49*$A$172)&lt;1,ВСЕГО!E49*$A$172,0.9999)</f>
        <v>0.99990000000000001</v>
      </c>
      <c r="F49" s="3">
        <f>IF((ВСЕГО!F49*$A$172)&lt;1,ВСЕГО!F49*$A$172,0.9999)</f>
        <v>0.99990000000000001</v>
      </c>
      <c r="G49" s="3">
        <f>IF((ВСЕГО!G49*$A$172)&lt;1,ВСЕГО!G49*$A$172,0.9999)</f>
        <v>0</v>
      </c>
      <c r="H49" s="3">
        <f>IF((ВСЕГО!H49*$A$172)&lt;1,ВСЕГО!H49*$A$172,0.9999)</f>
        <v>0</v>
      </c>
      <c r="I49" s="3">
        <f>SUM(C49:H49)</f>
        <v>3.1672799999999999</v>
      </c>
    </row>
    <row r="50" spans="1:9" x14ac:dyDescent="0.25">
      <c r="A50" s="2">
        <v>49</v>
      </c>
      <c r="B50" s="2" t="s">
        <v>55</v>
      </c>
      <c r="C50" s="3">
        <f>IF((ВСЕГО!C50*$A$172)&lt;1,ВСЕГО!C50*$A$172,0.9999)</f>
        <v>3.4200000000000003E-3</v>
      </c>
      <c r="D50" s="3">
        <f>IF((ВСЕГО!D50*$A$172)&lt;1,ВСЕГО!D50*$A$172,0.9999)</f>
        <v>0.99990000000000001</v>
      </c>
      <c r="E50" s="3">
        <f>IF((ВСЕГО!E50*$A$172)&lt;1,ВСЕГО!E50*$A$172,0.9999)</f>
        <v>0.99990000000000001</v>
      </c>
      <c r="F50" s="3">
        <f>IF((ВСЕГО!F50*$A$172)&lt;1,ВСЕГО!F50*$A$172,0.9999)</f>
        <v>0.99990000000000001</v>
      </c>
      <c r="G50" s="3">
        <f>IF((ВСЕГО!G50*$A$172)&lt;1,ВСЕГО!G50*$A$172,0.9999)</f>
        <v>0</v>
      </c>
      <c r="H50" s="3">
        <f>IF((ВСЕГО!H50*$A$172)&lt;1,ВСЕГО!H50*$A$172,0.9999)</f>
        <v>0</v>
      </c>
      <c r="I50" s="3">
        <f>SUM(C50:H50)</f>
        <v>3.00312</v>
      </c>
    </row>
    <row r="51" spans="1:9" x14ac:dyDescent="0.25">
      <c r="A51" s="2">
        <v>50</v>
      </c>
      <c r="B51" s="2" t="s">
        <v>56</v>
      </c>
      <c r="C51" s="3">
        <f>IF((ВСЕГО!C51*$A$172)&lt;1,ВСЕГО!C51*$A$172,0.9999)</f>
        <v>0</v>
      </c>
      <c r="D51" s="3">
        <f>IF((ВСЕГО!D51*$A$172)&lt;1,ВСЕГО!D51*$A$172,0.9999)</f>
        <v>0.99990000000000001</v>
      </c>
      <c r="E51" s="3">
        <f>IF((ВСЕГО!E51*$A$172)&lt;1,ВСЕГО!E51*$A$172,0.9999)</f>
        <v>5.3010000000000002E-2</v>
      </c>
      <c r="F51" s="3">
        <f>IF((ВСЕГО!F51*$A$172)&lt;1,ВСЕГО!F51*$A$172,0.9999)</f>
        <v>0.51641999999999999</v>
      </c>
      <c r="G51" s="3">
        <f>IF((ВСЕГО!G51*$A$172)&lt;1,ВСЕГО!G51*$A$172,0.9999)</f>
        <v>0</v>
      </c>
      <c r="H51" s="3">
        <f>IF((ВСЕГО!H51*$A$172)&lt;1,ВСЕГО!H51*$A$172,0.9999)</f>
        <v>0</v>
      </c>
      <c r="I51" s="3">
        <f>SUM(C51:H51)</f>
        <v>1.5693299999999999</v>
      </c>
    </row>
    <row r="52" spans="1:9" x14ac:dyDescent="0.25">
      <c r="A52" s="2">
        <v>51</v>
      </c>
      <c r="B52" s="2" t="s">
        <v>57</v>
      </c>
      <c r="C52" s="3">
        <f>IF((ВСЕГО!C52*$A$172)&lt;1,ВСЕГО!C52*$A$172,0.9999)</f>
        <v>0</v>
      </c>
      <c r="D52" s="3">
        <f>IF((ВСЕГО!D52*$A$172)&lt;1,ВСЕГО!D52*$A$172,0.9999)</f>
        <v>0.99990000000000001</v>
      </c>
      <c r="E52" s="3">
        <f>IF((ВСЕГО!E52*$A$172)&lt;1,ВСЕГО!E52*$A$172,0.9999)</f>
        <v>3.9330000000000004E-2</v>
      </c>
      <c r="F52" s="3">
        <f>IF((ВСЕГО!F52*$A$172)&lt;1,ВСЕГО!F52*$A$172,0.9999)</f>
        <v>0.99990000000000001</v>
      </c>
      <c r="G52" s="3">
        <f>IF((ВСЕГО!G52*$A$172)&lt;1,ВСЕГО!G52*$A$172,0.9999)</f>
        <v>0</v>
      </c>
      <c r="H52" s="3">
        <f>IF((ВСЕГО!H52*$A$172)&lt;1,ВСЕГО!H52*$A$172,0.9999)</f>
        <v>0</v>
      </c>
      <c r="I52" s="3">
        <f>SUM(C52:H52)</f>
        <v>2.0391300000000001</v>
      </c>
    </row>
    <row r="53" spans="1:9" x14ac:dyDescent="0.25">
      <c r="A53" s="2">
        <v>52</v>
      </c>
      <c r="B53" s="2" t="s">
        <v>58</v>
      </c>
      <c r="C53" s="3">
        <f>IF((ВСЕГО!C53*$A$172)&lt;1,ВСЕГО!C53*$A$172,0.9999)</f>
        <v>0</v>
      </c>
      <c r="D53" s="3">
        <f>IF((ВСЕГО!D53*$A$172)&lt;1,ВСЕГО!D53*$A$172,0.9999)</f>
        <v>0</v>
      </c>
      <c r="E53" s="3">
        <f>IF((ВСЕГО!E53*$A$172)&lt;1,ВСЕГО!E53*$A$172,0.9999)</f>
        <v>0.99990000000000001</v>
      </c>
      <c r="F53" s="3">
        <f>IF((ВСЕГО!F53*$A$172)&lt;1,ВСЕГО!F53*$A$172,0.9999)</f>
        <v>0.99990000000000001</v>
      </c>
      <c r="G53" s="3">
        <f>IF((ВСЕГО!G53*$A$172)&lt;1,ВСЕГО!G53*$A$172,0.9999)</f>
        <v>0</v>
      </c>
      <c r="H53" s="3">
        <f>IF((ВСЕГО!H53*$A$172)&lt;1,ВСЕГО!H53*$A$172,0.9999)</f>
        <v>0</v>
      </c>
      <c r="I53" s="3">
        <f>SUM(C53:H53)</f>
        <v>1.9998</v>
      </c>
    </row>
    <row r="54" spans="1:9" x14ac:dyDescent="0.25">
      <c r="A54" s="2">
        <v>53</v>
      </c>
      <c r="B54" s="2" t="s">
        <v>59</v>
      </c>
      <c r="C54" s="3">
        <f>IF((ВСЕГО!C54*$A$172)&lt;1,ВСЕГО!C54*$A$172,0.9999)</f>
        <v>0</v>
      </c>
      <c r="D54" s="3">
        <f>IF((ВСЕГО!D54*$A$172)&lt;1,ВСЕГО!D54*$A$172,0.9999)</f>
        <v>0</v>
      </c>
      <c r="E54" s="3">
        <f>IF((ВСЕГО!E54*$A$172)&lt;1,ВСЕГО!E54*$A$172,0.9999)</f>
        <v>0.99990000000000001</v>
      </c>
      <c r="F54" s="3">
        <f>IF((ВСЕГО!F54*$A$172)&lt;1,ВСЕГО!F54*$A$172,0.9999)</f>
        <v>0.99990000000000001</v>
      </c>
      <c r="G54" s="3">
        <f>IF((ВСЕГО!G54*$A$172)&lt;1,ВСЕГО!G54*$A$172,0.9999)</f>
        <v>0</v>
      </c>
      <c r="H54" s="3">
        <f>IF((ВСЕГО!H54*$A$172)&lt;1,ВСЕГО!H54*$A$172,0.9999)</f>
        <v>2.052E-2</v>
      </c>
      <c r="I54" s="3">
        <f>SUM(C54:H54)</f>
        <v>2.0203199999999999</v>
      </c>
    </row>
    <row r="55" spans="1:9" x14ac:dyDescent="0.25">
      <c r="A55" s="2">
        <v>54</v>
      </c>
      <c r="B55" s="2" t="s">
        <v>60</v>
      </c>
      <c r="C55" s="3">
        <f>IF((ВСЕГО!C55*$A$172)&lt;1,ВСЕГО!C55*$A$172,0.9999)</f>
        <v>0</v>
      </c>
      <c r="D55" s="3">
        <f>IF((ВСЕГО!D55*$A$172)&lt;1,ВСЕГО!D55*$A$172,0.9999)</f>
        <v>0</v>
      </c>
      <c r="E55" s="3">
        <f>IF((ВСЕГО!E55*$A$172)&lt;1,ВСЕГО!E55*$A$172,0.9999)</f>
        <v>0.99990000000000001</v>
      </c>
      <c r="F55" s="3">
        <f>IF((ВСЕГО!F55*$A$172)&lt;1,ВСЕГО!F55*$A$172,0.9999)</f>
        <v>0.99990000000000001</v>
      </c>
      <c r="G55" s="3">
        <f>IF((ВСЕГО!G55*$A$172)&lt;1,ВСЕГО!G55*$A$172,0.9999)</f>
        <v>0</v>
      </c>
      <c r="H55" s="3">
        <f>IF((ВСЕГО!H55*$A$172)&lt;1,ВСЕГО!H55*$A$172,0.9999)</f>
        <v>6.8400000000000006E-3</v>
      </c>
      <c r="I55" s="3">
        <f>SUM(C55:H55)</f>
        <v>2.00664</v>
      </c>
    </row>
    <row r="56" spans="1:9" x14ac:dyDescent="0.25">
      <c r="A56" s="2">
        <v>55</v>
      </c>
      <c r="B56" s="2" t="s">
        <v>61</v>
      </c>
      <c r="C56" s="3">
        <f>IF((ВСЕГО!C56*$A$172)&lt;1,ВСЕГО!C56*$A$172,0.9999)</f>
        <v>0</v>
      </c>
      <c r="D56" s="3">
        <f>IF((ВСЕГО!D56*$A$172)&lt;1,ВСЕГО!D56*$A$172,0.9999)</f>
        <v>0</v>
      </c>
      <c r="E56" s="3">
        <f>IF((ВСЕГО!E56*$A$172)&lt;1,ВСЕГО!E56*$A$172,0.9999)</f>
        <v>0.99990000000000001</v>
      </c>
      <c r="F56" s="3">
        <f>IF((ВСЕГО!F56*$A$172)&lt;1,ВСЕГО!F56*$A$172,0.9999)</f>
        <v>0.99990000000000001</v>
      </c>
      <c r="G56" s="3">
        <f>IF((ВСЕГО!G56*$A$172)&lt;1,ВСЕГО!G56*$A$172,0.9999)</f>
        <v>0</v>
      </c>
      <c r="H56" s="3">
        <f>IF((ВСЕГО!H56*$A$172)&lt;1,ВСЕГО!H56*$A$172,0.9999)</f>
        <v>2.223E-2</v>
      </c>
      <c r="I56" s="3">
        <f>SUM(C56:H56)</f>
        <v>2.02203</v>
      </c>
    </row>
    <row r="57" spans="1:9" x14ac:dyDescent="0.25">
      <c r="A57" s="2">
        <v>56</v>
      </c>
      <c r="B57" s="2" t="s">
        <v>62</v>
      </c>
      <c r="C57" s="3">
        <f>IF((ВСЕГО!C57*$A$172)&lt;1,ВСЕГО!C57*$A$172,0.9999)</f>
        <v>0</v>
      </c>
      <c r="D57" s="3">
        <f>IF((ВСЕГО!D57*$A$172)&lt;1,ВСЕГО!D57*$A$172,0.9999)</f>
        <v>0</v>
      </c>
      <c r="E57" s="3">
        <f>IF((ВСЕГО!E57*$A$172)&lt;1,ВСЕГО!E57*$A$172,0.9999)</f>
        <v>0.99990000000000001</v>
      </c>
      <c r="F57" s="3">
        <f>IF((ВСЕГО!F57*$A$172)&lt;1,ВСЕГО!F57*$A$172,0.9999)</f>
        <v>1.7100000000000001E-3</v>
      </c>
      <c r="G57" s="3">
        <f>IF((ВСЕГО!G57*$A$172)&lt;1,ВСЕГО!G57*$A$172,0.9999)</f>
        <v>1.7100000000000001E-3</v>
      </c>
      <c r="H57" s="3">
        <f>IF((ВСЕГО!H57*$A$172)&lt;1,ВСЕГО!H57*$A$172,0.9999)</f>
        <v>3.4200000000000003E-3</v>
      </c>
      <c r="I57" s="3">
        <f>SUM(C57:H57)</f>
        <v>1.0067400000000002</v>
      </c>
    </row>
    <row r="58" spans="1:9" x14ac:dyDescent="0.25">
      <c r="A58" s="4">
        <v>57</v>
      </c>
      <c r="B58" s="2" t="s">
        <v>63</v>
      </c>
      <c r="C58" s="3">
        <f>IF((ВСЕГО!C58*$A$172)&lt;1,ВСЕГО!C58*$A$172,0.9999)</f>
        <v>0</v>
      </c>
      <c r="D58" s="3">
        <f>IF((ВСЕГО!D58*$A$172)&lt;1,ВСЕГО!D58*$A$172,0.9999)</f>
        <v>0</v>
      </c>
      <c r="E58" s="3">
        <f>IF((ВСЕГО!E58*$A$172)&lt;1,ВСЕГО!E58*$A$172,0.9999)</f>
        <v>0</v>
      </c>
      <c r="F58" s="3">
        <f>IF((ВСЕГО!F58*$A$172)&lt;1,ВСЕГО!F58*$A$172,0.9999)</f>
        <v>0.99990000000000001</v>
      </c>
      <c r="G58" s="3">
        <f>IF((ВСЕГО!G58*$A$172)&lt;1,ВСЕГО!G58*$A$172,0.9999)</f>
        <v>0</v>
      </c>
      <c r="H58" s="3">
        <f>IF((ВСЕГО!H58*$A$172)&lt;1,ВСЕГО!H58*$A$172,0.9999)</f>
        <v>2.7360000000000002E-2</v>
      </c>
      <c r="I58" s="3">
        <f>SUM(C58:H58)</f>
        <v>1.0272600000000001</v>
      </c>
    </row>
    <row r="59" spans="1:9" x14ac:dyDescent="0.25">
      <c r="A59" s="4">
        <v>58</v>
      </c>
      <c r="B59" s="2" t="s">
        <v>64</v>
      </c>
      <c r="C59" s="3">
        <f>IF((ВСЕГО!C59*$A$172)&lt;1,ВСЕГО!C59*$A$172,0.9999)</f>
        <v>0</v>
      </c>
      <c r="D59" s="3">
        <f>IF((ВСЕГО!D59*$A$172)&lt;1,ВСЕГО!D59*$A$172,0.9999)</f>
        <v>0</v>
      </c>
      <c r="E59" s="3">
        <f>IF((ВСЕГО!E59*$A$172)&lt;1,ВСЕГО!E59*$A$172,0.9999)</f>
        <v>0.39500999999999997</v>
      </c>
      <c r="F59" s="3">
        <f>IF((ВСЕГО!F59*$A$172)&lt;1,ВСЕГО!F59*$A$172,0.9999)</f>
        <v>0.99990000000000001</v>
      </c>
      <c r="G59" s="3">
        <f>IF((ВСЕГО!G59*$A$172)&lt;1,ВСЕГО!G59*$A$172,0.9999)</f>
        <v>0</v>
      </c>
      <c r="H59" s="3">
        <f>IF((ВСЕГО!H59*$A$172)&lt;1,ВСЕГО!H59*$A$172,0.9999)</f>
        <v>1.197E-2</v>
      </c>
      <c r="I59" s="3">
        <f>SUM(C59:H59)</f>
        <v>1.4068799999999999</v>
      </c>
    </row>
    <row r="60" spans="1:9" x14ac:dyDescent="0.25">
      <c r="A60" s="2">
        <v>59</v>
      </c>
      <c r="B60" s="2" t="s">
        <v>65</v>
      </c>
      <c r="C60" s="3">
        <f>IF((ВСЕГО!C60*$A$172)&lt;1,ВСЕГО!C60*$A$172,0.9999)</f>
        <v>0</v>
      </c>
      <c r="D60" s="3">
        <f>IF((ВСЕГО!D60*$A$172)&lt;1,ВСЕГО!D60*$A$172,0.9999)</f>
        <v>0</v>
      </c>
      <c r="E60" s="3">
        <f>IF((ВСЕГО!E60*$A$172)&lt;1,ВСЕГО!E60*$A$172,0.9999)</f>
        <v>0.99990000000000001</v>
      </c>
      <c r="F60" s="3">
        <f>IF((ВСЕГО!F60*$A$172)&lt;1,ВСЕГО!F60*$A$172,0.9999)</f>
        <v>0.99990000000000001</v>
      </c>
      <c r="G60" s="3">
        <f>IF((ВСЕГО!G60*$A$172)&lt;1,ВСЕГО!G60*$A$172,0.9999)</f>
        <v>0</v>
      </c>
      <c r="H60" s="3">
        <f>IF((ВСЕГО!H60*$A$172)&lt;1,ВСЕГО!H60*$A$172,0.9999)</f>
        <v>1.7100000000000001E-3</v>
      </c>
      <c r="I60" s="3">
        <f>SUM(C60:H60)</f>
        <v>2.0015100000000001</v>
      </c>
    </row>
    <row r="61" spans="1:9" x14ac:dyDescent="0.25">
      <c r="A61" s="2">
        <v>60</v>
      </c>
      <c r="B61" s="2" t="s">
        <v>66</v>
      </c>
      <c r="C61" s="3">
        <f>IF((ВСЕГО!C61*$A$172)&lt;1,ВСЕГО!C61*$A$172,0.9999)</f>
        <v>0</v>
      </c>
      <c r="D61" s="3">
        <f>IF((ВСЕГО!D61*$A$172)&lt;1,ВСЕГО!D61*$A$172,0.9999)</f>
        <v>0</v>
      </c>
      <c r="E61" s="3">
        <f>IF((ВСЕГО!E61*$A$172)&lt;1,ВСЕГО!E61*$A$172,0.9999)</f>
        <v>1.7100000000000001E-3</v>
      </c>
      <c r="F61" s="3">
        <f>IF((ВСЕГО!F61*$A$172)&lt;1,ВСЕГО!F61*$A$172,0.9999)</f>
        <v>0.31635000000000002</v>
      </c>
      <c r="G61" s="3">
        <f>IF((ВСЕГО!G61*$A$172)&lt;1,ВСЕГО!G61*$A$172,0.9999)</f>
        <v>0</v>
      </c>
      <c r="H61" s="3">
        <f>IF((ВСЕГО!H61*$A$172)&lt;1,ВСЕГО!H61*$A$172,0.9999)</f>
        <v>0</v>
      </c>
      <c r="I61" s="3">
        <f>SUM(C61:H61)</f>
        <v>0.31806000000000001</v>
      </c>
    </row>
    <row r="62" spans="1:9" x14ac:dyDescent="0.25">
      <c r="A62" s="2">
        <v>61</v>
      </c>
      <c r="B62" s="2" t="s">
        <v>67</v>
      </c>
      <c r="C62" s="3">
        <f>IF((ВСЕГО!C62*$A$172)&lt;1,ВСЕГО!C62*$A$172,0.9999)</f>
        <v>0</v>
      </c>
      <c r="D62" s="3">
        <f>IF((ВСЕГО!D62*$A$172)&lt;1,ВСЕГО!D62*$A$172,0.9999)</f>
        <v>0</v>
      </c>
      <c r="E62" s="3">
        <f>IF((ВСЕГО!E62*$A$172)&lt;1,ВСЕГО!E62*$A$172,0.9999)</f>
        <v>0</v>
      </c>
      <c r="F62" s="3">
        <f>IF((ВСЕГО!F62*$A$172)&lt;1,ВСЕГО!F62*$A$172,0.9999)</f>
        <v>0.89603999999999995</v>
      </c>
      <c r="G62" s="3">
        <f>IF((ВСЕГО!G62*$A$172)&lt;1,ВСЕГО!G62*$A$172,0.9999)</f>
        <v>0</v>
      </c>
      <c r="H62" s="3">
        <f>IF((ВСЕГО!H62*$A$172)&lt;1,ВСЕГО!H62*$A$172,0.9999)</f>
        <v>2.7360000000000002E-2</v>
      </c>
      <c r="I62" s="3">
        <f>SUM(C62:H62)</f>
        <v>0.9234</v>
      </c>
    </row>
    <row r="63" spans="1:9" x14ac:dyDescent="0.25">
      <c r="A63" s="2">
        <v>62</v>
      </c>
      <c r="B63" s="2" t="s">
        <v>68</v>
      </c>
      <c r="C63" s="3">
        <f>IF((ВСЕГО!C63*$A$172)&lt;1,ВСЕГО!C63*$A$172,0.9999)</f>
        <v>0</v>
      </c>
      <c r="D63" s="3">
        <f>IF((ВСЕГО!D63*$A$172)&lt;1,ВСЕГО!D63*$A$172,0.9999)</f>
        <v>0</v>
      </c>
      <c r="E63" s="3">
        <f>IF((ВСЕГО!E63*$A$172)&lt;1,ВСЕГО!E63*$A$172,0.9999)</f>
        <v>0.99990000000000001</v>
      </c>
      <c r="F63" s="3">
        <f>IF((ВСЕГО!F63*$A$172)&lt;1,ВСЕГО!F63*$A$172,0.9999)</f>
        <v>0.99990000000000001</v>
      </c>
      <c r="G63" s="3">
        <f>IF((ВСЕГО!G63*$A$172)&lt;1,ВСЕГО!G63*$A$172,0.9999)</f>
        <v>0</v>
      </c>
      <c r="H63" s="3">
        <f>IF((ВСЕГО!H63*$A$172)&lt;1,ВСЕГО!H63*$A$172,0.9999)</f>
        <v>0</v>
      </c>
      <c r="I63" s="3">
        <f>SUM(C63:H63)</f>
        <v>1.9998</v>
      </c>
    </row>
    <row r="64" spans="1:9" x14ac:dyDescent="0.25">
      <c r="A64" s="2">
        <v>63</v>
      </c>
      <c r="B64" s="2" t="s">
        <v>69</v>
      </c>
      <c r="C64" s="3">
        <f>IF((ВСЕГО!C64*$A$172)&lt;1,ВСЕГО!C64*$A$172,0.9999)</f>
        <v>0</v>
      </c>
      <c r="D64" s="3">
        <f>IF((ВСЕГО!D64*$A$172)&lt;1,ВСЕГО!D64*$A$172,0.9999)</f>
        <v>0</v>
      </c>
      <c r="E64" s="3">
        <f>IF((ВСЕГО!E64*$A$172)&lt;1,ВСЕГО!E64*$A$172,0.9999)</f>
        <v>0.99990000000000001</v>
      </c>
      <c r="F64" s="3">
        <f>IF((ВСЕГО!F64*$A$172)&lt;1,ВСЕГО!F64*$A$172,0.9999)</f>
        <v>0.40356000000000003</v>
      </c>
      <c r="G64" s="3">
        <f>IF((ВСЕГО!G64*$A$172)&lt;1,ВСЕГО!G64*$A$172,0.9999)</f>
        <v>0</v>
      </c>
      <c r="H64" s="3">
        <f>IF((ВСЕГО!H64*$A$172)&lt;1,ВСЕГО!H64*$A$172,0.9999)</f>
        <v>0</v>
      </c>
      <c r="I64" s="3">
        <f>SUM(C64:H64)</f>
        <v>1.4034599999999999</v>
      </c>
    </row>
    <row r="65" spans="1:9" x14ac:dyDescent="0.25">
      <c r="A65" s="2">
        <v>64</v>
      </c>
      <c r="B65" s="2" t="s">
        <v>70</v>
      </c>
      <c r="C65" s="3">
        <f>IF((ВСЕГО!C65*$A$172)&lt;1,ВСЕГО!C65*$A$172,0.9999)</f>
        <v>0</v>
      </c>
      <c r="D65" s="3">
        <f>IF((ВСЕГО!D65*$A$172)&lt;1,ВСЕГО!D65*$A$172,0.9999)</f>
        <v>0</v>
      </c>
      <c r="E65" s="3">
        <f>IF((ВСЕГО!E65*$A$172)&lt;1,ВСЕГО!E65*$A$172,0.9999)</f>
        <v>0.99990000000000001</v>
      </c>
      <c r="F65" s="3">
        <f>IF((ВСЕГО!F65*$A$172)&lt;1,ВСЕГО!F65*$A$172,0.9999)</f>
        <v>0.99990000000000001</v>
      </c>
      <c r="G65" s="3">
        <f>IF((ВСЕГО!G65*$A$172)&lt;1,ВСЕГО!G65*$A$172,0.9999)</f>
        <v>0</v>
      </c>
      <c r="H65" s="3">
        <f>IF((ВСЕГО!H65*$A$172)&lt;1,ВСЕГО!H65*$A$172,0.9999)</f>
        <v>0</v>
      </c>
      <c r="I65" s="3">
        <f>SUM(C65:H65)</f>
        <v>1.9998</v>
      </c>
    </row>
    <row r="66" spans="1:9" x14ac:dyDescent="0.25">
      <c r="A66" s="2">
        <v>65</v>
      </c>
      <c r="B66" s="2" t="s">
        <v>71</v>
      </c>
      <c r="C66" s="3">
        <f>IF((ВСЕГО!C66*$A$172)&lt;1,ВСЕГО!C66*$A$172,0.9999)</f>
        <v>0</v>
      </c>
      <c r="D66" s="3">
        <f>IF((ВСЕГО!D66*$A$172)&lt;1,ВСЕГО!D66*$A$172,0.9999)</f>
        <v>0</v>
      </c>
      <c r="E66" s="3">
        <f>IF((ВСЕГО!E66*$A$172)&lt;1,ВСЕГО!E66*$A$172,0.9999)</f>
        <v>0.35055000000000003</v>
      </c>
      <c r="F66" s="3">
        <f>IF((ВСЕГО!F66*$A$172)&lt;1,ВСЕГО!F66*$A$172,0.9999)</f>
        <v>0.99990000000000001</v>
      </c>
      <c r="G66" s="3">
        <f>IF((ВСЕГО!G66*$A$172)&lt;1,ВСЕГО!G66*$A$172,0.9999)</f>
        <v>1.7100000000000001E-3</v>
      </c>
      <c r="H66" s="3">
        <f>IF((ВСЕГО!H66*$A$172)&lt;1,ВСЕГО!H66*$A$172,0.9999)</f>
        <v>1.5390000000000001E-2</v>
      </c>
      <c r="I66" s="3">
        <f>SUM(C66:H66)</f>
        <v>1.36755</v>
      </c>
    </row>
    <row r="67" spans="1:9" x14ac:dyDescent="0.25">
      <c r="A67" s="2">
        <v>66</v>
      </c>
      <c r="B67" s="2" t="s">
        <v>72</v>
      </c>
      <c r="C67" s="3">
        <f>IF((ВСЕГО!C67*$A$172)&lt;1,ВСЕГО!C67*$A$172,0.9999)</f>
        <v>0</v>
      </c>
      <c r="D67" s="3">
        <f>IF((ВСЕГО!D67*$A$172)&lt;1,ВСЕГО!D67*$A$172,0.9999)</f>
        <v>0</v>
      </c>
      <c r="E67" s="3">
        <f>IF((ВСЕГО!E67*$A$172)&lt;1,ВСЕГО!E67*$A$172,0.9999)</f>
        <v>0.33687</v>
      </c>
      <c r="F67" s="3">
        <f>IF((ВСЕГО!F67*$A$172)&lt;1,ВСЕГО!F67*$A$172,0.9999)</f>
        <v>0.99990000000000001</v>
      </c>
      <c r="G67" s="3">
        <f>IF((ВСЕГО!G67*$A$172)&lt;1,ВСЕГО!G67*$A$172,0.9999)</f>
        <v>0</v>
      </c>
      <c r="H67" s="3">
        <f>IF((ВСЕГО!H67*$A$172)&lt;1,ВСЕГО!H67*$A$172,0.9999)</f>
        <v>1.197E-2</v>
      </c>
      <c r="I67" s="3">
        <f>SUM(C67:H67)</f>
        <v>1.34874</v>
      </c>
    </row>
    <row r="68" spans="1:9" x14ac:dyDescent="0.25">
      <c r="A68" s="5">
        <v>67</v>
      </c>
      <c r="B68" s="2" t="s">
        <v>73</v>
      </c>
      <c r="C68" s="3">
        <f>IF((ВСЕГО!C68*$A$172)&lt;1,ВСЕГО!C68*$A$172,0.9999)</f>
        <v>0</v>
      </c>
      <c r="D68" s="3">
        <f>IF((ВСЕГО!D68*$A$172)&lt;1,ВСЕГО!D68*$A$172,0.9999)</f>
        <v>0</v>
      </c>
      <c r="E68" s="3">
        <f>IF((ВСЕГО!E68*$A$172)&lt;1,ВСЕГО!E68*$A$172,0.9999)</f>
        <v>0.99990000000000001</v>
      </c>
      <c r="F68" s="3">
        <f>IF((ВСЕГО!F68*$A$172)&lt;1,ВСЕГО!F68*$A$172,0.9999)</f>
        <v>0.99990000000000001</v>
      </c>
      <c r="G68" s="3">
        <f>IF((ВСЕГО!G68*$A$172)&lt;1,ВСЕГО!G68*$A$172,0.9999)</f>
        <v>0</v>
      </c>
      <c r="H68" s="3">
        <f>IF((ВСЕГО!H68*$A$172)&lt;1,ВСЕГО!H68*$A$172,0.9999)</f>
        <v>0</v>
      </c>
      <c r="I68" s="3">
        <f>SUM(C68:H68)</f>
        <v>1.9998</v>
      </c>
    </row>
    <row r="69" spans="1:9" x14ac:dyDescent="0.25">
      <c r="A69" s="2">
        <v>68</v>
      </c>
      <c r="B69" s="2" t="s">
        <v>74</v>
      </c>
      <c r="C69" s="3">
        <f>IF((ВСЕГО!C69*$A$172)&lt;1,ВСЕГО!C69*$A$172,0.9999)</f>
        <v>0</v>
      </c>
      <c r="D69" s="3">
        <f>IF((ВСЕГО!D69*$A$172)&lt;1,ВСЕГО!D69*$A$172,0.9999)</f>
        <v>0</v>
      </c>
      <c r="E69" s="3">
        <f>IF((ВСЕГО!E69*$A$172)&lt;1,ВСЕГО!E69*$A$172,0.9999)</f>
        <v>0.99990000000000001</v>
      </c>
      <c r="F69" s="3">
        <f>IF((ВСЕГО!F69*$A$172)&lt;1,ВСЕГО!F69*$A$172,0.9999)</f>
        <v>0.79344000000000003</v>
      </c>
      <c r="G69" s="3">
        <f>IF((ВСЕГО!G69*$A$172)&lt;1,ВСЕГО!G69*$A$172,0.9999)</f>
        <v>0</v>
      </c>
      <c r="H69" s="3">
        <f>IF((ВСЕГО!H69*$A$172)&lt;1,ВСЕГО!H69*$A$172,0.9999)</f>
        <v>0</v>
      </c>
      <c r="I69" s="3">
        <f>SUM(C69:H69)</f>
        <v>1.7933400000000002</v>
      </c>
    </row>
    <row r="70" spans="1:9" x14ac:dyDescent="0.25">
      <c r="A70" s="2">
        <v>69</v>
      </c>
      <c r="B70" s="2" t="s">
        <v>75</v>
      </c>
      <c r="C70" s="3">
        <f>IF((ВСЕГО!C70*$A$172)&lt;1,ВСЕГО!C70*$A$172,0.9999)</f>
        <v>0</v>
      </c>
      <c r="D70" s="3">
        <f>IF((ВСЕГО!D70*$A$172)&lt;1,ВСЕГО!D70*$A$172,0.9999)</f>
        <v>0</v>
      </c>
      <c r="E70" s="3">
        <f>IF((ВСЕГО!E70*$A$172)&lt;1,ВСЕГО!E70*$A$172,0.9999)</f>
        <v>0.99990000000000001</v>
      </c>
      <c r="F70" s="3">
        <f>IF((ВСЕГО!F70*$A$172)&lt;1,ВСЕГО!F70*$A$172,0.9999)</f>
        <v>0.99990000000000001</v>
      </c>
      <c r="G70" s="3">
        <f>IF((ВСЕГО!G70*$A$172)&lt;1,ВСЕГО!G70*$A$172,0.9999)</f>
        <v>0</v>
      </c>
      <c r="H70" s="3">
        <f>IF((ВСЕГО!H70*$A$172)&lt;1,ВСЕГО!H70*$A$172,0.9999)</f>
        <v>0</v>
      </c>
      <c r="I70" s="3">
        <f>SUM(C70:H70)</f>
        <v>1.9998</v>
      </c>
    </row>
    <row r="71" spans="1:9" x14ac:dyDescent="0.25">
      <c r="A71" s="2">
        <v>70</v>
      </c>
      <c r="B71" s="2" t="s">
        <v>76</v>
      </c>
      <c r="C71" s="3">
        <f>IF((ВСЕГО!C71*$A$172)&lt;1,ВСЕГО!C71*$A$172,0.9999)</f>
        <v>0</v>
      </c>
      <c r="D71" s="3">
        <f>IF((ВСЕГО!D71*$A$172)&lt;1,ВСЕГО!D71*$A$172,0.9999)</f>
        <v>0</v>
      </c>
      <c r="E71" s="3">
        <f>IF((ВСЕГО!E71*$A$172)&lt;1,ВСЕГО!E71*$A$172,0.9999)</f>
        <v>0.99990000000000001</v>
      </c>
      <c r="F71" s="3">
        <f>IF((ВСЕГО!F71*$A$172)&lt;1,ВСЕГО!F71*$A$172,0.9999)</f>
        <v>0</v>
      </c>
      <c r="G71" s="3">
        <f>IF((ВСЕГО!G71*$A$172)&lt;1,ВСЕГО!G71*$A$172,0.9999)</f>
        <v>0</v>
      </c>
      <c r="H71" s="3">
        <f>IF((ВСЕГО!H71*$A$172)&lt;1,ВСЕГО!H71*$A$172,0.9999)</f>
        <v>0</v>
      </c>
      <c r="I71" s="3">
        <f>SUM(C71:H71)</f>
        <v>0.99990000000000001</v>
      </c>
    </row>
    <row r="72" spans="1:9" x14ac:dyDescent="0.25">
      <c r="A72" s="2">
        <v>71</v>
      </c>
      <c r="B72" s="2" t="s">
        <v>77</v>
      </c>
      <c r="C72" s="3">
        <f>IF((ВСЕГО!C72*$A$172)&lt;1,ВСЕГО!C72*$A$172,0.9999)</f>
        <v>0</v>
      </c>
      <c r="D72" s="3">
        <f>IF((ВСЕГО!D72*$A$172)&lt;1,ВСЕГО!D72*$A$172,0.9999)</f>
        <v>0</v>
      </c>
      <c r="E72" s="3">
        <f>IF((ВСЕГО!E72*$A$172)&lt;1,ВСЕГО!E72*$A$172,0.9999)</f>
        <v>0</v>
      </c>
      <c r="F72" s="3">
        <f>IF((ВСЕГО!F72*$A$172)&lt;1,ВСЕГО!F72*$A$172,0.9999)</f>
        <v>0.99990000000000001</v>
      </c>
      <c r="G72" s="3">
        <f>IF((ВСЕГО!G72*$A$172)&lt;1,ВСЕГО!G72*$A$172,0.9999)</f>
        <v>0</v>
      </c>
      <c r="H72" s="3">
        <f>IF((ВСЕГО!H72*$A$172)&lt;1,ВСЕГО!H72*$A$172,0.9999)</f>
        <v>0</v>
      </c>
      <c r="I72" s="3">
        <f>SUM(C72:H72)</f>
        <v>0.99990000000000001</v>
      </c>
    </row>
    <row r="73" spans="1:9" x14ac:dyDescent="0.25">
      <c r="A73" s="2">
        <v>72</v>
      </c>
      <c r="B73" s="2" t="s">
        <v>78</v>
      </c>
      <c r="C73" s="3">
        <f>IF((ВСЕГО!C73*$A$172)&lt;1,ВСЕГО!C73*$A$172,0.9999)</f>
        <v>0</v>
      </c>
      <c r="D73" s="3">
        <f>IF((ВСЕГО!D73*$A$172)&lt;1,ВСЕГО!D73*$A$172,0.9999)</f>
        <v>0</v>
      </c>
      <c r="E73" s="3">
        <f>IF((ВСЕГО!E73*$A$172)&lt;1,ВСЕГО!E73*$A$172,0.9999)</f>
        <v>0.27189000000000002</v>
      </c>
      <c r="F73" s="3">
        <f>IF((ВСЕГО!F73*$A$172)&lt;1,ВСЕГО!F73*$A$172,0.9999)</f>
        <v>0.99990000000000001</v>
      </c>
      <c r="G73" s="3">
        <f>IF((ВСЕГО!G73*$A$172)&lt;1,ВСЕГО!G73*$A$172,0.9999)</f>
        <v>0</v>
      </c>
      <c r="H73" s="3">
        <f>IF((ВСЕГО!H73*$A$172)&lt;1,ВСЕГО!H73*$A$172,0.9999)</f>
        <v>0</v>
      </c>
      <c r="I73" s="3">
        <f>SUM(C73:H73)</f>
        <v>1.27179</v>
      </c>
    </row>
    <row r="74" spans="1:9" x14ac:dyDescent="0.25">
      <c r="A74" s="2">
        <v>73</v>
      </c>
      <c r="B74" s="2" t="s">
        <v>79</v>
      </c>
      <c r="C74" s="3">
        <f>IF((ВСЕГО!C74*$A$172)&lt;1,ВСЕГО!C74*$A$172,0.9999)</f>
        <v>0</v>
      </c>
      <c r="D74" s="3">
        <f>IF((ВСЕГО!D74*$A$172)&lt;1,ВСЕГО!D74*$A$172,0.9999)</f>
        <v>0</v>
      </c>
      <c r="E74" s="3">
        <f>IF((ВСЕГО!E74*$A$172)&lt;1,ВСЕГО!E74*$A$172,0.9999)</f>
        <v>0.99990000000000001</v>
      </c>
      <c r="F74" s="3">
        <f>IF((ВСЕГО!F74*$A$172)&lt;1,ВСЕГО!F74*$A$172,0.9999)</f>
        <v>0.53522999999999998</v>
      </c>
      <c r="G74" s="3">
        <f>IF((ВСЕГО!G74*$A$172)&lt;1,ВСЕГО!G74*$A$172,0.9999)</f>
        <v>0</v>
      </c>
      <c r="H74" s="3">
        <f>IF((ВСЕГО!H74*$A$172)&lt;1,ВСЕГО!H74*$A$172,0.9999)</f>
        <v>0</v>
      </c>
      <c r="I74" s="3">
        <f>SUM(C74:H74)</f>
        <v>1.5351300000000001</v>
      </c>
    </row>
    <row r="75" spans="1:9" x14ac:dyDescent="0.25">
      <c r="A75" s="2">
        <v>74</v>
      </c>
      <c r="B75" s="2" t="s">
        <v>80</v>
      </c>
      <c r="C75" s="3">
        <f>IF((ВСЕГО!C75*$A$172)&lt;1,ВСЕГО!C75*$A$172,0.9999)</f>
        <v>0</v>
      </c>
      <c r="D75" s="3">
        <f>IF((ВСЕГО!D75*$A$172)&lt;1,ВСЕГО!D75*$A$172,0.9999)</f>
        <v>0</v>
      </c>
      <c r="E75" s="3">
        <f>IF((ВСЕГО!E75*$A$172)&lt;1,ВСЕГО!E75*$A$172,0.9999)</f>
        <v>1.7100000000000001E-3</v>
      </c>
      <c r="F75" s="3">
        <f>IF((ВСЕГО!F75*$A$172)&lt;1,ВСЕГО!F75*$A$172,0.9999)</f>
        <v>2.7360000000000002E-2</v>
      </c>
      <c r="G75" s="3">
        <f>IF((ВСЕГО!G75*$A$172)&lt;1,ВСЕГО!G75*$A$172,0.9999)</f>
        <v>0</v>
      </c>
      <c r="H75" s="3">
        <f>IF((ВСЕГО!H75*$A$172)&lt;1,ВСЕГО!H75*$A$172,0.9999)</f>
        <v>0</v>
      </c>
      <c r="I75" s="3">
        <f>SUM(C75:H75)</f>
        <v>2.9070000000000002E-2</v>
      </c>
    </row>
    <row r="76" spans="1:9" x14ac:dyDescent="0.25">
      <c r="A76" s="2">
        <v>75</v>
      </c>
      <c r="B76" s="2" t="s">
        <v>81</v>
      </c>
      <c r="C76" s="3">
        <f>IF((ВСЕГО!C76*$A$172)&lt;1,ВСЕГО!C76*$A$172,0.9999)</f>
        <v>0</v>
      </c>
      <c r="D76" s="3">
        <f>IF((ВСЕГО!D76*$A$172)&lt;1,ВСЕГО!D76*$A$172,0.9999)</f>
        <v>0</v>
      </c>
      <c r="E76" s="3">
        <f>IF((ВСЕГО!E76*$A$172)&lt;1,ВСЕГО!E76*$A$172,0.9999)</f>
        <v>3.9330000000000004E-2</v>
      </c>
      <c r="F76" s="3">
        <f>IF((ВСЕГО!F76*$A$172)&lt;1,ВСЕГО!F76*$A$172,0.9999)</f>
        <v>0.24453</v>
      </c>
      <c r="G76" s="3">
        <f>IF((ВСЕГО!G76*$A$172)&lt;1,ВСЕГО!G76*$A$172,0.9999)</f>
        <v>0</v>
      </c>
      <c r="H76" s="3">
        <f>IF((ВСЕГО!H76*$A$172)&lt;1,ВСЕГО!H76*$A$172,0.9999)</f>
        <v>0</v>
      </c>
      <c r="I76" s="3">
        <f>SUM(C76:H76)</f>
        <v>0.28386</v>
      </c>
    </row>
    <row r="77" spans="1:9" x14ac:dyDescent="0.25">
      <c r="A77" s="2">
        <v>76</v>
      </c>
      <c r="B77" s="2" t="s">
        <v>82</v>
      </c>
      <c r="C77" s="3">
        <f>IF((ВСЕГО!C77*$A$172)&lt;1,ВСЕГО!C77*$A$172,0.9999)</f>
        <v>0</v>
      </c>
      <c r="D77" s="3">
        <f>IF((ВСЕГО!D77*$A$172)&lt;1,ВСЕГО!D77*$A$172,0.9999)</f>
        <v>0</v>
      </c>
      <c r="E77" s="3">
        <f>IF((ВСЕГО!E77*$A$172)&lt;1,ВСЕГО!E77*$A$172,0.9999)</f>
        <v>0.99990000000000001</v>
      </c>
      <c r="F77" s="3">
        <f>IF((ВСЕГО!F77*$A$172)&lt;1,ВСЕГО!F77*$A$172,0.9999)</f>
        <v>0.38988</v>
      </c>
      <c r="G77" s="3">
        <f>IF((ВСЕГО!G77*$A$172)&lt;1,ВСЕГО!G77*$A$172,0.9999)</f>
        <v>0</v>
      </c>
      <c r="H77" s="3">
        <f>IF((ВСЕГО!H77*$A$172)&lt;1,ВСЕГО!H77*$A$172,0.9999)</f>
        <v>0</v>
      </c>
      <c r="I77" s="3">
        <f>SUM(C77:H77)</f>
        <v>1.38978</v>
      </c>
    </row>
    <row r="78" spans="1:9" x14ac:dyDescent="0.25">
      <c r="A78" s="2">
        <v>77</v>
      </c>
      <c r="B78" s="2" t="s">
        <v>83</v>
      </c>
      <c r="C78" s="3">
        <f>IF((ВСЕГО!C78*$A$172)&lt;1,ВСЕГО!C78*$A$172,0.9999)</f>
        <v>0</v>
      </c>
      <c r="D78" s="3">
        <f>IF((ВСЕГО!D78*$A$172)&lt;1,ВСЕГО!D78*$A$172,0.9999)</f>
        <v>0</v>
      </c>
      <c r="E78" s="3">
        <f>IF((ВСЕГО!E78*$A$172)&lt;1,ВСЕГО!E78*$A$172,0.9999)</f>
        <v>0.99990000000000001</v>
      </c>
      <c r="F78" s="3">
        <f>IF((ВСЕГО!F78*$A$172)&lt;1,ВСЕГО!F78*$A$172,0.9999)</f>
        <v>9.0630000000000002E-2</v>
      </c>
      <c r="G78" s="3">
        <f>IF((ВСЕГО!G78*$A$172)&lt;1,ВСЕГО!G78*$A$172,0.9999)</f>
        <v>0</v>
      </c>
      <c r="H78" s="3">
        <f>IF((ВСЕГО!H78*$A$172)&lt;1,ВСЕГО!H78*$A$172,0.9999)</f>
        <v>0</v>
      </c>
      <c r="I78" s="3">
        <f>SUM(C78:H78)</f>
        <v>1.09053</v>
      </c>
    </row>
    <row r="79" spans="1:9" x14ac:dyDescent="0.25">
      <c r="A79" s="2">
        <v>78</v>
      </c>
      <c r="B79" s="2" t="s">
        <v>84</v>
      </c>
      <c r="C79" s="3">
        <f>IF((ВСЕГО!C79*$A$172)&lt;1,ВСЕГО!C79*$A$172,0.9999)</f>
        <v>0</v>
      </c>
      <c r="D79" s="3">
        <f>IF((ВСЕГО!D79*$A$172)&lt;1,ВСЕГО!D79*$A$172,0.9999)</f>
        <v>0</v>
      </c>
      <c r="E79" s="3">
        <f>IF((ВСЕГО!E79*$A$172)&lt;1,ВСЕГО!E79*$A$172,0.9999)</f>
        <v>0.99990000000000001</v>
      </c>
      <c r="F79" s="3">
        <f>IF((ВСЕГО!F79*$A$172)&lt;1,ВСЕГО!F79*$A$172,0.9999)</f>
        <v>0.50102999999999998</v>
      </c>
      <c r="G79" s="3">
        <f>IF((ВСЕГО!G79*$A$172)&lt;1,ВСЕГО!G79*$A$172,0.9999)</f>
        <v>0</v>
      </c>
      <c r="H79" s="3">
        <f>IF((ВСЕГО!H79*$A$172)&lt;1,ВСЕГО!H79*$A$172,0.9999)</f>
        <v>0</v>
      </c>
      <c r="I79" s="3">
        <f>SUM(C79:H79)</f>
        <v>1.5009299999999999</v>
      </c>
    </row>
    <row r="80" spans="1:9" x14ac:dyDescent="0.25">
      <c r="A80" s="2">
        <v>79</v>
      </c>
      <c r="B80" s="2" t="s">
        <v>85</v>
      </c>
      <c r="C80" s="3">
        <f>IF((ВСЕГО!C80*$A$172)&lt;1,ВСЕГО!C80*$A$172,0.9999)</f>
        <v>0</v>
      </c>
      <c r="D80" s="3">
        <f>IF((ВСЕГО!D80*$A$172)&lt;1,ВСЕГО!D80*$A$172,0.9999)</f>
        <v>0</v>
      </c>
      <c r="E80" s="3">
        <f>IF((ВСЕГО!E80*$A$172)&lt;1,ВСЕГО!E80*$A$172,0.9999)</f>
        <v>0.20178000000000001</v>
      </c>
      <c r="F80" s="3">
        <f>IF((ВСЕГО!F80*$A$172)&lt;1,ВСЕГО!F80*$A$172,0.9999)</f>
        <v>0.81738000000000011</v>
      </c>
      <c r="G80" s="3">
        <f>IF((ВСЕГО!G80*$A$172)&lt;1,ВСЕГО!G80*$A$172,0.9999)</f>
        <v>0</v>
      </c>
      <c r="H80" s="3">
        <f>IF((ВСЕГО!H80*$A$172)&lt;1,ВСЕГО!H80*$A$172,0.9999)</f>
        <v>0</v>
      </c>
      <c r="I80" s="3">
        <f>SUM(C80:H80)</f>
        <v>1.0191600000000001</v>
      </c>
    </row>
    <row r="81" spans="1:9" x14ac:dyDescent="0.25">
      <c r="A81" s="2">
        <v>80</v>
      </c>
      <c r="B81" s="2" t="s">
        <v>86</v>
      </c>
      <c r="C81" s="3">
        <f>IF((ВСЕГО!C81*$A$172)&lt;1,ВСЕГО!C81*$A$172,0.9999)</f>
        <v>0</v>
      </c>
      <c r="D81" s="3">
        <f>IF((ВСЕГО!D81*$A$172)&lt;1,ВСЕГО!D81*$A$172,0.9999)</f>
        <v>0</v>
      </c>
      <c r="E81" s="3">
        <f>IF((ВСЕГО!E81*$A$172)&lt;1,ВСЕГО!E81*$A$172,0.9999)</f>
        <v>0.21204000000000001</v>
      </c>
      <c r="F81" s="3">
        <f>IF((ВСЕГО!F81*$A$172)&lt;1,ВСЕГО!F81*$A$172,0.9999)</f>
        <v>0.99990000000000001</v>
      </c>
      <c r="G81" s="3">
        <f>IF((ВСЕГО!G81*$A$172)&lt;1,ВСЕГО!G81*$A$172,0.9999)</f>
        <v>0</v>
      </c>
      <c r="H81" s="3">
        <f>IF((ВСЕГО!H81*$A$172)&lt;1,ВСЕГО!H81*$A$172,0.9999)</f>
        <v>0</v>
      </c>
      <c r="I81" s="3">
        <f>SUM(C81:H81)</f>
        <v>1.21194</v>
      </c>
    </row>
    <row r="82" spans="1:9" x14ac:dyDescent="0.25">
      <c r="A82" s="2">
        <v>81</v>
      </c>
      <c r="B82" s="2" t="s">
        <v>87</v>
      </c>
      <c r="C82" s="3">
        <f>IF((ВСЕГО!C82*$A$172)&lt;1,ВСЕГО!C82*$A$172,0.9999)</f>
        <v>0.16929</v>
      </c>
      <c r="D82" s="3">
        <f>IF((ВСЕГО!D82*$A$172)&lt;1,ВСЕГО!D82*$A$172,0.9999)</f>
        <v>0.99990000000000001</v>
      </c>
      <c r="E82" s="3">
        <f>IF((ВСЕГО!E82*$A$172)&lt;1,ВСЕГО!E82*$A$172,0.9999)</f>
        <v>0.99990000000000001</v>
      </c>
      <c r="F82" s="3">
        <f>IF((ВСЕГО!F82*$A$172)&lt;1,ВСЕГО!F82*$A$172,0.9999)</f>
        <v>0.99990000000000001</v>
      </c>
      <c r="G82" s="3">
        <f>IF((ВСЕГО!G82*$A$172)&lt;1,ВСЕГО!G82*$A$172,0.9999)</f>
        <v>0.37620000000000003</v>
      </c>
      <c r="H82" s="3">
        <f>IF((ВСЕГО!H82*$A$172)&lt;1,ВСЕГО!H82*$A$172,0.9999)</f>
        <v>0.99990000000000001</v>
      </c>
      <c r="I82" s="3">
        <f>SUM(C82:H82)</f>
        <v>4.5450900000000001</v>
      </c>
    </row>
    <row r="83" spans="1:9" x14ac:dyDescent="0.25">
      <c r="A83" s="2">
        <v>82</v>
      </c>
      <c r="B83" s="2" t="s">
        <v>88</v>
      </c>
      <c r="C83" s="3">
        <f>IF((ВСЕГО!C83*$A$172)&lt;1,ВСЕГО!C83*$A$172,0.9999)</f>
        <v>0</v>
      </c>
      <c r="D83" s="3">
        <f>IF((ВСЕГО!D83*$A$172)&lt;1,ВСЕГО!D83*$A$172,0.9999)</f>
        <v>0.99990000000000001</v>
      </c>
      <c r="E83" s="3">
        <f>IF((ВСЕГО!E83*$A$172)&lt;1,ВСЕГО!E83*$A$172,0.9999)</f>
        <v>0.99990000000000001</v>
      </c>
      <c r="F83" s="3">
        <f>IF((ВСЕГО!F83*$A$172)&lt;1,ВСЕГО!F83*$A$172,0.9999)</f>
        <v>0.99990000000000001</v>
      </c>
      <c r="G83" s="3">
        <f>IF((ВСЕГО!G83*$A$172)&lt;1,ВСЕГО!G83*$A$172,0.9999)</f>
        <v>0</v>
      </c>
      <c r="H83" s="3">
        <f>IF((ВСЕГО!H83*$A$172)&lt;1,ВСЕГО!H83*$A$172,0.9999)</f>
        <v>0.99990000000000001</v>
      </c>
      <c r="I83" s="3">
        <f>SUM(C83:H83)</f>
        <v>3.9996</v>
      </c>
    </row>
    <row r="84" spans="1:9" x14ac:dyDescent="0.25">
      <c r="A84" s="2">
        <v>83</v>
      </c>
      <c r="B84" s="2" t="s">
        <v>89</v>
      </c>
      <c r="C84" s="3">
        <f>IF((ВСЕГО!C84*$A$172)&lt;1,ВСЕГО!C84*$A$172,0.9999)</f>
        <v>0.99990000000000001</v>
      </c>
      <c r="D84" s="3">
        <f>IF((ВСЕГО!D84*$A$172)&lt;1,ВСЕГО!D84*$A$172,0.9999)</f>
        <v>0</v>
      </c>
      <c r="E84" s="3">
        <f>IF((ВСЕГО!E84*$A$172)&lt;1,ВСЕГО!E84*$A$172,0.9999)</f>
        <v>0.99990000000000001</v>
      </c>
      <c r="F84" s="3">
        <f>IF((ВСЕГО!F84*$A$172)&lt;1,ВСЕГО!F84*$A$172,0.9999)</f>
        <v>0.17954999999999999</v>
      </c>
      <c r="G84" s="3">
        <f>IF((ВСЕГО!G84*$A$172)&lt;1,ВСЕГО!G84*$A$172,0.9999)</f>
        <v>0.40185000000000004</v>
      </c>
      <c r="H84" s="3">
        <f>IF((ВСЕГО!H84*$A$172)&lt;1,ВСЕГО!H84*$A$172,0.9999)</f>
        <v>0.99990000000000001</v>
      </c>
      <c r="I84" s="3">
        <f>SUM(C84:H84)</f>
        <v>3.5811000000000002</v>
      </c>
    </row>
    <row r="85" spans="1:9" x14ac:dyDescent="0.25">
      <c r="A85" s="2">
        <v>84</v>
      </c>
      <c r="B85" s="2" t="s">
        <v>90</v>
      </c>
      <c r="C85" s="3">
        <f>IF((ВСЕГО!C85*$A$172)&lt;1,ВСЕГО!C85*$A$172,0.9999)</f>
        <v>0</v>
      </c>
      <c r="D85" s="3">
        <f>IF((ВСЕГО!D85*$A$172)&lt;1,ВСЕГО!D85*$A$172,0.9999)</f>
        <v>1.026E-2</v>
      </c>
      <c r="E85" s="3">
        <f>IF((ВСЕГО!E85*$A$172)&lt;1,ВСЕГО!E85*$A$172,0.9999)</f>
        <v>0</v>
      </c>
      <c r="F85" s="3">
        <f>IF((ВСЕГО!F85*$A$172)&lt;1,ВСЕГО!F85*$A$172,0.9999)</f>
        <v>0.99990000000000001</v>
      </c>
      <c r="G85" s="3">
        <f>IF((ВСЕГО!G85*$A$172)&lt;1,ВСЕГО!G85*$A$172,0.9999)</f>
        <v>0</v>
      </c>
      <c r="H85" s="3">
        <f>IF((ВСЕГО!H85*$A$172)&lt;1,ВСЕГО!H85*$A$172,0.9999)</f>
        <v>0.99990000000000001</v>
      </c>
      <c r="I85" s="3">
        <f>SUM(C85:H85)</f>
        <v>2.0100600000000002</v>
      </c>
    </row>
    <row r="86" spans="1:9" x14ac:dyDescent="0.25">
      <c r="A86" s="2">
        <v>85</v>
      </c>
      <c r="B86" s="2" t="s">
        <v>91</v>
      </c>
      <c r="C86" s="3">
        <f>IF((ВСЕГО!C86*$A$172)&lt;1,ВСЕГО!C86*$A$172,0.9999)</f>
        <v>0</v>
      </c>
      <c r="D86" s="3">
        <f>IF((ВСЕГО!D86*$A$172)&lt;1,ВСЕГО!D86*$A$172,0.9999)</f>
        <v>0</v>
      </c>
      <c r="E86" s="3">
        <f>IF((ВСЕГО!E86*$A$172)&lt;1,ВСЕГО!E86*$A$172,0.9999)</f>
        <v>4.6170000000000003E-2</v>
      </c>
      <c r="F86" s="3">
        <f>IF((ВСЕГО!F86*$A$172)&lt;1,ВСЕГО!F86*$A$172,0.9999)</f>
        <v>0.99990000000000001</v>
      </c>
      <c r="G86" s="3">
        <f>IF((ВСЕГО!G86*$A$172)&lt;1,ВСЕГО!G86*$A$172,0.9999)</f>
        <v>0</v>
      </c>
      <c r="H86" s="3">
        <f>IF((ВСЕГО!H86*$A$172)&lt;1,ВСЕГО!H86*$A$172,0.9999)</f>
        <v>0.99990000000000001</v>
      </c>
      <c r="I86" s="3">
        <f>SUM(C86:H86)</f>
        <v>2.0459700000000001</v>
      </c>
    </row>
    <row r="87" spans="1:9" x14ac:dyDescent="0.25">
      <c r="A87" s="2">
        <v>86</v>
      </c>
      <c r="B87" s="2" t="s">
        <v>92</v>
      </c>
      <c r="C87" s="3">
        <f>IF((ВСЕГО!C87*$A$172)&lt;1,ВСЕГО!C87*$A$172,0.9999)</f>
        <v>0.99990000000000001</v>
      </c>
      <c r="D87" s="3">
        <f>IF((ВСЕГО!D87*$A$172)&lt;1,ВСЕГО!D87*$A$172,0.9999)</f>
        <v>0.99990000000000001</v>
      </c>
      <c r="E87" s="3">
        <f>IF((ВСЕГО!E87*$A$172)&lt;1,ВСЕГО!E87*$A$172,0.9999)</f>
        <v>0.99990000000000001</v>
      </c>
      <c r="F87" s="3">
        <f>IF((ВСЕГО!F87*$A$172)&lt;1,ВСЕГО!F87*$A$172,0.9999)</f>
        <v>0.99990000000000001</v>
      </c>
      <c r="G87" s="3">
        <f>IF((ВСЕГО!G87*$A$172)&lt;1,ВСЕГО!G87*$A$172,0.9999)</f>
        <v>1.7100000000000001E-3</v>
      </c>
      <c r="H87" s="3">
        <f>IF((ВСЕГО!H87*$A$172)&lt;1,ВСЕГО!H87*$A$172,0.9999)</f>
        <v>0.99990000000000001</v>
      </c>
      <c r="I87" s="3">
        <f>SUM(C87:H87)</f>
        <v>5.0012100000000004</v>
      </c>
    </row>
    <row r="88" spans="1:9" x14ac:dyDescent="0.25">
      <c r="A88" s="2">
        <v>87</v>
      </c>
      <c r="B88" s="2" t="s">
        <v>93</v>
      </c>
      <c r="C88" s="3">
        <f>IF((ВСЕГО!C88*$A$172)&lt;1,ВСЕГО!C88*$A$172,0.9999)</f>
        <v>0</v>
      </c>
      <c r="D88" s="3">
        <f>IF((ВСЕГО!D88*$A$172)&lt;1,ВСЕГО!D88*$A$172,0.9999)</f>
        <v>0</v>
      </c>
      <c r="E88" s="3">
        <f>IF((ВСЕГО!E88*$A$172)&lt;1,ВСЕГО!E88*$A$172,0.9999)</f>
        <v>0</v>
      </c>
      <c r="F88" s="3">
        <f>IF((ВСЕГО!F88*$A$172)&lt;1,ВСЕГО!F88*$A$172,0.9999)</f>
        <v>0.18981000000000001</v>
      </c>
      <c r="G88" s="3">
        <f>IF((ВСЕГО!G88*$A$172)&lt;1,ВСЕГО!G88*$A$172,0.9999)</f>
        <v>0</v>
      </c>
      <c r="H88" s="3">
        <f>IF((ВСЕГО!H88*$A$172)&lt;1,ВСЕГО!H88*$A$172,0.9999)</f>
        <v>0.99990000000000001</v>
      </c>
      <c r="I88" s="3">
        <f>SUM(C88:H88)</f>
        <v>1.18971</v>
      </c>
    </row>
    <row r="89" spans="1:9" x14ac:dyDescent="0.25">
      <c r="A89" s="2">
        <v>88</v>
      </c>
      <c r="B89" s="2" t="s">
        <v>94</v>
      </c>
      <c r="C89" s="3">
        <f>IF((ВСЕГО!C89*$A$172)&lt;1,ВСЕГО!C89*$A$172,0.9999)</f>
        <v>0.99990000000000001</v>
      </c>
      <c r="D89" s="3">
        <f>IF((ВСЕГО!D89*$A$172)&lt;1,ВСЕГО!D89*$A$172,0.9999)</f>
        <v>0.99990000000000001</v>
      </c>
      <c r="E89" s="3">
        <f>IF((ВСЕГО!E89*$A$172)&lt;1,ВСЕГО!E89*$A$172,0.9999)</f>
        <v>3.0780000000000002E-2</v>
      </c>
      <c r="F89" s="3">
        <f>IF((ВСЕГО!F89*$A$172)&lt;1,ВСЕГО!F89*$A$172,0.9999)</f>
        <v>0.99990000000000001</v>
      </c>
      <c r="G89" s="3">
        <f>IF((ВСЕГО!G89*$A$172)&lt;1,ВСЕГО!G89*$A$172,0.9999)</f>
        <v>0</v>
      </c>
      <c r="H89" s="3">
        <f>IF((ВСЕГО!H89*$A$172)&lt;1,ВСЕГО!H89*$A$172,0.9999)</f>
        <v>0.99990000000000001</v>
      </c>
      <c r="I89" s="3">
        <f>SUM(C89:H89)</f>
        <v>4.0303800000000001</v>
      </c>
    </row>
    <row r="90" spans="1:9" x14ac:dyDescent="0.25">
      <c r="A90" s="2">
        <v>89</v>
      </c>
      <c r="B90" s="2" t="s">
        <v>95</v>
      </c>
      <c r="C90" s="3">
        <f>IF((ВСЕГО!C90*$A$172)&lt;1,ВСЕГО!C90*$A$172,0.9999)</f>
        <v>0</v>
      </c>
      <c r="D90" s="3">
        <f>IF((ВСЕГО!D90*$A$172)&lt;1,ВСЕГО!D90*$A$172,0.9999)</f>
        <v>0.19664999999999999</v>
      </c>
      <c r="E90" s="3">
        <f>IF((ВСЕГО!E90*$A$172)&lt;1,ВСЕГО!E90*$A$172,0.9999)</f>
        <v>0.99990000000000001</v>
      </c>
      <c r="F90" s="3">
        <f>IF((ВСЕГО!F90*$A$172)&lt;1,ВСЕГО!F90*$A$172,0.9999)</f>
        <v>0.99990000000000001</v>
      </c>
      <c r="G90" s="3">
        <f>IF((ВСЕГО!G90*$A$172)&lt;1,ВСЕГО!G90*$A$172,0.9999)</f>
        <v>0</v>
      </c>
      <c r="H90" s="3">
        <f>IF((ВСЕГО!H90*$A$172)&lt;1,ВСЕГО!H90*$A$172,0.9999)</f>
        <v>0.99990000000000001</v>
      </c>
      <c r="I90" s="3">
        <f>SUM(C90:H90)</f>
        <v>3.1963499999999998</v>
      </c>
    </row>
    <row r="91" spans="1:9" x14ac:dyDescent="0.25">
      <c r="A91" s="2">
        <v>90</v>
      </c>
      <c r="B91" s="2" t="s">
        <v>96</v>
      </c>
      <c r="C91" s="3">
        <f>IF((ВСЕГО!C91*$A$172)&lt;1,ВСЕГО!C91*$A$172,0.9999)</f>
        <v>0.54036000000000006</v>
      </c>
      <c r="D91" s="3">
        <f>IF((ВСЕГО!D91*$A$172)&lt;1,ВСЕГО!D91*$A$172,0.9999)</f>
        <v>0.99990000000000001</v>
      </c>
      <c r="E91" s="3">
        <f>IF((ВСЕГО!E91*$A$172)&lt;1,ВСЕГО!E91*$A$172,0.9999)</f>
        <v>0.99990000000000001</v>
      </c>
      <c r="F91" s="3">
        <f>IF((ВСЕГО!F91*$A$172)&lt;1,ВСЕГО!F91*$A$172,0.9999)</f>
        <v>0.99990000000000001</v>
      </c>
      <c r="G91" s="3">
        <f>IF((ВСЕГО!G91*$A$172)&lt;1,ВСЕГО!G91*$A$172,0.9999)</f>
        <v>1.7100000000000001E-3</v>
      </c>
      <c r="H91" s="3">
        <f>IF((ВСЕГО!H91*$A$172)&lt;1,ВСЕГО!H91*$A$172,0.9999)</f>
        <v>0.99990000000000001</v>
      </c>
      <c r="I91" s="3">
        <f>SUM(C91:H91)</f>
        <v>4.5416700000000008</v>
      </c>
    </row>
    <row r="92" spans="1:9" x14ac:dyDescent="0.25">
      <c r="A92" s="2">
        <v>91</v>
      </c>
      <c r="B92" s="2" t="s">
        <v>97</v>
      </c>
      <c r="C92" s="3">
        <f>IF((ВСЕГО!C92*$A$172)&lt;1,ВСЕГО!C92*$A$172,0.9999)</f>
        <v>3.4200000000000003E-3</v>
      </c>
      <c r="D92" s="3">
        <f>IF((ВСЕГО!D92*$A$172)&lt;1,ВСЕГО!D92*$A$172,0.9999)</f>
        <v>0.99990000000000001</v>
      </c>
      <c r="E92" s="3">
        <f>IF((ВСЕГО!E92*$A$172)&lt;1,ВСЕГО!E92*$A$172,0.9999)</f>
        <v>0.99990000000000001</v>
      </c>
      <c r="F92" s="3">
        <f>IF((ВСЕГО!F92*$A$172)&lt;1,ВСЕГО!F92*$A$172,0.9999)</f>
        <v>0.99990000000000001</v>
      </c>
      <c r="G92" s="3">
        <f>IF((ВСЕГО!G92*$A$172)&lt;1,ВСЕГО!G92*$A$172,0.9999)</f>
        <v>0</v>
      </c>
      <c r="H92" s="3">
        <f>IF((ВСЕГО!H92*$A$172)&lt;1,ВСЕГО!H92*$A$172,0.9999)</f>
        <v>0.99990000000000001</v>
      </c>
      <c r="I92" s="3">
        <f>SUM(C92:H92)</f>
        <v>4.0030200000000002</v>
      </c>
    </row>
    <row r="93" spans="1:9" x14ac:dyDescent="0.25">
      <c r="A93" s="2">
        <v>92</v>
      </c>
      <c r="B93" s="2" t="s">
        <v>98</v>
      </c>
      <c r="C93" s="3">
        <f>IF((ВСЕГО!C93*$A$172)&lt;1,ВСЕГО!C93*$A$172,0.9999)</f>
        <v>0</v>
      </c>
      <c r="D93" s="3">
        <f>IF((ВСЕГО!D93*$A$172)&lt;1,ВСЕГО!D93*$A$172,0.9999)</f>
        <v>0.99990000000000001</v>
      </c>
      <c r="E93" s="3">
        <f>IF((ВСЕГО!E93*$A$172)&lt;1,ВСЕГО!E93*$A$172,0.9999)</f>
        <v>3.4200000000000001E-2</v>
      </c>
      <c r="F93" s="3">
        <f>IF((ВСЕГО!F93*$A$172)&lt;1,ВСЕГО!F93*$A$172,0.9999)</f>
        <v>0.99990000000000001</v>
      </c>
      <c r="G93" s="3">
        <f>IF((ВСЕГО!G93*$A$172)&lt;1,ВСЕГО!G93*$A$172,0.9999)</f>
        <v>3.5910000000000004E-2</v>
      </c>
      <c r="H93" s="3">
        <f>IF((ВСЕГО!H93*$A$172)&lt;1,ВСЕГО!H93*$A$172,0.9999)</f>
        <v>0.99990000000000001</v>
      </c>
      <c r="I93" s="3">
        <f>SUM(C93:H93)</f>
        <v>3.0698099999999995</v>
      </c>
    </row>
    <row r="94" spans="1:9" x14ac:dyDescent="0.25">
      <c r="A94" s="2">
        <v>93</v>
      </c>
      <c r="B94" s="2" t="s">
        <v>99</v>
      </c>
      <c r="C94" s="3">
        <f>IF((ВСЕГО!C94*$A$172)&lt;1,ВСЕГО!C94*$A$172,0.9999)</f>
        <v>0</v>
      </c>
      <c r="D94" s="3">
        <f>IF((ВСЕГО!D94*$A$172)&lt;1,ВСЕГО!D94*$A$172,0.9999)</f>
        <v>0.99990000000000001</v>
      </c>
      <c r="E94" s="3">
        <f>IF((ВСЕГО!E94*$A$172)&lt;1,ВСЕГО!E94*$A$172,0.9999)</f>
        <v>3.5910000000000004E-2</v>
      </c>
      <c r="F94" s="3">
        <f>IF((ВСЕГО!F94*$A$172)&lt;1,ВСЕГО!F94*$A$172,0.9999)</f>
        <v>0.99990000000000001</v>
      </c>
      <c r="G94" s="3">
        <f>IF((ВСЕГО!G94*$A$172)&lt;1,ВСЕГО!G94*$A$172,0.9999)</f>
        <v>1.7100000000000001E-3</v>
      </c>
      <c r="H94" s="3">
        <f>IF((ВСЕГО!H94*$A$172)&lt;1,ВСЕГО!H94*$A$172,0.9999)</f>
        <v>0.99990000000000001</v>
      </c>
      <c r="I94" s="3">
        <f>SUM(C94:H94)</f>
        <v>3.0373200000000002</v>
      </c>
    </row>
    <row r="95" spans="1:9" x14ac:dyDescent="0.25">
      <c r="A95" s="2">
        <v>94</v>
      </c>
      <c r="B95" s="2" t="s">
        <v>100</v>
      </c>
      <c r="C95" s="3">
        <f>IF((ВСЕГО!C95*$A$172)&lt;1,ВСЕГО!C95*$A$172,0.9999)</f>
        <v>0</v>
      </c>
      <c r="D95" s="3">
        <f>IF((ВСЕГО!D95*$A$172)&lt;1,ВСЕГО!D95*$A$172,0.9999)</f>
        <v>0.99990000000000001</v>
      </c>
      <c r="E95" s="3">
        <f>IF((ВСЕГО!E95*$A$172)&lt;1,ВСЕГО!E95*$A$172,0.9999)</f>
        <v>0.99990000000000001</v>
      </c>
      <c r="F95" s="3">
        <f>IF((ВСЕГО!F95*$A$172)&lt;1,ВСЕГО!F95*$A$172,0.9999)</f>
        <v>0.99990000000000001</v>
      </c>
      <c r="G95" s="3">
        <f>IF((ВСЕГО!G95*$A$172)&lt;1,ВСЕГО!G95*$A$172,0.9999)</f>
        <v>0</v>
      </c>
      <c r="H95" s="3">
        <f>IF((ВСЕГО!H95*$A$172)&lt;1,ВСЕГО!H95*$A$172,0.9999)</f>
        <v>0.99990000000000001</v>
      </c>
      <c r="I95" s="3">
        <f>SUM(C95:H95)</f>
        <v>3.9996</v>
      </c>
    </row>
    <row r="96" spans="1:9" x14ac:dyDescent="0.25">
      <c r="A96" s="2">
        <v>95</v>
      </c>
      <c r="B96" s="2" t="s">
        <v>101</v>
      </c>
      <c r="C96" s="3">
        <f>IF((ВСЕГО!C96*$A$172)&lt;1,ВСЕГО!C96*$A$172,0.9999)</f>
        <v>2.223E-2</v>
      </c>
      <c r="D96" s="3">
        <f>IF((ВСЕГО!D96*$A$172)&lt;1,ВСЕГО!D96*$A$172,0.9999)</f>
        <v>0</v>
      </c>
      <c r="E96" s="3">
        <f>IF((ВСЕГО!E96*$A$172)&lt;1,ВСЕГО!E96*$A$172,0.9999)</f>
        <v>0.99990000000000001</v>
      </c>
      <c r="F96" s="3">
        <f>IF((ВСЕГО!F96*$A$172)&lt;1,ВСЕГО!F96*$A$172,0.9999)</f>
        <v>0</v>
      </c>
      <c r="G96" s="3">
        <f>IF((ВСЕГО!G96*$A$172)&lt;1,ВСЕГО!G96*$A$172,0.9999)</f>
        <v>0.99990000000000001</v>
      </c>
      <c r="H96" s="3">
        <f>IF((ВСЕГО!H96*$A$172)&lt;1,ВСЕГО!H96*$A$172,0.9999)</f>
        <v>0.27360000000000001</v>
      </c>
      <c r="I96" s="3">
        <f>SUM(C96:H96)</f>
        <v>2.2956300000000001</v>
      </c>
    </row>
    <row r="97" spans="1:9" x14ac:dyDescent="0.25">
      <c r="A97" s="2">
        <v>96</v>
      </c>
      <c r="B97" s="2" t="s">
        <v>102</v>
      </c>
      <c r="C97" s="3">
        <f>IF((ВСЕГО!C97*$A$172)&lt;1,ВСЕГО!C97*$A$172,0.9999)</f>
        <v>0</v>
      </c>
      <c r="D97" s="3">
        <f>IF((ВСЕГО!D97*$A$172)&lt;1,ВСЕГО!D97*$A$172,0.9999)</f>
        <v>0</v>
      </c>
      <c r="E97" s="3">
        <f>IF((ВСЕГО!E97*$A$172)&lt;1,ВСЕГО!E97*$A$172,0.9999)</f>
        <v>0</v>
      </c>
      <c r="F97" s="3">
        <f>IF((ВСЕГО!F97*$A$172)&lt;1,ВСЕГО!F97*$A$172,0.9999)</f>
        <v>0.99990000000000001</v>
      </c>
      <c r="G97" s="3">
        <f>IF((ВСЕГО!G97*$A$172)&lt;1,ВСЕГО!G97*$A$172,0.9999)</f>
        <v>0</v>
      </c>
      <c r="H97" s="3">
        <f>IF((ВСЕГО!H97*$A$172)&lt;1,ВСЕГО!H97*$A$172,0.9999)</f>
        <v>0.99990000000000001</v>
      </c>
      <c r="I97" s="3">
        <f>SUM(C97:H97)</f>
        <v>1.9998</v>
      </c>
    </row>
    <row r="98" spans="1:9" x14ac:dyDescent="0.25">
      <c r="A98" s="2">
        <v>97</v>
      </c>
      <c r="B98" s="2" t="s">
        <v>103</v>
      </c>
      <c r="C98" s="3">
        <f>IF((ВСЕГО!C98*$A$172)&lt;1,ВСЕГО!C98*$A$172,0.9999)</f>
        <v>0</v>
      </c>
      <c r="D98" s="3">
        <f>IF((ВСЕГО!D98*$A$172)&lt;1,ВСЕГО!D98*$A$172,0.9999)</f>
        <v>0</v>
      </c>
      <c r="E98" s="3">
        <f>IF((ВСЕГО!E98*$A$172)&lt;1,ВСЕГО!E98*$A$172,0.9999)</f>
        <v>0.37620000000000003</v>
      </c>
      <c r="F98" s="3">
        <f>IF((ВСЕГО!F98*$A$172)&lt;1,ВСЕГО!F98*$A$172,0.9999)</f>
        <v>0.99990000000000001</v>
      </c>
      <c r="G98" s="3">
        <f>IF((ВСЕГО!G98*$A$172)&lt;1,ВСЕГО!G98*$A$172,0.9999)</f>
        <v>3.4200000000000003E-3</v>
      </c>
      <c r="H98" s="3">
        <f>IF((ВСЕГО!H98*$A$172)&lt;1,ВСЕГО!H98*$A$172,0.9999)</f>
        <v>0.75410999999999995</v>
      </c>
      <c r="I98" s="3">
        <f>SUM(C98:H98)</f>
        <v>2.1336300000000001</v>
      </c>
    </row>
    <row r="99" spans="1:9" x14ac:dyDescent="0.25">
      <c r="A99" s="2">
        <v>98</v>
      </c>
      <c r="B99" s="2" t="s">
        <v>104</v>
      </c>
      <c r="C99" s="3">
        <f>IF((ВСЕГО!C99*$A$172)&lt;1,ВСЕГО!C99*$A$172,0.9999)</f>
        <v>0.56772</v>
      </c>
      <c r="D99" s="3">
        <f>IF((ВСЕГО!D99*$A$172)&lt;1,ВСЕГО!D99*$A$172,0.9999)</f>
        <v>0.81908999999999998</v>
      </c>
      <c r="E99" s="3">
        <f>IF((ВСЕГО!E99*$A$172)&lt;1,ВСЕГО!E99*$A$172,0.9999)</f>
        <v>0.99990000000000001</v>
      </c>
      <c r="F99" s="3">
        <f>IF((ВСЕГО!F99*$A$172)&lt;1,ВСЕГО!F99*$A$172,0.9999)</f>
        <v>0.56601000000000001</v>
      </c>
      <c r="G99" s="3">
        <f>IF((ВСЕГО!G99*$A$172)&lt;1,ВСЕГО!G99*$A$172,0.9999)</f>
        <v>0.41552999999999995</v>
      </c>
      <c r="H99" s="3">
        <f>IF((ВСЕГО!H99*$A$172)&lt;1,ВСЕГО!H99*$A$172,0.9999)</f>
        <v>0.77463000000000004</v>
      </c>
      <c r="I99" s="3">
        <f>SUM(C99:H99)</f>
        <v>4.1428799999999999</v>
      </c>
    </row>
    <row r="100" spans="1:9" x14ac:dyDescent="0.25">
      <c r="A100" s="2">
        <v>99</v>
      </c>
      <c r="B100" s="2" t="s">
        <v>105</v>
      </c>
      <c r="C100" s="3">
        <f>IF((ВСЕГО!C100*$A$172)&lt;1,ВСЕГО!C100*$A$172,0.9999)</f>
        <v>0</v>
      </c>
      <c r="D100" s="3">
        <f>IF((ВСЕГО!D100*$A$172)&lt;1,ВСЕГО!D100*$A$172,0.9999)</f>
        <v>0</v>
      </c>
      <c r="E100" s="3">
        <f>IF((ВСЕГО!E100*$A$172)&lt;1,ВСЕГО!E100*$A$172,0.9999)</f>
        <v>1.7100000000000001E-3</v>
      </c>
      <c r="F100" s="3">
        <f>IF((ВСЕГО!F100*$A$172)&lt;1,ВСЕГО!F100*$A$172,0.9999)</f>
        <v>4.446E-2</v>
      </c>
      <c r="G100" s="3">
        <f>IF((ВСЕГО!G100*$A$172)&lt;1,ВСЕГО!G100*$A$172,0.9999)</f>
        <v>0</v>
      </c>
      <c r="H100" s="3">
        <f>IF((ВСЕГО!H100*$A$172)&lt;1,ВСЕГО!H100*$A$172,0.9999)</f>
        <v>7.5240000000000001E-2</v>
      </c>
      <c r="I100" s="3">
        <f>SUM(C100:H100)</f>
        <v>0.12141</v>
      </c>
    </row>
    <row r="101" spans="1:9" x14ac:dyDescent="0.25">
      <c r="A101" s="2">
        <v>100</v>
      </c>
      <c r="B101" s="2" t="s">
        <v>106</v>
      </c>
      <c r="C101" s="3">
        <f>IF((ВСЕГО!C101*$A$172)&lt;1,ВСЕГО!C101*$A$172,0.9999)</f>
        <v>0.28043999999999997</v>
      </c>
      <c r="D101" s="3">
        <f>IF((ВСЕГО!D101*$A$172)&lt;1,ВСЕГО!D101*$A$172,0.9999)</f>
        <v>0.99990000000000001</v>
      </c>
      <c r="E101" s="3">
        <f>IF((ВСЕГО!E101*$A$172)&lt;1,ВСЕГО!E101*$A$172,0.9999)</f>
        <v>1.197E-2</v>
      </c>
      <c r="F101" s="3">
        <f>IF((ВСЕГО!F101*$A$172)&lt;1,ВСЕГО!F101*$A$172,0.9999)</f>
        <v>0.21204000000000001</v>
      </c>
      <c r="G101" s="3">
        <f>IF((ВСЕГО!G101*$A$172)&lt;1,ВСЕГО!G101*$A$172,0.9999)</f>
        <v>1.5390000000000001E-2</v>
      </c>
      <c r="H101" s="3">
        <f>IF((ВСЕГО!H101*$A$172)&lt;1,ВСЕГО!H101*$A$172,0.9999)</f>
        <v>0.99990000000000001</v>
      </c>
      <c r="I101" s="3">
        <f>SUM(C101:H101)</f>
        <v>2.5196399999999999</v>
      </c>
    </row>
    <row r="102" spans="1:9" x14ac:dyDescent="0.25">
      <c r="A102" s="2">
        <v>101</v>
      </c>
      <c r="B102" s="2" t="s">
        <v>107</v>
      </c>
      <c r="C102" s="3">
        <f>IF((ВСЕГО!C102*$A$172)&lt;1,ВСЕГО!C102*$A$172,0.9999)</f>
        <v>0</v>
      </c>
      <c r="D102" s="3">
        <f>IF((ВСЕГО!D102*$A$172)&lt;1,ВСЕГО!D102*$A$172,0.9999)</f>
        <v>1.7100000000000001E-3</v>
      </c>
      <c r="E102" s="3">
        <f>IF((ВСЕГО!E102*$A$172)&lt;1,ВСЕГО!E102*$A$172,0.9999)</f>
        <v>0.99990000000000001</v>
      </c>
      <c r="F102" s="3">
        <f>IF((ВСЕГО!F102*$A$172)&lt;1,ВСЕГО!F102*$A$172,0.9999)</f>
        <v>0.34200000000000003</v>
      </c>
      <c r="G102" s="3">
        <f>IF((ВСЕГО!G102*$A$172)&lt;1,ВСЕГО!G102*$A$172,0.9999)</f>
        <v>0</v>
      </c>
      <c r="H102" s="3">
        <f>IF((ВСЕГО!H102*$A$172)&lt;1,ВСЕГО!H102*$A$172,0.9999)</f>
        <v>0.70623000000000002</v>
      </c>
      <c r="I102" s="3">
        <f>SUM(C102:H102)</f>
        <v>2.0498400000000001</v>
      </c>
    </row>
    <row r="103" spans="1:9" x14ac:dyDescent="0.25">
      <c r="A103" s="2">
        <v>102</v>
      </c>
      <c r="B103" s="2" t="s">
        <v>108</v>
      </c>
      <c r="C103" s="3">
        <f>IF((ВСЕГО!C103*$A$172)&lt;1,ВСЕГО!C103*$A$172,0.9999)</f>
        <v>0.12312000000000001</v>
      </c>
      <c r="D103" s="3">
        <f>IF((ВСЕГО!D103*$A$172)&lt;1,ВСЕГО!D103*$A$172,0.9999)</f>
        <v>0.99990000000000001</v>
      </c>
      <c r="E103" s="3">
        <f>IF((ВСЕГО!E103*$A$172)&lt;1,ВСЕГО!E103*$A$172,0.9999)</f>
        <v>0.99990000000000001</v>
      </c>
      <c r="F103" s="3">
        <f>IF((ВСЕГО!F103*$A$172)&lt;1,ВСЕГО!F103*$A$172,0.9999)</f>
        <v>8.208E-2</v>
      </c>
      <c r="G103" s="3">
        <f>IF((ВСЕГО!G103*$A$172)&lt;1,ВСЕГО!G103*$A$172,0.9999)</f>
        <v>0.31464000000000003</v>
      </c>
      <c r="H103" s="3">
        <f>IF((ВСЕГО!H103*$A$172)&lt;1,ВСЕГО!H103*$A$172,0.9999)</f>
        <v>8.8919999999999999E-2</v>
      </c>
      <c r="I103" s="3">
        <f>SUM(C103:H103)</f>
        <v>2.6085599999999998</v>
      </c>
    </row>
    <row r="104" spans="1:9" x14ac:dyDescent="0.25">
      <c r="A104" s="2">
        <v>103</v>
      </c>
      <c r="B104" s="2" t="s">
        <v>109</v>
      </c>
      <c r="C104" s="3">
        <f>IF((ВСЕГО!C104*$A$172)&lt;1,ВСЕГО!C104*$A$172,0.9999)</f>
        <v>3.4200000000000003E-3</v>
      </c>
      <c r="D104" s="3">
        <f>IF((ВСЕГО!D104*$A$172)&lt;1,ВСЕГО!D104*$A$172,0.9999)</f>
        <v>0.99990000000000001</v>
      </c>
      <c r="E104" s="3">
        <f>IF((ВСЕГО!E104*$A$172)&lt;1,ВСЕГО!E104*$A$172,0.9999)</f>
        <v>0.99990000000000001</v>
      </c>
      <c r="F104" s="3">
        <f>IF((ВСЕГО!F104*$A$172)&lt;1,ВСЕГО!F104*$A$172,0.9999)</f>
        <v>0.49589999999999995</v>
      </c>
      <c r="G104" s="3">
        <f>IF((ВСЕГО!G104*$A$172)&lt;1,ВСЕГО!G104*$A$172,0.9999)</f>
        <v>3.2490000000000005E-2</v>
      </c>
      <c r="H104" s="3">
        <f>IF((ВСЕГО!H104*$A$172)&lt;1,ВСЕГО!H104*$A$172,0.9999)</f>
        <v>0.36080999999999996</v>
      </c>
      <c r="I104" s="3">
        <f>SUM(C104:H104)</f>
        <v>2.8924199999999995</v>
      </c>
    </row>
    <row r="105" spans="1:9" x14ac:dyDescent="0.25">
      <c r="A105" s="2">
        <v>104</v>
      </c>
      <c r="B105" s="2" t="s">
        <v>110</v>
      </c>
      <c r="C105" s="3">
        <f>IF((ВСЕГО!C105*$A$172)&lt;1,ВСЕГО!C105*$A$172,0.9999)</f>
        <v>0</v>
      </c>
      <c r="D105" s="3">
        <f>IF((ВСЕГО!D105*$A$172)&lt;1,ВСЕГО!D105*$A$172,0.9999)</f>
        <v>0.37962000000000001</v>
      </c>
      <c r="E105" s="3">
        <f>IF((ВСЕГО!E105*$A$172)&lt;1,ВСЕГО!E105*$A$172,0.9999)</f>
        <v>0.32147999999999999</v>
      </c>
      <c r="F105" s="3">
        <f>IF((ВСЕГО!F105*$A$172)&lt;1,ВСЕГО!F105*$A$172,0.9999)</f>
        <v>0.99990000000000001</v>
      </c>
      <c r="G105" s="3">
        <f>IF((ВСЕГО!G105*$A$172)&lt;1,ВСЕГО!G105*$A$172,0.9999)</f>
        <v>0.99990000000000001</v>
      </c>
      <c r="H105" s="3">
        <f>IF((ВСЕГО!H105*$A$172)&lt;1,ВСЕГО!H105*$A$172,0.9999)</f>
        <v>0.81225000000000003</v>
      </c>
      <c r="I105" s="3">
        <f>SUM(C105:H105)</f>
        <v>3.51315</v>
      </c>
    </row>
    <row r="106" spans="1:9" x14ac:dyDescent="0.25">
      <c r="A106" s="2">
        <v>105</v>
      </c>
      <c r="B106" s="2" t="s">
        <v>111</v>
      </c>
      <c r="C106" s="3">
        <f>IF((ВСЕГО!C106*$A$172)&lt;1,ВСЕГО!C106*$A$172,0.9999)</f>
        <v>0</v>
      </c>
      <c r="D106" s="3">
        <f>IF((ВСЕГО!D106*$A$172)&lt;1,ВСЕГО!D106*$A$172,0.9999)</f>
        <v>0.99990000000000001</v>
      </c>
      <c r="E106" s="3">
        <f>IF((ВСЕГО!E106*$A$172)&lt;1,ВСЕГО!E106*$A$172,0.9999)</f>
        <v>0.31292999999999999</v>
      </c>
      <c r="F106" s="3">
        <f>IF((ВСЕГО!F106*$A$172)&lt;1,ВСЕГО!F106*$A$172,0.9999)</f>
        <v>0.99990000000000001</v>
      </c>
      <c r="G106" s="3">
        <f>IF((ВСЕГО!G106*$A$172)&lt;1,ВСЕГО!G106*$A$172,0.9999)</f>
        <v>0.41724</v>
      </c>
      <c r="H106" s="3">
        <f>IF((ВСЕГО!H106*$A$172)&lt;1,ВСЕГО!H106*$A$172,0.9999)</f>
        <v>0.69938999999999996</v>
      </c>
      <c r="I106" s="3">
        <f>SUM(C106:H106)</f>
        <v>3.42936</v>
      </c>
    </row>
    <row r="107" spans="1:9" x14ac:dyDescent="0.25">
      <c r="A107" s="2">
        <v>106</v>
      </c>
      <c r="B107" s="2" t="s">
        <v>112</v>
      </c>
      <c r="C107" s="3">
        <f>IF((ВСЕГО!C107*$A$172)&lt;1,ВСЕГО!C107*$A$172,0.9999)</f>
        <v>0</v>
      </c>
      <c r="D107" s="3">
        <f>IF((ВСЕГО!D107*$A$172)&lt;1,ВСЕГО!D107*$A$172,0.9999)</f>
        <v>0</v>
      </c>
      <c r="E107" s="3">
        <f>IF((ВСЕГО!E107*$A$172)&lt;1,ВСЕГО!E107*$A$172,0.9999)</f>
        <v>0.99990000000000001</v>
      </c>
      <c r="F107" s="3">
        <f>IF((ВСЕГО!F107*$A$172)&lt;1,ВСЕГО!F107*$A$172,0.9999)</f>
        <v>0.22572</v>
      </c>
      <c r="G107" s="3">
        <f>IF((ВСЕГО!G107*$A$172)&lt;1,ВСЕГО!G107*$A$172,0.9999)</f>
        <v>0</v>
      </c>
      <c r="H107" s="3">
        <f>IF((ВСЕГО!H107*$A$172)&lt;1,ВСЕГО!H107*$A$172,0.9999)</f>
        <v>0.99990000000000001</v>
      </c>
      <c r="I107" s="3">
        <f>SUM(C107:H107)</f>
        <v>2.2255199999999999</v>
      </c>
    </row>
    <row r="108" spans="1:9" x14ac:dyDescent="0.25">
      <c r="A108" s="2">
        <v>107</v>
      </c>
      <c r="B108" s="2" t="s">
        <v>113</v>
      </c>
      <c r="C108" s="3">
        <f>IF((ВСЕГО!C108*$A$172)&lt;1,ВСЕГО!C108*$A$172,0.9999)</f>
        <v>0</v>
      </c>
      <c r="D108" s="3">
        <f>IF((ВСЕГО!D108*$A$172)&lt;1,ВСЕГО!D108*$A$172,0.9999)</f>
        <v>0</v>
      </c>
      <c r="E108" s="3">
        <f>IF((ВСЕГО!E108*$A$172)&lt;1,ВСЕГО!E108*$A$172,0.9999)</f>
        <v>0</v>
      </c>
      <c r="F108" s="3">
        <f>IF((ВСЕГО!F108*$A$172)&lt;1,ВСЕГО!F108*$A$172,0.9999)</f>
        <v>0.99990000000000001</v>
      </c>
      <c r="G108" s="3">
        <f>IF((ВСЕГО!G108*$A$172)&lt;1,ВСЕГО!G108*$A$172,0.9999)</f>
        <v>0</v>
      </c>
      <c r="H108" s="3">
        <f>IF((ВСЕГО!H108*$A$172)&lt;1,ВСЕГО!H108*$A$172,0.9999)</f>
        <v>0.99990000000000001</v>
      </c>
      <c r="I108" s="3">
        <f>SUM(C108:H108)</f>
        <v>1.9998</v>
      </c>
    </row>
    <row r="109" spans="1:9" x14ac:dyDescent="0.25">
      <c r="A109" s="2">
        <v>108</v>
      </c>
      <c r="B109" s="2" t="s">
        <v>114</v>
      </c>
      <c r="C109" s="3">
        <f>IF((ВСЕГО!C109*$A$172)&lt;1,ВСЕГО!C109*$A$172,0.9999)</f>
        <v>0</v>
      </c>
      <c r="D109" s="3">
        <f>IF((ВСЕГО!D109*$A$172)&lt;1,ВСЕГО!D109*$A$172,0.9999)</f>
        <v>0</v>
      </c>
      <c r="E109" s="3">
        <f>IF((ВСЕГО!E109*$A$172)&lt;1,ВСЕГО!E109*$A$172,0.9999)</f>
        <v>0.34028999999999998</v>
      </c>
      <c r="F109" s="3">
        <f>IF((ВСЕГО!F109*$A$172)&lt;1,ВСЕГО!F109*$A$172,0.9999)</f>
        <v>0.99990000000000001</v>
      </c>
      <c r="G109" s="3">
        <f>IF((ВСЕГО!G109*$A$172)&lt;1,ВСЕГО!G109*$A$172,0.9999)</f>
        <v>0</v>
      </c>
      <c r="H109" s="3">
        <f>IF((ВСЕГО!H109*$A$172)&lt;1,ВСЕГО!H109*$A$172,0.9999)</f>
        <v>0.99990000000000001</v>
      </c>
      <c r="I109" s="3">
        <f>SUM(C109:H109)</f>
        <v>2.34009</v>
      </c>
    </row>
    <row r="110" spans="1:9" x14ac:dyDescent="0.25">
      <c r="A110" s="2">
        <v>109</v>
      </c>
      <c r="B110" s="2" t="s">
        <v>115</v>
      </c>
      <c r="C110" s="3">
        <f>IF((ВСЕГО!C110*$A$172)&lt;1,ВСЕГО!C110*$A$172,0.9999)</f>
        <v>0</v>
      </c>
      <c r="D110" s="3">
        <f>IF((ВСЕГО!D110*$A$172)&lt;1,ВСЕГО!D110*$A$172,0.9999)</f>
        <v>0.62414999999999998</v>
      </c>
      <c r="E110" s="3">
        <f>IF((ВСЕГО!E110*$A$172)&lt;1,ВСЕГО!E110*$A$172,0.9999)</f>
        <v>0.99990000000000001</v>
      </c>
      <c r="F110" s="3">
        <f>IF((ВСЕГО!F110*$A$172)&lt;1,ВСЕГО!F110*$A$172,0.9999)</f>
        <v>0.99990000000000001</v>
      </c>
      <c r="G110" s="3">
        <f>IF((ВСЕГО!G110*$A$172)&lt;1,ВСЕГО!G110*$A$172,0.9999)</f>
        <v>0</v>
      </c>
      <c r="H110" s="3">
        <f>IF((ВСЕГО!H110*$A$172)&lt;1,ВСЕГО!H110*$A$172,0.9999)</f>
        <v>0.99990000000000001</v>
      </c>
      <c r="I110" s="3">
        <f>SUM(C110:H110)</f>
        <v>3.62385</v>
      </c>
    </row>
    <row r="111" spans="1:9" x14ac:dyDescent="0.25">
      <c r="A111" s="2">
        <v>110</v>
      </c>
      <c r="B111" s="2" t="s">
        <v>116</v>
      </c>
      <c r="C111" s="3">
        <f>IF((ВСЕГО!C111*$A$172)&lt;1,ВСЕГО!C111*$A$172,0.9999)</f>
        <v>0</v>
      </c>
      <c r="D111" s="3">
        <f>IF((ВСЕГО!D111*$A$172)&lt;1,ВСЕГО!D111*$A$172,0.9999)</f>
        <v>0</v>
      </c>
      <c r="E111" s="3">
        <f>IF((ВСЕГО!E111*$A$172)&lt;1,ВСЕГО!E111*$A$172,0.9999)</f>
        <v>1.7100000000000001E-3</v>
      </c>
      <c r="F111" s="3">
        <f>IF((ВСЕГО!F111*$A$172)&lt;1,ВСЕГО!F111*$A$172,0.9999)</f>
        <v>7.8660000000000008E-2</v>
      </c>
      <c r="G111" s="3">
        <f>IF((ВСЕГО!G111*$A$172)&lt;1,ВСЕГО!G111*$A$172,0.9999)</f>
        <v>0</v>
      </c>
      <c r="H111" s="3">
        <f>IF((ВСЕГО!H111*$A$172)&lt;1,ВСЕГО!H111*$A$172,0.9999)</f>
        <v>0.84131999999999996</v>
      </c>
      <c r="I111" s="3">
        <f>SUM(C111:H111)</f>
        <v>0.92169000000000001</v>
      </c>
    </row>
    <row r="112" spans="1:9" x14ac:dyDescent="0.25">
      <c r="A112" s="2">
        <v>111</v>
      </c>
      <c r="B112" s="2" t="s">
        <v>117</v>
      </c>
      <c r="C112" s="3">
        <f>IF((ВСЕГО!C112*$A$172)&lt;1,ВСЕГО!C112*$A$172,0.9999)</f>
        <v>0</v>
      </c>
      <c r="D112" s="3">
        <f>IF((ВСЕГО!D112*$A$172)&lt;1,ВСЕГО!D112*$A$172,0.9999)</f>
        <v>0.51641999999999999</v>
      </c>
      <c r="E112" s="3">
        <f>IF((ВСЕГО!E112*$A$172)&lt;1,ВСЕГО!E112*$A$172,0.9999)</f>
        <v>1.7100000000000001E-3</v>
      </c>
      <c r="F112" s="3">
        <f>IF((ВСЕГО!F112*$A$172)&lt;1,ВСЕГО!F112*$A$172,0.9999)</f>
        <v>0.99990000000000001</v>
      </c>
      <c r="G112" s="3">
        <f>IF((ВСЕГО!G112*$A$172)&lt;1,ВСЕГО!G112*$A$172,0.9999)</f>
        <v>0</v>
      </c>
      <c r="H112" s="3">
        <f>IF((ВСЕГО!H112*$A$172)&lt;1,ВСЕГО!H112*$A$172,0.9999)</f>
        <v>0.99990000000000001</v>
      </c>
      <c r="I112" s="3">
        <f>SUM(C112:H112)</f>
        <v>2.5179299999999998</v>
      </c>
    </row>
    <row r="113" spans="1:9" x14ac:dyDescent="0.25">
      <c r="A113" s="2">
        <v>112</v>
      </c>
      <c r="B113" s="2" t="s">
        <v>118</v>
      </c>
      <c r="C113" s="3">
        <f>IF((ВСЕГО!C113*$A$172)&lt;1,ВСЕГО!C113*$A$172,0.9999)</f>
        <v>0</v>
      </c>
      <c r="D113" s="3">
        <f>IF((ВСЕГО!D113*$A$172)&lt;1,ВСЕГО!D113*$A$172,0.9999)</f>
        <v>0</v>
      </c>
      <c r="E113" s="3">
        <f>IF((ВСЕГО!E113*$A$172)&lt;1,ВСЕГО!E113*$A$172,0.9999)</f>
        <v>0.99990000000000001</v>
      </c>
      <c r="F113" s="3">
        <f>IF((ВСЕГО!F113*$A$172)&lt;1,ВСЕГО!F113*$A$172,0.9999)</f>
        <v>0.99990000000000001</v>
      </c>
      <c r="G113" s="3">
        <f>IF((ВСЕГО!G113*$A$172)&lt;1,ВСЕГО!G113*$A$172,0.9999)</f>
        <v>0</v>
      </c>
      <c r="H113" s="3">
        <f>IF((ВСЕГО!H113*$A$172)&lt;1,ВСЕГО!H113*$A$172,0.9999)</f>
        <v>0.99990000000000001</v>
      </c>
      <c r="I113" s="3">
        <f>SUM(C113:H113)</f>
        <v>2.9996999999999998</v>
      </c>
    </row>
    <row r="114" spans="1:9" x14ac:dyDescent="0.25">
      <c r="A114" s="2">
        <v>113</v>
      </c>
      <c r="B114" s="2" t="s">
        <v>119</v>
      </c>
      <c r="C114" s="3">
        <f>IF((ВСЕГО!C114*$A$172)&lt;1,ВСЕГО!C114*$A$172,0.9999)</f>
        <v>0</v>
      </c>
      <c r="D114" s="3">
        <f>IF((ВСЕГО!D114*$A$172)&lt;1,ВСЕГО!D114*$A$172,0.9999)</f>
        <v>0.99990000000000001</v>
      </c>
      <c r="E114" s="3">
        <f>IF((ВСЕГО!E114*$A$172)&lt;1,ВСЕГО!E114*$A$172,0.9999)</f>
        <v>0.99990000000000001</v>
      </c>
      <c r="F114" s="3">
        <f>IF((ВСЕГО!F114*$A$172)&lt;1,ВСЕГО!F114*$A$172,0.9999)</f>
        <v>0.99990000000000001</v>
      </c>
      <c r="G114" s="3">
        <f>IF((ВСЕГО!G114*$A$172)&lt;1,ВСЕГО!G114*$A$172,0.9999)</f>
        <v>0</v>
      </c>
      <c r="H114" s="3">
        <f>IF((ВСЕГО!H114*$A$172)&lt;1,ВСЕГО!H114*$A$172,0.9999)</f>
        <v>0.92852999999999997</v>
      </c>
      <c r="I114" s="3">
        <f>SUM(C114:H114)</f>
        <v>3.9282299999999997</v>
      </c>
    </row>
    <row r="115" spans="1:9" x14ac:dyDescent="0.25">
      <c r="A115" s="2">
        <v>114</v>
      </c>
      <c r="B115" s="2" t="s">
        <v>120</v>
      </c>
      <c r="C115" s="3">
        <f>IF((ВСЕГО!C115*$A$172)&lt;1,ВСЕГО!C115*$A$172,0.9999)</f>
        <v>0</v>
      </c>
      <c r="D115" s="3">
        <f>IF((ВСЕГО!D115*$A$172)&lt;1,ВСЕГО!D115*$A$172,0.9999)</f>
        <v>0.99990000000000001</v>
      </c>
      <c r="E115" s="3">
        <f>IF((ВСЕГО!E115*$A$172)&lt;1,ВСЕГО!E115*$A$172,0.9999)</f>
        <v>0.99990000000000001</v>
      </c>
      <c r="F115" s="3">
        <f>IF((ВСЕГО!F115*$A$172)&lt;1,ВСЕГО!F115*$A$172,0.9999)</f>
        <v>0.99990000000000001</v>
      </c>
      <c r="G115" s="3">
        <f>IF((ВСЕГО!G115*$A$172)&lt;1,ВСЕГО!G115*$A$172,0.9999)</f>
        <v>0</v>
      </c>
      <c r="H115" s="3">
        <f>IF((ВСЕГО!H115*$A$172)&lt;1,ВСЕГО!H115*$A$172,0.9999)</f>
        <v>0.99990000000000001</v>
      </c>
      <c r="I115" s="3">
        <f>SUM(C115:H115)</f>
        <v>3.9996</v>
      </c>
    </row>
    <row r="116" spans="1:9" x14ac:dyDescent="0.25">
      <c r="A116" s="2">
        <v>115</v>
      </c>
      <c r="B116" s="2" t="s">
        <v>121</v>
      </c>
      <c r="C116" s="3">
        <f>IF((ВСЕГО!C116*$A$172)&lt;1,ВСЕГО!C116*$A$172,0.9999)</f>
        <v>0</v>
      </c>
      <c r="D116" s="3">
        <f>IF((ВСЕГО!D116*$A$172)&lt;1,ВСЕГО!D116*$A$172,0.9999)</f>
        <v>0.17954999999999999</v>
      </c>
      <c r="E116" s="3">
        <f>IF((ВСЕГО!E116*$A$172)&lt;1,ВСЕГО!E116*$A$172,0.9999)</f>
        <v>0.35055000000000003</v>
      </c>
      <c r="F116" s="3">
        <f>IF((ВСЕГО!F116*$A$172)&lt;1,ВСЕГО!F116*$A$172,0.9999)</f>
        <v>0.99990000000000001</v>
      </c>
      <c r="G116" s="3">
        <f>IF((ВСЕГО!G116*$A$172)&lt;1,ВСЕГО!G116*$A$172,0.9999)</f>
        <v>0</v>
      </c>
      <c r="H116" s="3">
        <f>IF((ВСЕГО!H116*$A$172)&lt;1,ВСЕГО!H116*$A$172,0.9999)</f>
        <v>0.99990000000000001</v>
      </c>
      <c r="I116" s="3">
        <f>SUM(C116:H116)</f>
        <v>2.5299</v>
      </c>
    </row>
    <row r="117" spans="1:9" x14ac:dyDescent="0.25">
      <c r="A117" s="2">
        <v>116</v>
      </c>
      <c r="B117" s="2" t="s">
        <v>122</v>
      </c>
      <c r="C117" s="3">
        <f>IF((ВСЕГО!C117*$A$172)&lt;1,ВСЕГО!C117*$A$172,0.9999)</f>
        <v>0</v>
      </c>
      <c r="D117" s="3">
        <f>IF((ВСЕГО!D117*$A$172)&lt;1,ВСЕГО!D117*$A$172,0.9999)</f>
        <v>0.99990000000000001</v>
      </c>
      <c r="E117" s="3">
        <f>IF((ВСЕГО!E117*$A$172)&lt;1,ВСЕГО!E117*$A$172,0.9999)</f>
        <v>0.30780000000000002</v>
      </c>
      <c r="F117" s="3">
        <f>IF((ВСЕГО!F117*$A$172)&lt;1,ВСЕГО!F117*$A$172,0.9999)</f>
        <v>0.99990000000000001</v>
      </c>
      <c r="G117" s="3">
        <f>IF((ВСЕГО!G117*$A$172)&lt;1,ВСЕГО!G117*$A$172,0.9999)</f>
        <v>0</v>
      </c>
      <c r="H117" s="3">
        <f>IF((ВСЕГО!H117*$A$172)&lt;1,ВСЕГО!H117*$A$172,0.9999)</f>
        <v>0.99990000000000001</v>
      </c>
      <c r="I117" s="3">
        <f>SUM(C117:H117)</f>
        <v>3.3075000000000001</v>
      </c>
    </row>
    <row r="118" spans="1:9" x14ac:dyDescent="0.25">
      <c r="A118" s="2">
        <v>117</v>
      </c>
      <c r="B118" s="2" t="s">
        <v>123</v>
      </c>
      <c r="C118" s="3">
        <f>IF((ВСЕГО!C118*$A$172)&lt;1,ВСЕГО!C118*$A$172,0.9999)</f>
        <v>0</v>
      </c>
      <c r="D118" s="3">
        <f>IF((ВСЕГО!D118*$A$172)&lt;1,ВСЕГО!D118*$A$172,0.9999)</f>
        <v>0</v>
      </c>
      <c r="E118" s="3">
        <f>IF((ВСЕГО!E118*$A$172)&lt;1,ВСЕГО!E118*$A$172,0.9999)</f>
        <v>0</v>
      </c>
      <c r="F118" s="3">
        <f>IF((ВСЕГО!F118*$A$172)&lt;1,ВСЕГО!F118*$A$172,0.9999)</f>
        <v>0.14877000000000001</v>
      </c>
      <c r="G118" s="3">
        <f>IF((ВСЕГО!G118*$A$172)&lt;1,ВСЕГО!G118*$A$172,0.9999)</f>
        <v>0</v>
      </c>
      <c r="H118" s="3">
        <f>IF((ВСЕГО!H118*$A$172)&lt;1,ВСЕГО!H118*$A$172,0.9999)</f>
        <v>0.99990000000000001</v>
      </c>
      <c r="I118" s="3">
        <f>SUM(C118:H118)</f>
        <v>1.1486700000000001</v>
      </c>
    </row>
    <row r="119" spans="1:9" x14ac:dyDescent="0.25">
      <c r="A119" s="2">
        <v>118</v>
      </c>
      <c r="B119" s="2" t="s">
        <v>124</v>
      </c>
      <c r="C119" s="3">
        <f>IF((ВСЕГО!C119*$A$172)&lt;1,ВСЕГО!C119*$A$172,0.9999)</f>
        <v>0</v>
      </c>
      <c r="D119" s="3">
        <f>IF((ВСЕГО!D119*$A$172)&lt;1,ВСЕГО!D119*$A$172,0.9999)</f>
        <v>0</v>
      </c>
      <c r="E119" s="3">
        <f>IF((ВСЕГО!E119*$A$172)&lt;1,ВСЕГО!E119*$A$172,0.9999)</f>
        <v>6.6689999999999999E-2</v>
      </c>
      <c r="F119" s="3">
        <f>IF((ВСЕГО!F119*$A$172)&lt;1,ВСЕГО!F119*$A$172,0.9999)</f>
        <v>0.20862</v>
      </c>
      <c r="G119" s="3">
        <f>IF((ВСЕГО!G119*$A$172)&lt;1,ВСЕГО!G119*$A$172,0.9999)</f>
        <v>3.4200000000000003E-3</v>
      </c>
      <c r="H119" s="3">
        <f>IF((ВСЕГО!H119*$A$172)&lt;1,ВСЕГО!H119*$A$172,0.9999)</f>
        <v>0.99990000000000001</v>
      </c>
      <c r="I119" s="3">
        <f>SUM(C119:H119)</f>
        <v>1.2786299999999999</v>
      </c>
    </row>
    <row r="120" spans="1:9" x14ac:dyDescent="0.25">
      <c r="A120" s="2">
        <v>119</v>
      </c>
      <c r="B120" s="2" t="s">
        <v>125</v>
      </c>
      <c r="C120" s="3">
        <f>IF((ВСЕГО!C120*$A$172)&lt;1,ВСЕГО!C120*$A$172,0.9999)</f>
        <v>0.99990000000000001</v>
      </c>
      <c r="D120" s="3">
        <f>IF((ВСЕГО!D120*$A$172)&lt;1,ВСЕГО!D120*$A$172,0.9999)</f>
        <v>0</v>
      </c>
      <c r="E120" s="3">
        <f>IF((ВСЕГО!E120*$A$172)&lt;1,ВСЕГО!E120*$A$172,0.9999)</f>
        <v>0.99990000000000001</v>
      </c>
      <c r="F120" s="3">
        <f>IF((ВСЕГО!F120*$A$172)&lt;1,ВСЕГО!F120*$A$172,0.9999)</f>
        <v>0.11799</v>
      </c>
      <c r="G120" s="3">
        <f>IF((ВСЕГО!G120*$A$172)&lt;1,ВСЕГО!G120*$A$172,0.9999)</f>
        <v>0.41210999999999998</v>
      </c>
      <c r="H120" s="3">
        <f>IF((ВСЕГО!H120*$A$172)&lt;1,ВСЕГО!H120*$A$172,0.9999)</f>
        <v>0.99990000000000001</v>
      </c>
      <c r="I120" s="3">
        <f>SUM(C120:H120)</f>
        <v>3.5297999999999998</v>
      </c>
    </row>
    <row r="121" spans="1:9" x14ac:dyDescent="0.25">
      <c r="A121" s="2">
        <v>120</v>
      </c>
      <c r="B121" s="2" t="s">
        <v>126</v>
      </c>
      <c r="C121" s="3">
        <f>IF((ВСЕГО!C121*$A$172)&lt;1,ВСЕГО!C121*$A$172,0.9999)</f>
        <v>0</v>
      </c>
      <c r="D121" s="3">
        <f>IF((ВСЕГО!D121*$A$172)&lt;1,ВСЕГО!D121*$A$172,0.9999)</f>
        <v>0</v>
      </c>
      <c r="E121" s="3">
        <f>IF((ВСЕГО!E121*$A$172)&lt;1,ВСЕГО!E121*$A$172,0.9999)</f>
        <v>0</v>
      </c>
      <c r="F121" s="3">
        <f>IF((ВСЕГО!F121*$A$172)&lt;1,ВСЕГО!F121*$A$172,0.9999)</f>
        <v>0</v>
      </c>
      <c r="G121" s="3">
        <f>IF((ВСЕГО!G121*$A$172)&lt;1,ВСЕГО!G121*$A$172,0.9999)</f>
        <v>0</v>
      </c>
      <c r="H121" s="3">
        <f>IF((ВСЕГО!H121*$A$172)&lt;1,ВСЕГО!H121*$A$172,0.9999)</f>
        <v>0.99990000000000001</v>
      </c>
      <c r="I121" s="3">
        <f>SUM(C121:H121)</f>
        <v>0.99990000000000001</v>
      </c>
    </row>
    <row r="122" spans="1:9" x14ac:dyDescent="0.25">
      <c r="A122" s="2">
        <v>121</v>
      </c>
      <c r="B122" s="2" t="s">
        <v>127</v>
      </c>
      <c r="C122" s="3">
        <f>IF((ВСЕГО!C122*$A$172)&lt;1,ВСЕГО!C122*$A$172,0.9999)</f>
        <v>0.28043999999999997</v>
      </c>
      <c r="D122" s="3">
        <f>IF((ВСЕГО!D122*$A$172)&lt;1,ВСЕГО!D122*$A$172,0.9999)</f>
        <v>0</v>
      </c>
      <c r="E122" s="3">
        <f>IF((ВСЕГО!E122*$A$172)&lt;1,ВСЕГО!E122*$A$172,0.9999)</f>
        <v>3.4200000000000003E-3</v>
      </c>
      <c r="F122" s="3">
        <f>IF((ВСЕГО!F122*$A$172)&lt;1,ВСЕГО!F122*$A$172,0.9999)</f>
        <v>0.15561</v>
      </c>
      <c r="G122" s="3">
        <f>IF((ВСЕГО!G122*$A$172)&lt;1,ВСЕГО!G122*$A$172,0.9999)</f>
        <v>1.7100000000000001E-2</v>
      </c>
      <c r="H122" s="3">
        <f>IF((ВСЕГО!H122*$A$172)&lt;1,ВСЕГО!H122*$A$172,0.9999)</f>
        <v>0.99990000000000001</v>
      </c>
      <c r="I122" s="3">
        <f>SUM(C122:H122)</f>
        <v>1.4564699999999999</v>
      </c>
    </row>
    <row r="123" spans="1:9" x14ac:dyDescent="0.25">
      <c r="A123" s="2">
        <v>122</v>
      </c>
      <c r="B123" s="2" t="s">
        <v>128</v>
      </c>
      <c r="C123" s="3">
        <f>IF((ВСЕГО!C123*$A$172)&lt;1,ВСЕГО!C123*$A$172,0.9999)</f>
        <v>0</v>
      </c>
      <c r="D123" s="3">
        <f>IF((ВСЕГО!D123*$A$172)&lt;1,ВСЕГО!D123*$A$172,0.9999)</f>
        <v>0</v>
      </c>
      <c r="E123" s="3">
        <f>IF((ВСЕГО!E123*$A$172)&lt;1,ВСЕГО!E123*$A$172,0.9999)</f>
        <v>0.99990000000000001</v>
      </c>
      <c r="F123" s="3">
        <f>IF((ВСЕГО!F123*$A$172)&lt;1,ВСЕГО!F123*$A$172,0.9999)</f>
        <v>0.19322999999999999</v>
      </c>
      <c r="G123" s="3">
        <f>IF((ВСЕГО!G123*$A$172)&lt;1,ВСЕГО!G123*$A$172,0.9999)</f>
        <v>0</v>
      </c>
      <c r="H123" s="3">
        <f>IF((ВСЕГО!H123*$A$172)&lt;1,ВСЕГО!H123*$A$172,0.9999)</f>
        <v>0.99990000000000001</v>
      </c>
      <c r="I123" s="3">
        <f>SUM(C123:H123)</f>
        <v>2.1930300000000003</v>
      </c>
    </row>
    <row r="124" spans="1:9" x14ac:dyDescent="0.25">
      <c r="A124" s="2">
        <v>123</v>
      </c>
      <c r="B124" s="2" t="s">
        <v>129</v>
      </c>
      <c r="C124" s="3">
        <f>IF((ВСЕГО!C124*$A$172)&lt;1,ВСЕГО!C124*$A$172,0.9999)</f>
        <v>0.15561</v>
      </c>
      <c r="D124" s="3">
        <f>IF((ВСЕГО!D124*$A$172)&lt;1,ВСЕГО!D124*$A$172,0.9999)</f>
        <v>0</v>
      </c>
      <c r="E124" s="3">
        <f>IF((ВСЕГО!E124*$A$172)&lt;1,ВСЕГО!E124*$A$172,0.9999)</f>
        <v>0.99990000000000001</v>
      </c>
      <c r="F124" s="3">
        <f>IF((ВСЕГО!F124*$A$172)&lt;1,ВСЕГО!F124*$A$172,0.9999)</f>
        <v>6.8400000000000002E-2</v>
      </c>
      <c r="G124" s="3">
        <f>IF((ВСЕГО!G124*$A$172)&lt;1,ВСЕГО!G124*$A$172,0.9999)</f>
        <v>0.30780000000000002</v>
      </c>
      <c r="H124" s="3">
        <f>IF((ВСЕГО!H124*$A$172)&lt;1,ВСЕГО!H124*$A$172,0.9999)</f>
        <v>0.99990000000000001</v>
      </c>
      <c r="I124" s="3">
        <f>SUM(C124:H124)</f>
        <v>2.5316100000000001</v>
      </c>
    </row>
    <row r="125" spans="1:9" x14ac:dyDescent="0.25">
      <c r="A125" s="2">
        <v>124</v>
      </c>
      <c r="B125" s="2" t="s">
        <v>130</v>
      </c>
      <c r="C125" s="3">
        <f>IF((ВСЕГО!C125*$A$172)&lt;1,ВСЕГО!C125*$A$172,0.9999)</f>
        <v>0</v>
      </c>
      <c r="D125" s="3">
        <f>IF((ВСЕГО!D125*$A$172)&lt;1,ВСЕГО!D125*$A$172,0.9999)</f>
        <v>0</v>
      </c>
      <c r="E125" s="3">
        <f>IF((ВСЕГО!E125*$A$172)&lt;1,ВСЕГО!E125*$A$172,0.9999)</f>
        <v>0.99990000000000001</v>
      </c>
      <c r="F125" s="3">
        <f>IF((ВСЕГО!F125*$A$172)&lt;1,ВСЕГО!F125*$A$172,0.9999)</f>
        <v>0.15218999999999999</v>
      </c>
      <c r="G125" s="3">
        <f>IF((ВСЕГО!G125*$A$172)&lt;1,ВСЕГО!G125*$A$172,0.9999)</f>
        <v>3.0780000000000002E-2</v>
      </c>
      <c r="H125" s="3">
        <f>IF((ВСЕГО!H125*$A$172)&lt;1,ВСЕГО!H125*$A$172,0.9999)</f>
        <v>0.99990000000000001</v>
      </c>
      <c r="I125" s="3">
        <f>SUM(C125:H125)</f>
        <v>2.1827700000000001</v>
      </c>
    </row>
    <row r="126" spans="1:9" x14ac:dyDescent="0.25">
      <c r="A126" s="2">
        <v>125</v>
      </c>
      <c r="B126" s="2" t="s">
        <v>131</v>
      </c>
      <c r="C126" s="3">
        <f>IF((ВСЕГО!C126*$A$172)&lt;1,ВСЕГО!C126*$A$172,0.9999)</f>
        <v>0</v>
      </c>
      <c r="D126" s="3">
        <f>IF((ВСЕГО!D126*$A$172)&lt;1,ВСЕГО!D126*$A$172,0.9999)</f>
        <v>0</v>
      </c>
      <c r="E126" s="3">
        <f>IF((ВСЕГО!E126*$A$172)&lt;1,ВСЕГО!E126*$A$172,0.9999)</f>
        <v>7.3529999999999998E-2</v>
      </c>
      <c r="F126" s="3">
        <f>IF((ВСЕГО!F126*$A$172)&lt;1,ВСЕГО!F126*$A$172,0.9999)</f>
        <v>1.7100000000000001E-3</v>
      </c>
      <c r="G126" s="3">
        <f>IF((ВСЕГО!G126*$A$172)&lt;1,ВСЕГО!G126*$A$172,0.9999)</f>
        <v>0.99990000000000001</v>
      </c>
      <c r="H126" s="3">
        <f>IF((ВСЕГО!H126*$A$172)&lt;1,ВСЕГО!H126*$A$172,0.9999)</f>
        <v>0.99990000000000001</v>
      </c>
      <c r="I126" s="3">
        <f>SUM(C126:H126)</f>
        <v>2.07504</v>
      </c>
    </row>
    <row r="127" spans="1:9" x14ac:dyDescent="0.25">
      <c r="A127" s="2">
        <v>126</v>
      </c>
      <c r="B127" s="2" t="s">
        <v>132</v>
      </c>
      <c r="C127" s="3">
        <f>IF((ВСЕГО!C127*$A$172)&lt;1,ВСЕГО!C127*$A$172,0.9999)</f>
        <v>0</v>
      </c>
      <c r="D127" s="3">
        <f>IF((ВСЕГО!D127*$A$172)&lt;1,ВСЕГО!D127*$A$172,0.9999)</f>
        <v>0</v>
      </c>
      <c r="E127" s="3">
        <f>IF((ВСЕГО!E127*$A$172)&lt;1,ВСЕГО!E127*$A$172,0.9999)</f>
        <v>6.1560000000000004E-2</v>
      </c>
      <c r="F127" s="3">
        <f>IF((ВСЕГО!F127*$A$172)&lt;1,ВСЕГО!F127*$A$172,0.9999)</f>
        <v>1.026E-2</v>
      </c>
      <c r="G127" s="3">
        <f>IF((ВСЕГО!G127*$A$172)&lt;1,ВСЕГО!G127*$A$172,0.9999)</f>
        <v>0.41039999999999999</v>
      </c>
      <c r="H127" s="3">
        <f>IF((ВСЕГО!H127*$A$172)&lt;1,ВСЕГО!H127*$A$172,0.9999)</f>
        <v>0.99990000000000001</v>
      </c>
      <c r="I127" s="3">
        <f>SUM(C127:H127)</f>
        <v>1.4821200000000001</v>
      </c>
    </row>
    <row r="128" spans="1:9" x14ac:dyDescent="0.25">
      <c r="A128" s="4">
        <v>127</v>
      </c>
      <c r="B128" s="2" t="s">
        <v>133</v>
      </c>
      <c r="C128" s="3">
        <f>IF((ВСЕГО!C128*$A$172)&lt;1,ВСЕГО!C128*$A$172,0.9999)</f>
        <v>0</v>
      </c>
      <c r="D128" s="3">
        <f>IF((ВСЕГО!D128*$A$172)&lt;1,ВСЕГО!D128*$A$172,0.9999)</f>
        <v>0</v>
      </c>
      <c r="E128" s="3">
        <f>IF((ВСЕГО!E128*$A$172)&lt;1,ВСЕГО!E128*$A$172,0.9999)</f>
        <v>0</v>
      </c>
      <c r="F128" s="3">
        <f>IF((ВСЕГО!F128*$A$172)&lt;1,ВСЕГО!F128*$A$172,0.9999)</f>
        <v>0.99990000000000001</v>
      </c>
      <c r="G128" s="3">
        <f>IF((ВСЕГО!G128*$A$172)&lt;1,ВСЕГО!G128*$A$172,0.9999)</f>
        <v>0</v>
      </c>
      <c r="H128" s="3">
        <f>IF((ВСЕГО!H128*$A$172)&lt;1,ВСЕГО!H128*$A$172,0.9999)</f>
        <v>0.99990000000000001</v>
      </c>
      <c r="I128" s="3">
        <f>SUM(C128:H128)</f>
        <v>1.9998</v>
      </c>
    </row>
    <row r="129" spans="1:9" x14ac:dyDescent="0.25">
      <c r="A129" s="2">
        <v>128</v>
      </c>
      <c r="B129" s="2" t="s">
        <v>134</v>
      </c>
      <c r="C129" s="3">
        <f>IF((ВСЕГО!C129*$A$172)&lt;1,ВСЕГО!C129*$A$172,0.9999)</f>
        <v>0</v>
      </c>
      <c r="D129" s="3">
        <f>IF((ВСЕГО!D129*$A$172)&lt;1,ВСЕГО!D129*$A$172,0.9999)</f>
        <v>0</v>
      </c>
      <c r="E129" s="3">
        <f>IF((ВСЕГО!E129*$A$172)&lt;1,ВСЕГО!E129*$A$172,0.9999)</f>
        <v>0</v>
      </c>
      <c r="F129" s="3">
        <f>IF((ВСЕГО!F129*$A$172)&lt;1,ВСЕГО!F129*$A$172,0.9999)</f>
        <v>0.99990000000000001</v>
      </c>
      <c r="G129" s="3">
        <f>IF((ВСЕГО!G129*$A$172)&lt;1,ВСЕГО!G129*$A$172,0.9999)</f>
        <v>0</v>
      </c>
      <c r="H129" s="3">
        <f>IF((ВСЕГО!H129*$A$172)&lt;1,ВСЕГО!H129*$A$172,0.9999)</f>
        <v>0.99990000000000001</v>
      </c>
      <c r="I129" s="3">
        <f>SUM(C129:H129)</f>
        <v>1.9998</v>
      </c>
    </row>
    <row r="130" spans="1:9" x14ac:dyDescent="0.25">
      <c r="A130" s="2">
        <v>129</v>
      </c>
      <c r="B130" s="2" t="s">
        <v>135</v>
      </c>
      <c r="C130" s="3">
        <f>IF((ВСЕГО!C130*$A$172)&lt;1,ВСЕГО!C130*$A$172,0.9999)</f>
        <v>0</v>
      </c>
      <c r="D130" s="3">
        <f>IF((ВСЕГО!D130*$A$172)&lt;1,ВСЕГО!D130*$A$172,0.9999)</f>
        <v>0</v>
      </c>
      <c r="E130" s="3">
        <f>IF((ВСЕГО!E130*$A$172)&lt;1,ВСЕГО!E130*$A$172,0.9999)</f>
        <v>0</v>
      </c>
      <c r="F130" s="3">
        <f>IF((ВСЕГО!F130*$A$172)&lt;1,ВСЕГО!F130*$A$172,0.9999)</f>
        <v>0.27701999999999999</v>
      </c>
      <c r="G130" s="3">
        <f>IF((ВСЕГО!G130*$A$172)&lt;1,ВСЕГО!G130*$A$172,0.9999)</f>
        <v>0</v>
      </c>
      <c r="H130" s="3">
        <f>IF((ВСЕГО!H130*$A$172)&lt;1,ВСЕГО!H130*$A$172,0.9999)</f>
        <v>0.99990000000000001</v>
      </c>
      <c r="I130" s="3">
        <f>SUM(C130:H130)</f>
        <v>1.2769200000000001</v>
      </c>
    </row>
    <row r="131" spans="1:9" x14ac:dyDescent="0.25">
      <c r="A131" s="2">
        <v>130</v>
      </c>
      <c r="B131" s="2" t="s">
        <v>136</v>
      </c>
      <c r="C131" s="3">
        <f>IF((ВСЕГО!C131*$A$172)&lt;1,ВСЕГО!C131*$A$172,0.9999)</f>
        <v>0</v>
      </c>
      <c r="D131" s="3">
        <f>IF((ВСЕГО!D131*$A$172)&lt;1,ВСЕГО!D131*$A$172,0.9999)</f>
        <v>8.5500000000000003E-3</v>
      </c>
      <c r="E131" s="3">
        <f>IF((ВСЕГО!E131*$A$172)&lt;1,ВСЕГО!E131*$A$172,0.9999)</f>
        <v>0</v>
      </c>
      <c r="F131" s="3">
        <f>IF((ВСЕГО!F131*$A$172)&lt;1,ВСЕГО!F131*$A$172,0.9999)</f>
        <v>0.99990000000000001</v>
      </c>
      <c r="G131" s="3">
        <f>IF((ВСЕГО!G131*$A$172)&lt;1,ВСЕГО!G131*$A$172,0.9999)</f>
        <v>0</v>
      </c>
      <c r="H131" s="3">
        <f>IF((ВСЕГО!H131*$A$172)&lt;1,ВСЕГО!H131*$A$172,0.9999)</f>
        <v>0.99990000000000001</v>
      </c>
      <c r="I131" s="3">
        <f>SUM(C131:H131)</f>
        <v>2.0083500000000001</v>
      </c>
    </row>
    <row r="132" spans="1:9" x14ac:dyDescent="0.25">
      <c r="A132" s="2">
        <v>131</v>
      </c>
      <c r="B132" s="2" t="s">
        <v>137</v>
      </c>
      <c r="C132" s="3">
        <f>IF((ВСЕГО!C132*$A$172)&lt;1,ВСЕГО!C132*$A$172,0.9999)</f>
        <v>0</v>
      </c>
      <c r="D132" s="3">
        <f>IF((ВСЕГО!D132*$A$172)&lt;1,ВСЕГО!D132*$A$172,0.9999)</f>
        <v>0</v>
      </c>
      <c r="E132" s="3">
        <f>IF((ВСЕГО!E132*$A$172)&lt;1,ВСЕГО!E132*$A$172,0.9999)</f>
        <v>0</v>
      </c>
      <c r="F132" s="3">
        <f>IF((ВСЕГО!F132*$A$172)&lt;1,ВСЕГО!F132*$A$172,0.9999)</f>
        <v>0.99990000000000001</v>
      </c>
      <c r="G132" s="3">
        <f>IF((ВСЕГО!G132*$A$172)&lt;1,ВСЕГО!G132*$A$172,0.9999)</f>
        <v>0</v>
      </c>
      <c r="H132" s="3">
        <f>IF((ВСЕГО!H132*$A$172)&lt;1,ВСЕГО!H132*$A$172,0.9999)</f>
        <v>0.99990000000000001</v>
      </c>
      <c r="I132" s="3">
        <f>SUM(C132:H132)</f>
        <v>1.9998</v>
      </c>
    </row>
    <row r="133" spans="1:9" x14ac:dyDescent="0.25">
      <c r="A133" s="2">
        <v>132</v>
      </c>
      <c r="B133" s="2" t="s">
        <v>138</v>
      </c>
      <c r="C133" s="3">
        <f>IF((ВСЕГО!C133*$A$172)&lt;1,ВСЕГО!C133*$A$172,0.9999)</f>
        <v>0</v>
      </c>
      <c r="D133" s="3">
        <f>IF((ВСЕГО!D133*$A$172)&lt;1,ВСЕГО!D133*$A$172,0.9999)</f>
        <v>1.7100000000000001E-3</v>
      </c>
      <c r="E133" s="3">
        <f>IF((ВСЕГО!E133*$A$172)&lt;1,ВСЕГО!E133*$A$172,0.9999)</f>
        <v>0</v>
      </c>
      <c r="F133" s="3">
        <f>IF((ВСЕГО!F133*$A$172)&lt;1,ВСЕГО!F133*$A$172,0.9999)</f>
        <v>0.99990000000000001</v>
      </c>
      <c r="G133" s="3">
        <f>IF((ВСЕГО!G133*$A$172)&lt;1,ВСЕГО!G133*$A$172,0.9999)</f>
        <v>0</v>
      </c>
      <c r="H133" s="3">
        <f>IF((ВСЕГО!H133*$A$172)&lt;1,ВСЕГО!H133*$A$172,0.9999)</f>
        <v>0.99990000000000001</v>
      </c>
      <c r="I133" s="3">
        <f>SUM(C133:H133)</f>
        <v>2.0015100000000001</v>
      </c>
    </row>
    <row r="134" spans="1:9" x14ac:dyDescent="0.25">
      <c r="A134" s="2">
        <v>133</v>
      </c>
      <c r="B134" s="2" t="s">
        <v>139</v>
      </c>
      <c r="C134" s="3">
        <f>IF((ВСЕГО!C134*$A$172)&lt;1,ВСЕГО!C134*$A$172,0.9999)</f>
        <v>0</v>
      </c>
      <c r="D134" s="3">
        <f>IF((ВСЕГО!D134*$A$172)&lt;1,ВСЕГО!D134*$A$172,0.9999)</f>
        <v>0</v>
      </c>
      <c r="E134" s="3">
        <f>IF((ВСЕГО!E134*$A$172)&lt;1,ВСЕГО!E134*$A$172,0.9999)</f>
        <v>0</v>
      </c>
      <c r="F134" s="3">
        <f>IF((ВСЕГО!F134*$A$172)&lt;1,ВСЕГО!F134*$A$172,0.9999)</f>
        <v>0.99990000000000001</v>
      </c>
      <c r="G134" s="3">
        <f>IF((ВСЕГО!G134*$A$172)&lt;1,ВСЕГО!G134*$A$172,0.9999)</f>
        <v>0</v>
      </c>
      <c r="H134" s="3">
        <f>IF((ВСЕГО!H134*$A$172)&lt;1,ВСЕГО!H134*$A$172,0.9999)</f>
        <v>0.99990000000000001</v>
      </c>
      <c r="I134" s="3">
        <f>SUM(C134:H134)</f>
        <v>1.9998</v>
      </c>
    </row>
    <row r="135" spans="1:9" x14ac:dyDescent="0.25">
      <c r="A135" s="2">
        <v>134</v>
      </c>
      <c r="B135" s="2" t="s">
        <v>140</v>
      </c>
      <c r="C135" s="3">
        <f>IF((ВСЕГО!C135*$A$172)&lt;1,ВСЕГО!C135*$A$172,0.9999)</f>
        <v>0</v>
      </c>
      <c r="D135" s="3">
        <f>IF((ВСЕГО!D135*$A$172)&lt;1,ВСЕГО!D135*$A$172,0.9999)</f>
        <v>1.7100000000000001E-3</v>
      </c>
      <c r="E135" s="3">
        <f>IF((ВСЕГО!E135*$A$172)&lt;1,ВСЕГО!E135*$A$172,0.9999)</f>
        <v>0</v>
      </c>
      <c r="F135" s="3">
        <f>IF((ВСЕГО!F135*$A$172)&lt;1,ВСЕГО!F135*$A$172,0.9999)</f>
        <v>0.99990000000000001</v>
      </c>
      <c r="G135" s="3">
        <f>IF((ВСЕГО!G135*$A$172)&lt;1,ВСЕГО!G135*$A$172,0.9999)</f>
        <v>0</v>
      </c>
      <c r="H135" s="3">
        <f>IF((ВСЕГО!H135*$A$172)&lt;1,ВСЕГО!H135*$A$172,0.9999)</f>
        <v>0.99990000000000001</v>
      </c>
      <c r="I135" s="3">
        <f>SUM(C135:H135)</f>
        <v>2.0015100000000001</v>
      </c>
    </row>
    <row r="136" spans="1:9" x14ac:dyDescent="0.25">
      <c r="A136" s="2">
        <v>135</v>
      </c>
      <c r="B136" s="2" t="s">
        <v>141</v>
      </c>
      <c r="C136" s="3">
        <f>IF((ВСЕГО!C136*$A$172)&lt;1,ВСЕГО!C136*$A$172,0.9999)</f>
        <v>0</v>
      </c>
      <c r="D136" s="3">
        <f>IF((ВСЕГО!D136*$A$172)&lt;1,ВСЕГО!D136*$A$172,0.9999)</f>
        <v>1.7100000000000001E-3</v>
      </c>
      <c r="E136" s="3">
        <f>IF((ВСЕГО!E136*$A$172)&lt;1,ВСЕГО!E136*$A$172,0.9999)</f>
        <v>0</v>
      </c>
      <c r="F136" s="3">
        <f>IF((ВСЕГО!F136*$A$172)&lt;1,ВСЕГО!F136*$A$172,0.9999)</f>
        <v>0.99990000000000001</v>
      </c>
      <c r="G136" s="3">
        <f>IF((ВСЕГО!G136*$A$172)&lt;1,ВСЕГО!G136*$A$172,0.9999)</f>
        <v>0</v>
      </c>
      <c r="H136" s="3">
        <f>IF((ВСЕГО!H136*$A$172)&lt;1,ВСЕГО!H136*$A$172,0.9999)</f>
        <v>0.99990000000000001</v>
      </c>
      <c r="I136" s="3">
        <f>SUM(C136:H136)</f>
        <v>2.0015100000000001</v>
      </c>
    </row>
    <row r="137" spans="1:9" x14ac:dyDescent="0.25">
      <c r="A137" s="2">
        <v>136</v>
      </c>
      <c r="B137" s="2" t="s">
        <v>142</v>
      </c>
      <c r="C137" s="3">
        <f>IF((ВСЕГО!C137*$A$172)&lt;1,ВСЕГО!C137*$A$172,0.9999)</f>
        <v>0</v>
      </c>
      <c r="D137" s="3">
        <f>IF((ВСЕГО!D137*$A$172)&lt;1,ВСЕГО!D137*$A$172,0.9999)</f>
        <v>0</v>
      </c>
      <c r="E137" s="3">
        <f>IF((ВСЕГО!E137*$A$172)&lt;1,ВСЕГО!E137*$A$172,0.9999)</f>
        <v>6.3269999999999993E-2</v>
      </c>
      <c r="F137" s="3">
        <f>IF((ВСЕГО!F137*$A$172)&lt;1,ВСЕГО!F137*$A$172,0.9999)</f>
        <v>0.99990000000000001</v>
      </c>
      <c r="G137" s="3">
        <f>IF((ВСЕГО!G137*$A$172)&lt;1,ВСЕГО!G137*$A$172,0.9999)</f>
        <v>0</v>
      </c>
      <c r="H137" s="3">
        <f>IF((ВСЕГО!H137*$A$172)&lt;1,ВСЕГО!H137*$A$172,0.9999)</f>
        <v>0.99990000000000001</v>
      </c>
      <c r="I137" s="3">
        <f>SUM(C137:H137)</f>
        <v>2.0630699999999997</v>
      </c>
    </row>
    <row r="138" spans="1:9" x14ac:dyDescent="0.25">
      <c r="A138" s="2">
        <v>137</v>
      </c>
      <c r="B138" s="2" t="s">
        <v>143</v>
      </c>
      <c r="C138" s="3">
        <f>IF((ВСЕГО!C138*$A$172)&lt;1,ВСЕГО!C138*$A$172,0.9999)</f>
        <v>0</v>
      </c>
      <c r="D138" s="3">
        <f>IF((ВСЕГО!D138*$A$172)&lt;1,ВСЕГО!D138*$A$172,0.9999)</f>
        <v>0</v>
      </c>
      <c r="E138" s="3">
        <f>IF((ВСЕГО!E138*$A$172)&lt;1,ВСЕГО!E138*$A$172,0.9999)</f>
        <v>0</v>
      </c>
      <c r="F138" s="3">
        <f>IF((ВСЕГО!F138*$A$172)&lt;1,ВСЕГО!F138*$A$172,0.9999)</f>
        <v>0.25307999999999997</v>
      </c>
      <c r="G138" s="3">
        <f>IF((ВСЕГО!G138*$A$172)&lt;1,ВСЕГО!G138*$A$172,0.9999)</f>
        <v>0</v>
      </c>
      <c r="H138" s="3">
        <f>IF((ВСЕГО!H138*$A$172)&lt;1,ВСЕГО!H138*$A$172,0.9999)</f>
        <v>0.99990000000000001</v>
      </c>
      <c r="I138" s="3">
        <f>SUM(C138:H138)</f>
        <v>1.25298</v>
      </c>
    </row>
    <row r="139" spans="1:9" x14ac:dyDescent="0.25">
      <c r="A139" s="2">
        <v>138</v>
      </c>
      <c r="B139" s="2" t="s">
        <v>144</v>
      </c>
      <c r="C139" s="3">
        <f>IF((ВСЕГО!C139*$A$172)&lt;1,ВСЕГО!C139*$A$172,0.9999)</f>
        <v>0</v>
      </c>
      <c r="D139" s="3">
        <f>IF((ВСЕГО!D139*$A$172)&lt;1,ВСЕГО!D139*$A$172,0.9999)</f>
        <v>0</v>
      </c>
      <c r="E139" s="3">
        <f>IF((ВСЕГО!E139*$A$172)&lt;1,ВСЕГО!E139*$A$172,0.9999)</f>
        <v>0</v>
      </c>
      <c r="F139" s="3">
        <f>IF((ВСЕГО!F139*$A$172)&lt;1,ВСЕГО!F139*$A$172,0.9999)</f>
        <v>0.99990000000000001</v>
      </c>
      <c r="G139" s="3">
        <f>IF((ВСЕГО!G139*$A$172)&lt;1,ВСЕГО!G139*$A$172,0.9999)</f>
        <v>0</v>
      </c>
      <c r="H139" s="3">
        <f>IF((ВСЕГО!H139*$A$172)&lt;1,ВСЕГО!H139*$A$172,0.9999)</f>
        <v>0.99990000000000001</v>
      </c>
      <c r="I139" s="3">
        <f>SUM(C139:H139)</f>
        <v>1.9998</v>
      </c>
    </row>
    <row r="140" spans="1:9" x14ac:dyDescent="0.25">
      <c r="A140" s="2">
        <v>139</v>
      </c>
      <c r="B140" s="2" t="s">
        <v>145</v>
      </c>
      <c r="C140" s="3">
        <f>IF((ВСЕГО!C140*$A$172)&lt;1,ВСЕГО!C140*$A$172,0.9999)</f>
        <v>0</v>
      </c>
      <c r="D140" s="3">
        <f>IF((ВСЕГО!D140*$A$172)&lt;1,ВСЕГО!D140*$A$172,0.9999)</f>
        <v>0</v>
      </c>
      <c r="E140" s="3">
        <f>IF((ВСЕГО!E140*$A$172)&lt;1,ВСЕГО!E140*$A$172,0.9999)</f>
        <v>0.34884000000000004</v>
      </c>
      <c r="F140" s="3">
        <f>IF((ВСЕГО!F140*$A$172)&lt;1,ВСЕГО!F140*$A$172,0.9999)</f>
        <v>0.99990000000000001</v>
      </c>
      <c r="G140" s="3">
        <f>IF((ВСЕГО!G140*$A$172)&lt;1,ВСЕГО!G140*$A$172,0.9999)</f>
        <v>0</v>
      </c>
      <c r="H140" s="3">
        <f>IF((ВСЕГО!H140*$A$172)&lt;1,ВСЕГО!H140*$A$172,0.9999)</f>
        <v>0.99990000000000001</v>
      </c>
      <c r="I140" s="3">
        <f>SUM(C140:H140)</f>
        <v>2.3486400000000001</v>
      </c>
    </row>
    <row r="141" spans="1:9" x14ac:dyDescent="0.25">
      <c r="A141" s="2">
        <v>140</v>
      </c>
      <c r="B141" s="2" t="s">
        <v>146</v>
      </c>
      <c r="C141" s="3">
        <f>IF((ВСЕГО!C141*$A$172)&lt;1,ВСЕГО!C141*$A$172,0.9999)</f>
        <v>0</v>
      </c>
      <c r="D141" s="3">
        <f>IF((ВСЕГО!D141*$A$172)&lt;1,ВСЕГО!D141*$A$172,0.9999)</f>
        <v>0</v>
      </c>
      <c r="E141" s="3">
        <f>IF((ВСЕГО!E141*$A$172)&lt;1,ВСЕГО!E141*$A$172,0.9999)</f>
        <v>0.17613000000000001</v>
      </c>
      <c r="F141" s="3">
        <f>IF((ВСЕГО!F141*$A$172)&lt;1,ВСЕГО!F141*$A$172,0.9999)</f>
        <v>0.99990000000000001</v>
      </c>
      <c r="G141" s="3">
        <f>IF((ВСЕГО!G141*$A$172)&lt;1,ВСЕГО!G141*$A$172,0.9999)</f>
        <v>0</v>
      </c>
      <c r="H141" s="3">
        <f>IF((ВСЕГО!H141*$A$172)&lt;1,ВСЕГО!H141*$A$172,0.9999)</f>
        <v>0.99990000000000001</v>
      </c>
      <c r="I141" s="3">
        <f>SUM(C141:H141)</f>
        <v>2.1759300000000001</v>
      </c>
    </row>
    <row r="142" spans="1:9" x14ac:dyDescent="0.25">
      <c r="A142" s="2">
        <v>141</v>
      </c>
      <c r="B142" s="2" t="s">
        <v>147</v>
      </c>
      <c r="C142" s="3">
        <f>IF((ВСЕГО!C142*$A$172)&lt;1,ВСЕГО!C142*$A$172,0.9999)</f>
        <v>0</v>
      </c>
      <c r="D142" s="3">
        <f>IF((ВСЕГО!D142*$A$172)&lt;1,ВСЕГО!D142*$A$172,0.9999)</f>
        <v>0</v>
      </c>
      <c r="E142" s="3">
        <f>IF((ВСЕГО!E142*$A$172)&lt;1,ВСЕГО!E142*$A$172,0.9999)</f>
        <v>3.5910000000000004E-2</v>
      </c>
      <c r="F142" s="3">
        <f>IF((ВСЕГО!F142*$A$172)&lt;1,ВСЕГО!F142*$A$172,0.9999)</f>
        <v>0.99990000000000001</v>
      </c>
      <c r="G142" s="3">
        <f>IF((ВСЕГО!G142*$A$172)&lt;1,ВСЕГО!G142*$A$172,0.9999)</f>
        <v>0</v>
      </c>
      <c r="H142" s="3">
        <f>IF((ВСЕГО!H142*$A$172)&lt;1,ВСЕГО!H142*$A$172,0.9999)</f>
        <v>0.99990000000000001</v>
      </c>
      <c r="I142" s="3">
        <f>SUM(C142:H142)</f>
        <v>2.0357099999999999</v>
      </c>
    </row>
    <row r="143" spans="1:9" x14ac:dyDescent="0.25">
      <c r="A143" s="4">
        <v>142</v>
      </c>
      <c r="B143" s="2" t="s">
        <v>148</v>
      </c>
      <c r="C143" s="3">
        <f>IF((ВСЕГО!C143*$A$172)&lt;1,ВСЕГО!C143*$A$172,0.9999)</f>
        <v>0</v>
      </c>
      <c r="D143" s="3">
        <f>IF((ВСЕГО!D143*$A$172)&lt;1,ВСЕГО!D143*$A$172,0.9999)</f>
        <v>0</v>
      </c>
      <c r="E143" s="3">
        <f>IF((ВСЕГО!E143*$A$172)&lt;1,ВСЕГО!E143*$A$172,0.9999)</f>
        <v>1.7100000000000001E-3</v>
      </c>
      <c r="F143" s="3">
        <f>IF((ВСЕГО!F143*$A$172)&lt;1,ВСЕГО!F143*$A$172,0.9999)</f>
        <v>0.99990000000000001</v>
      </c>
      <c r="G143" s="3">
        <f>IF((ВСЕГО!G143*$A$172)&lt;1,ВСЕГО!G143*$A$172,0.9999)</f>
        <v>0</v>
      </c>
      <c r="H143" s="3">
        <f>IF((ВСЕГО!H143*$A$172)&lt;1,ВСЕГО!H143*$A$172,0.9999)</f>
        <v>0.99990000000000001</v>
      </c>
      <c r="I143" s="3">
        <f>SUM(C143:H143)</f>
        <v>2.0015100000000001</v>
      </c>
    </row>
    <row r="144" spans="1:9" x14ac:dyDescent="0.25">
      <c r="A144" s="2">
        <v>143</v>
      </c>
      <c r="B144" s="2" t="s">
        <v>149</v>
      </c>
      <c r="C144" s="3">
        <f>IF((ВСЕГО!C144*$A$172)&lt;1,ВСЕГО!C144*$A$172,0.9999)</f>
        <v>0</v>
      </c>
      <c r="D144" s="3">
        <f>IF((ВСЕГО!D144*$A$172)&lt;1,ВСЕГО!D144*$A$172,0.9999)</f>
        <v>0</v>
      </c>
      <c r="E144" s="3">
        <f>IF((ВСЕГО!E144*$A$172)&lt;1,ВСЕГО!E144*$A$172,0.9999)</f>
        <v>1.7100000000000001E-3</v>
      </c>
      <c r="F144" s="3">
        <f>IF((ВСЕГО!F144*$A$172)&lt;1,ВСЕГО!F144*$A$172,0.9999)</f>
        <v>0.99990000000000001</v>
      </c>
      <c r="G144" s="3">
        <f>IF((ВСЕГО!G144*$A$172)&lt;1,ВСЕГО!G144*$A$172,0.9999)</f>
        <v>0</v>
      </c>
      <c r="H144" s="3">
        <f>IF((ВСЕГО!H144*$A$172)&lt;1,ВСЕГО!H144*$A$172,0.9999)</f>
        <v>0.99990000000000001</v>
      </c>
      <c r="I144" s="3">
        <f>SUM(C144:H144)</f>
        <v>2.0015100000000001</v>
      </c>
    </row>
    <row r="145" spans="1:9" x14ac:dyDescent="0.25">
      <c r="A145" s="2">
        <v>144</v>
      </c>
      <c r="B145" s="2" t="s">
        <v>150</v>
      </c>
      <c r="C145" s="3">
        <f>IF((ВСЕГО!C145*$A$172)&lt;1,ВСЕГО!C145*$A$172,0.9999)</f>
        <v>0</v>
      </c>
      <c r="D145" s="3">
        <f>IF((ВСЕГО!D145*$A$172)&lt;1,ВСЕГО!D145*$A$172,0.9999)</f>
        <v>0</v>
      </c>
      <c r="E145" s="3">
        <f>IF((ВСЕГО!E145*$A$172)&lt;1,ВСЕГО!E145*$A$172,0.9999)</f>
        <v>0</v>
      </c>
      <c r="F145" s="3">
        <f>IF((ВСЕГО!F145*$A$172)&lt;1,ВСЕГО!F145*$A$172,0.9999)</f>
        <v>2.9070000000000002E-2</v>
      </c>
      <c r="G145" s="3">
        <f>IF((ВСЕГО!G145*$A$172)&lt;1,ВСЕГО!G145*$A$172,0.9999)</f>
        <v>0</v>
      </c>
      <c r="H145" s="3">
        <f>IF((ВСЕГО!H145*$A$172)&lt;1,ВСЕГО!H145*$A$172,0.9999)</f>
        <v>0.99990000000000001</v>
      </c>
      <c r="I145" s="3">
        <f>SUM(C145:H145)</f>
        <v>1.0289699999999999</v>
      </c>
    </row>
    <row r="146" spans="1:9" x14ac:dyDescent="0.25">
      <c r="A146" s="2">
        <v>145</v>
      </c>
      <c r="B146" s="2" t="s">
        <v>151</v>
      </c>
      <c r="C146" s="3">
        <f>IF((ВСЕГО!C146*$A$172)&lt;1,ВСЕГО!C146*$A$172,0.9999)</f>
        <v>0.99990000000000001</v>
      </c>
      <c r="D146" s="3">
        <f>IF((ВСЕГО!D146*$A$172)&lt;1,ВСЕГО!D146*$A$172,0.9999)</f>
        <v>7.8660000000000008E-2</v>
      </c>
      <c r="E146" s="3">
        <f>IF((ВСЕГО!E146*$A$172)&lt;1,ВСЕГО!E146*$A$172,0.9999)</f>
        <v>5.4720000000000005E-2</v>
      </c>
      <c r="F146" s="3">
        <f>IF((ВСЕГО!F146*$A$172)&lt;1,ВСЕГО!F146*$A$172,0.9999)</f>
        <v>0.99990000000000001</v>
      </c>
      <c r="G146" s="3">
        <f>IF((ВСЕГО!G146*$A$172)&lt;1,ВСЕГО!G146*$A$172,0.9999)</f>
        <v>0</v>
      </c>
      <c r="H146" s="3">
        <f>IF((ВСЕГО!H146*$A$172)&lt;1,ВСЕГО!H146*$A$172,0.9999)</f>
        <v>0.99990000000000001</v>
      </c>
      <c r="I146" s="3">
        <f>SUM(C146:H146)</f>
        <v>3.1330800000000005</v>
      </c>
    </row>
    <row r="147" spans="1:9" x14ac:dyDescent="0.25">
      <c r="A147" s="2">
        <v>146</v>
      </c>
      <c r="B147" s="2" t="s">
        <v>152</v>
      </c>
      <c r="C147" s="3">
        <f>IF((ВСЕГО!C147*$A$172)&lt;1,ВСЕГО!C147*$A$172,0.9999)</f>
        <v>0</v>
      </c>
      <c r="D147" s="3">
        <f>IF((ВСЕГО!D147*$A$172)&lt;1,ВСЕГО!D147*$A$172,0.9999)</f>
        <v>0</v>
      </c>
      <c r="E147" s="3">
        <f>IF((ВСЕГО!E147*$A$172)&lt;1,ВСЕГО!E147*$A$172,0.9999)</f>
        <v>0.99990000000000001</v>
      </c>
      <c r="F147" s="3">
        <f>IF((ВСЕГО!F147*$A$172)&lt;1,ВСЕГО!F147*$A$172,0.9999)</f>
        <v>0.99990000000000001</v>
      </c>
      <c r="G147" s="3">
        <f>IF((ВСЕГО!G147*$A$172)&lt;1,ВСЕГО!G147*$A$172,0.9999)</f>
        <v>0</v>
      </c>
      <c r="H147" s="3">
        <f>IF((ВСЕГО!H147*$A$172)&lt;1,ВСЕГО!H147*$A$172,0.9999)</f>
        <v>0.99990000000000001</v>
      </c>
      <c r="I147" s="3">
        <f>SUM(C147:H147)</f>
        <v>2.9996999999999998</v>
      </c>
    </row>
    <row r="148" spans="1:9" x14ac:dyDescent="0.25">
      <c r="A148" s="2">
        <v>147</v>
      </c>
      <c r="B148" s="2" t="s">
        <v>153</v>
      </c>
      <c r="C148" s="3">
        <f>IF((ВСЕГО!C148*$A$172)&lt;1,ВСЕГО!C148*$A$172,0.9999)</f>
        <v>0.99990000000000001</v>
      </c>
      <c r="D148" s="3">
        <f>IF((ВСЕГО!D148*$A$172)&lt;1,ВСЕГО!D148*$A$172,0.9999)</f>
        <v>0.99990000000000001</v>
      </c>
      <c r="E148" s="3">
        <f>IF((ВСЕГО!E148*$A$172)&lt;1,ВСЕГО!E148*$A$172,0.9999)</f>
        <v>0.99990000000000001</v>
      </c>
      <c r="F148" s="3">
        <f>IF((ВСЕГО!F148*$A$172)&lt;1,ВСЕГО!F148*$A$172,0.9999)</f>
        <v>0.99990000000000001</v>
      </c>
      <c r="G148" s="3">
        <f>IF((ВСЕГО!G148*$A$172)&lt;1,ВСЕГО!G148*$A$172,0.9999)</f>
        <v>1.7100000000000001E-3</v>
      </c>
      <c r="H148" s="3">
        <f>IF((ВСЕГО!H148*$A$172)&lt;1,ВСЕГО!H148*$A$172,0.9999)</f>
        <v>0.99990000000000001</v>
      </c>
      <c r="I148" s="3">
        <f>SUM(C148:H148)</f>
        <v>5.0012100000000004</v>
      </c>
    </row>
    <row r="149" spans="1:9" x14ac:dyDescent="0.25">
      <c r="A149" s="2">
        <v>148</v>
      </c>
      <c r="B149" s="2" t="s">
        <v>154</v>
      </c>
      <c r="C149" s="3">
        <f>IF((ВСЕГО!C149*$A$172)&lt;1,ВСЕГО!C149*$A$172,0.9999)</f>
        <v>1.197E-2</v>
      </c>
      <c r="D149" s="3">
        <f>IF((ВСЕГО!D149*$A$172)&lt;1,ВСЕГО!D149*$A$172,0.9999)</f>
        <v>0.46853999999999996</v>
      </c>
      <c r="E149" s="3">
        <f>IF((ВСЕГО!E149*$A$172)&lt;1,ВСЕГО!E149*$A$172,0.9999)</f>
        <v>0.99990000000000001</v>
      </c>
      <c r="F149" s="3">
        <f>IF((ВСЕГО!F149*$A$172)&lt;1,ВСЕГО!F149*$A$172,0.9999)</f>
        <v>0.99990000000000001</v>
      </c>
      <c r="G149" s="3">
        <f>IF((ВСЕГО!G149*$A$172)&lt;1,ВСЕГО!G149*$A$172,0.9999)</f>
        <v>0</v>
      </c>
      <c r="H149" s="3">
        <f>IF((ВСЕГО!H149*$A$172)&lt;1,ВСЕГО!H149*$A$172,0.9999)</f>
        <v>0.99990000000000001</v>
      </c>
      <c r="I149" s="3">
        <f>SUM(C149:H149)</f>
        <v>3.4802100000000005</v>
      </c>
    </row>
    <row r="150" spans="1:9" x14ac:dyDescent="0.25">
      <c r="A150" s="2">
        <v>149</v>
      </c>
      <c r="B150" s="2" t="s">
        <v>155</v>
      </c>
      <c r="C150" s="3">
        <f>IF((ВСЕГО!C150*$A$172)&lt;1,ВСЕГО!C150*$A$172,0.9999)</f>
        <v>0</v>
      </c>
      <c r="D150" s="3">
        <f>IF((ВСЕГО!D150*$A$172)&lt;1,ВСЕГО!D150*$A$172,0.9999)</f>
        <v>2.223E-2</v>
      </c>
      <c r="E150" s="3">
        <f>IF((ВСЕГО!E150*$A$172)&lt;1,ВСЕГО!E150*$A$172,0.9999)</f>
        <v>4.104E-2</v>
      </c>
      <c r="F150" s="3">
        <f>IF((ВСЕГО!F150*$A$172)&lt;1,ВСЕГО!F150*$A$172,0.9999)</f>
        <v>0.99990000000000001</v>
      </c>
      <c r="G150" s="3">
        <f>IF((ВСЕГО!G150*$A$172)&lt;1,ВСЕГО!G150*$A$172,0.9999)</f>
        <v>5.4720000000000005E-2</v>
      </c>
      <c r="H150" s="3">
        <f>IF((ВСЕГО!H150*$A$172)&lt;1,ВСЕГО!H150*$A$172,0.9999)</f>
        <v>0.99990000000000001</v>
      </c>
      <c r="I150" s="3">
        <f>SUM(C150:H150)</f>
        <v>2.1177900000000003</v>
      </c>
    </row>
    <row r="151" spans="1:9" x14ac:dyDescent="0.25">
      <c r="A151" s="2">
        <v>150</v>
      </c>
      <c r="B151" s="2" t="s">
        <v>156</v>
      </c>
      <c r="C151" s="3">
        <f>IF((ВСЕГО!C151*$A$172)&lt;1,ВСЕГО!C151*$A$172,0.9999)</f>
        <v>0</v>
      </c>
      <c r="D151" s="3">
        <f>IF((ВСЕГО!D151*$A$172)&lt;1,ВСЕГО!D151*$A$172,0.9999)</f>
        <v>0.99990000000000001</v>
      </c>
      <c r="E151" s="3">
        <f>IF((ВСЕГО!E151*$A$172)&lt;1,ВСЕГО!E151*$A$172,0.9999)</f>
        <v>4.6170000000000003E-2</v>
      </c>
      <c r="F151" s="3">
        <f>IF((ВСЕГО!F151*$A$172)&lt;1,ВСЕГО!F151*$A$172,0.9999)</f>
        <v>0.99990000000000001</v>
      </c>
      <c r="G151" s="3">
        <f>IF((ВСЕГО!G151*$A$172)&lt;1,ВСЕГО!G151*$A$172,0.9999)</f>
        <v>3.4200000000000003E-3</v>
      </c>
      <c r="H151" s="3">
        <f>IF((ВСЕГО!H151*$A$172)&lt;1,ВСЕГО!H151*$A$172,0.9999)</f>
        <v>0.99990000000000001</v>
      </c>
      <c r="I151" s="3">
        <f>SUM(C151:H151)</f>
        <v>3.0492900000000001</v>
      </c>
    </row>
    <row r="152" spans="1:9" x14ac:dyDescent="0.25">
      <c r="A152" s="2">
        <v>151</v>
      </c>
      <c r="B152" s="2" t="s">
        <v>157</v>
      </c>
      <c r="C152" s="3">
        <f>IF((ВСЕГО!C152*$A$172)&lt;1,ВСЕГО!C152*$A$172,0.9999)</f>
        <v>0</v>
      </c>
      <c r="D152" s="3">
        <f>IF((ВСЕГО!D152*$A$172)&lt;1,ВСЕГО!D152*$A$172,0.9999)</f>
        <v>0</v>
      </c>
      <c r="E152" s="3">
        <f>IF((ВСЕГО!E152*$A$172)&lt;1,ВСЕГО!E152*$A$172,0.9999)</f>
        <v>0</v>
      </c>
      <c r="F152" s="3">
        <f>IF((ВСЕГО!F152*$A$172)&lt;1,ВСЕГО!F152*$A$172,0.9999)</f>
        <v>1.5390000000000001E-2</v>
      </c>
      <c r="G152" s="3">
        <f>IF((ВСЕГО!G152*$A$172)&lt;1,ВСЕГО!G152*$A$172,0.9999)</f>
        <v>0</v>
      </c>
      <c r="H152" s="3">
        <f>IF((ВСЕГО!H152*$A$172)&lt;1,ВСЕГО!H152*$A$172,0.9999)</f>
        <v>0.99990000000000001</v>
      </c>
      <c r="I152" s="3">
        <f>SUM(C152:H152)</f>
        <v>1.01529</v>
      </c>
    </row>
    <row r="153" spans="1:9" x14ac:dyDescent="0.25">
      <c r="A153" s="2">
        <v>152</v>
      </c>
      <c r="B153" s="2" t="s">
        <v>158</v>
      </c>
      <c r="C153" s="3">
        <f>IF((ВСЕГО!C153*$A$172)&lt;1,ВСЕГО!C153*$A$172,0.9999)</f>
        <v>0</v>
      </c>
      <c r="D153" s="3">
        <f>IF((ВСЕГО!D153*$A$172)&lt;1,ВСЕГО!D153*$A$172,0.9999)</f>
        <v>0</v>
      </c>
      <c r="E153" s="3">
        <f>IF((ВСЕГО!E153*$A$172)&lt;1,ВСЕГО!E153*$A$172,0.9999)</f>
        <v>1.7100000000000001E-3</v>
      </c>
      <c r="F153" s="3">
        <f>IF((ВСЕГО!F153*$A$172)&lt;1,ВСЕГО!F153*$A$172,0.9999)</f>
        <v>2.3939999999999999E-2</v>
      </c>
      <c r="G153" s="3">
        <f>IF((ВСЕГО!G153*$A$172)&lt;1,ВСЕГО!G153*$A$172,0.9999)</f>
        <v>0</v>
      </c>
      <c r="H153" s="3">
        <f>IF((ВСЕГО!H153*$A$172)&lt;1,ВСЕГО!H153*$A$172,0.9999)</f>
        <v>0.99990000000000001</v>
      </c>
      <c r="I153" s="3">
        <f>SUM(C153:H153)</f>
        <v>1.02555</v>
      </c>
    </row>
    <row r="154" spans="1:9" x14ac:dyDescent="0.25">
      <c r="A154" s="2">
        <v>153</v>
      </c>
      <c r="B154" s="2" t="s">
        <v>159</v>
      </c>
      <c r="C154" s="3">
        <f>IF((ВСЕГО!C154*$A$172)&lt;1,ВСЕГО!C154*$A$172,0.9999)</f>
        <v>0</v>
      </c>
      <c r="D154" s="3">
        <f>IF((ВСЕГО!D154*$A$172)&lt;1,ВСЕГО!D154*$A$172,0.9999)</f>
        <v>0</v>
      </c>
      <c r="E154" s="3">
        <f>IF((ВСЕГО!E154*$A$172)&lt;1,ВСЕГО!E154*$A$172,0.9999)</f>
        <v>1.7100000000000001E-3</v>
      </c>
      <c r="F154" s="3">
        <f>IF((ВСЕГО!F154*$A$172)&lt;1,ВСЕГО!F154*$A$172,0.9999)</f>
        <v>5.13E-3</v>
      </c>
      <c r="G154" s="3">
        <f>IF((ВСЕГО!G154*$A$172)&lt;1,ВСЕГО!G154*$A$172,0.9999)</f>
        <v>0</v>
      </c>
      <c r="H154" s="3">
        <f>IF((ВСЕГО!H154*$A$172)&lt;1,ВСЕГО!H154*$A$172,0.9999)</f>
        <v>0.99990000000000001</v>
      </c>
      <c r="I154" s="3">
        <f>SUM(C154:H154)</f>
        <v>1.00674</v>
      </c>
    </row>
    <row r="155" spans="1:9" x14ac:dyDescent="0.25">
      <c r="A155" s="2">
        <v>154</v>
      </c>
      <c r="B155" s="2" t="s">
        <v>160</v>
      </c>
      <c r="C155" s="3">
        <f>IF((ВСЕГО!C155*$A$172)&lt;1,ВСЕГО!C155*$A$172,0.9999)</f>
        <v>0</v>
      </c>
      <c r="D155" s="3">
        <f>IF((ВСЕГО!D155*$A$172)&lt;1,ВСЕГО!D155*$A$172,0.9999)</f>
        <v>0</v>
      </c>
      <c r="E155" s="3">
        <f>IF((ВСЕГО!E155*$A$172)&lt;1,ВСЕГО!E155*$A$172,0.9999)</f>
        <v>0</v>
      </c>
      <c r="F155" s="3">
        <f>IF((ВСЕГО!F155*$A$172)&lt;1,ВСЕГО!F155*$A$172,0.9999)</f>
        <v>2.9070000000000002E-2</v>
      </c>
      <c r="G155" s="3">
        <f>IF((ВСЕГО!G155*$A$172)&lt;1,ВСЕГО!G155*$A$172,0.9999)</f>
        <v>0</v>
      </c>
      <c r="H155" s="3">
        <f>IF((ВСЕГО!H155*$A$172)&lt;1,ВСЕГО!H155*$A$172,0.9999)</f>
        <v>0.99990000000000001</v>
      </c>
      <c r="I155" s="3">
        <f>SUM(C155:H155)</f>
        <v>1.0289699999999999</v>
      </c>
    </row>
    <row r="156" spans="1:9" x14ac:dyDescent="0.25">
      <c r="A156" s="2">
        <v>155</v>
      </c>
      <c r="B156" s="2" t="s">
        <v>161</v>
      </c>
      <c r="C156" s="3">
        <f>IF((ВСЕГО!C156*$A$172)&lt;1,ВСЕГО!C156*$A$172,0.9999)</f>
        <v>0</v>
      </c>
      <c r="D156" s="3">
        <f>IF((ВСЕГО!D156*$A$172)&lt;1,ВСЕГО!D156*$A$172,0.9999)</f>
        <v>0</v>
      </c>
      <c r="E156" s="3">
        <f>IF((ВСЕГО!E156*$A$172)&lt;1,ВСЕГО!E156*$A$172,0.9999)</f>
        <v>0</v>
      </c>
      <c r="F156" s="3">
        <f>IF((ВСЕГО!F156*$A$172)&lt;1,ВСЕГО!F156*$A$172,0.9999)</f>
        <v>4.2750000000000003E-2</v>
      </c>
      <c r="G156" s="3">
        <f>IF((ВСЕГО!G156*$A$172)&lt;1,ВСЕГО!G156*$A$172,0.9999)</f>
        <v>0</v>
      </c>
      <c r="H156" s="3">
        <f>IF((ВСЕГО!H156*$A$172)&lt;1,ВСЕГО!H156*$A$172,0.9999)</f>
        <v>0.99990000000000001</v>
      </c>
      <c r="I156" s="3">
        <f>SUM(C156:H156)</f>
        <v>1.0426500000000001</v>
      </c>
    </row>
    <row r="157" spans="1:9" x14ac:dyDescent="0.25">
      <c r="A157" s="2">
        <v>156</v>
      </c>
      <c r="B157" s="2" t="s">
        <v>162</v>
      </c>
      <c r="C157" s="3">
        <f>IF((ВСЕГО!C157*$A$172)&lt;1,ВСЕГО!C157*$A$172,0.9999)</f>
        <v>0</v>
      </c>
      <c r="D157" s="3">
        <f>IF((ВСЕГО!D157*$A$172)&lt;1,ВСЕГО!D157*$A$172,0.9999)</f>
        <v>0</v>
      </c>
      <c r="E157" s="3">
        <f>IF((ВСЕГО!E157*$A$172)&lt;1,ВСЕГО!E157*$A$172,0.9999)</f>
        <v>0</v>
      </c>
      <c r="F157" s="3">
        <f>IF((ВСЕГО!F157*$A$172)&lt;1,ВСЕГО!F157*$A$172,0.9999)</f>
        <v>9.5759999999999998E-2</v>
      </c>
      <c r="G157" s="3">
        <f>IF((ВСЕГО!G157*$A$172)&lt;1,ВСЕГО!G157*$A$172,0.9999)</f>
        <v>0</v>
      </c>
      <c r="H157" s="3">
        <f>IF((ВСЕГО!H157*$A$172)&lt;1,ВСЕГО!H157*$A$172,0.9999)</f>
        <v>0.99990000000000001</v>
      </c>
      <c r="I157" s="3">
        <f>SUM(C157:H157)</f>
        <v>1.0956600000000001</v>
      </c>
    </row>
    <row r="158" spans="1:9" x14ac:dyDescent="0.25">
      <c r="A158" s="2">
        <v>157</v>
      </c>
      <c r="B158" s="2" t="s">
        <v>163</v>
      </c>
      <c r="C158" s="3">
        <f>IF((ВСЕГО!C158*$A$172)&lt;1,ВСЕГО!C158*$A$172,0.9999)</f>
        <v>0</v>
      </c>
      <c r="D158" s="3">
        <f>IF((ВСЕГО!D158*$A$172)&lt;1,ВСЕГО!D158*$A$172,0.9999)</f>
        <v>0.12825</v>
      </c>
      <c r="E158" s="3">
        <f>IF((ВСЕГО!E158*$A$172)&lt;1,ВСЕГО!E158*$A$172,0.9999)</f>
        <v>3.4200000000000003E-3</v>
      </c>
      <c r="F158" s="3">
        <f>IF((ВСЕГО!F158*$A$172)&lt;1,ВСЕГО!F158*$A$172,0.9999)</f>
        <v>0.99990000000000001</v>
      </c>
      <c r="G158" s="3">
        <f>IF((ВСЕГО!G158*$A$172)&lt;1,ВСЕГО!G158*$A$172,0.9999)</f>
        <v>0</v>
      </c>
      <c r="H158" s="3">
        <f>IF((ВСЕГО!H158*$A$172)&lt;1,ВСЕГО!H158*$A$172,0.9999)</f>
        <v>0.99990000000000001</v>
      </c>
      <c r="I158" s="3">
        <f>SUM(C158:H158)</f>
        <v>2.1314700000000002</v>
      </c>
    </row>
    <row r="159" spans="1:9" x14ac:dyDescent="0.25">
      <c r="A159" s="2">
        <v>158</v>
      </c>
      <c r="B159" s="2" t="s">
        <v>164</v>
      </c>
      <c r="C159" s="3">
        <f>IF((ВСЕГО!C159*$A$172)&lt;1,ВСЕГО!C159*$A$172,0.9999)</f>
        <v>0.62073</v>
      </c>
      <c r="D159" s="3">
        <f>IF((ВСЕГО!D159*$A$172)&lt;1,ВСЕГО!D159*$A$172,0.9999)</f>
        <v>0.99990000000000001</v>
      </c>
      <c r="E159" s="3">
        <f>IF((ВСЕГО!E159*$A$172)&lt;1,ВСЕГО!E159*$A$172,0.9999)</f>
        <v>3.4200000000000003E-3</v>
      </c>
      <c r="F159" s="3">
        <f>IF((ВСЕГО!F159*$A$172)&lt;1,ВСЕГО!F159*$A$172,0.9999)</f>
        <v>0.99990000000000001</v>
      </c>
      <c r="G159" s="3">
        <f>IF((ВСЕГО!G159*$A$172)&lt;1,ВСЕГО!G159*$A$172,0.9999)</f>
        <v>0</v>
      </c>
      <c r="H159" s="3">
        <f>IF((ВСЕГО!H159*$A$172)&lt;1,ВСЕГО!H159*$A$172,0.9999)</f>
        <v>0.99990000000000001</v>
      </c>
      <c r="I159" s="3">
        <f>SUM(C159:H159)</f>
        <v>3.62385</v>
      </c>
    </row>
    <row r="160" spans="1:9" x14ac:dyDescent="0.25">
      <c r="A160" s="2">
        <v>159</v>
      </c>
      <c r="B160" s="2" t="s">
        <v>165</v>
      </c>
      <c r="C160" s="3">
        <f>IF((ВСЕГО!C160*$A$172)&lt;1,ВСЕГО!C160*$A$172,0.9999)</f>
        <v>8.5500000000000003E-3</v>
      </c>
      <c r="D160" s="3">
        <f>IF((ВСЕГО!D160*$A$172)&lt;1,ВСЕГО!D160*$A$172,0.9999)</f>
        <v>0.80712000000000006</v>
      </c>
      <c r="E160" s="3">
        <f>IF((ВСЕГО!E160*$A$172)&lt;1,ВСЕГО!E160*$A$172,0.9999)</f>
        <v>0</v>
      </c>
      <c r="F160" s="3">
        <f>IF((ВСЕГО!F160*$A$172)&lt;1,ВСЕГО!F160*$A$172,0.9999)</f>
        <v>0.99990000000000001</v>
      </c>
      <c r="G160" s="3">
        <f>IF((ВСЕГО!G160*$A$172)&lt;1,ВСЕГО!G160*$A$172,0.9999)</f>
        <v>0</v>
      </c>
      <c r="H160" s="3">
        <f>IF((ВСЕГО!H160*$A$172)&lt;1,ВСЕГО!H160*$A$172,0.9999)</f>
        <v>0.99990000000000001</v>
      </c>
      <c r="I160" s="3">
        <f>SUM(C160:H160)</f>
        <v>2.8154700000000004</v>
      </c>
    </row>
    <row r="161" spans="1:9" x14ac:dyDescent="0.25">
      <c r="A161" s="2">
        <v>160</v>
      </c>
      <c r="B161" s="2" t="s">
        <v>166</v>
      </c>
      <c r="C161" s="3">
        <f>IF((ВСЕГО!C161*$A$172)&lt;1,ВСЕГО!C161*$A$172,0.9999)</f>
        <v>0</v>
      </c>
      <c r="D161" s="3">
        <f>IF((ВСЕГО!D161*$A$172)&lt;1,ВСЕГО!D161*$A$172,0.9999)</f>
        <v>0.99990000000000001</v>
      </c>
      <c r="E161" s="3">
        <f>IF((ВСЕГО!E161*$A$172)&lt;1,ВСЕГО!E161*$A$172,0.9999)</f>
        <v>0</v>
      </c>
      <c r="F161" s="3">
        <f>IF((ВСЕГО!F161*$A$172)&lt;1,ВСЕГО!F161*$A$172,0.9999)</f>
        <v>0.66689999999999994</v>
      </c>
      <c r="G161" s="3">
        <f>IF((ВСЕГО!G161*$A$172)&lt;1,ВСЕГО!G161*$A$172,0.9999)</f>
        <v>5.13E-3</v>
      </c>
      <c r="H161" s="3">
        <f>IF((ВСЕГО!H161*$A$172)&lt;1,ВСЕГО!H161*$A$172,0.9999)</f>
        <v>0.99990000000000001</v>
      </c>
      <c r="I161" s="3">
        <f>SUM(C161:H161)</f>
        <v>2.6718299999999999</v>
      </c>
    </row>
    <row r="162" spans="1:9" x14ac:dyDescent="0.25">
      <c r="A162" s="2">
        <v>161</v>
      </c>
      <c r="B162" s="2" t="s">
        <v>167</v>
      </c>
      <c r="C162" s="3">
        <f>IF((ВСЕГО!C162*$A$172)&lt;1,ВСЕГО!C162*$A$172,0.9999)</f>
        <v>0</v>
      </c>
      <c r="D162" s="3">
        <f>IF((ВСЕГО!D162*$A$172)&lt;1,ВСЕГО!D162*$A$172,0.9999)</f>
        <v>0.99990000000000001</v>
      </c>
      <c r="E162" s="3">
        <f>IF((ВСЕГО!E162*$A$172)&lt;1,ВСЕГО!E162*$A$172,0.9999)</f>
        <v>0</v>
      </c>
      <c r="F162" s="3">
        <f>IF((ВСЕГО!F162*$A$172)&lt;1,ВСЕГО!F162*$A$172,0.9999)</f>
        <v>0.99990000000000001</v>
      </c>
      <c r="G162" s="3">
        <f>IF((ВСЕГО!G162*$A$172)&lt;1,ВСЕГО!G162*$A$172,0.9999)</f>
        <v>0</v>
      </c>
      <c r="H162" s="3">
        <f>IF((ВСЕГО!H162*$A$172)&lt;1,ВСЕГО!H162*$A$172,0.9999)</f>
        <v>0.99990000000000001</v>
      </c>
      <c r="I162" s="3">
        <f>SUM(C162:H162)</f>
        <v>2.9996999999999998</v>
      </c>
    </row>
    <row r="163" spans="1:9" x14ac:dyDescent="0.25">
      <c r="A163" s="2">
        <v>162</v>
      </c>
      <c r="B163" s="2" t="s">
        <v>168</v>
      </c>
      <c r="C163" s="3">
        <f>IF((ВСЕГО!C163*$A$172)&lt;1,ВСЕГО!C163*$A$172,0.9999)</f>
        <v>0</v>
      </c>
      <c r="D163" s="3">
        <f>IF((ВСЕГО!D163*$A$172)&lt;1,ВСЕГО!D163*$A$172,0.9999)</f>
        <v>3.2490000000000005E-2</v>
      </c>
      <c r="E163" s="3">
        <f>IF((ВСЕГО!E163*$A$172)&lt;1,ВСЕГО!E163*$A$172,0.9999)</f>
        <v>0.99990000000000001</v>
      </c>
      <c r="F163" s="3">
        <f>IF((ВСЕГО!F163*$A$172)&lt;1,ВСЕГО!F163*$A$172,0.9999)</f>
        <v>0.99990000000000001</v>
      </c>
      <c r="G163" s="3">
        <f>IF((ВСЕГО!G163*$A$172)&lt;1,ВСЕГО!G163*$A$172,0.9999)</f>
        <v>0</v>
      </c>
      <c r="H163" s="3">
        <f>IF((ВСЕГО!H163*$A$172)&lt;1,ВСЕГО!H163*$A$172,0.9999)</f>
        <v>0.99990000000000001</v>
      </c>
      <c r="I163" s="3">
        <f>SUM(C163:H163)</f>
        <v>3.0321899999999999</v>
      </c>
    </row>
    <row r="164" spans="1:9" x14ac:dyDescent="0.25">
      <c r="A164" s="2">
        <v>163</v>
      </c>
      <c r="B164" s="2" t="s">
        <v>169</v>
      </c>
      <c r="C164" s="3">
        <f>IF((ВСЕГО!C164*$A$172)&lt;1,ВСЕГО!C164*$A$172,0.9999)</f>
        <v>0</v>
      </c>
      <c r="D164" s="3">
        <f>IF((ВСЕГО!D164*$A$172)&lt;1,ВСЕГО!D164*$A$172,0.9999)</f>
        <v>0</v>
      </c>
      <c r="E164" s="3">
        <f>IF((ВСЕГО!E164*$A$172)&lt;1,ВСЕГО!E164*$A$172,0.9999)</f>
        <v>0.99990000000000001</v>
      </c>
      <c r="F164" s="3">
        <f>IF((ВСЕГО!F164*$A$172)&lt;1,ВСЕГО!F164*$A$172,0.9999)</f>
        <v>0.99990000000000001</v>
      </c>
      <c r="G164" s="3">
        <f>IF((ВСЕГО!G164*$A$172)&lt;1,ВСЕГО!G164*$A$172,0.9999)</f>
        <v>0</v>
      </c>
      <c r="H164" s="3">
        <f>IF((ВСЕГО!H164*$A$172)&lt;1,ВСЕГО!H164*$A$172,0.9999)</f>
        <v>0.99990000000000001</v>
      </c>
      <c r="I164" s="3">
        <f>SUM(C164:H164)</f>
        <v>2.9996999999999998</v>
      </c>
    </row>
    <row r="165" spans="1:9" x14ac:dyDescent="0.25">
      <c r="A165" s="2">
        <v>164</v>
      </c>
      <c r="B165" s="2" t="s">
        <v>170</v>
      </c>
      <c r="C165" s="3">
        <f>IF((ВСЕГО!C165*$A$172)&lt;1,ВСЕГО!C165*$A$172,0.9999)</f>
        <v>0</v>
      </c>
      <c r="D165" s="3">
        <f>IF((ВСЕГО!D165*$A$172)&lt;1,ВСЕГО!D165*$A$172,0.9999)</f>
        <v>2.7360000000000002E-2</v>
      </c>
      <c r="E165" s="3">
        <f>IF((ВСЕГО!E165*$A$172)&lt;1,ВСЕГО!E165*$A$172,0.9999)</f>
        <v>0.35568</v>
      </c>
      <c r="F165" s="3">
        <f>IF((ВСЕГО!F165*$A$172)&lt;1,ВСЕГО!F165*$A$172,0.9999)</f>
        <v>0.99990000000000001</v>
      </c>
      <c r="G165" s="3">
        <f>IF((ВСЕГО!G165*$A$172)&lt;1,ВСЕГО!G165*$A$172,0.9999)</f>
        <v>0</v>
      </c>
      <c r="H165" s="3">
        <f>IF((ВСЕГО!H165*$A$172)&lt;1,ВСЕГО!H165*$A$172,0.9999)</f>
        <v>0.99990000000000001</v>
      </c>
      <c r="I165" s="3">
        <f>SUM(C165:H165)</f>
        <v>2.3828399999999998</v>
      </c>
    </row>
    <row r="166" spans="1:9" x14ac:dyDescent="0.25">
      <c r="A166" s="2">
        <v>165</v>
      </c>
      <c r="B166" s="2" t="s">
        <v>171</v>
      </c>
      <c r="C166" s="3">
        <f>IF((ВСЕГО!C166*$A$172)&lt;1,ВСЕГО!C166*$A$172,0.9999)</f>
        <v>0</v>
      </c>
      <c r="D166" s="3">
        <f>IF((ВСЕГО!D166*$A$172)&lt;1,ВСЕГО!D166*$A$172,0.9999)</f>
        <v>4.7879999999999999E-2</v>
      </c>
      <c r="E166" s="3">
        <f>IF((ВСЕГО!E166*$A$172)&lt;1,ВСЕГО!E166*$A$172,0.9999)</f>
        <v>0.31292999999999999</v>
      </c>
      <c r="F166" s="3">
        <f>IF((ВСЕГО!F166*$A$172)&lt;1,ВСЕГО!F166*$A$172,0.9999)</f>
        <v>0.99990000000000001</v>
      </c>
      <c r="G166" s="3">
        <f>IF((ВСЕГО!G166*$A$172)&lt;1,ВСЕГО!G166*$A$172,0.9999)</f>
        <v>0</v>
      </c>
      <c r="H166" s="3">
        <f>IF((ВСЕГО!H166*$A$172)&lt;1,ВСЕГО!H166*$A$172,0.9999)</f>
        <v>0.99990000000000001</v>
      </c>
      <c r="I166" s="3">
        <f>SUM(C166:H166)</f>
        <v>2.3606100000000003</v>
      </c>
    </row>
    <row r="167" spans="1:9" x14ac:dyDescent="0.25">
      <c r="A167" s="2">
        <v>166</v>
      </c>
      <c r="B167" s="2" t="s">
        <v>172</v>
      </c>
      <c r="C167" s="3">
        <f>IF((ВСЕГО!C167*$A$172)&lt;1,ВСЕГО!C167*$A$172,0.9999)</f>
        <v>3.4200000000000003E-3</v>
      </c>
      <c r="D167" s="3">
        <f>IF((ВСЕГО!D167*$A$172)&lt;1,ВСЕГО!D167*$A$172,0.9999)</f>
        <v>0.99990000000000001</v>
      </c>
      <c r="E167" s="3">
        <f>IF((ВСЕГО!E167*$A$172)&lt;1,ВСЕГО!E167*$A$172,0.9999)</f>
        <v>0.99990000000000001</v>
      </c>
      <c r="F167" s="3">
        <f>IF((ВСЕГО!F167*$A$172)&lt;1,ВСЕГО!F167*$A$172,0.9999)</f>
        <v>0.99990000000000001</v>
      </c>
      <c r="G167" s="3">
        <f>IF((ВСЕГО!G167*$A$172)&lt;1,ВСЕГО!G167*$A$172,0.9999)</f>
        <v>0</v>
      </c>
      <c r="H167" s="3">
        <f>IF((ВСЕГО!H167*$A$172)&lt;1,ВСЕГО!H167*$A$172,0.9999)</f>
        <v>0.99990000000000001</v>
      </c>
      <c r="I167" s="3">
        <f>SUM(C167:H167)</f>
        <v>4.0030200000000002</v>
      </c>
    </row>
    <row r="168" spans="1:9" x14ac:dyDescent="0.25">
      <c r="A168" s="2">
        <v>167</v>
      </c>
      <c r="B168" s="2" t="s">
        <v>173</v>
      </c>
      <c r="C168" s="3">
        <f>IF((ВСЕГО!C168*$A$172)&lt;1,ВСЕГО!C168*$A$172,0.9999)</f>
        <v>0</v>
      </c>
      <c r="D168" s="3">
        <f>IF((ВСЕГО!D168*$A$172)&lt;1,ВСЕГО!D168*$A$172,0.9999)</f>
        <v>0.99990000000000001</v>
      </c>
      <c r="E168" s="3">
        <f>IF((ВСЕГО!E168*$A$172)&lt;1,ВСЕГО!E168*$A$172,0.9999)</f>
        <v>0.19664999999999999</v>
      </c>
      <c r="F168" s="3">
        <f>IF((ВСЕГО!F168*$A$172)&lt;1,ВСЕГО!F168*$A$172,0.9999)</f>
        <v>0.24453</v>
      </c>
      <c r="G168" s="3">
        <f>IF((ВСЕГО!G168*$A$172)&lt;1,ВСЕГО!G168*$A$172,0.9999)</f>
        <v>4.9590000000000002E-2</v>
      </c>
      <c r="H168" s="3">
        <f>IF((ВСЕГО!H168*$A$172)&lt;1,ВСЕГО!H168*$A$172,0.9999)</f>
        <v>0.99990000000000001</v>
      </c>
      <c r="I168" s="3">
        <f>SUM(C168:H168)</f>
        <v>2.49057</v>
      </c>
    </row>
    <row r="169" spans="1:9" x14ac:dyDescent="0.25">
      <c r="A169" s="2">
        <v>168</v>
      </c>
      <c r="B169" s="2" t="s">
        <v>174</v>
      </c>
      <c r="C169" s="3">
        <f>IF((ВСЕГО!C169*$A$172)&lt;1,ВСЕГО!C169*$A$172,0.9999)</f>
        <v>0</v>
      </c>
      <c r="D169" s="3">
        <f>IF((ВСЕГО!D169*$A$172)&lt;1,ВСЕГО!D169*$A$172,0.9999)</f>
        <v>0.99990000000000001</v>
      </c>
      <c r="E169" s="3">
        <f>IF((ВСЕГО!E169*$A$172)&lt;1,ВСЕГО!E169*$A$172,0.9999)</f>
        <v>0.16416</v>
      </c>
      <c r="F169" s="3">
        <f>IF((ВСЕГО!F169*$A$172)&lt;1,ВСЕГО!F169*$A$172,0.9999)</f>
        <v>0.91484999999999994</v>
      </c>
      <c r="G169" s="3">
        <f>IF((ВСЕГО!G169*$A$172)&lt;1,ВСЕГО!G169*$A$172,0.9999)</f>
        <v>1.7100000000000001E-3</v>
      </c>
      <c r="H169" s="3">
        <f>IF((ВСЕГО!H169*$A$172)&lt;1,ВСЕГО!H169*$A$172,0.9999)</f>
        <v>0.99990000000000001</v>
      </c>
      <c r="I169" s="3">
        <f>SUM(C169:H169)</f>
        <v>3.0805199999999999</v>
      </c>
    </row>
    <row r="170" spans="1:9" x14ac:dyDescent="0.25">
      <c r="A170" s="2">
        <v>169</v>
      </c>
      <c r="B170" s="2" t="s">
        <v>175</v>
      </c>
      <c r="C170" s="3">
        <f>IF((ВСЕГО!C170*$A$172)&lt;1,ВСЕГО!C170*$A$172,0.9999)</f>
        <v>0</v>
      </c>
      <c r="D170" s="3">
        <f>IF((ВСЕГО!D170*$A$172)&lt;1,ВСЕГО!D170*$A$172,0.9999)</f>
        <v>0.24282000000000001</v>
      </c>
      <c r="E170" s="3">
        <f>IF((ВСЕГО!E170*$A$172)&lt;1,ВСЕГО!E170*$A$172,0.9999)</f>
        <v>4.7879999999999999E-2</v>
      </c>
      <c r="F170" s="3">
        <f>IF((ВСЕГО!F170*$A$172)&lt;1,ВСЕГО!F170*$A$172,0.9999)</f>
        <v>0.99990000000000001</v>
      </c>
      <c r="G170" s="3">
        <f>IF((ВСЕГО!G170*$A$172)&lt;1,ВСЕГО!G170*$A$172,0.9999)</f>
        <v>6.8400000000000006E-3</v>
      </c>
      <c r="H170" s="3">
        <f>IF((ВСЕГО!H170*$A$172)&lt;1,ВСЕГО!H170*$A$172,0.9999)</f>
        <v>0.99990000000000001</v>
      </c>
      <c r="I170" s="3">
        <f>SUM(C170:H170)</f>
        <v>2.2973400000000002</v>
      </c>
    </row>
    <row r="171" spans="1:9" x14ac:dyDescent="0.25">
      <c r="A171" s="2">
        <v>170</v>
      </c>
      <c r="B171" s="2" t="s">
        <v>176</v>
      </c>
      <c r="C171" s="3">
        <f>IF((ВСЕГО!C171*$A$172)&lt;1,ВСЕГО!C171*$A$172,0.9999)</f>
        <v>0</v>
      </c>
      <c r="D171" s="3">
        <f>IF((ВСЕГО!D171*$A$172)&lt;1,ВСЕГО!D171*$A$172,0.9999)</f>
        <v>0.99990000000000001</v>
      </c>
      <c r="E171" s="3">
        <f>IF((ВСЕГО!E171*$A$172)&lt;1,ВСЕГО!E171*$A$172,0.9999)</f>
        <v>3.5910000000000004E-2</v>
      </c>
      <c r="F171" s="3">
        <f>IF((ВСЕГО!F171*$A$172)&lt;1,ВСЕГО!F171*$A$172,0.9999)</f>
        <v>0.99990000000000001</v>
      </c>
      <c r="G171" s="3">
        <f>IF((ВСЕГО!G171*$A$172)&lt;1,ВСЕГО!G171*$A$172,0.9999)</f>
        <v>0</v>
      </c>
      <c r="H171" s="3">
        <f>IF((ВСЕГО!H171*$A$172)&lt;1,ВСЕГО!H171*$A$172,0.9999)</f>
        <v>0.99990000000000001</v>
      </c>
      <c r="I171" s="3">
        <f>SUM(C171:H171)</f>
        <v>3.0356100000000001</v>
      </c>
    </row>
    <row r="172" spans="1:9" x14ac:dyDescent="0.25">
      <c r="A172" s="2">
        <v>171</v>
      </c>
      <c r="B172" s="2" t="s">
        <v>177</v>
      </c>
      <c r="C172" s="3">
        <f>IF((ВСЕГО!C172*$A$172)&lt;1,ВСЕГО!C172*$A$172,0.9999)</f>
        <v>0</v>
      </c>
      <c r="D172" s="3">
        <f>IF((ВСЕГО!D172*$A$172)&lt;1,ВСЕГО!D172*$A$172,0.9999)</f>
        <v>0.99990000000000001</v>
      </c>
      <c r="E172" s="3">
        <f>IF((ВСЕГО!E172*$A$172)&lt;1,ВСЕГО!E172*$A$172,0.9999)</f>
        <v>1.7100000000000001E-3</v>
      </c>
      <c r="F172" s="3">
        <f>IF((ВСЕГО!F172*$A$172)&lt;1,ВСЕГО!F172*$A$172,0.9999)</f>
        <v>0.99990000000000001</v>
      </c>
      <c r="G172" s="3">
        <f>IF((ВСЕГО!G172*$A$172)&lt;1,ВСЕГО!G172*$A$172,0.9999)</f>
        <v>6.3269999999999993E-2</v>
      </c>
      <c r="H172" s="3">
        <f>IF((ВСЕГО!H172*$A$172)&lt;1,ВСЕГО!H172*$A$172,0.9999)</f>
        <v>0.99990000000000001</v>
      </c>
      <c r="I172" s="3">
        <f>SUM(C172:H172)</f>
        <v>3.0646800000000001</v>
      </c>
    </row>
    <row r="173" spans="1:9" x14ac:dyDescent="0.25">
      <c r="B173" s="9" t="s">
        <v>180</v>
      </c>
      <c r="C173">
        <f>COUNTIF(C2:C172,"&gt;0,04999")</f>
        <v>20</v>
      </c>
      <c r="D173">
        <f>COUNTIF(D2:D172,"&gt;0,04999")</f>
        <v>46</v>
      </c>
      <c r="E173">
        <f>COUNTIF(E2:E172,"&gt;0,04999")</f>
        <v>93</v>
      </c>
      <c r="F173">
        <f>COUNTIF(F2:F172,"&gt;0,04999")</f>
        <v>151</v>
      </c>
      <c r="G173">
        <f>COUNTIF(G2:G172,"&gt;0,04999")</f>
        <v>13</v>
      </c>
      <c r="H173">
        <f>COUNTIF(H2:H172,"&gt;0,04999")</f>
        <v>105</v>
      </c>
      <c r="I173" s="11"/>
    </row>
    <row r="174" spans="1:9" x14ac:dyDescent="0.25">
      <c r="B174" s="9" t="s">
        <v>181</v>
      </c>
      <c r="C174" s="10">
        <f>C173*100/$A$172</f>
        <v>11.695906432748538</v>
      </c>
      <c r="D174" s="10">
        <f>D173*100/$A$172</f>
        <v>26.900584795321638</v>
      </c>
      <c r="E174" s="10">
        <f>E173*100/$A$172</f>
        <v>54.385964912280699</v>
      </c>
      <c r="F174" s="10">
        <f>F173*100/$A$172</f>
        <v>88.304093567251456</v>
      </c>
      <c r="G174" s="10">
        <f>G173*100/$A$172</f>
        <v>7.60233918128655</v>
      </c>
      <c r="H174" s="10">
        <f>H173*100/$A$172</f>
        <v>61.403508771929822</v>
      </c>
      <c r="I174" s="11"/>
    </row>
  </sheetData>
  <autoFilter ref="A1:I174">
    <sortState ref="A2:I174">
      <sortCondition ref="A1:A174"/>
    </sortState>
  </autoFilter>
  <conditionalFormatting sqref="B2:H172 B173:B174">
    <cfRule type="cellIs" dxfId="1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4" bestFit="1" customWidth="1"/>
    <col min="2" max="2" width="76.5703125" bestFit="1" customWidth="1"/>
    <col min="3" max="3" width="12.28515625" bestFit="1" customWidth="1"/>
    <col min="4" max="4" width="14.5703125" bestFit="1" customWidth="1"/>
    <col min="5" max="5" width="18.28515625" bestFit="1" customWidth="1"/>
    <col min="6" max="6" width="15.85546875" bestFit="1" customWidth="1"/>
    <col min="7" max="7" width="17.85546875" bestFit="1" customWidth="1"/>
    <col min="8" max="8" width="14.8554687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7</v>
      </c>
      <c r="C2" s="3">
        <v>0</v>
      </c>
      <c r="D2" s="3">
        <v>0</v>
      </c>
      <c r="E2" s="3">
        <v>0</v>
      </c>
      <c r="F2" s="3">
        <v>2.734E-2</v>
      </c>
      <c r="G2" s="3">
        <v>0</v>
      </c>
      <c r="H2" s="3">
        <v>0</v>
      </c>
    </row>
    <row r="3" spans="1:8" x14ac:dyDescent="0.25">
      <c r="A3" s="2">
        <v>2</v>
      </c>
      <c r="B3" s="2" t="s">
        <v>8</v>
      </c>
      <c r="C3" s="3">
        <v>0</v>
      </c>
      <c r="D3" s="3">
        <v>0</v>
      </c>
      <c r="E3" s="3">
        <v>3.3210000000000003E-2</v>
      </c>
      <c r="F3" s="3">
        <v>0.10083</v>
      </c>
      <c r="G3" s="3">
        <v>0</v>
      </c>
      <c r="H3" s="3">
        <v>0</v>
      </c>
    </row>
    <row r="4" spans="1:8" x14ac:dyDescent="0.25">
      <c r="A4" s="2">
        <v>3</v>
      </c>
      <c r="B4" s="2" t="s">
        <v>9</v>
      </c>
      <c r="C4" s="3">
        <v>0</v>
      </c>
      <c r="D4" s="3">
        <v>0</v>
      </c>
      <c r="E4" s="3">
        <v>0.59926000000000001</v>
      </c>
      <c r="F4" s="3">
        <v>0.30848999999999999</v>
      </c>
      <c r="G4" s="3">
        <v>0</v>
      </c>
      <c r="H4" s="3">
        <v>1.1E-4</v>
      </c>
    </row>
    <row r="5" spans="1:8" x14ac:dyDescent="0.25">
      <c r="A5" s="2">
        <v>4</v>
      </c>
      <c r="B5" s="2" t="s">
        <v>10</v>
      </c>
      <c r="C5" s="3">
        <v>0</v>
      </c>
      <c r="D5" s="3">
        <v>0</v>
      </c>
      <c r="E5" s="3">
        <v>0.83482000000000001</v>
      </c>
      <c r="F5" s="3">
        <v>3.8150000000000003E-2</v>
      </c>
      <c r="G5" s="3">
        <v>0</v>
      </c>
      <c r="H5" s="3">
        <v>0</v>
      </c>
    </row>
    <row r="6" spans="1:8" x14ac:dyDescent="0.25">
      <c r="A6" s="2">
        <v>5</v>
      </c>
      <c r="B6" s="2" t="s">
        <v>11</v>
      </c>
      <c r="C6" s="3">
        <v>0</v>
      </c>
      <c r="D6" s="3">
        <v>0</v>
      </c>
      <c r="E6" s="3">
        <v>0.18271000000000001</v>
      </c>
      <c r="F6" s="3">
        <v>0.63585000000000003</v>
      </c>
      <c r="G6" s="3">
        <v>0</v>
      </c>
      <c r="H6" s="3">
        <v>0.13062000000000001</v>
      </c>
    </row>
    <row r="7" spans="1:8" x14ac:dyDescent="0.25">
      <c r="A7" s="2">
        <v>6</v>
      </c>
      <c r="B7" s="2" t="s">
        <v>12</v>
      </c>
      <c r="C7" s="3">
        <v>0</v>
      </c>
      <c r="D7" s="3">
        <v>1.0000000000000001E-5</v>
      </c>
      <c r="E7" s="3">
        <v>0.80871999999999999</v>
      </c>
      <c r="F7" s="3">
        <v>4.7669999999999997E-2</v>
      </c>
      <c r="G7" s="3">
        <v>0</v>
      </c>
      <c r="H7" s="3">
        <v>5.9100000000000003E-3</v>
      </c>
    </row>
    <row r="8" spans="1:8" x14ac:dyDescent="0.25">
      <c r="A8" s="2">
        <v>7</v>
      </c>
      <c r="B8" s="2" t="s">
        <v>13</v>
      </c>
      <c r="C8" s="3">
        <v>0</v>
      </c>
      <c r="D8" s="3">
        <v>1.0000000000000001E-5</v>
      </c>
      <c r="E8" s="3">
        <v>0.46581</v>
      </c>
      <c r="F8" s="3">
        <v>0.44528000000000001</v>
      </c>
      <c r="G8" s="3">
        <v>0</v>
      </c>
      <c r="H8" s="3">
        <v>3.5549999999999998E-2</v>
      </c>
    </row>
    <row r="9" spans="1:8" x14ac:dyDescent="0.25">
      <c r="A9" s="2">
        <v>8</v>
      </c>
      <c r="B9" s="2" t="s">
        <v>14</v>
      </c>
      <c r="C9" s="3">
        <v>0</v>
      </c>
      <c r="D9" s="3">
        <v>0</v>
      </c>
      <c r="E9" s="3">
        <v>0.11282</v>
      </c>
      <c r="F9" s="3">
        <v>6.9999999999999999E-4</v>
      </c>
      <c r="G9" s="3">
        <v>0</v>
      </c>
      <c r="H9" s="3">
        <v>1.1849999999999999E-2</v>
      </c>
    </row>
    <row r="10" spans="1:8" x14ac:dyDescent="0.25">
      <c r="A10" s="2">
        <v>9</v>
      </c>
      <c r="B10" s="2" t="s">
        <v>15</v>
      </c>
      <c r="C10" s="3">
        <v>0</v>
      </c>
      <c r="D10" s="3">
        <v>0</v>
      </c>
      <c r="E10" s="3">
        <v>0</v>
      </c>
      <c r="F10" s="3">
        <v>0.92534000000000005</v>
      </c>
      <c r="G10" s="3">
        <v>0</v>
      </c>
      <c r="H10" s="3">
        <v>5.5669999999999997E-2</v>
      </c>
    </row>
    <row r="11" spans="1:8" x14ac:dyDescent="0.25">
      <c r="A11" s="2">
        <v>10</v>
      </c>
      <c r="B11" s="2" t="s">
        <v>16</v>
      </c>
      <c r="C11" s="3">
        <v>0</v>
      </c>
      <c r="D11" s="3">
        <v>0</v>
      </c>
      <c r="E11" s="3">
        <v>1.4599999999999999E-3</v>
      </c>
      <c r="F11" s="3">
        <v>0.82321999999999995</v>
      </c>
      <c r="G11" s="3">
        <v>0</v>
      </c>
      <c r="H11" s="3">
        <v>3.065E-2</v>
      </c>
    </row>
    <row r="12" spans="1:8" x14ac:dyDescent="0.25">
      <c r="A12" s="2">
        <v>11</v>
      </c>
      <c r="B12" s="2" t="s">
        <v>17</v>
      </c>
      <c r="C12" s="3">
        <v>0</v>
      </c>
      <c r="D12" s="3">
        <v>0</v>
      </c>
      <c r="E12" s="3">
        <v>0.28516999999999998</v>
      </c>
      <c r="F12" s="3">
        <v>0.18292</v>
      </c>
      <c r="G12" s="3">
        <v>0</v>
      </c>
      <c r="H12" s="3">
        <v>5.3539999999999997E-2</v>
      </c>
    </row>
    <row r="13" spans="1:8" x14ac:dyDescent="0.25">
      <c r="A13" s="2">
        <v>12</v>
      </c>
      <c r="B13" s="2" t="s">
        <v>18</v>
      </c>
      <c r="C13" s="3">
        <v>0</v>
      </c>
      <c r="D13" s="3">
        <v>0</v>
      </c>
      <c r="E13" s="3">
        <v>1.0000000000000001E-5</v>
      </c>
      <c r="F13" s="3">
        <v>2.31E-3</v>
      </c>
      <c r="G13" s="3">
        <v>0</v>
      </c>
      <c r="H13" s="3">
        <v>8.7500000000000008E-3</v>
      </c>
    </row>
    <row r="14" spans="1:8" x14ac:dyDescent="0.25">
      <c r="A14" s="4">
        <v>13</v>
      </c>
      <c r="B14" s="2" t="s">
        <v>19</v>
      </c>
      <c r="C14" s="3">
        <v>0</v>
      </c>
      <c r="D14" s="3">
        <v>0</v>
      </c>
      <c r="E14" s="3">
        <v>2.5999999999999998E-4</v>
      </c>
      <c r="F14" s="3">
        <v>0.13059999999999999</v>
      </c>
      <c r="G14" s="3">
        <v>0</v>
      </c>
      <c r="H14" s="3">
        <v>8.9099999999999999E-2</v>
      </c>
    </row>
    <row r="15" spans="1:8" x14ac:dyDescent="0.25">
      <c r="A15" s="2">
        <v>14</v>
      </c>
      <c r="B15" s="2" t="s">
        <v>20</v>
      </c>
      <c r="C15" s="3">
        <v>0</v>
      </c>
      <c r="D15" s="3">
        <v>0</v>
      </c>
      <c r="E15" s="3">
        <v>0.49714000000000003</v>
      </c>
      <c r="F15" s="3">
        <v>0.19472</v>
      </c>
      <c r="G15" s="3">
        <v>0</v>
      </c>
      <c r="H15" s="3">
        <v>6.0019999999999997E-2</v>
      </c>
    </row>
    <row r="16" spans="1:8" x14ac:dyDescent="0.25">
      <c r="A16" s="2">
        <v>15</v>
      </c>
      <c r="B16" s="2" t="s">
        <v>21</v>
      </c>
      <c r="C16" s="3">
        <v>0</v>
      </c>
      <c r="D16" s="3">
        <v>0</v>
      </c>
      <c r="E16" s="3">
        <v>0.24457000000000001</v>
      </c>
      <c r="F16" s="3">
        <v>5.0029999999999998E-2</v>
      </c>
      <c r="G16" s="3">
        <v>0</v>
      </c>
      <c r="H16" s="3">
        <v>8.9899999999999997E-3</v>
      </c>
    </row>
    <row r="17" spans="1:8" x14ac:dyDescent="0.25">
      <c r="A17" s="2">
        <v>16</v>
      </c>
      <c r="B17" s="2" t="s">
        <v>22</v>
      </c>
      <c r="C17" s="3">
        <v>0</v>
      </c>
      <c r="D17" s="3">
        <v>1.0000000000000001E-5</v>
      </c>
      <c r="E17" s="3">
        <v>3.508E-2</v>
      </c>
      <c r="F17" s="3">
        <v>0.19852</v>
      </c>
      <c r="G17" s="3">
        <v>0</v>
      </c>
      <c r="H17" s="3">
        <v>3.099E-2</v>
      </c>
    </row>
    <row r="18" spans="1:8" x14ac:dyDescent="0.25">
      <c r="A18" s="2">
        <v>17</v>
      </c>
      <c r="B18" s="2" t="s">
        <v>23</v>
      </c>
      <c r="C18" s="3">
        <v>0</v>
      </c>
      <c r="D18" s="3">
        <v>0</v>
      </c>
      <c r="E18" s="3">
        <v>1.06E-3</v>
      </c>
      <c r="F18" s="3">
        <v>7.0309999999999997E-2</v>
      </c>
      <c r="G18" s="3">
        <v>0</v>
      </c>
      <c r="H18" s="3">
        <v>2.9780000000000001E-2</v>
      </c>
    </row>
    <row r="19" spans="1:8" x14ac:dyDescent="0.25">
      <c r="A19" s="2">
        <v>18</v>
      </c>
      <c r="B19" s="2" t="s">
        <v>24</v>
      </c>
      <c r="C19" s="3">
        <v>0</v>
      </c>
      <c r="D19" s="3">
        <v>0</v>
      </c>
      <c r="E19" s="3">
        <v>1.1299999999999999E-3</v>
      </c>
      <c r="F19" s="3">
        <v>0.17915</v>
      </c>
      <c r="G19" s="3">
        <v>0</v>
      </c>
      <c r="H19" s="3">
        <v>2.7009999999999999E-2</v>
      </c>
    </row>
    <row r="20" spans="1:8" x14ac:dyDescent="0.25">
      <c r="A20" s="2">
        <v>19</v>
      </c>
      <c r="B20" s="2" t="s">
        <v>25</v>
      </c>
      <c r="C20" s="3">
        <v>0</v>
      </c>
      <c r="D20" s="3">
        <v>0</v>
      </c>
      <c r="E20" s="3">
        <v>0</v>
      </c>
      <c r="F20" s="3">
        <v>2.3000000000000001E-4</v>
      </c>
      <c r="G20" s="3">
        <v>0</v>
      </c>
      <c r="H20" s="3">
        <v>0</v>
      </c>
    </row>
    <row r="21" spans="1:8" x14ac:dyDescent="0.25">
      <c r="A21" s="2">
        <v>20</v>
      </c>
      <c r="B21" s="2" t="s">
        <v>26</v>
      </c>
      <c r="C21" s="3">
        <v>0</v>
      </c>
      <c r="D21" s="3">
        <v>0</v>
      </c>
      <c r="E21" s="3">
        <v>0</v>
      </c>
      <c r="F21" s="3">
        <v>3.1210000000000002E-2</v>
      </c>
      <c r="G21" s="3">
        <v>0</v>
      </c>
      <c r="H21" s="3">
        <v>0</v>
      </c>
    </row>
    <row r="22" spans="1:8" x14ac:dyDescent="0.25">
      <c r="A22" s="2">
        <v>21</v>
      </c>
      <c r="B22" s="2" t="s">
        <v>27</v>
      </c>
      <c r="C22" s="3">
        <v>0</v>
      </c>
      <c r="D22" s="3">
        <v>0</v>
      </c>
      <c r="E22" s="3">
        <v>0</v>
      </c>
      <c r="F22" s="3">
        <v>4.0499999999999998E-3</v>
      </c>
      <c r="G22" s="3">
        <v>0</v>
      </c>
      <c r="H22" s="3">
        <v>0</v>
      </c>
    </row>
    <row r="23" spans="1:8" x14ac:dyDescent="0.25">
      <c r="A23" s="2">
        <v>22</v>
      </c>
      <c r="B23" s="2" t="s">
        <v>28</v>
      </c>
      <c r="C23" s="3">
        <v>0</v>
      </c>
      <c r="D23" s="3">
        <v>0</v>
      </c>
      <c r="E23" s="3">
        <v>0</v>
      </c>
      <c r="F23" s="3">
        <v>1.3679999999999999E-2</v>
      </c>
      <c r="G23" s="3">
        <v>0</v>
      </c>
      <c r="H23" s="3">
        <v>0</v>
      </c>
    </row>
    <row r="24" spans="1:8" x14ac:dyDescent="0.25">
      <c r="A24" s="2">
        <v>23</v>
      </c>
      <c r="B24" s="2" t="s">
        <v>29</v>
      </c>
      <c r="C24" s="3">
        <v>0</v>
      </c>
      <c r="D24" s="3">
        <v>0</v>
      </c>
      <c r="E24" s="3">
        <v>0</v>
      </c>
      <c r="F24" s="3">
        <v>6.2399999999999999E-3</v>
      </c>
      <c r="G24" s="3">
        <v>0</v>
      </c>
      <c r="H24" s="3">
        <v>0</v>
      </c>
    </row>
    <row r="25" spans="1:8" x14ac:dyDescent="0.25">
      <c r="A25" s="2">
        <v>24</v>
      </c>
      <c r="B25" s="2" t="s">
        <v>30</v>
      </c>
      <c r="C25" s="3">
        <v>0</v>
      </c>
      <c r="D25" s="3">
        <v>0</v>
      </c>
      <c r="E25" s="3">
        <v>0</v>
      </c>
      <c r="F25" s="3">
        <v>2.1299999999999999E-3</v>
      </c>
      <c r="G25" s="3">
        <v>0</v>
      </c>
      <c r="H25" s="3">
        <v>0</v>
      </c>
    </row>
    <row r="26" spans="1:8" x14ac:dyDescent="0.25">
      <c r="A26" s="2">
        <v>25</v>
      </c>
      <c r="B26" s="2" t="s">
        <v>31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2">
        <v>26</v>
      </c>
      <c r="B27" s="2" t="s">
        <v>32</v>
      </c>
      <c r="C27" s="3">
        <v>0</v>
      </c>
      <c r="D27" s="3">
        <v>0</v>
      </c>
      <c r="E27" s="3">
        <v>0</v>
      </c>
      <c r="F27" s="3">
        <v>1.2120000000000001E-2</v>
      </c>
      <c r="G27" s="3">
        <v>0</v>
      </c>
      <c r="H27" s="3">
        <v>0</v>
      </c>
    </row>
    <row r="28" spans="1:8" x14ac:dyDescent="0.25">
      <c r="A28" s="2">
        <v>27</v>
      </c>
      <c r="B28" s="2" t="s">
        <v>33</v>
      </c>
      <c r="C28" s="3">
        <v>0</v>
      </c>
      <c r="D28" s="3">
        <v>0</v>
      </c>
      <c r="E28" s="3">
        <v>0</v>
      </c>
      <c r="F28" s="3">
        <v>1.6389999999999998E-2</v>
      </c>
      <c r="G28" s="3">
        <v>0</v>
      </c>
      <c r="H28" s="3">
        <v>0</v>
      </c>
    </row>
    <row r="29" spans="1:8" x14ac:dyDescent="0.25">
      <c r="A29" s="4">
        <v>28</v>
      </c>
      <c r="B29" s="2" t="s">
        <v>34</v>
      </c>
      <c r="C29" s="3">
        <v>0</v>
      </c>
      <c r="D29" s="3">
        <v>0</v>
      </c>
      <c r="E29" s="3">
        <v>0</v>
      </c>
      <c r="F29" s="3">
        <v>1.23E-3</v>
      </c>
      <c r="G29" s="3">
        <v>0</v>
      </c>
      <c r="H29" s="3">
        <v>0</v>
      </c>
    </row>
    <row r="30" spans="1:8" x14ac:dyDescent="0.25">
      <c r="A30" s="4">
        <v>29</v>
      </c>
      <c r="B30" s="2" t="s">
        <v>35</v>
      </c>
      <c r="C30" s="3">
        <v>0</v>
      </c>
      <c r="D30" s="3">
        <v>0</v>
      </c>
      <c r="E30" s="3">
        <v>0</v>
      </c>
      <c r="F30" s="3">
        <v>2.4000000000000001E-4</v>
      </c>
      <c r="G30" s="3">
        <v>0</v>
      </c>
      <c r="H30" s="3">
        <v>0</v>
      </c>
    </row>
    <row r="31" spans="1:8" x14ac:dyDescent="0.25">
      <c r="A31" s="2">
        <v>30</v>
      </c>
      <c r="B31" s="2" t="s">
        <v>36</v>
      </c>
      <c r="C31" s="3">
        <v>0</v>
      </c>
      <c r="D31" s="3">
        <v>0</v>
      </c>
      <c r="E31" s="3">
        <v>0</v>
      </c>
      <c r="F31" s="3">
        <v>2.7E-4</v>
      </c>
      <c r="G31" s="3">
        <v>0</v>
      </c>
      <c r="H31" s="3">
        <v>0</v>
      </c>
    </row>
    <row r="32" spans="1:8" x14ac:dyDescent="0.25">
      <c r="A32" s="2">
        <v>31</v>
      </c>
      <c r="B32" s="2" t="s">
        <v>37</v>
      </c>
      <c r="C32" s="3">
        <v>0</v>
      </c>
      <c r="D32" s="3">
        <v>0</v>
      </c>
      <c r="E32" s="3">
        <v>0</v>
      </c>
      <c r="F32" s="3">
        <v>4.2999999999999999E-4</v>
      </c>
      <c r="G32" s="3">
        <v>0</v>
      </c>
      <c r="H32" s="3">
        <v>0</v>
      </c>
    </row>
    <row r="33" spans="1:8" x14ac:dyDescent="0.25">
      <c r="A33" s="2">
        <v>32</v>
      </c>
      <c r="B33" s="2" t="s">
        <v>38</v>
      </c>
      <c r="C33" s="3">
        <v>0</v>
      </c>
      <c r="D33" s="3">
        <v>0</v>
      </c>
      <c r="E33" s="3">
        <v>0</v>
      </c>
      <c r="F33" s="3">
        <v>1.2E-4</v>
      </c>
      <c r="G33" s="3">
        <v>0</v>
      </c>
      <c r="H33" s="3">
        <v>0</v>
      </c>
    </row>
    <row r="34" spans="1:8" x14ac:dyDescent="0.25">
      <c r="A34" s="2">
        <v>33</v>
      </c>
      <c r="B34" s="2" t="s">
        <v>39</v>
      </c>
      <c r="C34" s="3">
        <v>0</v>
      </c>
      <c r="D34" s="3">
        <v>0</v>
      </c>
      <c r="E34" s="3">
        <v>0</v>
      </c>
      <c r="F34" s="3">
        <v>8.8999999999999995E-4</v>
      </c>
      <c r="G34" s="3">
        <v>0</v>
      </c>
      <c r="H34" s="3">
        <v>0</v>
      </c>
    </row>
    <row r="35" spans="1:8" x14ac:dyDescent="0.25">
      <c r="A35" s="2">
        <v>34</v>
      </c>
      <c r="B35" s="2" t="s">
        <v>40</v>
      </c>
      <c r="C35" s="3">
        <v>0</v>
      </c>
      <c r="D35" s="3">
        <v>0</v>
      </c>
      <c r="E35" s="3">
        <v>0</v>
      </c>
      <c r="F35" s="3">
        <v>5.7000000000000002E-3</v>
      </c>
      <c r="G35" s="3">
        <v>0</v>
      </c>
      <c r="H35" s="3">
        <v>0</v>
      </c>
    </row>
    <row r="36" spans="1:8" x14ac:dyDescent="0.25">
      <c r="A36" s="2">
        <v>35</v>
      </c>
      <c r="B36" s="2" t="s">
        <v>41</v>
      </c>
      <c r="C36" s="3">
        <v>0</v>
      </c>
      <c r="D36" s="3">
        <v>0</v>
      </c>
      <c r="E36" s="3">
        <v>0</v>
      </c>
      <c r="F36" s="3">
        <v>1.108E-2</v>
      </c>
      <c r="G36" s="3">
        <v>0</v>
      </c>
      <c r="H36" s="3">
        <v>0</v>
      </c>
    </row>
    <row r="37" spans="1:8" x14ac:dyDescent="0.25">
      <c r="A37" s="2">
        <v>36</v>
      </c>
      <c r="B37" s="2" t="s">
        <v>42</v>
      </c>
      <c r="C37" s="3">
        <v>0</v>
      </c>
      <c r="D37" s="3">
        <v>0</v>
      </c>
      <c r="E37" s="3">
        <v>5.8450000000000002E-2</v>
      </c>
      <c r="F37" s="3">
        <v>4.5799999999999999E-3</v>
      </c>
      <c r="G37" s="3">
        <v>0</v>
      </c>
      <c r="H37" s="3">
        <v>0</v>
      </c>
    </row>
    <row r="38" spans="1:8" x14ac:dyDescent="0.25">
      <c r="A38" s="5">
        <v>37</v>
      </c>
      <c r="B38" s="2" t="s">
        <v>43</v>
      </c>
      <c r="C38" s="3">
        <v>0</v>
      </c>
      <c r="D38" s="3">
        <v>0</v>
      </c>
      <c r="E38" s="3">
        <v>3.6639999999999999E-2</v>
      </c>
      <c r="F38" s="3">
        <v>1.1199999999999999E-3</v>
      </c>
      <c r="G38" s="3">
        <v>0</v>
      </c>
      <c r="H38" s="3">
        <v>0</v>
      </c>
    </row>
    <row r="39" spans="1:8" x14ac:dyDescent="0.25">
      <c r="A39" s="5">
        <v>38</v>
      </c>
      <c r="B39" s="2" t="s">
        <v>44</v>
      </c>
      <c r="C39" s="3">
        <v>1.6000000000000001E-3</v>
      </c>
      <c r="D39" s="3">
        <v>0.51995999999999998</v>
      </c>
      <c r="E39" s="3">
        <v>6.4400000000000004E-3</v>
      </c>
      <c r="F39" s="3">
        <v>0.11219</v>
      </c>
      <c r="G39" s="3">
        <v>0</v>
      </c>
      <c r="H39" s="3">
        <v>0</v>
      </c>
    </row>
    <row r="40" spans="1:8" x14ac:dyDescent="0.25">
      <c r="A40" s="2">
        <v>39</v>
      </c>
      <c r="B40" s="2" t="s">
        <v>45</v>
      </c>
      <c r="C40" s="3">
        <v>5.2999999999999998E-4</v>
      </c>
      <c r="D40" s="3">
        <v>9.8659999999999998E-2</v>
      </c>
      <c r="E40" s="3">
        <v>5.5120000000000002E-2</v>
      </c>
      <c r="F40" s="3">
        <v>1E-3</v>
      </c>
      <c r="G40" s="3">
        <v>0</v>
      </c>
      <c r="H40" s="3">
        <v>0</v>
      </c>
    </row>
    <row r="41" spans="1:8" x14ac:dyDescent="0.25">
      <c r="A41" s="2">
        <v>40</v>
      </c>
      <c r="B41" s="2" t="s">
        <v>46</v>
      </c>
      <c r="C41" s="3">
        <v>0</v>
      </c>
      <c r="D41" s="3">
        <v>6.0589999999999998E-2</v>
      </c>
      <c r="E41" s="3">
        <v>5.552E-2</v>
      </c>
      <c r="F41" s="3">
        <v>0.12676999999999999</v>
      </c>
      <c r="G41" s="3">
        <v>0</v>
      </c>
      <c r="H41" s="3">
        <v>0</v>
      </c>
    </row>
    <row r="42" spans="1:8" x14ac:dyDescent="0.25">
      <c r="A42" s="5">
        <v>41</v>
      </c>
      <c r="B42" s="2" t="s">
        <v>47</v>
      </c>
      <c r="C42" s="3">
        <v>3.1E-4</v>
      </c>
      <c r="D42" s="3">
        <v>0</v>
      </c>
      <c r="E42" s="3">
        <v>1.172E-2</v>
      </c>
      <c r="F42" s="3">
        <v>7.2000000000000005E-4</v>
      </c>
      <c r="G42" s="3">
        <v>0</v>
      </c>
      <c r="H42" s="3">
        <v>0</v>
      </c>
    </row>
    <row r="43" spans="1:8" x14ac:dyDescent="0.25">
      <c r="A43" s="2">
        <v>42</v>
      </c>
      <c r="B43" s="2" t="s">
        <v>48</v>
      </c>
      <c r="C43" s="3">
        <v>0</v>
      </c>
      <c r="D43" s="3">
        <v>1.0000000000000001E-5</v>
      </c>
      <c r="E43" s="3">
        <v>0</v>
      </c>
      <c r="F43" s="3">
        <v>0.11965000000000001</v>
      </c>
      <c r="G43" s="3">
        <v>0</v>
      </c>
      <c r="H43" s="3">
        <v>0</v>
      </c>
    </row>
    <row r="44" spans="1:8" x14ac:dyDescent="0.25">
      <c r="A44" s="2">
        <v>43</v>
      </c>
      <c r="B44" s="2" t="s">
        <v>49</v>
      </c>
      <c r="C44" s="3">
        <v>0</v>
      </c>
      <c r="D44" s="3">
        <v>0</v>
      </c>
      <c r="E44" s="3">
        <v>2.3000000000000001E-4</v>
      </c>
      <c r="F44" s="3">
        <v>0.13658999999999999</v>
      </c>
      <c r="G44" s="3">
        <v>0</v>
      </c>
      <c r="H44" s="3">
        <v>0</v>
      </c>
    </row>
    <row r="45" spans="1:8" x14ac:dyDescent="0.25">
      <c r="A45" s="2">
        <v>44</v>
      </c>
      <c r="B45" s="2" t="s">
        <v>50</v>
      </c>
      <c r="C45" s="3">
        <v>6.9499999999999996E-3</v>
      </c>
      <c r="D45" s="3">
        <v>8.6400000000000001E-3</v>
      </c>
      <c r="E45" s="3">
        <v>8.0700000000000008E-3</v>
      </c>
      <c r="F45" s="3">
        <v>5.9159999999999997E-2</v>
      </c>
      <c r="G45" s="3">
        <v>0</v>
      </c>
      <c r="H45" s="3">
        <v>0</v>
      </c>
    </row>
    <row r="46" spans="1:8" x14ac:dyDescent="0.25">
      <c r="A46" s="2">
        <v>45</v>
      </c>
      <c r="B46" s="2" t="s">
        <v>51</v>
      </c>
      <c r="C46" s="3">
        <v>0</v>
      </c>
      <c r="D46" s="3">
        <v>0</v>
      </c>
      <c r="E46" s="3">
        <v>0</v>
      </c>
      <c r="F46" s="3">
        <v>6.9999999999999994E-5</v>
      </c>
      <c r="G46" s="3">
        <v>0</v>
      </c>
      <c r="H46" s="3">
        <v>0</v>
      </c>
    </row>
    <row r="47" spans="1:8" x14ac:dyDescent="0.25">
      <c r="A47" s="2">
        <v>46</v>
      </c>
      <c r="B47" s="2" t="s">
        <v>52</v>
      </c>
      <c r="C47" s="3">
        <v>2.2499999999999998E-3</v>
      </c>
      <c r="D47" s="3">
        <v>9.5570000000000002E-2</v>
      </c>
      <c r="E47" s="3">
        <v>0</v>
      </c>
      <c r="F47" s="3">
        <v>6.6430000000000003E-2</v>
      </c>
      <c r="G47" s="3">
        <v>0</v>
      </c>
      <c r="H47" s="3">
        <v>0</v>
      </c>
    </row>
    <row r="48" spans="1:8" x14ac:dyDescent="0.25">
      <c r="A48" s="2">
        <v>47</v>
      </c>
      <c r="B48" s="2" t="s">
        <v>53</v>
      </c>
      <c r="C48" s="3">
        <v>0</v>
      </c>
      <c r="D48" s="3">
        <v>1.8000000000000001E-4</v>
      </c>
      <c r="E48" s="3">
        <v>5.6500000000000002E-2</v>
      </c>
      <c r="F48" s="3">
        <v>8.8099999999999998E-2</v>
      </c>
      <c r="G48" s="3">
        <v>0</v>
      </c>
      <c r="H48" s="3">
        <v>0</v>
      </c>
    </row>
    <row r="49" spans="1:8" x14ac:dyDescent="0.25">
      <c r="A49" s="2">
        <v>48</v>
      </c>
      <c r="B49" s="2" t="s">
        <v>54</v>
      </c>
      <c r="C49" s="3">
        <v>9.7999999999999997E-4</v>
      </c>
      <c r="D49" s="3">
        <v>0.36182999999999998</v>
      </c>
      <c r="E49" s="3">
        <v>3.0630000000000001E-2</v>
      </c>
      <c r="F49" s="3">
        <v>2.7550000000000002E-2</v>
      </c>
      <c r="G49" s="3">
        <v>0</v>
      </c>
      <c r="H49" s="3">
        <v>0</v>
      </c>
    </row>
    <row r="50" spans="1:8" x14ac:dyDescent="0.25">
      <c r="A50" s="2">
        <v>49</v>
      </c>
      <c r="B50" s="2" t="s">
        <v>55</v>
      </c>
      <c r="C50" s="3">
        <v>2.0000000000000002E-5</v>
      </c>
      <c r="D50" s="3">
        <v>5.8810000000000001E-2</v>
      </c>
      <c r="E50" s="3">
        <v>6.9499999999999996E-3</v>
      </c>
      <c r="F50" s="3">
        <v>7.3410000000000003E-2</v>
      </c>
      <c r="G50" s="3">
        <v>0</v>
      </c>
      <c r="H50" s="3">
        <v>0</v>
      </c>
    </row>
    <row r="51" spans="1:8" x14ac:dyDescent="0.25">
      <c r="A51" s="2">
        <v>50</v>
      </c>
      <c r="B51" s="2" t="s">
        <v>56</v>
      </c>
      <c r="C51" s="3">
        <v>0</v>
      </c>
      <c r="D51" s="3">
        <v>2.6669999999999999E-2</v>
      </c>
      <c r="E51" s="3">
        <v>3.1E-4</v>
      </c>
      <c r="F51" s="3">
        <v>3.0200000000000001E-3</v>
      </c>
      <c r="G51" s="3">
        <v>0</v>
      </c>
      <c r="H51" s="3">
        <v>0</v>
      </c>
    </row>
    <row r="52" spans="1:8" x14ac:dyDescent="0.25">
      <c r="A52" s="2">
        <v>51</v>
      </c>
      <c r="B52" s="2" t="s">
        <v>57</v>
      </c>
      <c r="C52" s="3">
        <v>0</v>
      </c>
      <c r="D52" s="3">
        <v>0.41191</v>
      </c>
      <c r="E52" s="3">
        <v>2.3000000000000001E-4</v>
      </c>
      <c r="F52" s="3">
        <v>1.115E-2</v>
      </c>
      <c r="G52" s="3">
        <v>0</v>
      </c>
      <c r="H52" s="3">
        <v>0</v>
      </c>
    </row>
    <row r="53" spans="1:8" x14ac:dyDescent="0.25">
      <c r="A53" s="2">
        <v>52</v>
      </c>
      <c r="B53" s="2" t="s">
        <v>58</v>
      </c>
      <c r="C53" s="3">
        <v>0</v>
      </c>
      <c r="D53" s="3">
        <v>0</v>
      </c>
      <c r="E53" s="3">
        <v>0.64946999999999999</v>
      </c>
      <c r="F53" s="3">
        <v>2.8830000000000001E-2</v>
      </c>
      <c r="G53" s="3">
        <v>0</v>
      </c>
      <c r="H53" s="3">
        <v>0</v>
      </c>
    </row>
    <row r="54" spans="1:8" x14ac:dyDescent="0.25">
      <c r="A54" s="2">
        <v>53</v>
      </c>
      <c r="B54" s="2" t="s">
        <v>59</v>
      </c>
      <c r="C54" s="3">
        <v>0</v>
      </c>
      <c r="D54" s="3">
        <v>0</v>
      </c>
      <c r="E54" s="3">
        <v>0.11985</v>
      </c>
      <c r="F54" s="3">
        <v>0.16219</v>
      </c>
      <c r="G54" s="3">
        <v>0</v>
      </c>
      <c r="H54" s="3">
        <v>1.2E-4</v>
      </c>
    </row>
    <row r="55" spans="1:8" x14ac:dyDescent="0.25">
      <c r="A55" s="2">
        <v>54</v>
      </c>
      <c r="B55" s="2" t="s">
        <v>60</v>
      </c>
      <c r="C55" s="3">
        <v>0</v>
      </c>
      <c r="D55" s="3">
        <v>0</v>
      </c>
      <c r="E55" s="3">
        <v>0.84462999999999999</v>
      </c>
      <c r="F55" s="3">
        <v>4.0579999999999998E-2</v>
      </c>
      <c r="G55" s="3">
        <v>0</v>
      </c>
      <c r="H55" s="3">
        <v>4.0000000000000003E-5</v>
      </c>
    </row>
    <row r="56" spans="1:8" x14ac:dyDescent="0.25">
      <c r="A56" s="2">
        <v>55</v>
      </c>
      <c r="B56" s="2" t="s">
        <v>61</v>
      </c>
      <c r="C56" s="3">
        <v>0</v>
      </c>
      <c r="D56" s="3">
        <v>0</v>
      </c>
      <c r="E56" s="3">
        <v>0.65156000000000003</v>
      </c>
      <c r="F56" s="3">
        <v>3.6740000000000002E-2</v>
      </c>
      <c r="G56" s="3">
        <v>0</v>
      </c>
      <c r="H56" s="3">
        <v>1.2999999999999999E-4</v>
      </c>
    </row>
    <row r="57" spans="1:8" x14ac:dyDescent="0.25">
      <c r="A57" s="2">
        <v>56</v>
      </c>
      <c r="B57" s="2" t="s">
        <v>62</v>
      </c>
      <c r="C57" s="3">
        <v>0</v>
      </c>
      <c r="D57" s="3">
        <v>0</v>
      </c>
      <c r="E57" s="3">
        <v>0.14043</v>
      </c>
      <c r="F57" s="3">
        <v>1.0000000000000001E-5</v>
      </c>
      <c r="G57" s="3">
        <v>1.0000000000000001E-5</v>
      </c>
      <c r="H57" s="3">
        <v>2.0000000000000002E-5</v>
      </c>
    </row>
    <row r="58" spans="1:8" x14ac:dyDescent="0.25">
      <c r="A58" s="4">
        <v>57</v>
      </c>
      <c r="B58" s="2" t="s">
        <v>63</v>
      </c>
      <c r="C58" s="3">
        <v>0</v>
      </c>
      <c r="D58" s="3">
        <v>0</v>
      </c>
      <c r="E58" s="3">
        <v>0</v>
      </c>
      <c r="F58" s="3">
        <v>0.17302999999999999</v>
      </c>
      <c r="G58" s="3">
        <v>0</v>
      </c>
      <c r="H58" s="3">
        <v>1.6000000000000001E-4</v>
      </c>
    </row>
    <row r="59" spans="1:8" x14ac:dyDescent="0.25">
      <c r="A59" s="4">
        <v>58</v>
      </c>
      <c r="B59" s="2" t="s">
        <v>64</v>
      </c>
      <c r="C59" s="3">
        <v>0</v>
      </c>
      <c r="D59" s="3">
        <v>0</v>
      </c>
      <c r="E59" s="3">
        <v>2.31E-3</v>
      </c>
      <c r="F59" s="3">
        <v>0.20038</v>
      </c>
      <c r="G59" s="3">
        <v>0</v>
      </c>
      <c r="H59" s="3">
        <v>6.9999999999999994E-5</v>
      </c>
    </row>
    <row r="60" spans="1:8" x14ac:dyDescent="0.25">
      <c r="A60" s="2">
        <v>59</v>
      </c>
      <c r="B60" s="2" t="s">
        <v>65</v>
      </c>
      <c r="C60" s="3">
        <v>0</v>
      </c>
      <c r="D60" s="3">
        <v>0</v>
      </c>
      <c r="E60" s="3">
        <v>0.15869</v>
      </c>
      <c r="F60" s="3">
        <v>2.027E-2</v>
      </c>
      <c r="G60" s="3">
        <v>0</v>
      </c>
      <c r="H60" s="3">
        <v>1.0000000000000001E-5</v>
      </c>
    </row>
    <row r="61" spans="1:8" x14ac:dyDescent="0.25">
      <c r="A61" s="2">
        <v>60</v>
      </c>
      <c r="B61" s="2" t="s">
        <v>66</v>
      </c>
      <c r="C61" s="3">
        <v>0</v>
      </c>
      <c r="D61" s="3">
        <v>0</v>
      </c>
      <c r="E61" s="3">
        <v>1.0000000000000001E-5</v>
      </c>
      <c r="F61" s="3">
        <v>1.8500000000000001E-3</v>
      </c>
      <c r="G61" s="3">
        <v>0</v>
      </c>
      <c r="H61" s="3">
        <v>0</v>
      </c>
    </row>
    <row r="62" spans="1:8" x14ac:dyDescent="0.25">
      <c r="A62" s="2">
        <v>61</v>
      </c>
      <c r="B62" s="2" t="s">
        <v>67</v>
      </c>
      <c r="C62" s="3">
        <v>0</v>
      </c>
      <c r="D62" s="3">
        <v>0</v>
      </c>
      <c r="E62" s="3">
        <v>0</v>
      </c>
      <c r="F62" s="3">
        <v>5.2399999999999999E-3</v>
      </c>
      <c r="G62" s="3">
        <v>0</v>
      </c>
      <c r="H62" s="3">
        <v>1.6000000000000001E-4</v>
      </c>
    </row>
    <row r="63" spans="1:8" x14ac:dyDescent="0.25">
      <c r="A63" s="2">
        <v>62</v>
      </c>
      <c r="B63" s="2" t="s">
        <v>68</v>
      </c>
      <c r="C63" s="3">
        <v>0</v>
      </c>
      <c r="D63" s="3">
        <v>0</v>
      </c>
      <c r="E63" s="3">
        <v>0.67959999999999998</v>
      </c>
      <c r="F63" s="3">
        <v>8.3000000000000001E-3</v>
      </c>
      <c r="G63" s="3">
        <v>0</v>
      </c>
      <c r="H63" s="3">
        <v>0</v>
      </c>
    </row>
    <row r="64" spans="1:8" x14ac:dyDescent="0.25">
      <c r="A64" s="2">
        <v>63</v>
      </c>
      <c r="B64" s="2" t="s">
        <v>69</v>
      </c>
      <c r="C64" s="3">
        <v>0</v>
      </c>
      <c r="D64" s="3">
        <v>0</v>
      </c>
      <c r="E64" s="3">
        <v>0.33502999999999999</v>
      </c>
      <c r="F64" s="3">
        <v>2.3600000000000001E-3</v>
      </c>
      <c r="G64" s="3">
        <v>0</v>
      </c>
      <c r="H64" s="3">
        <v>0</v>
      </c>
    </row>
    <row r="65" spans="1:8" x14ac:dyDescent="0.25">
      <c r="A65" s="2">
        <v>64</v>
      </c>
      <c r="B65" s="2" t="s">
        <v>70</v>
      </c>
      <c r="C65" s="3">
        <v>0</v>
      </c>
      <c r="D65" s="3">
        <v>0</v>
      </c>
      <c r="E65" s="3">
        <v>5.8380000000000001E-2</v>
      </c>
      <c r="F65" s="3">
        <v>1.5800000000000002E-2</v>
      </c>
      <c r="G65" s="3">
        <v>0</v>
      </c>
      <c r="H65" s="3">
        <v>0</v>
      </c>
    </row>
    <row r="66" spans="1:8" x14ac:dyDescent="0.25">
      <c r="A66" s="2">
        <v>65</v>
      </c>
      <c r="B66" s="2" t="s">
        <v>71</v>
      </c>
      <c r="C66" s="3">
        <v>0</v>
      </c>
      <c r="D66" s="3">
        <v>0</v>
      </c>
      <c r="E66" s="3">
        <v>2.0500000000000002E-3</v>
      </c>
      <c r="F66" s="3">
        <v>4.4760000000000001E-2</v>
      </c>
      <c r="G66" s="3">
        <v>1.0000000000000001E-5</v>
      </c>
      <c r="H66" s="3">
        <v>9.0000000000000006E-5</v>
      </c>
    </row>
    <row r="67" spans="1:8" x14ac:dyDescent="0.25">
      <c r="A67" s="2">
        <v>66</v>
      </c>
      <c r="B67" s="2" t="s">
        <v>72</v>
      </c>
      <c r="C67" s="3">
        <v>0</v>
      </c>
      <c r="D67" s="3">
        <v>0</v>
      </c>
      <c r="E67" s="3">
        <v>1.97E-3</v>
      </c>
      <c r="F67" s="3">
        <v>9.4630000000000006E-2</v>
      </c>
      <c r="G67" s="3">
        <v>0</v>
      </c>
      <c r="H67" s="3">
        <v>6.9999999999999994E-5</v>
      </c>
    </row>
    <row r="68" spans="1:8" x14ac:dyDescent="0.25">
      <c r="A68" s="5">
        <v>67</v>
      </c>
      <c r="B68" s="2" t="s">
        <v>73</v>
      </c>
      <c r="C68" s="3">
        <v>0</v>
      </c>
      <c r="D68" s="3">
        <v>0</v>
      </c>
      <c r="E68" s="3">
        <v>0.18698999999999999</v>
      </c>
      <c r="F68" s="3">
        <v>1.9769999999999999E-2</v>
      </c>
      <c r="G68" s="3">
        <v>0</v>
      </c>
      <c r="H68" s="3">
        <v>0</v>
      </c>
    </row>
    <row r="69" spans="1:8" x14ac:dyDescent="0.25">
      <c r="A69" s="2">
        <v>68</v>
      </c>
      <c r="B69" s="2" t="s">
        <v>74</v>
      </c>
      <c r="C69" s="3">
        <v>0</v>
      </c>
      <c r="D69" s="3">
        <v>0</v>
      </c>
      <c r="E69" s="3">
        <v>0.85663999999999996</v>
      </c>
      <c r="F69" s="3">
        <v>4.64E-3</v>
      </c>
      <c r="G69" s="3">
        <v>0</v>
      </c>
      <c r="H69" s="3">
        <v>0</v>
      </c>
    </row>
    <row r="70" spans="1:8" x14ac:dyDescent="0.25">
      <c r="A70" s="2">
        <v>69</v>
      </c>
      <c r="B70" s="2" t="s">
        <v>75</v>
      </c>
      <c r="C70" s="3">
        <v>0</v>
      </c>
      <c r="D70" s="3">
        <v>0</v>
      </c>
      <c r="E70" s="3">
        <v>0.50404000000000004</v>
      </c>
      <c r="F70" s="3">
        <v>7.3800000000000003E-3</v>
      </c>
      <c r="G70" s="3">
        <v>0</v>
      </c>
      <c r="H70" s="3">
        <v>0</v>
      </c>
    </row>
    <row r="71" spans="1:8" x14ac:dyDescent="0.25">
      <c r="A71" s="2">
        <v>70</v>
      </c>
      <c r="B71" s="2" t="s">
        <v>76</v>
      </c>
      <c r="C71" s="3">
        <v>0</v>
      </c>
      <c r="D71" s="3">
        <v>0</v>
      </c>
      <c r="E71" s="3">
        <v>0.12045</v>
      </c>
      <c r="F71" s="3">
        <v>0</v>
      </c>
      <c r="G71" s="3">
        <v>0</v>
      </c>
      <c r="H71" s="3">
        <v>0</v>
      </c>
    </row>
    <row r="72" spans="1:8" x14ac:dyDescent="0.25">
      <c r="A72" s="2">
        <v>71</v>
      </c>
      <c r="B72" s="2" t="s">
        <v>77</v>
      </c>
      <c r="C72" s="3">
        <v>0</v>
      </c>
      <c r="D72" s="3">
        <v>0</v>
      </c>
      <c r="E72" s="3">
        <v>0</v>
      </c>
      <c r="F72" s="3">
        <v>2.571E-2</v>
      </c>
      <c r="G72" s="3">
        <v>0</v>
      </c>
      <c r="H72" s="3">
        <v>0</v>
      </c>
    </row>
    <row r="73" spans="1:8" x14ac:dyDescent="0.25">
      <c r="A73" s="2">
        <v>72</v>
      </c>
      <c r="B73" s="2" t="s">
        <v>78</v>
      </c>
      <c r="C73" s="3">
        <v>0</v>
      </c>
      <c r="D73" s="3">
        <v>0</v>
      </c>
      <c r="E73" s="3">
        <v>1.5900000000000001E-3</v>
      </c>
      <c r="F73" s="3">
        <v>2.5389999999999999E-2</v>
      </c>
      <c r="G73" s="3">
        <v>0</v>
      </c>
      <c r="H73" s="3">
        <v>0</v>
      </c>
    </row>
    <row r="74" spans="1:8" x14ac:dyDescent="0.25">
      <c r="A74" s="2">
        <v>73</v>
      </c>
      <c r="B74" s="2" t="s">
        <v>79</v>
      </c>
      <c r="C74" s="3">
        <v>0</v>
      </c>
      <c r="D74" s="3">
        <v>0</v>
      </c>
      <c r="E74" s="3">
        <v>0.28970000000000001</v>
      </c>
      <c r="F74" s="3">
        <v>3.13E-3</v>
      </c>
      <c r="G74" s="3">
        <v>0</v>
      </c>
      <c r="H74" s="3">
        <v>0</v>
      </c>
    </row>
    <row r="75" spans="1:8" x14ac:dyDescent="0.25">
      <c r="A75" s="2">
        <v>74</v>
      </c>
      <c r="B75" s="2" t="s">
        <v>80</v>
      </c>
      <c r="C75" s="3">
        <v>0</v>
      </c>
      <c r="D75" s="3">
        <v>0</v>
      </c>
      <c r="E75" s="3">
        <v>1.0000000000000001E-5</v>
      </c>
      <c r="F75" s="3">
        <v>1.6000000000000001E-4</v>
      </c>
      <c r="G75" s="3">
        <v>0</v>
      </c>
      <c r="H75" s="3">
        <v>0</v>
      </c>
    </row>
    <row r="76" spans="1:8" x14ac:dyDescent="0.25">
      <c r="A76" s="2">
        <v>75</v>
      </c>
      <c r="B76" s="2" t="s">
        <v>81</v>
      </c>
      <c r="C76" s="3">
        <v>0</v>
      </c>
      <c r="D76" s="3">
        <v>0</v>
      </c>
      <c r="E76" s="3">
        <v>2.3000000000000001E-4</v>
      </c>
      <c r="F76" s="3">
        <v>1.4300000000000001E-3</v>
      </c>
      <c r="G76" s="3">
        <v>0</v>
      </c>
      <c r="H76" s="3">
        <v>0</v>
      </c>
    </row>
    <row r="77" spans="1:8" x14ac:dyDescent="0.25">
      <c r="A77" s="2">
        <v>76</v>
      </c>
      <c r="B77" s="2" t="s">
        <v>82</v>
      </c>
      <c r="C77" s="3">
        <v>0</v>
      </c>
      <c r="D77" s="3">
        <v>0</v>
      </c>
      <c r="E77" s="3">
        <v>0.53691999999999995</v>
      </c>
      <c r="F77" s="3">
        <v>2.2799999999999999E-3</v>
      </c>
      <c r="G77" s="3">
        <v>0</v>
      </c>
      <c r="H77" s="3">
        <v>0</v>
      </c>
    </row>
    <row r="78" spans="1:8" x14ac:dyDescent="0.25">
      <c r="A78" s="2">
        <v>77</v>
      </c>
      <c r="B78" s="2" t="s">
        <v>83</v>
      </c>
      <c r="C78" s="3">
        <v>0</v>
      </c>
      <c r="D78" s="3">
        <v>0</v>
      </c>
      <c r="E78" s="3">
        <v>0.26344000000000001</v>
      </c>
      <c r="F78" s="3">
        <v>5.2999999999999998E-4</v>
      </c>
      <c r="G78" s="3">
        <v>0</v>
      </c>
      <c r="H78" s="3">
        <v>0</v>
      </c>
    </row>
    <row r="79" spans="1:8" x14ac:dyDescent="0.25">
      <c r="A79" s="2">
        <v>78</v>
      </c>
      <c r="B79" s="2" t="s">
        <v>84</v>
      </c>
      <c r="C79" s="3">
        <v>0</v>
      </c>
      <c r="D79" s="3">
        <v>0</v>
      </c>
      <c r="E79" s="3">
        <v>3.8469999999999997E-2</v>
      </c>
      <c r="F79" s="3">
        <v>2.9299999999999999E-3</v>
      </c>
      <c r="G79" s="3">
        <v>0</v>
      </c>
      <c r="H79" s="3">
        <v>0</v>
      </c>
    </row>
    <row r="80" spans="1:8" x14ac:dyDescent="0.25">
      <c r="A80" s="2">
        <v>79</v>
      </c>
      <c r="B80" s="2" t="s">
        <v>85</v>
      </c>
      <c r="C80" s="3">
        <v>0</v>
      </c>
      <c r="D80" s="3">
        <v>0</v>
      </c>
      <c r="E80" s="3">
        <v>1.1800000000000001E-3</v>
      </c>
      <c r="F80" s="3">
        <v>4.7800000000000004E-3</v>
      </c>
      <c r="G80" s="3">
        <v>0</v>
      </c>
      <c r="H80" s="3">
        <v>0</v>
      </c>
    </row>
    <row r="81" spans="1:8" x14ac:dyDescent="0.25">
      <c r="A81" s="2">
        <v>80</v>
      </c>
      <c r="B81" s="2" t="s">
        <v>86</v>
      </c>
      <c r="C81" s="3">
        <v>0</v>
      </c>
      <c r="D81" s="3">
        <v>0</v>
      </c>
      <c r="E81" s="3">
        <v>1.24E-3</v>
      </c>
      <c r="F81" s="3">
        <v>1.0319999999999999E-2</v>
      </c>
      <c r="G81" s="3">
        <v>0</v>
      </c>
      <c r="H81" s="3">
        <v>0</v>
      </c>
    </row>
    <row r="82" spans="1:8" x14ac:dyDescent="0.25">
      <c r="A82" s="2">
        <v>81</v>
      </c>
      <c r="B82" s="2" t="s">
        <v>87</v>
      </c>
      <c r="C82" s="3">
        <v>9.8999999999999999E-4</v>
      </c>
      <c r="D82" s="3">
        <v>9.4030000000000002E-2</v>
      </c>
      <c r="E82" s="3">
        <v>0.16880999999999999</v>
      </c>
      <c r="F82" s="3">
        <v>2.4379999999999999E-2</v>
      </c>
      <c r="G82" s="3">
        <v>2.2000000000000001E-3</v>
      </c>
      <c r="H82" s="3">
        <v>1.46E-2</v>
      </c>
    </row>
    <row r="83" spans="1:8" x14ac:dyDescent="0.25">
      <c r="A83" s="2">
        <v>82</v>
      </c>
      <c r="B83" s="2" t="s">
        <v>88</v>
      </c>
      <c r="C83" s="3">
        <v>0</v>
      </c>
      <c r="D83" s="3">
        <v>5.4800000000000001E-2</v>
      </c>
      <c r="E83" s="3">
        <v>9.2999999999999999E-2</v>
      </c>
      <c r="F83" s="3">
        <v>0.39800999999999997</v>
      </c>
      <c r="G83" s="3">
        <v>0</v>
      </c>
      <c r="H83" s="3">
        <v>0.10964</v>
      </c>
    </row>
    <row r="84" spans="1:8" x14ac:dyDescent="0.25">
      <c r="A84" s="2">
        <v>83</v>
      </c>
      <c r="B84" s="2" t="s">
        <v>89</v>
      </c>
      <c r="C84" s="3">
        <v>5.9699999999999996E-3</v>
      </c>
      <c r="D84" s="3">
        <v>0</v>
      </c>
      <c r="E84" s="3">
        <v>2.2759999999999999E-2</v>
      </c>
      <c r="F84" s="3">
        <v>1.0499999999999999E-3</v>
      </c>
      <c r="G84" s="3">
        <v>2.3500000000000001E-3</v>
      </c>
      <c r="H84" s="3">
        <v>6.2789999999999999E-2</v>
      </c>
    </row>
    <row r="85" spans="1:8" x14ac:dyDescent="0.25">
      <c r="A85" s="2">
        <v>84</v>
      </c>
      <c r="B85" s="2" t="s">
        <v>90</v>
      </c>
      <c r="C85" s="3">
        <v>0</v>
      </c>
      <c r="D85" s="3">
        <v>6.0000000000000002E-5</v>
      </c>
      <c r="E85" s="3">
        <v>0</v>
      </c>
      <c r="F85" s="3">
        <v>0.65495999999999999</v>
      </c>
      <c r="G85" s="3">
        <v>0</v>
      </c>
      <c r="H85" s="3">
        <v>0.17494000000000001</v>
      </c>
    </row>
    <row r="86" spans="1:8" x14ac:dyDescent="0.25">
      <c r="A86" s="2">
        <v>85</v>
      </c>
      <c r="B86" s="2" t="s">
        <v>91</v>
      </c>
      <c r="C86" s="3">
        <v>0</v>
      </c>
      <c r="D86" s="3">
        <v>0</v>
      </c>
      <c r="E86" s="3">
        <v>2.7E-4</v>
      </c>
      <c r="F86" s="3">
        <v>0.58935999999999999</v>
      </c>
      <c r="G86" s="3">
        <v>0</v>
      </c>
      <c r="H86" s="3">
        <v>0.14498</v>
      </c>
    </row>
    <row r="87" spans="1:8" x14ac:dyDescent="0.25">
      <c r="A87" s="2">
        <v>86</v>
      </c>
      <c r="B87" s="2" t="s">
        <v>92</v>
      </c>
      <c r="C87" s="3">
        <v>8.3890000000000006E-2</v>
      </c>
      <c r="D87" s="3">
        <v>7.5900000000000004E-3</v>
      </c>
      <c r="E87" s="3">
        <v>7.145E-2</v>
      </c>
      <c r="F87" s="3">
        <v>0.16367999999999999</v>
      </c>
      <c r="G87" s="3">
        <v>1.0000000000000001E-5</v>
      </c>
      <c r="H87" s="3">
        <v>0.58882000000000001</v>
      </c>
    </row>
    <row r="88" spans="1:8" x14ac:dyDescent="0.25">
      <c r="A88" s="2">
        <v>87</v>
      </c>
      <c r="B88" s="2" t="s">
        <v>93</v>
      </c>
      <c r="C88" s="3">
        <v>0</v>
      </c>
      <c r="D88" s="3">
        <v>0</v>
      </c>
      <c r="E88" s="3">
        <v>0</v>
      </c>
      <c r="F88" s="3">
        <v>1.1100000000000001E-3</v>
      </c>
      <c r="G88" s="3">
        <v>0</v>
      </c>
      <c r="H88" s="3">
        <v>0.20088</v>
      </c>
    </row>
    <row r="89" spans="1:8" x14ac:dyDescent="0.25">
      <c r="A89" s="2">
        <v>88</v>
      </c>
      <c r="B89" s="2" t="s">
        <v>94</v>
      </c>
      <c r="C89" s="3">
        <v>6.8599999999999998E-3</v>
      </c>
      <c r="D89" s="3">
        <v>0.32088</v>
      </c>
      <c r="E89" s="3">
        <v>1.8000000000000001E-4</v>
      </c>
      <c r="F89" s="3">
        <v>0.14656</v>
      </c>
      <c r="G89" s="3">
        <v>0</v>
      </c>
      <c r="H89" s="3">
        <v>0.38039000000000001</v>
      </c>
    </row>
    <row r="90" spans="1:8" x14ac:dyDescent="0.25">
      <c r="A90" s="2">
        <v>89</v>
      </c>
      <c r="B90" s="2" t="s">
        <v>95</v>
      </c>
      <c r="C90" s="3">
        <v>0</v>
      </c>
      <c r="D90" s="3">
        <v>1.15E-3</v>
      </c>
      <c r="E90" s="3">
        <v>9.9510000000000001E-2</v>
      </c>
      <c r="F90" s="3">
        <v>0.20945</v>
      </c>
      <c r="G90" s="3">
        <v>0</v>
      </c>
      <c r="H90" s="3">
        <v>0.77822000000000002</v>
      </c>
    </row>
    <row r="91" spans="1:8" x14ac:dyDescent="0.25">
      <c r="A91" s="2">
        <v>90</v>
      </c>
      <c r="B91" s="2" t="s">
        <v>96</v>
      </c>
      <c r="C91" s="3">
        <v>3.16E-3</v>
      </c>
      <c r="D91" s="3">
        <v>0.49065999999999999</v>
      </c>
      <c r="E91" s="3">
        <v>4.8820000000000002E-2</v>
      </c>
      <c r="F91" s="3">
        <v>5.672E-2</v>
      </c>
      <c r="G91" s="3">
        <v>1.0000000000000001E-5</v>
      </c>
      <c r="H91" s="3">
        <v>0.17737</v>
      </c>
    </row>
    <row r="92" spans="1:8" x14ac:dyDescent="0.25">
      <c r="A92" s="2">
        <v>91</v>
      </c>
      <c r="B92" s="2" t="s">
        <v>97</v>
      </c>
      <c r="C92" s="3">
        <v>2.0000000000000002E-5</v>
      </c>
      <c r="D92" s="3">
        <v>5.6939999999999998E-2</v>
      </c>
      <c r="E92" s="3">
        <v>6.79E-3</v>
      </c>
      <c r="F92" s="3">
        <v>0.19044</v>
      </c>
      <c r="G92" s="3">
        <v>0</v>
      </c>
      <c r="H92" s="3">
        <v>0.45662000000000003</v>
      </c>
    </row>
    <row r="93" spans="1:8" x14ac:dyDescent="0.25">
      <c r="A93" s="2">
        <v>92</v>
      </c>
      <c r="B93" s="2" t="s">
        <v>98</v>
      </c>
      <c r="C93" s="3">
        <v>0</v>
      </c>
      <c r="D93" s="3">
        <v>8.4709999999999994E-2</v>
      </c>
      <c r="E93" s="3">
        <v>2.0000000000000001E-4</v>
      </c>
      <c r="F93" s="3">
        <v>3.8039999999999997E-2</v>
      </c>
      <c r="G93" s="3">
        <v>2.1000000000000001E-4</v>
      </c>
      <c r="H93" s="3">
        <v>0.11527999999999999</v>
      </c>
    </row>
    <row r="94" spans="1:8" x14ac:dyDescent="0.25">
      <c r="A94" s="2">
        <v>93</v>
      </c>
      <c r="B94" s="2" t="s">
        <v>99</v>
      </c>
      <c r="C94" s="3">
        <v>0</v>
      </c>
      <c r="D94" s="3">
        <v>0.58733999999999997</v>
      </c>
      <c r="E94" s="3">
        <v>2.1000000000000001E-4</v>
      </c>
      <c r="F94" s="3">
        <v>0.10266</v>
      </c>
      <c r="G94" s="3">
        <v>1.0000000000000001E-5</v>
      </c>
      <c r="H94" s="3">
        <v>0.11602</v>
      </c>
    </row>
    <row r="95" spans="1:8" x14ac:dyDescent="0.25">
      <c r="A95" s="2">
        <v>94</v>
      </c>
      <c r="B95" s="2" t="s">
        <v>100</v>
      </c>
      <c r="C95" s="3">
        <v>0</v>
      </c>
      <c r="D95" s="3">
        <v>3.2489999999999998E-2</v>
      </c>
      <c r="E95" s="3">
        <v>0.66095000000000004</v>
      </c>
      <c r="F95" s="3">
        <v>7.2300000000000003E-3</v>
      </c>
      <c r="G95" s="3">
        <v>0</v>
      </c>
      <c r="H95" s="3">
        <v>6.3099999999999996E-3</v>
      </c>
    </row>
    <row r="96" spans="1:8" x14ac:dyDescent="0.25">
      <c r="A96" s="2">
        <v>95</v>
      </c>
      <c r="B96" s="2" t="s">
        <v>101</v>
      </c>
      <c r="C96" s="3">
        <v>1.2999999999999999E-4</v>
      </c>
      <c r="D96" s="3">
        <v>0</v>
      </c>
      <c r="E96" s="3">
        <v>0.14677000000000001</v>
      </c>
      <c r="F96" s="3">
        <v>0</v>
      </c>
      <c r="G96" s="3">
        <v>0.69164000000000003</v>
      </c>
      <c r="H96" s="3">
        <v>1.6000000000000001E-3</v>
      </c>
    </row>
    <row r="97" spans="1:8" x14ac:dyDescent="0.25">
      <c r="A97" s="2">
        <v>96</v>
      </c>
      <c r="B97" s="2" t="s">
        <v>102</v>
      </c>
      <c r="C97" s="3">
        <v>0</v>
      </c>
      <c r="D97" s="3">
        <v>0</v>
      </c>
      <c r="E97" s="3">
        <v>0</v>
      </c>
      <c r="F97" s="3">
        <v>2.8850000000000001E-2</v>
      </c>
      <c r="G97" s="3">
        <v>0</v>
      </c>
      <c r="H97" s="3">
        <v>9.5399999999999999E-3</v>
      </c>
    </row>
    <row r="98" spans="1:8" x14ac:dyDescent="0.25">
      <c r="A98" s="2">
        <v>97</v>
      </c>
      <c r="B98" s="2" t="s">
        <v>103</v>
      </c>
      <c r="C98" s="3">
        <v>0</v>
      </c>
      <c r="D98" s="3">
        <v>0</v>
      </c>
      <c r="E98" s="3">
        <v>2.2000000000000001E-3</v>
      </c>
      <c r="F98" s="3">
        <v>3.073E-2</v>
      </c>
      <c r="G98" s="3">
        <v>2.0000000000000002E-5</v>
      </c>
      <c r="H98" s="3">
        <v>4.4099999999999999E-3</v>
      </c>
    </row>
    <row r="99" spans="1:8" x14ac:dyDescent="0.25">
      <c r="A99" s="2">
        <v>98</v>
      </c>
      <c r="B99" s="2" t="s">
        <v>104</v>
      </c>
      <c r="C99" s="3">
        <v>3.32E-3</v>
      </c>
      <c r="D99" s="3">
        <v>4.79E-3</v>
      </c>
      <c r="E99" s="3">
        <v>0.2462</v>
      </c>
      <c r="F99" s="3">
        <v>3.31E-3</v>
      </c>
      <c r="G99" s="3">
        <v>2.4299999999999999E-3</v>
      </c>
      <c r="H99" s="3">
        <v>4.5300000000000002E-3</v>
      </c>
    </row>
    <row r="100" spans="1:8" x14ac:dyDescent="0.25">
      <c r="A100" s="2">
        <v>99</v>
      </c>
      <c r="B100" s="2" t="s">
        <v>105</v>
      </c>
      <c r="C100" s="3">
        <v>0</v>
      </c>
      <c r="D100" s="3">
        <v>0</v>
      </c>
      <c r="E100" s="3">
        <v>1.0000000000000001E-5</v>
      </c>
      <c r="F100" s="3">
        <v>2.5999999999999998E-4</v>
      </c>
      <c r="G100" s="3">
        <v>0</v>
      </c>
      <c r="H100" s="3">
        <v>4.4000000000000002E-4</v>
      </c>
    </row>
    <row r="101" spans="1:8" x14ac:dyDescent="0.25">
      <c r="A101" s="2">
        <v>100</v>
      </c>
      <c r="B101" s="2" t="s">
        <v>106</v>
      </c>
      <c r="C101" s="3">
        <v>1.64E-3</v>
      </c>
      <c r="D101" s="3">
        <v>6.7799999999999996E-3</v>
      </c>
      <c r="E101" s="3">
        <v>6.9999999999999994E-5</v>
      </c>
      <c r="F101" s="3">
        <v>1.24E-3</v>
      </c>
      <c r="G101" s="3">
        <v>9.0000000000000006E-5</v>
      </c>
      <c r="H101" s="3">
        <v>1.295E-2</v>
      </c>
    </row>
    <row r="102" spans="1:8" x14ac:dyDescent="0.25">
      <c r="A102" s="2">
        <v>101</v>
      </c>
      <c r="B102" s="2" t="s">
        <v>107</v>
      </c>
      <c r="C102" s="3">
        <v>0</v>
      </c>
      <c r="D102" s="3">
        <v>1.0000000000000001E-5</v>
      </c>
      <c r="E102" s="3">
        <v>0.69516999999999995</v>
      </c>
      <c r="F102" s="3">
        <v>2E-3</v>
      </c>
      <c r="G102" s="3">
        <v>0</v>
      </c>
      <c r="H102" s="3">
        <v>4.13E-3</v>
      </c>
    </row>
    <row r="103" spans="1:8" x14ac:dyDescent="0.25">
      <c r="A103" s="2">
        <v>102</v>
      </c>
      <c r="B103" s="2" t="s">
        <v>108</v>
      </c>
      <c r="C103" s="3">
        <v>7.2000000000000005E-4</v>
      </c>
      <c r="D103" s="3">
        <v>9.1869999999999993E-2</v>
      </c>
      <c r="E103" s="3">
        <v>0.33934999999999998</v>
      </c>
      <c r="F103" s="3">
        <v>4.8000000000000001E-4</v>
      </c>
      <c r="G103" s="3">
        <v>1.8400000000000001E-3</v>
      </c>
      <c r="H103" s="3">
        <v>5.1999999999999995E-4</v>
      </c>
    </row>
    <row r="104" spans="1:8" x14ac:dyDescent="0.25">
      <c r="A104" s="2">
        <v>103</v>
      </c>
      <c r="B104" s="2" t="s">
        <v>109</v>
      </c>
      <c r="C104" s="3">
        <v>2.0000000000000002E-5</v>
      </c>
      <c r="D104" s="3">
        <v>2.6700000000000002E-2</v>
      </c>
      <c r="E104" s="3">
        <v>5.5669999999999997E-2</v>
      </c>
      <c r="F104" s="3">
        <v>2.8999999999999998E-3</v>
      </c>
      <c r="G104" s="3">
        <v>1.9000000000000001E-4</v>
      </c>
      <c r="H104" s="3">
        <v>2.1099999999999999E-3</v>
      </c>
    </row>
    <row r="105" spans="1:8" x14ac:dyDescent="0.25">
      <c r="A105" s="2">
        <v>104</v>
      </c>
      <c r="B105" s="2" t="s">
        <v>110</v>
      </c>
      <c r="C105" s="3">
        <v>0</v>
      </c>
      <c r="D105" s="3">
        <v>2.2200000000000002E-3</v>
      </c>
      <c r="E105" s="3">
        <v>1.8799999999999999E-3</v>
      </c>
      <c r="F105" s="3">
        <v>6.9499999999999996E-3</v>
      </c>
      <c r="G105" s="3">
        <v>5.6230000000000002E-2</v>
      </c>
      <c r="H105" s="3">
        <v>4.7499999999999999E-3</v>
      </c>
    </row>
    <row r="106" spans="1:8" x14ac:dyDescent="0.25">
      <c r="A106" s="2">
        <v>105</v>
      </c>
      <c r="B106" s="2" t="s">
        <v>111</v>
      </c>
      <c r="C106" s="3">
        <v>0</v>
      </c>
      <c r="D106" s="3">
        <v>9.7640000000000005E-2</v>
      </c>
      <c r="E106" s="3">
        <v>1.83E-3</v>
      </c>
      <c r="F106" s="3">
        <v>1.4500000000000001E-2</v>
      </c>
      <c r="G106" s="3">
        <v>2.4399999999999999E-3</v>
      </c>
      <c r="H106" s="3">
        <v>4.0899999999999999E-3</v>
      </c>
    </row>
    <row r="107" spans="1:8" x14ac:dyDescent="0.25">
      <c r="A107" s="2">
        <v>106</v>
      </c>
      <c r="B107" s="2" t="s">
        <v>112</v>
      </c>
      <c r="C107" s="3">
        <v>0</v>
      </c>
      <c r="D107" s="3">
        <v>0</v>
      </c>
      <c r="E107" s="3">
        <v>0.11479</v>
      </c>
      <c r="F107" s="3">
        <v>1.32E-3</v>
      </c>
      <c r="G107" s="3">
        <v>0</v>
      </c>
      <c r="H107" s="3">
        <v>1.094E-2</v>
      </c>
    </row>
    <row r="108" spans="1:8" x14ac:dyDescent="0.25">
      <c r="A108" s="2">
        <v>107</v>
      </c>
      <c r="B108" s="2" t="s">
        <v>113</v>
      </c>
      <c r="C108" s="3">
        <v>0</v>
      </c>
      <c r="D108" s="3">
        <v>0</v>
      </c>
      <c r="E108" s="3">
        <v>0</v>
      </c>
      <c r="F108" s="3">
        <v>0.50919999999999999</v>
      </c>
      <c r="G108" s="3">
        <v>0</v>
      </c>
      <c r="H108" s="3">
        <v>5.5820000000000002E-2</v>
      </c>
    </row>
    <row r="109" spans="1:8" x14ac:dyDescent="0.25">
      <c r="A109" s="2">
        <v>108</v>
      </c>
      <c r="B109" s="2" t="s">
        <v>114</v>
      </c>
      <c r="C109" s="3">
        <v>0</v>
      </c>
      <c r="D109" s="3">
        <v>0</v>
      </c>
      <c r="E109" s="3">
        <v>1.99E-3</v>
      </c>
      <c r="F109" s="3">
        <v>0.50161999999999995</v>
      </c>
      <c r="G109" s="3">
        <v>0</v>
      </c>
      <c r="H109" s="3">
        <v>2.8850000000000001E-2</v>
      </c>
    </row>
    <row r="110" spans="1:8" x14ac:dyDescent="0.25">
      <c r="A110" s="2">
        <v>109</v>
      </c>
      <c r="B110" s="2" t="s">
        <v>115</v>
      </c>
      <c r="C110" s="3">
        <v>0</v>
      </c>
      <c r="D110" s="3">
        <v>3.65E-3</v>
      </c>
      <c r="E110" s="3">
        <v>0.12545000000000001</v>
      </c>
      <c r="F110" s="3">
        <v>0.17154</v>
      </c>
      <c r="G110" s="3">
        <v>0</v>
      </c>
      <c r="H110" s="3">
        <v>3.959E-2</v>
      </c>
    </row>
    <row r="111" spans="1:8" x14ac:dyDescent="0.25">
      <c r="A111" s="2">
        <v>110</v>
      </c>
      <c r="B111" s="2" t="s">
        <v>116</v>
      </c>
      <c r="C111" s="3">
        <v>0</v>
      </c>
      <c r="D111" s="3">
        <v>0</v>
      </c>
      <c r="E111" s="3">
        <v>1.0000000000000001E-5</v>
      </c>
      <c r="F111" s="3">
        <v>4.6000000000000001E-4</v>
      </c>
      <c r="G111" s="3">
        <v>0</v>
      </c>
      <c r="H111" s="3">
        <v>4.9199999999999999E-3</v>
      </c>
    </row>
    <row r="112" spans="1:8" x14ac:dyDescent="0.25">
      <c r="A112" s="2">
        <v>111</v>
      </c>
      <c r="B112" s="2" t="s">
        <v>117</v>
      </c>
      <c r="C112" s="3">
        <v>0</v>
      </c>
      <c r="D112" s="3">
        <v>3.0200000000000001E-3</v>
      </c>
      <c r="E112" s="3">
        <v>1.0000000000000001E-5</v>
      </c>
      <c r="F112" s="3">
        <v>0.16500000000000001</v>
      </c>
      <c r="G112" s="3">
        <v>0</v>
      </c>
      <c r="H112" s="3">
        <v>8.3979999999999999E-2</v>
      </c>
    </row>
    <row r="113" spans="1:8" x14ac:dyDescent="0.25">
      <c r="A113" s="2">
        <v>112</v>
      </c>
      <c r="B113" s="2" t="s">
        <v>118</v>
      </c>
      <c r="C113" s="3">
        <v>0</v>
      </c>
      <c r="D113" s="3">
        <v>0</v>
      </c>
      <c r="E113" s="3">
        <v>0.56115999999999999</v>
      </c>
      <c r="F113" s="3">
        <v>0.23186999999999999</v>
      </c>
      <c r="G113" s="3">
        <v>0</v>
      </c>
      <c r="H113" s="3">
        <v>3.9890000000000002E-2</v>
      </c>
    </row>
    <row r="114" spans="1:8" x14ac:dyDescent="0.25">
      <c r="A114" s="2">
        <v>113</v>
      </c>
      <c r="B114" s="2" t="s">
        <v>119</v>
      </c>
      <c r="C114" s="3">
        <v>0</v>
      </c>
      <c r="D114" s="3">
        <v>5.7119999999999997E-2</v>
      </c>
      <c r="E114" s="3">
        <v>0.28139999999999998</v>
      </c>
      <c r="F114" s="3">
        <v>6.5100000000000005E-2</v>
      </c>
      <c r="G114" s="3">
        <v>0</v>
      </c>
      <c r="H114" s="3">
        <v>5.4299999999999999E-3</v>
      </c>
    </row>
    <row r="115" spans="1:8" x14ac:dyDescent="0.25">
      <c r="A115" s="2">
        <v>114</v>
      </c>
      <c r="B115" s="2" t="s">
        <v>120</v>
      </c>
      <c r="C115" s="3">
        <v>0</v>
      </c>
      <c r="D115" s="3">
        <v>1.9210000000000001E-2</v>
      </c>
      <c r="E115" s="3">
        <v>5.3469999999999997E-2</v>
      </c>
      <c r="F115" s="3">
        <v>0.20454</v>
      </c>
      <c r="G115" s="3">
        <v>0</v>
      </c>
      <c r="H115" s="3">
        <v>2.0469999999999999E-2</v>
      </c>
    </row>
    <row r="116" spans="1:8" x14ac:dyDescent="0.25">
      <c r="A116" s="2">
        <v>115</v>
      </c>
      <c r="B116" s="2" t="s">
        <v>121</v>
      </c>
      <c r="C116" s="3">
        <v>0</v>
      </c>
      <c r="D116" s="3">
        <v>1.0499999999999999E-3</v>
      </c>
      <c r="E116" s="3">
        <v>2.0500000000000002E-3</v>
      </c>
      <c r="F116" s="3">
        <v>1.7600000000000001E-2</v>
      </c>
      <c r="G116" s="3">
        <v>0</v>
      </c>
      <c r="H116" s="3">
        <v>2.913E-2</v>
      </c>
    </row>
    <row r="117" spans="1:8" x14ac:dyDescent="0.25">
      <c r="A117" s="2">
        <v>116</v>
      </c>
      <c r="B117" s="2" t="s">
        <v>122</v>
      </c>
      <c r="C117" s="3">
        <v>0</v>
      </c>
      <c r="D117" s="3">
        <v>5.9749999999999998E-2</v>
      </c>
      <c r="E117" s="3">
        <v>1.8E-3</v>
      </c>
      <c r="F117" s="3">
        <v>5.7160000000000002E-2</v>
      </c>
      <c r="G117" s="3">
        <v>0</v>
      </c>
      <c r="H117" s="3">
        <v>2.5919999999999999E-2</v>
      </c>
    </row>
    <row r="118" spans="1:8" x14ac:dyDescent="0.25">
      <c r="A118" s="2">
        <v>117</v>
      </c>
      <c r="B118" s="2" t="s">
        <v>123</v>
      </c>
      <c r="C118" s="3">
        <v>0</v>
      </c>
      <c r="D118" s="3">
        <v>0</v>
      </c>
      <c r="E118" s="3">
        <v>0</v>
      </c>
      <c r="F118" s="3">
        <v>8.7000000000000001E-4</v>
      </c>
      <c r="G118" s="3">
        <v>0</v>
      </c>
      <c r="H118" s="3">
        <v>1.7510000000000001E-2</v>
      </c>
    </row>
    <row r="119" spans="1:8" x14ac:dyDescent="0.25">
      <c r="A119" s="2">
        <v>118</v>
      </c>
      <c r="B119" s="2" t="s">
        <v>124</v>
      </c>
      <c r="C119" s="3">
        <v>0</v>
      </c>
      <c r="D119" s="3">
        <v>0</v>
      </c>
      <c r="E119" s="3">
        <v>3.8999999999999999E-4</v>
      </c>
      <c r="F119" s="3">
        <v>1.2199999999999999E-3</v>
      </c>
      <c r="G119" s="3">
        <v>2.0000000000000002E-5</v>
      </c>
      <c r="H119" s="3">
        <v>1.1339999999999999E-2</v>
      </c>
    </row>
    <row r="120" spans="1:8" x14ac:dyDescent="0.25">
      <c r="A120" s="2">
        <v>119</v>
      </c>
      <c r="B120" s="2" t="s">
        <v>125</v>
      </c>
      <c r="C120" s="3">
        <v>9.0440000000000006E-2</v>
      </c>
      <c r="D120" s="3">
        <v>0</v>
      </c>
      <c r="E120" s="3">
        <v>3.2980000000000002E-2</v>
      </c>
      <c r="F120" s="3">
        <v>6.8999999999999997E-4</v>
      </c>
      <c r="G120" s="3">
        <v>2.4099999999999998E-3</v>
      </c>
      <c r="H120" s="3">
        <v>3.2489999999999998E-2</v>
      </c>
    </row>
    <row r="121" spans="1:8" x14ac:dyDescent="0.25">
      <c r="A121" s="2">
        <v>120</v>
      </c>
      <c r="B121" s="2" t="s">
        <v>126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8.4799999999999997E-3</v>
      </c>
    </row>
    <row r="122" spans="1:8" x14ac:dyDescent="0.25">
      <c r="A122" s="2">
        <v>121</v>
      </c>
      <c r="B122" s="2" t="s">
        <v>127</v>
      </c>
      <c r="C122" s="3">
        <v>1.64E-3</v>
      </c>
      <c r="D122" s="3">
        <v>0</v>
      </c>
      <c r="E122" s="3">
        <v>2.0000000000000002E-5</v>
      </c>
      <c r="F122" s="3">
        <v>9.1E-4</v>
      </c>
      <c r="G122" s="3">
        <v>1E-4</v>
      </c>
      <c r="H122" s="3">
        <v>3.2390000000000002E-2</v>
      </c>
    </row>
    <row r="123" spans="1:8" x14ac:dyDescent="0.25">
      <c r="A123" s="2">
        <v>122</v>
      </c>
      <c r="B123" s="2" t="s">
        <v>128</v>
      </c>
      <c r="C123" s="3">
        <v>0</v>
      </c>
      <c r="D123" s="3">
        <v>0</v>
      </c>
      <c r="E123" s="3">
        <v>0.11909</v>
      </c>
      <c r="F123" s="3">
        <v>1.1299999999999999E-3</v>
      </c>
      <c r="G123" s="3">
        <v>0</v>
      </c>
      <c r="H123" s="3">
        <v>4.1829999999999999E-2</v>
      </c>
    </row>
    <row r="124" spans="1:8" x14ac:dyDescent="0.25">
      <c r="A124" s="2">
        <v>123</v>
      </c>
      <c r="B124" s="2" t="s">
        <v>129</v>
      </c>
      <c r="C124" s="3">
        <v>9.1E-4</v>
      </c>
      <c r="D124" s="3">
        <v>0</v>
      </c>
      <c r="E124" s="3">
        <v>5.901E-2</v>
      </c>
      <c r="F124" s="3">
        <v>4.0000000000000002E-4</v>
      </c>
      <c r="G124" s="3">
        <v>1.8E-3</v>
      </c>
      <c r="H124" s="3">
        <v>7.79E-3</v>
      </c>
    </row>
    <row r="125" spans="1:8" x14ac:dyDescent="0.25">
      <c r="A125" s="2">
        <v>124</v>
      </c>
      <c r="B125" s="2" t="s">
        <v>130</v>
      </c>
      <c r="C125" s="3">
        <v>0</v>
      </c>
      <c r="D125" s="3">
        <v>0</v>
      </c>
      <c r="E125" s="3">
        <v>1.115E-2</v>
      </c>
      <c r="F125" s="3">
        <v>8.8999999999999995E-4</v>
      </c>
      <c r="G125" s="3">
        <v>1.8000000000000001E-4</v>
      </c>
      <c r="H125" s="3">
        <v>2.2720000000000001E-2</v>
      </c>
    </row>
    <row r="126" spans="1:8" x14ac:dyDescent="0.25">
      <c r="A126" s="2">
        <v>125</v>
      </c>
      <c r="B126" s="2" t="s">
        <v>131</v>
      </c>
      <c r="C126" s="3">
        <v>0</v>
      </c>
      <c r="D126" s="3">
        <v>0</v>
      </c>
      <c r="E126" s="3">
        <v>4.2999999999999999E-4</v>
      </c>
      <c r="F126" s="3">
        <v>1.0000000000000001E-5</v>
      </c>
      <c r="G126" s="3">
        <v>5.5649999999999998E-2</v>
      </c>
      <c r="H126" s="3">
        <v>1.004E-2</v>
      </c>
    </row>
    <row r="127" spans="1:8" x14ac:dyDescent="0.25">
      <c r="A127" s="2">
        <v>126</v>
      </c>
      <c r="B127" s="2" t="s">
        <v>132</v>
      </c>
      <c r="C127" s="3">
        <v>0</v>
      </c>
      <c r="D127" s="3">
        <v>0</v>
      </c>
      <c r="E127" s="3">
        <v>3.6000000000000002E-4</v>
      </c>
      <c r="F127" s="3">
        <v>6.0000000000000002E-5</v>
      </c>
      <c r="G127" s="3">
        <v>2.3999999999999998E-3</v>
      </c>
      <c r="H127" s="3">
        <v>9.5200000000000007E-3</v>
      </c>
    </row>
    <row r="128" spans="1:8" x14ac:dyDescent="0.25">
      <c r="A128" s="4">
        <v>127</v>
      </c>
      <c r="B128" s="2" t="s">
        <v>133</v>
      </c>
      <c r="C128" s="3">
        <v>0</v>
      </c>
      <c r="D128" s="3">
        <v>0</v>
      </c>
      <c r="E128" s="3">
        <v>0</v>
      </c>
      <c r="F128" s="3">
        <v>0.84555999999999998</v>
      </c>
      <c r="G128" s="3">
        <v>0</v>
      </c>
      <c r="H128" s="3">
        <v>4.5809999999999997E-2</v>
      </c>
    </row>
    <row r="129" spans="1:8" x14ac:dyDescent="0.25">
      <c r="A129" s="2">
        <v>128</v>
      </c>
      <c r="B129" s="2" t="s">
        <v>134</v>
      </c>
      <c r="C129" s="3">
        <v>0</v>
      </c>
      <c r="D129" s="3">
        <v>0</v>
      </c>
      <c r="E129" s="3">
        <v>0</v>
      </c>
      <c r="F129" s="3">
        <v>0.20932000000000001</v>
      </c>
      <c r="G129" s="3">
        <v>0</v>
      </c>
      <c r="H129" s="3">
        <v>6.2689999999999996E-2</v>
      </c>
    </row>
    <row r="130" spans="1:8" x14ac:dyDescent="0.25">
      <c r="A130" s="2">
        <v>129</v>
      </c>
      <c r="B130" s="2" t="s">
        <v>135</v>
      </c>
      <c r="C130" s="3">
        <v>0</v>
      </c>
      <c r="D130" s="3">
        <v>0</v>
      </c>
      <c r="E130" s="3">
        <v>0</v>
      </c>
      <c r="F130" s="3">
        <v>1.6199999999999999E-3</v>
      </c>
      <c r="G130" s="3">
        <v>0</v>
      </c>
      <c r="H130" s="3">
        <v>7.3299999999999997E-3</v>
      </c>
    </row>
    <row r="131" spans="1:8" x14ac:dyDescent="0.25">
      <c r="A131" s="2">
        <v>130</v>
      </c>
      <c r="B131" s="2" t="s">
        <v>136</v>
      </c>
      <c r="C131" s="3">
        <v>0</v>
      </c>
      <c r="D131" s="3">
        <v>5.0000000000000002E-5</v>
      </c>
      <c r="E131" s="3">
        <v>0</v>
      </c>
      <c r="F131" s="3">
        <v>0.15476999999999999</v>
      </c>
      <c r="G131" s="3">
        <v>0</v>
      </c>
      <c r="H131" s="3">
        <v>0.13270999999999999</v>
      </c>
    </row>
    <row r="132" spans="1:8" x14ac:dyDescent="0.25">
      <c r="A132" s="2">
        <v>131</v>
      </c>
      <c r="B132" s="2" t="s">
        <v>137</v>
      </c>
      <c r="C132" s="3">
        <v>0</v>
      </c>
      <c r="D132" s="3">
        <v>0</v>
      </c>
      <c r="E132" s="3">
        <v>0</v>
      </c>
      <c r="F132" s="3">
        <v>0.22991</v>
      </c>
      <c r="G132" s="3">
        <v>0</v>
      </c>
      <c r="H132" s="3">
        <v>6.1670000000000003E-2</v>
      </c>
    </row>
    <row r="133" spans="1:8" x14ac:dyDescent="0.25">
      <c r="A133" s="2">
        <v>132</v>
      </c>
      <c r="B133" s="2" t="s">
        <v>138</v>
      </c>
      <c r="C133" s="3">
        <v>0</v>
      </c>
      <c r="D133" s="3">
        <v>1.0000000000000001E-5</v>
      </c>
      <c r="E133" s="3">
        <v>0</v>
      </c>
      <c r="F133" s="3">
        <v>5.9729999999999998E-2</v>
      </c>
      <c r="G133" s="3">
        <v>0</v>
      </c>
      <c r="H133" s="3">
        <v>8.3000000000000001E-3</v>
      </c>
    </row>
    <row r="134" spans="1:8" x14ac:dyDescent="0.25">
      <c r="A134" s="2">
        <v>133</v>
      </c>
      <c r="B134" s="2" t="s">
        <v>139</v>
      </c>
      <c r="C134" s="3">
        <v>0</v>
      </c>
      <c r="D134" s="3">
        <v>0</v>
      </c>
      <c r="E134" s="3">
        <v>0</v>
      </c>
      <c r="F134" s="3">
        <v>0.23085</v>
      </c>
      <c r="G134" s="3">
        <v>0</v>
      </c>
      <c r="H134" s="3">
        <v>3.1780000000000003E-2</v>
      </c>
    </row>
    <row r="135" spans="1:8" x14ac:dyDescent="0.25">
      <c r="A135" s="2">
        <v>134</v>
      </c>
      <c r="B135" s="2" t="s">
        <v>140</v>
      </c>
      <c r="C135" s="3">
        <v>0</v>
      </c>
      <c r="D135" s="3">
        <v>1.0000000000000001E-5</v>
      </c>
      <c r="E135" s="3">
        <v>0</v>
      </c>
      <c r="F135" s="3">
        <v>5.2600000000000001E-2</v>
      </c>
      <c r="G135" s="3">
        <v>0</v>
      </c>
      <c r="H135" s="3">
        <v>4.58E-2</v>
      </c>
    </row>
    <row r="136" spans="1:8" x14ac:dyDescent="0.25">
      <c r="A136" s="2">
        <v>135</v>
      </c>
      <c r="B136" s="2" t="s">
        <v>141</v>
      </c>
      <c r="C136" s="3">
        <v>0</v>
      </c>
      <c r="D136" s="3">
        <v>1.0000000000000001E-5</v>
      </c>
      <c r="E136" s="3">
        <v>0</v>
      </c>
      <c r="F136" s="3">
        <v>0.14687</v>
      </c>
      <c r="G136" s="3">
        <v>0</v>
      </c>
      <c r="H136" s="3">
        <v>4.1009999999999998E-2</v>
      </c>
    </row>
    <row r="137" spans="1:8" x14ac:dyDescent="0.25">
      <c r="A137" s="2">
        <v>136</v>
      </c>
      <c r="B137" s="2" t="s">
        <v>142</v>
      </c>
      <c r="C137" s="3">
        <v>0</v>
      </c>
      <c r="D137" s="3">
        <v>0</v>
      </c>
      <c r="E137" s="3">
        <v>3.6999999999999999E-4</v>
      </c>
      <c r="F137" s="3">
        <v>0.20635000000000001</v>
      </c>
      <c r="G137" s="3">
        <v>0</v>
      </c>
      <c r="H137" s="3">
        <v>7.0739999999999997E-2</v>
      </c>
    </row>
    <row r="138" spans="1:8" x14ac:dyDescent="0.25">
      <c r="A138" s="2">
        <v>137</v>
      </c>
      <c r="B138" s="2" t="s">
        <v>143</v>
      </c>
      <c r="C138" s="3">
        <v>0</v>
      </c>
      <c r="D138" s="3">
        <v>0</v>
      </c>
      <c r="E138" s="3">
        <v>0</v>
      </c>
      <c r="F138" s="3">
        <v>1.48E-3</v>
      </c>
      <c r="G138" s="3">
        <v>0</v>
      </c>
      <c r="H138" s="3">
        <v>1.6469999999999999E-2</v>
      </c>
    </row>
    <row r="139" spans="1:8" x14ac:dyDescent="0.25">
      <c r="A139" s="2">
        <v>138</v>
      </c>
      <c r="B139" s="2" t="s">
        <v>144</v>
      </c>
      <c r="C139" s="3">
        <v>0</v>
      </c>
      <c r="D139" s="3">
        <v>0</v>
      </c>
      <c r="E139" s="3">
        <v>0</v>
      </c>
      <c r="F139" s="3">
        <v>0.17818000000000001</v>
      </c>
      <c r="G139" s="3">
        <v>0</v>
      </c>
      <c r="H139" s="3">
        <v>8.1199999999999994E-2</v>
      </c>
    </row>
    <row r="140" spans="1:8" x14ac:dyDescent="0.25">
      <c r="A140" s="2">
        <v>139</v>
      </c>
      <c r="B140" s="2" t="s">
        <v>145</v>
      </c>
      <c r="C140" s="3">
        <v>0</v>
      </c>
      <c r="D140" s="3">
        <v>0</v>
      </c>
      <c r="E140" s="3">
        <v>2.0400000000000001E-3</v>
      </c>
      <c r="F140" s="3">
        <v>0.25658999999999998</v>
      </c>
      <c r="G140" s="3">
        <v>0</v>
      </c>
      <c r="H140" s="3">
        <v>8.8279999999999997E-2</v>
      </c>
    </row>
    <row r="141" spans="1:8" x14ac:dyDescent="0.25">
      <c r="A141" s="2">
        <v>140</v>
      </c>
      <c r="B141" s="2" t="s">
        <v>146</v>
      </c>
      <c r="C141" s="3">
        <v>0</v>
      </c>
      <c r="D141" s="3">
        <v>0</v>
      </c>
      <c r="E141" s="3">
        <v>1.0300000000000001E-3</v>
      </c>
      <c r="F141" s="3">
        <v>6.8900000000000003E-2</v>
      </c>
      <c r="G141" s="3">
        <v>0</v>
      </c>
      <c r="H141" s="3">
        <v>1.555E-2</v>
      </c>
    </row>
    <row r="142" spans="1:8" x14ac:dyDescent="0.25">
      <c r="A142" s="2">
        <v>141</v>
      </c>
      <c r="B142" s="2" t="s">
        <v>147</v>
      </c>
      <c r="C142" s="3">
        <v>0</v>
      </c>
      <c r="D142" s="3">
        <v>0</v>
      </c>
      <c r="E142" s="3">
        <v>2.1000000000000001E-4</v>
      </c>
      <c r="F142" s="3">
        <v>0.23749000000000001</v>
      </c>
      <c r="G142" s="3">
        <v>0</v>
      </c>
      <c r="H142" s="3">
        <v>4.7219999999999998E-2</v>
      </c>
    </row>
    <row r="143" spans="1:8" x14ac:dyDescent="0.25">
      <c r="A143" s="4">
        <v>142</v>
      </c>
      <c r="B143" s="2" t="s">
        <v>148</v>
      </c>
      <c r="C143" s="3">
        <v>0</v>
      </c>
      <c r="D143" s="3">
        <v>0</v>
      </c>
      <c r="E143" s="3">
        <v>1.0000000000000001E-5</v>
      </c>
      <c r="F143" s="3">
        <v>4.931E-2</v>
      </c>
      <c r="G143" s="3">
        <v>0</v>
      </c>
      <c r="H143" s="3">
        <v>2.581E-2</v>
      </c>
    </row>
    <row r="144" spans="1:8" x14ac:dyDescent="0.25">
      <c r="A144" s="2">
        <v>143</v>
      </c>
      <c r="B144" s="2" t="s">
        <v>149</v>
      </c>
      <c r="C144" s="3">
        <v>0</v>
      </c>
      <c r="D144" s="3">
        <v>0</v>
      </c>
      <c r="E144" s="3">
        <v>1.0000000000000001E-5</v>
      </c>
      <c r="F144" s="3">
        <v>0.13346</v>
      </c>
      <c r="G144" s="3">
        <v>0</v>
      </c>
      <c r="H144" s="3">
        <v>2.418E-2</v>
      </c>
    </row>
    <row r="145" spans="1:8" x14ac:dyDescent="0.25">
      <c r="A145" s="2">
        <v>144</v>
      </c>
      <c r="B145" s="2" t="s">
        <v>150</v>
      </c>
      <c r="C145" s="3">
        <v>0</v>
      </c>
      <c r="D145" s="3">
        <v>0</v>
      </c>
      <c r="E145" s="3">
        <v>0</v>
      </c>
      <c r="F145" s="3">
        <v>1.7000000000000001E-4</v>
      </c>
      <c r="G145" s="3">
        <v>0</v>
      </c>
      <c r="H145" s="3">
        <v>0.16031000000000001</v>
      </c>
    </row>
    <row r="146" spans="1:8" x14ac:dyDescent="0.25">
      <c r="A146" s="2">
        <v>145</v>
      </c>
      <c r="B146" s="2" t="s">
        <v>151</v>
      </c>
      <c r="C146" s="3">
        <v>3.3950000000000001E-2</v>
      </c>
      <c r="D146" s="3">
        <v>4.6000000000000001E-4</v>
      </c>
      <c r="E146" s="3">
        <v>3.2000000000000003E-4</v>
      </c>
      <c r="F146" s="3">
        <v>7.6950000000000005E-2</v>
      </c>
      <c r="G146" s="3">
        <v>0</v>
      </c>
      <c r="H146" s="3">
        <v>0.16911999999999999</v>
      </c>
    </row>
    <row r="147" spans="1:8" x14ac:dyDescent="0.25">
      <c r="A147" s="2">
        <v>146</v>
      </c>
      <c r="B147" s="2" t="s">
        <v>152</v>
      </c>
      <c r="C147" s="3">
        <v>0</v>
      </c>
      <c r="D147" s="3">
        <v>0</v>
      </c>
      <c r="E147" s="3">
        <v>0.1353</v>
      </c>
      <c r="F147" s="3">
        <v>0.10571999999999999</v>
      </c>
      <c r="G147" s="3">
        <v>0</v>
      </c>
      <c r="H147" s="3">
        <v>0.52830999999999995</v>
      </c>
    </row>
    <row r="148" spans="1:8" x14ac:dyDescent="0.25">
      <c r="A148" s="2">
        <v>147</v>
      </c>
      <c r="B148" s="2" t="s">
        <v>153</v>
      </c>
      <c r="C148" s="3">
        <v>1.7559999999999999E-2</v>
      </c>
      <c r="D148" s="3">
        <v>8.0199999999999994E-3</v>
      </c>
      <c r="E148" s="3">
        <v>6.7879999999999996E-2</v>
      </c>
      <c r="F148" s="3">
        <v>3.0679999999999999E-2</v>
      </c>
      <c r="G148" s="3">
        <v>1.0000000000000001E-5</v>
      </c>
      <c r="H148" s="3">
        <v>0.13827999999999999</v>
      </c>
    </row>
    <row r="149" spans="1:8" x14ac:dyDescent="0.25">
      <c r="A149" s="2">
        <v>148</v>
      </c>
      <c r="B149" s="2" t="s">
        <v>154</v>
      </c>
      <c r="C149" s="3">
        <v>6.9999999999999994E-5</v>
      </c>
      <c r="D149" s="3">
        <v>2.7399999999999998E-3</v>
      </c>
      <c r="E149" s="3">
        <v>8.7899999999999992E-3</v>
      </c>
      <c r="F149" s="3">
        <v>9.0200000000000002E-2</v>
      </c>
      <c r="G149" s="3">
        <v>0</v>
      </c>
      <c r="H149" s="3">
        <v>0.33024999999999999</v>
      </c>
    </row>
    <row r="150" spans="1:8" x14ac:dyDescent="0.25">
      <c r="A150" s="2">
        <v>149</v>
      </c>
      <c r="B150" s="2" t="s">
        <v>155</v>
      </c>
      <c r="C150" s="3">
        <v>0</v>
      </c>
      <c r="D150" s="3">
        <v>1.2999999999999999E-4</v>
      </c>
      <c r="E150" s="3">
        <v>2.4000000000000001E-4</v>
      </c>
      <c r="F150" s="3">
        <v>7.1900000000000002E-3</v>
      </c>
      <c r="G150" s="3">
        <v>3.2000000000000003E-4</v>
      </c>
      <c r="H150" s="3">
        <v>4.9630000000000001E-2</v>
      </c>
    </row>
    <row r="151" spans="1:8" x14ac:dyDescent="0.25">
      <c r="A151" s="2">
        <v>150</v>
      </c>
      <c r="B151" s="2" t="s">
        <v>156</v>
      </c>
      <c r="C151" s="3">
        <v>0</v>
      </c>
      <c r="D151" s="3">
        <v>8.3999999999999995E-3</v>
      </c>
      <c r="E151" s="3">
        <v>2.7E-4</v>
      </c>
      <c r="F151" s="3">
        <v>2.3089999999999999E-2</v>
      </c>
      <c r="G151" s="3">
        <v>2.0000000000000002E-5</v>
      </c>
      <c r="H151" s="3">
        <v>5.348E-2</v>
      </c>
    </row>
    <row r="152" spans="1:8" x14ac:dyDescent="0.25">
      <c r="A152" s="2">
        <v>151</v>
      </c>
      <c r="B152" s="2" t="s">
        <v>157</v>
      </c>
      <c r="C152" s="3">
        <v>0</v>
      </c>
      <c r="D152" s="3">
        <v>0</v>
      </c>
      <c r="E152" s="3">
        <v>0</v>
      </c>
      <c r="F152" s="3">
        <v>9.0000000000000006E-5</v>
      </c>
      <c r="G152" s="3">
        <v>0</v>
      </c>
      <c r="H152" s="3">
        <v>3.0960000000000001E-2</v>
      </c>
    </row>
    <row r="153" spans="1:8" x14ac:dyDescent="0.25">
      <c r="A153" s="2">
        <v>152</v>
      </c>
      <c r="B153" s="2" t="s">
        <v>158</v>
      </c>
      <c r="C153" s="3">
        <v>0</v>
      </c>
      <c r="D153" s="3">
        <v>0</v>
      </c>
      <c r="E153" s="3">
        <v>1.0000000000000001E-5</v>
      </c>
      <c r="F153" s="3">
        <v>1.3999999999999999E-4</v>
      </c>
      <c r="G153" s="3">
        <v>0</v>
      </c>
      <c r="H153" s="3">
        <v>0.20013</v>
      </c>
    </row>
    <row r="154" spans="1:8" x14ac:dyDescent="0.25">
      <c r="A154" s="2">
        <v>153</v>
      </c>
      <c r="B154" s="2" t="s">
        <v>159</v>
      </c>
      <c r="C154" s="3">
        <v>0</v>
      </c>
      <c r="D154" s="3">
        <v>0</v>
      </c>
      <c r="E154" s="3">
        <v>1.0000000000000001E-5</v>
      </c>
      <c r="F154" s="3">
        <v>3.0000000000000001E-5</v>
      </c>
      <c r="G154" s="3">
        <v>0</v>
      </c>
      <c r="H154" s="3">
        <v>7.0370000000000002E-2</v>
      </c>
    </row>
    <row r="155" spans="1:8" x14ac:dyDescent="0.25">
      <c r="A155" s="2">
        <v>154</v>
      </c>
      <c r="B155" s="2" t="s">
        <v>160</v>
      </c>
      <c r="C155" s="3">
        <v>0</v>
      </c>
      <c r="D155" s="3">
        <v>0</v>
      </c>
      <c r="E155" s="3">
        <v>0</v>
      </c>
      <c r="F155" s="3">
        <v>1.7000000000000001E-4</v>
      </c>
      <c r="G155" s="3">
        <v>0</v>
      </c>
      <c r="H155" s="3">
        <v>0.1459</v>
      </c>
    </row>
    <row r="156" spans="1:8" x14ac:dyDescent="0.25">
      <c r="A156" s="2">
        <v>155</v>
      </c>
      <c r="B156" s="2" t="s">
        <v>161</v>
      </c>
      <c r="C156" s="3">
        <v>0</v>
      </c>
      <c r="D156" s="3">
        <v>0</v>
      </c>
      <c r="E156" s="3">
        <v>0</v>
      </c>
      <c r="F156" s="3">
        <v>2.5000000000000001E-4</v>
      </c>
      <c r="G156" s="3">
        <v>0</v>
      </c>
      <c r="H156" s="3">
        <v>9.0399999999999994E-3</v>
      </c>
    </row>
    <row r="157" spans="1:8" x14ac:dyDescent="0.25">
      <c r="A157" s="2">
        <v>156</v>
      </c>
      <c r="B157" s="2" t="s">
        <v>162</v>
      </c>
      <c r="C157" s="3">
        <v>0</v>
      </c>
      <c r="D157" s="3">
        <v>0</v>
      </c>
      <c r="E157" s="3">
        <v>0</v>
      </c>
      <c r="F157" s="3">
        <v>5.5999999999999995E-4</v>
      </c>
      <c r="G157" s="3">
        <v>0</v>
      </c>
      <c r="H157" s="3">
        <v>1.1180000000000001E-2</v>
      </c>
    </row>
    <row r="158" spans="1:8" x14ac:dyDescent="0.25">
      <c r="A158" s="2">
        <v>157</v>
      </c>
      <c r="B158" s="2" t="s">
        <v>163</v>
      </c>
      <c r="C158" s="3">
        <v>0</v>
      </c>
      <c r="D158" s="3">
        <v>7.5000000000000002E-4</v>
      </c>
      <c r="E158" s="3">
        <v>2.0000000000000002E-5</v>
      </c>
      <c r="F158" s="3">
        <v>0.11382</v>
      </c>
      <c r="G158" s="3">
        <v>0</v>
      </c>
      <c r="H158" s="3">
        <v>0.19703000000000001</v>
      </c>
    </row>
    <row r="159" spans="1:8" x14ac:dyDescent="0.25">
      <c r="A159" s="2">
        <v>158</v>
      </c>
      <c r="B159" s="2" t="s">
        <v>164</v>
      </c>
      <c r="C159" s="3">
        <v>3.63E-3</v>
      </c>
      <c r="D159" s="3">
        <v>9.7019999999999995E-2</v>
      </c>
      <c r="E159" s="3">
        <v>2.0000000000000002E-5</v>
      </c>
      <c r="F159" s="3">
        <v>3.5380000000000002E-2</v>
      </c>
      <c r="G159" s="3">
        <v>0</v>
      </c>
      <c r="H159" s="3">
        <v>3.1179999999999999E-2</v>
      </c>
    </row>
    <row r="160" spans="1:8" x14ac:dyDescent="0.25">
      <c r="A160" s="2">
        <v>159</v>
      </c>
      <c r="B160" s="2" t="s">
        <v>165</v>
      </c>
      <c r="C160" s="3">
        <v>5.0000000000000002E-5</v>
      </c>
      <c r="D160" s="3">
        <v>4.7200000000000002E-3</v>
      </c>
      <c r="E160" s="3">
        <v>0</v>
      </c>
      <c r="F160" s="3">
        <v>9.5200000000000007E-2</v>
      </c>
      <c r="G160" s="3">
        <v>0</v>
      </c>
      <c r="H160" s="3">
        <v>0.10306999999999999</v>
      </c>
    </row>
    <row r="161" spans="1:8" x14ac:dyDescent="0.25">
      <c r="A161" s="2">
        <v>160</v>
      </c>
      <c r="B161" s="2" t="s">
        <v>166</v>
      </c>
      <c r="C161" s="3">
        <v>0</v>
      </c>
      <c r="D161" s="3">
        <v>3.9149999999999997E-2</v>
      </c>
      <c r="E161" s="3">
        <v>0</v>
      </c>
      <c r="F161" s="3">
        <v>3.8999999999999998E-3</v>
      </c>
      <c r="G161" s="3">
        <v>3.0000000000000001E-5</v>
      </c>
      <c r="H161" s="3">
        <v>7.4980000000000005E-2</v>
      </c>
    </row>
    <row r="162" spans="1:8" x14ac:dyDescent="0.25">
      <c r="A162" s="2">
        <v>161</v>
      </c>
      <c r="B162" s="2" t="s">
        <v>167</v>
      </c>
      <c r="C162" s="3">
        <v>0</v>
      </c>
      <c r="D162" s="3">
        <v>0.12715000000000001</v>
      </c>
      <c r="E162" s="3">
        <v>0</v>
      </c>
      <c r="F162" s="3">
        <v>1.451E-2</v>
      </c>
      <c r="G162" s="3">
        <v>0</v>
      </c>
      <c r="H162" s="3">
        <v>6.9870000000000002E-2</v>
      </c>
    </row>
    <row r="163" spans="1:8" x14ac:dyDescent="0.25">
      <c r="A163" s="2">
        <v>162</v>
      </c>
      <c r="B163" s="2" t="s">
        <v>168</v>
      </c>
      <c r="C163" s="3">
        <v>0</v>
      </c>
      <c r="D163" s="3">
        <v>1.9000000000000001E-4</v>
      </c>
      <c r="E163" s="3">
        <v>0.29069</v>
      </c>
      <c r="F163" s="3">
        <v>4.6469999999999997E-2</v>
      </c>
      <c r="G163" s="3">
        <v>0</v>
      </c>
      <c r="H163" s="3">
        <v>0.17534</v>
      </c>
    </row>
    <row r="164" spans="1:8" x14ac:dyDescent="0.25">
      <c r="A164" s="2">
        <v>163</v>
      </c>
      <c r="B164" s="2" t="s">
        <v>169</v>
      </c>
      <c r="C164" s="3">
        <v>0</v>
      </c>
      <c r="D164" s="3">
        <v>0</v>
      </c>
      <c r="E164" s="3">
        <v>5.4600000000000003E-2</v>
      </c>
      <c r="F164" s="3">
        <v>0.12981000000000001</v>
      </c>
      <c r="G164" s="3">
        <v>0</v>
      </c>
      <c r="H164" s="3">
        <v>0.43220999999999998</v>
      </c>
    </row>
    <row r="165" spans="1:8" x14ac:dyDescent="0.25">
      <c r="A165" s="2">
        <v>164</v>
      </c>
      <c r="B165" s="2" t="s">
        <v>170</v>
      </c>
      <c r="C165" s="3">
        <v>0</v>
      </c>
      <c r="D165" s="3">
        <v>1.6000000000000001E-4</v>
      </c>
      <c r="E165" s="3">
        <v>2.0799999999999998E-3</v>
      </c>
      <c r="F165" s="3">
        <v>6.1199999999999996E-3</v>
      </c>
      <c r="G165" s="3">
        <v>0</v>
      </c>
      <c r="H165" s="3">
        <v>5.7750000000000003E-2</v>
      </c>
    </row>
    <row r="166" spans="1:8" x14ac:dyDescent="0.25">
      <c r="A166" s="2">
        <v>165</v>
      </c>
      <c r="B166" s="2" t="s">
        <v>171</v>
      </c>
      <c r="C166" s="3">
        <v>0</v>
      </c>
      <c r="D166" s="3">
        <v>2.7999999999999998E-4</v>
      </c>
      <c r="E166" s="3">
        <v>1.83E-3</v>
      </c>
      <c r="F166" s="3">
        <v>2.2239999999999999E-2</v>
      </c>
      <c r="G166" s="3">
        <v>0</v>
      </c>
      <c r="H166" s="3">
        <v>6.4909999999999995E-2</v>
      </c>
    </row>
    <row r="167" spans="1:8" x14ac:dyDescent="0.25">
      <c r="A167" s="2">
        <v>166</v>
      </c>
      <c r="B167" s="2" t="s">
        <v>172</v>
      </c>
      <c r="C167" s="3">
        <v>2.0000000000000002E-5</v>
      </c>
      <c r="D167" s="3">
        <v>5.4420000000000003E-2</v>
      </c>
      <c r="E167" s="3">
        <v>2.894E-2</v>
      </c>
      <c r="F167" s="3">
        <v>3.8370000000000001E-2</v>
      </c>
      <c r="G167" s="3">
        <v>0</v>
      </c>
      <c r="H167" s="3">
        <v>0.12447999999999999</v>
      </c>
    </row>
    <row r="168" spans="1:8" x14ac:dyDescent="0.25">
      <c r="A168" s="2">
        <v>167</v>
      </c>
      <c r="B168" s="2" t="s">
        <v>173</v>
      </c>
      <c r="C168" s="3">
        <v>0</v>
      </c>
      <c r="D168" s="3">
        <v>2.648E-2</v>
      </c>
      <c r="E168" s="3">
        <v>1.15E-3</v>
      </c>
      <c r="F168" s="3">
        <v>1.4300000000000001E-3</v>
      </c>
      <c r="G168" s="3">
        <v>2.9E-4</v>
      </c>
      <c r="H168" s="3">
        <v>9.0200000000000002E-3</v>
      </c>
    </row>
    <row r="169" spans="1:8" x14ac:dyDescent="0.25">
      <c r="A169" s="2">
        <v>168</v>
      </c>
      <c r="B169" s="2" t="s">
        <v>174</v>
      </c>
      <c r="C169" s="3">
        <v>0</v>
      </c>
      <c r="D169" s="3">
        <v>0.38138</v>
      </c>
      <c r="E169" s="3">
        <v>9.6000000000000002E-4</v>
      </c>
      <c r="F169" s="3">
        <v>5.3499999999999997E-3</v>
      </c>
      <c r="G169" s="3">
        <v>1.0000000000000001E-5</v>
      </c>
      <c r="H169" s="3">
        <v>1.0800000000000001E-2</v>
      </c>
    </row>
    <row r="170" spans="1:8" x14ac:dyDescent="0.25">
      <c r="A170" s="2">
        <v>169</v>
      </c>
      <c r="B170" s="2" t="s">
        <v>175</v>
      </c>
      <c r="C170" s="3">
        <v>0</v>
      </c>
      <c r="D170" s="3">
        <v>1.42E-3</v>
      </c>
      <c r="E170" s="3">
        <v>2.7999999999999998E-4</v>
      </c>
      <c r="F170" s="3">
        <v>7.1399999999999996E-3</v>
      </c>
      <c r="G170" s="3">
        <v>4.0000000000000003E-5</v>
      </c>
      <c r="H170" s="3">
        <v>0.03</v>
      </c>
    </row>
    <row r="171" spans="1:8" x14ac:dyDescent="0.25">
      <c r="A171" s="2">
        <v>170</v>
      </c>
      <c r="B171" s="2" t="s">
        <v>176</v>
      </c>
      <c r="C171" s="3">
        <v>0</v>
      </c>
      <c r="D171" s="3">
        <v>5.8160000000000003E-2</v>
      </c>
      <c r="E171" s="3">
        <v>2.1000000000000001E-4</v>
      </c>
      <c r="F171" s="3">
        <v>2.4039999999999999E-2</v>
      </c>
      <c r="G171" s="3">
        <v>0</v>
      </c>
      <c r="H171" s="3">
        <v>3.4180000000000002E-2</v>
      </c>
    </row>
    <row r="172" spans="1:8" x14ac:dyDescent="0.25">
      <c r="A172" s="2">
        <v>171</v>
      </c>
      <c r="B172" s="2" t="s">
        <v>177</v>
      </c>
      <c r="C172" s="3">
        <v>0</v>
      </c>
      <c r="D172" s="3">
        <v>3.4470000000000001E-2</v>
      </c>
      <c r="E172" s="3">
        <v>1.0000000000000001E-5</v>
      </c>
      <c r="F172" s="3">
        <v>1.703E-2</v>
      </c>
      <c r="G172" s="3">
        <v>3.6999999999999999E-4</v>
      </c>
      <c r="H172" s="3">
        <v>2.256E-2</v>
      </c>
    </row>
  </sheetData>
  <autoFilter ref="A1:H172"/>
  <conditionalFormatting sqref="B2:H172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отфильтровано</vt:lpstr>
      <vt:lpstr>ВСЕГО_с_поправкой отфильтровано</vt:lpstr>
      <vt:lpstr>ИСХ</vt:lpstr>
      <vt:lpstr>ВСЕГО_с_поправкой</vt:lpstr>
      <vt:lpstr>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2024-07-05T14:20:33Z</dcterms:created>
  <dcterms:modified xsi:type="dcterms:W3CDTF">2024-07-08T04:50:44Z</dcterms:modified>
</cp:coreProperties>
</file>