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Mihir Chauhan\Desktop\Suraj\internship\STEP-i Start tech academy\ms excel\"/>
    </mc:Choice>
  </mc:AlternateContent>
  <xr:revisionPtr revIDLastSave="0" documentId="13_ncr:1_{5C3EF4A9-01D1-4B4B-A0BC-8E1F89BFCE3B}" xr6:coauthVersionLast="47" xr6:coauthVersionMax="47" xr10:uidLastSave="{00000000-0000-0000-0000-000000000000}"/>
  <bookViews>
    <workbookView xWindow="-108" yWindow="-108" windowWidth="23256" windowHeight="13176" firstSheet="1" activeTab="1" xr2:uid="{00000000-000D-0000-FFFF-FFFF00000000}"/>
  </bookViews>
  <sheets>
    <sheet name="P &amp; L" sheetId="1" r:id="rId1"/>
    <sheet name="Dashboard" sheetId="6" r:id="rId2"/>
    <sheet name="Net profit Line Chart" sheetId="2" r:id="rId3"/>
    <sheet name="Revenue column chart" sheetId="3" r:id="rId4"/>
    <sheet name="Cost analysis Pie chart" sheetId="4" r:id="rId5"/>
    <sheet name="Target Bar charts" sheetId="5" r:id="rId6"/>
  </sheets>
  <definedNames>
    <definedName name="_xlnm._FilterDatabase" localSheetId="4" hidden="1">'Cost analysis Pie chart'!$B$5:$C$5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9" roundtripDataSignature="AMtx7mj7RgKLrC2YtI1tEV/D8UC39p01ug=="/>
    </ext>
  </extLst>
</workbook>
</file>

<file path=xl/calcChain.xml><?xml version="1.0" encoding="utf-8"?>
<calcChain xmlns="http://schemas.openxmlformats.org/spreadsheetml/2006/main">
  <c r="E8" i="5" l="1"/>
  <c r="E7" i="5"/>
  <c r="C18" i="4"/>
  <c r="C10" i="4"/>
  <c r="C16" i="1"/>
  <c r="C17" i="1" s="1"/>
</calcChain>
</file>

<file path=xl/sharedStrings.xml><?xml version="1.0" encoding="utf-8"?>
<sst xmlns="http://schemas.openxmlformats.org/spreadsheetml/2006/main" count="41" uniqueCount="31">
  <si>
    <t>P &amp; L statement 2020</t>
  </si>
  <si>
    <t>Sales Revenue</t>
  </si>
  <si>
    <t>Less: Cost of Goods Sold</t>
  </si>
  <si>
    <t>Gross Margin</t>
  </si>
  <si>
    <t>Expenses:</t>
  </si>
  <si>
    <t>Advertising</t>
  </si>
  <si>
    <t>Depreciation</t>
  </si>
  <si>
    <t>Interest</t>
  </si>
  <si>
    <t>Other</t>
  </si>
  <si>
    <t>Payroll</t>
  </si>
  <si>
    <t>Utilities</t>
  </si>
  <si>
    <t>Net Income before Taxes</t>
  </si>
  <si>
    <t>Income Tax</t>
  </si>
  <si>
    <t>Net Income</t>
  </si>
  <si>
    <t>Profit and Profit Margin</t>
  </si>
  <si>
    <t>Net Profit</t>
  </si>
  <si>
    <t>Net Profit Margin</t>
  </si>
  <si>
    <t xml:space="preserve">Historical Revenue </t>
  </si>
  <si>
    <t>Year</t>
  </si>
  <si>
    <t>Revenue</t>
  </si>
  <si>
    <t>Projected</t>
  </si>
  <si>
    <t>Expense Breakup</t>
  </si>
  <si>
    <t>Costs</t>
  </si>
  <si>
    <t>Value</t>
  </si>
  <si>
    <t>Cost of Goods Sold</t>
  </si>
  <si>
    <t>Other Expense Breakup</t>
  </si>
  <si>
    <t>Main expenditure item Target vs achieved</t>
  </si>
  <si>
    <t>Expenditure</t>
  </si>
  <si>
    <t>Target</t>
  </si>
  <si>
    <t>YTD</t>
  </si>
  <si>
    <t>Achieved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</si>
</sst>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_ ;_ * \-#,##0_ ;_ * &quot;-&quot;??_ ;_ @_ "/>
  </numFmts>
  <fonts count="4" x14ac:knownFonts="1">
    <font>
      <sz val="11"/>
      <color theme="1"/>
      <name val="Calibri"/>
      <scheme val="minor"/>
    </font>
    <font>
      <b/>
      <sz val="14"/>
      <color theme="1"/>
      <name val="Calibri"/>
    </font>
    <font>
      <b/>
      <sz val="11"/>
      <color theme="1"/>
      <name val="Calibri"/>
    </font>
    <font>
      <sz val="11"/>
      <color theme="1"/>
      <name val="Calibri"/>
    </font>
  </fonts>
  <fills count="6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  <fill>
      <patternFill patternType="solid">
        <fgColor rgb="FFE7E6E6"/>
        <bgColor rgb="FFE7E6E6"/>
      </patternFill>
    </fill>
    <fill>
      <patternFill patternType="solid">
        <fgColor theme="2" tint="-0.14999847407452621"/>
        <bgColor indexed="64"/>
      </patternFill>
    </fill>
  </fills>
  <borders count="26">
    <border>
      <left/>
      <right/>
      <top/>
      <bottom/>
      <diagonal/>
    </border>
    <border>
      <left style="thin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2">
    <xf numFmtId="0" fontId="0" fillId="0" borderId="0" xfId="0" applyFont="1" applyAlignment="1"/>
    <xf numFmtId="0" fontId="1" fillId="0" borderId="0" xfId="0" applyFont="1"/>
    <xf numFmtId="0" fontId="2" fillId="0" borderId="1" xfId="0" applyFont="1" applyBorder="1"/>
    <xf numFmtId="164" fontId="3" fillId="0" borderId="2" xfId="0" applyNumberFormat="1" applyFont="1" applyBorder="1"/>
    <xf numFmtId="0" fontId="3" fillId="0" borderId="3" xfId="0" applyFont="1" applyBorder="1"/>
    <xf numFmtId="164" fontId="3" fillId="0" borderId="4" xfId="0" applyNumberFormat="1" applyFont="1" applyBorder="1"/>
    <xf numFmtId="0" fontId="2" fillId="0" borderId="3" xfId="0" applyFont="1" applyBorder="1"/>
    <xf numFmtId="0" fontId="2" fillId="0" borderId="3" xfId="0" applyFont="1" applyBorder="1" applyAlignment="1">
      <alignment vertical="center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/>
    </xf>
    <xf numFmtId="0" fontId="2" fillId="0" borderId="5" xfId="0" applyFont="1" applyBorder="1"/>
    <xf numFmtId="164" fontId="3" fillId="0" borderId="6" xfId="0" applyNumberFormat="1" applyFont="1" applyBorder="1"/>
    <xf numFmtId="0" fontId="3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1" fontId="3" fillId="0" borderId="10" xfId="0" applyNumberFormat="1" applyFont="1" applyBorder="1"/>
    <xf numFmtId="9" fontId="3" fillId="0" borderId="4" xfId="0" applyNumberFormat="1" applyFont="1" applyBorder="1"/>
    <xf numFmtId="0" fontId="3" fillId="0" borderId="5" xfId="0" applyFont="1" applyBorder="1"/>
    <xf numFmtId="1" fontId="3" fillId="0" borderId="11" xfId="0" applyNumberFormat="1" applyFont="1" applyBorder="1"/>
    <xf numFmtId="9" fontId="3" fillId="0" borderId="6" xfId="0" applyNumberFormat="1" applyFont="1" applyBorder="1"/>
    <xf numFmtId="0" fontId="3" fillId="2" borderId="12" xfId="0" applyFont="1" applyFill="1" applyBorder="1"/>
    <xf numFmtId="0" fontId="3" fillId="2" borderId="13" xfId="0" applyFont="1" applyFill="1" applyBorder="1"/>
    <xf numFmtId="1" fontId="3" fillId="0" borderId="4" xfId="0" applyNumberFormat="1" applyFont="1" applyBorder="1"/>
    <xf numFmtId="0" fontId="3" fillId="3" borderId="14" xfId="0" applyFont="1" applyFill="1" applyBorder="1"/>
    <xf numFmtId="0" fontId="3" fillId="3" borderId="15" xfId="0" applyFont="1" applyFill="1" applyBorder="1"/>
    <xf numFmtId="1" fontId="3" fillId="3" borderId="16" xfId="0" applyNumberFormat="1" applyFont="1" applyFill="1" applyBorder="1"/>
    <xf numFmtId="0" fontId="3" fillId="4" borderId="17" xfId="0" applyFont="1" applyFill="1" applyBorder="1"/>
    <xf numFmtId="0" fontId="3" fillId="4" borderId="18" xfId="0" applyFont="1" applyFill="1" applyBorder="1"/>
    <xf numFmtId="0" fontId="3" fillId="0" borderId="19" xfId="0" applyFont="1" applyBorder="1"/>
    <xf numFmtId="164" fontId="3" fillId="0" borderId="20" xfId="0" applyNumberFormat="1" applyFont="1" applyBorder="1"/>
    <xf numFmtId="0" fontId="3" fillId="0" borderId="19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164" fontId="3" fillId="0" borderId="22" xfId="0" applyNumberFormat="1" applyFont="1" applyBorder="1"/>
    <xf numFmtId="0" fontId="2" fillId="0" borderId="0" xfId="0" applyFont="1"/>
    <xf numFmtId="0" fontId="3" fillId="0" borderId="23" xfId="0" applyFont="1" applyBorder="1" applyAlignment="1">
      <alignment horizontal="center" vertical="center"/>
    </xf>
    <xf numFmtId="164" fontId="3" fillId="0" borderId="24" xfId="0" applyNumberFormat="1" applyFont="1" applyBorder="1"/>
    <xf numFmtId="0" fontId="3" fillId="4" borderId="12" xfId="0" applyFont="1" applyFill="1" applyBorder="1"/>
    <xf numFmtId="0" fontId="3" fillId="4" borderId="25" xfId="0" applyFont="1" applyFill="1" applyBorder="1"/>
    <xf numFmtId="0" fontId="3" fillId="4" borderId="13" xfId="0" applyFont="1" applyFill="1" applyBorder="1"/>
    <xf numFmtId="0" fontId="3" fillId="0" borderId="10" xfId="0" applyFont="1" applyBorder="1"/>
    <xf numFmtId="0" fontId="3" fillId="0" borderId="11" xfId="0" applyFont="1" applyBorder="1"/>
    <xf numFmtId="0" fontId="0" fillId="5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Profit</a:t>
            </a:r>
            <a:r>
              <a:rPr lang="en-IN" baseline="0"/>
              <a:t> and Profit Margin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'Net profit Line Chart'!$C$5</c:f>
              <c:strCache>
                <c:ptCount val="1"/>
                <c:pt idx="0">
                  <c:v>Net Profit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'Net profit Line Chart'!$B$6:$B$11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'Net profit Line Chart'!$C$6:$C$11</c:f>
              <c:numCache>
                <c:formatCode>0</c:formatCode>
                <c:ptCount val="6"/>
                <c:pt idx="0">
                  <c:v>155075.59355813666</c:v>
                </c:pt>
                <c:pt idx="1">
                  <c:v>193189.15111382809</c:v>
                </c:pt>
                <c:pt idx="2">
                  <c:v>182970.15906718749</c:v>
                </c:pt>
                <c:pt idx="3">
                  <c:v>202514.90428125</c:v>
                </c:pt>
                <c:pt idx="4">
                  <c:v>182098.951875</c:v>
                </c:pt>
                <c:pt idx="5">
                  <c:v>215285.21250000002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70-4C07-8F20-7E64625614F1}"/>
            </c:ext>
          </c:extLst>
        </c:ser>
        <c:ser>
          <c:idx val="1"/>
          <c:order val="1"/>
          <c:tx>
            <c:strRef>
              <c:f>'Net profit Line Chart'!$D$5</c:f>
              <c:strCache>
                <c:ptCount val="1"/>
                <c:pt idx="0">
                  <c:v>Net Profit Margin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'Net profit Line Chart'!$B$6:$B$11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'Net profit Line Chart'!$D$6:$D$11</c:f>
              <c:numCache>
                <c:formatCode>0%</c:formatCode>
                <c:ptCount val="6"/>
                <c:pt idx="0">
                  <c:v>0.08</c:v>
                </c:pt>
                <c:pt idx="1">
                  <c:v>0.09</c:v>
                </c:pt>
                <c:pt idx="2">
                  <c:v>0.11</c:v>
                </c:pt>
                <c:pt idx="3">
                  <c:v>0.115</c:v>
                </c:pt>
                <c:pt idx="4">
                  <c:v>0.11</c:v>
                </c:pt>
                <c:pt idx="5">
                  <c:v>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70-4C07-8F20-7E64625614F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70371535"/>
        <c:axId val="1670371951"/>
      </c:lineChart>
      <c:catAx>
        <c:axId val="1670371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0371951"/>
        <c:crosses val="autoZero"/>
        <c:auto val="1"/>
        <c:lblAlgn val="ctr"/>
        <c:lblOffset val="100"/>
        <c:noMultiLvlLbl val="0"/>
      </c:catAx>
      <c:valAx>
        <c:axId val="1670371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0371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880314960629922"/>
          <c:y val="7.1546815296371427E-2"/>
          <c:w val="0.74255829709012"/>
          <c:h val="0.7373932531250362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'Revenue column chart'!$D$5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'Revenue column chart'!$C$6:$C$11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'Revenue column chart'!$D$6:$D$11</c:f>
              <c:numCache>
                <c:formatCode>0</c:formatCode>
                <c:ptCount val="6"/>
                <c:pt idx="0">
                  <c:v>1653633.8787718401</c:v>
                </c:pt>
                <c:pt idx="1">
                  <c:v>1986831.8247520002</c:v>
                </c:pt>
                <c:pt idx="2">
                  <c:v>1997534.6356000002</c:v>
                </c:pt>
                <c:pt idx="3">
                  <c:v>2187475.4300000002</c:v>
                </c:pt>
                <c:pt idx="4">
                  <c:v>2439535.25</c:v>
                </c:pt>
                <c:pt idx="5">
                  <c:v>2584736.1081360602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33-4BC2-9B3D-8DB1872C00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63456703"/>
        <c:axId val="1763444639"/>
      </c:barChart>
      <c:catAx>
        <c:axId val="1763456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3444639"/>
        <c:crosses val="autoZero"/>
        <c:auto val="1"/>
        <c:lblAlgn val="ctr"/>
        <c:lblOffset val="100"/>
        <c:noMultiLvlLbl val="0"/>
      </c:catAx>
      <c:valAx>
        <c:axId val="176344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3456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3259273840769907"/>
          <c:y val="0.91099919892147474"/>
          <c:w val="0.1326017060367454"/>
          <c:h val="6.9789570348371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5527419401213347"/>
          <c:y val="0.11270347752665578"/>
          <c:w val="0.49093851531469362"/>
          <c:h val="0.7823184820101976"/>
        </c:manualLayout>
      </c:layout>
      <c:pieChart>
        <c:varyColors val="1"/>
        <c:ser>
          <c:idx val="0"/>
          <c:order val="0"/>
          <c:tx>
            <c:strRef>
              <c:f>'Cost analysis Pie chart'!$B$3</c:f>
              <c:strCache>
                <c:ptCount val="1"/>
                <c:pt idx="0">
                  <c:v>Expense Breakup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11-48F0-B40F-B7CA24049A6F}"/>
              </c:ext>
            </c:extLst>
          </c:dPt>
          <c:dPt>
            <c:idx val="1"/>
            <c:bubble3D val="0"/>
            <c:explosion val="15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11-48F0-B40F-B7CA24049A6F}"/>
              </c:ext>
            </c:extLst>
          </c:dPt>
          <c:dPt>
            <c:idx val="2"/>
            <c:bubble3D val="0"/>
            <c:explosion val="15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11-48F0-B40F-B7CA24049A6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11-48F0-B40F-B7CA24049A6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11-48F0-B40F-B7CA24049A6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'Cost analysis Pie chart'!$B$6:$B$10</c:f>
              <c:strCache>
                <c:ptCount val="5"/>
                <c:pt idx="0">
                  <c:v>Cost of Goods Sold</c:v>
                </c:pt>
                <c:pt idx="1">
                  <c:v>Advertising</c:v>
                </c:pt>
                <c:pt idx="2">
                  <c:v>Payroll</c:v>
                </c:pt>
                <c:pt idx="3">
                  <c:v>Interest</c:v>
                </c:pt>
                <c:pt idx="4">
                  <c:v>Other</c:v>
                </c:pt>
              </c:strCache>
            </c:strRef>
          </c:cat>
          <c:val>
            <c:numRef>
              <c:f>'Cost analysis Pie chart'!$C$6:$C$10</c:f>
              <c:numCache>
                <c:formatCode>_ * #,##0_ ;_ * \-#,##0_ ;_ * "-"??_ ;_ @_ </c:formatCode>
                <c:ptCount val="5"/>
                <c:pt idx="0">
                  <c:v>1188534.6000000001</c:v>
                </c:pt>
                <c:pt idx="1">
                  <c:v>390371.02500000002</c:v>
                </c:pt>
                <c:pt idx="2">
                  <c:v>323869.92499999999</c:v>
                </c:pt>
                <c:pt idx="3">
                  <c:v>80847.349999999991</c:v>
                </c:pt>
                <c:pt idx="4">
                  <c:v>180115.4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411-48F0-B40F-B7CA24049A6F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Target</a:t>
            </a:r>
            <a:r>
              <a:rPr lang="en-IN" baseline="0"/>
              <a:t> vs Achieved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724759405074366"/>
          <c:y val="0.14747764242660291"/>
          <c:w val="0.78055452165591055"/>
          <c:h val="0.652923485189086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'Target Bar charts'!$C$6</c:f>
              <c:strCache>
                <c:ptCount val="1"/>
                <c:pt idx="0">
                  <c:v>Target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'Target Bar charts'!$B$7:$B$8</c:f>
              <c:strCache>
                <c:ptCount val="2"/>
                <c:pt idx="0">
                  <c:v>Advertising</c:v>
                </c:pt>
                <c:pt idx="1">
                  <c:v>Payroll</c:v>
                </c:pt>
              </c:strCache>
            </c:strRef>
          </c:cat>
          <c:val>
            <c:numRef>
              <c:f>'Target Bar charts'!$C$7:$C$8</c:f>
              <c:numCache>
                <c:formatCode>General</c:formatCode>
                <c:ptCount val="2"/>
                <c:pt idx="0">
                  <c:v>300000</c:v>
                </c:pt>
                <c:pt idx="1">
                  <c:v>270000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A3-4044-9849-29CBAA6151B2}"/>
            </c:ext>
          </c:extLst>
        </c:ser>
        <c:ser>
          <c:idx val="1"/>
          <c:order val="1"/>
          <c:tx>
            <c:strRef>
              <c:f>'Target Bar charts'!$D$6</c:f>
              <c:strCache>
                <c:ptCount val="1"/>
                <c:pt idx="0">
                  <c:v>YTD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'Target Bar charts'!$B$7:$B$8</c:f>
              <c:strCache>
                <c:ptCount val="2"/>
                <c:pt idx="0">
                  <c:v>Advertising</c:v>
                </c:pt>
                <c:pt idx="1">
                  <c:v>Payroll</c:v>
                </c:pt>
              </c:strCache>
            </c:strRef>
          </c:cat>
          <c:val>
            <c:numRef>
              <c:f>'Target Bar charts'!$D$7:$D$8</c:f>
              <c:numCache>
                <c:formatCode>General</c:formatCode>
                <c:ptCount val="2"/>
                <c:pt idx="0">
                  <c:v>210000</c:v>
                </c:pt>
                <c:pt idx="1">
                  <c:v>165000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A3-4044-9849-29CBAA6151B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64477183"/>
        <c:axId val="1764487167"/>
      </c:barChart>
      <c:catAx>
        <c:axId val="1764477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4487167"/>
        <c:crosses val="autoZero"/>
        <c:auto val="1"/>
        <c:lblAlgn val="ctr"/>
        <c:lblOffset val="100"/>
        <c:noMultiLvlLbl val="0"/>
      </c:catAx>
      <c:valAx>
        <c:axId val="1764487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4477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'Net profit Line Chart'!$C$5</c:f>
              <c:strCache>
                <c:ptCount val="1"/>
                <c:pt idx="0">
                  <c:v>Net Profit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'Net profit Line Chart'!$B$6:$B$11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'Net profit Line Chart'!$C$6:$C$11</c:f>
              <c:numCache>
                <c:formatCode>0</c:formatCode>
                <c:ptCount val="6"/>
                <c:pt idx="0">
                  <c:v>155075.59355813666</c:v>
                </c:pt>
                <c:pt idx="1">
                  <c:v>193189.15111382809</c:v>
                </c:pt>
                <c:pt idx="2">
                  <c:v>182970.15906718749</c:v>
                </c:pt>
                <c:pt idx="3">
                  <c:v>202514.90428125</c:v>
                </c:pt>
                <c:pt idx="4">
                  <c:v>182098.951875</c:v>
                </c:pt>
                <c:pt idx="5">
                  <c:v>215285.21250000002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8A-4B88-BE98-783D7238996C}"/>
            </c:ext>
          </c:extLst>
        </c:ser>
        <c:ser>
          <c:idx val="1"/>
          <c:order val="1"/>
          <c:tx>
            <c:strRef>
              <c:f>'Net profit Line Chart'!$D$5</c:f>
              <c:strCache>
                <c:ptCount val="1"/>
                <c:pt idx="0">
                  <c:v>Net Profit Margin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'Net profit Line Chart'!$B$6:$B$11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'Net profit Line Chart'!$D$6:$D$11</c:f>
              <c:numCache>
                <c:formatCode>0%</c:formatCode>
                <c:ptCount val="6"/>
                <c:pt idx="0">
                  <c:v>0.08</c:v>
                </c:pt>
                <c:pt idx="1">
                  <c:v>0.09</c:v>
                </c:pt>
                <c:pt idx="2">
                  <c:v>0.11</c:v>
                </c:pt>
                <c:pt idx="3">
                  <c:v>0.115</c:v>
                </c:pt>
                <c:pt idx="4">
                  <c:v>0.11</c:v>
                </c:pt>
                <c:pt idx="5">
                  <c:v>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8A-4B88-BE98-783D7238996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70371535"/>
        <c:axId val="1670371951"/>
      </c:lineChart>
      <c:catAx>
        <c:axId val="1670371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0371951"/>
        <c:crosses val="autoZero"/>
        <c:auto val="1"/>
        <c:lblAlgn val="ctr"/>
        <c:lblOffset val="100"/>
        <c:noMultiLvlLbl val="0"/>
      </c:catAx>
      <c:valAx>
        <c:axId val="1670371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0371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'Revenue column chart'!$D$5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'Revenue column chart'!$C$6:$C$11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'Revenue column chart'!$D$6:$D$11</c:f>
              <c:numCache>
                <c:formatCode>0</c:formatCode>
                <c:ptCount val="6"/>
                <c:pt idx="0">
                  <c:v>1653633.8787718401</c:v>
                </c:pt>
                <c:pt idx="1">
                  <c:v>1986831.8247520002</c:v>
                </c:pt>
                <c:pt idx="2">
                  <c:v>1997534.6356000002</c:v>
                </c:pt>
                <c:pt idx="3">
                  <c:v>2187475.4300000002</c:v>
                </c:pt>
                <c:pt idx="4">
                  <c:v>2439535.25</c:v>
                </c:pt>
                <c:pt idx="5">
                  <c:v>2584736.1081360602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CE-406A-A3F9-E9D73757F8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63456703"/>
        <c:axId val="1763444639"/>
      </c:barChart>
      <c:catAx>
        <c:axId val="1763456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3444639"/>
        <c:crosses val="autoZero"/>
        <c:auto val="1"/>
        <c:lblAlgn val="ctr"/>
        <c:lblOffset val="100"/>
        <c:noMultiLvlLbl val="0"/>
      </c:catAx>
      <c:valAx>
        <c:axId val="176344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3456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759273840769901"/>
          <c:y val="0.54292641149384857"/>
          <c:w val="0.1326017060367454"/>
          <c:h val="6.9789570348371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5527419401213347"/>
          <c:y val="0.11270347752665578"/>
          <c:w val="0.49093851531469362"/>
          <c:h val="0.7823184820101976"/>
        </c:manualLayout>
      </c:layout>
      <c:pieChart>
        <c:varyColors val="1"/>
        <c:ser>
          <c:idx val="0"/>
          <c:order val="0"/>
          <c:tx>
            <c:strRef>
              <c:f>'Cost analysis Pie chart'!$B$3</c:f>
              <c:strCache>
                <c:ptCount val="1"/>
                <c:pt idx="0">
                  <c:v>Expense Breakup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5D03-41DD-A05E-D8111974630F}"/>
              </c:ext>
            </c:extLst>
          </c:dPt>
          <c:dPt>
            <c:idx val="1"/>
            <c:bubble3D val="0"/>
            <c:explosion val="15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D03-41DD-A05E-D8111974630F}"/>
              </c:ext>
            </c:extLst>
          </c:dPt>
          <c:dPt>
            <c:idx val="2"/>
            <c:bubble3D val="0"/>
            <c:explosion val="15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5D03-41DD-A05E-D8111974630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D03-41DD-A05E-D8111974630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D03-41DD-A05E-D8111974630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'Cost analysis Pie chart'!$B$6:$B$10</c:f>
              <c:strCache>
                <c:ptCount val="5"/>
                <c:pt idx="0">
                  <c:v>Cost of Goods Sold</c:v>
                </c:pt>
                <c:pt idx="1">
                  <c:v>Advertising</c:v>
                </c:pt>
                <c:pt idx="2">
                  <c:v>Payroll</c:v>
                </c:pt>
                <c:pt idx="3">
                  <c:v>Interest</c:v>
                </c:pt>
                <c:pt idx="4">
                  <c:v>Other</c:v>
                </c:pt>
              </c:strCache>
            </c:strRef>
          </c:cat>
          <c:val>
            <c:numRef>
              <c:f>'Cost analysis Pie chart'!$C$6:$C$10</c:f>
              <c:numCache>
                <c:formatCode>_ * #,##0_ ;_ * \-#,##0_ ;_ * "-"??_ ;_ @_ </c:formatCode>
                <c:ptCount val="5"/>
                <c:pt idx="0">
                  <c:v>1188534.6000000001</c:v>
                </c:pt>
                <c:pt idx="1">
                  <c:v>390371.02500000002</c:v>
                </c:pt>
                <c:pt idx="2">
                  <c:v>323869.92499999999</c:v>
                </c:pt>
                <c:pt idx="3">
                  <c:v>80847.349999999991</c:v>
                </c:pt>
                <c:pt idx="4">
                  <c:v>180115.4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03-41DD-A05E-D8111974630F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Target</a:t>
            </a:r>
            <a:r>
              <a:rPr lang="en-IN" baseline="0"/>
              <a:t> vs Achieved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'Target Bar charts'!$C$6</c:f>
              <c:strCache>
                <c:ptCount val="1"/>
                <c:pt idx="0">
                  <c:v>Target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'Target Bar charts'!$B$7:$B$8</c:f>
              <c:strCache>
                <c:ptCount val="2"/>
                <c:pt idx="0">
                  <c:v>Advertising</c:v>
                </c:pt>
                <c:pt idx="1">
                  <c:v>Payroll</c:v>
                </c:pt>
              </c:strCache>
            </c:strRef>
          </c:cat>
          <c:val>
            <c:numRef>
              <c:f>'Target Bar charts'!$C$7:$C$8</c:f>
              <c:numCache>
                <c:formatCode>General</c:formatCode>
                <c:ptCount val="2"/>
                <c:pt idx="0">
                  <c:v>300000</c:v>
                </c:pt>
                <c:pt idx="1">
                  <c:v>270000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A8-4610-9E8F-0729162F12D0}"/>
            </c:ext>
          </c:extLst>
        </c:ser>
        <c:ser>
          <c:idx val="1"/>
          <c:order val="1"/>
          <c:tx>
            <c:strRef>
              <c:f>'Target Bar charts'!$D$6</c:f>
              <c:strCache>
                <c:ptCount val="1"/>
                <c:pt idx="0">
                  <c:v>YTD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'Target Bar charts'!$B$7:$B$8</c:f>
              <c:strCache>
                <c:ptCount val="2"/>
                <c:pt idx="0">
                  <c:v>Advertising</c:v>
                </c:pt>
                <c:pt idx="1">
                  <c:v>Payroll</c:v>
                </c:pt>
              </c:strCache>
            </c:strRef>
          </c:cat>
          <c:val>
            <c:numRef>
              <c:f>'Target Bar charts'!$D$7:$D$8</c:f>
              <c:numCache>
                <c:formatCode>General</c:formatCode>
                <c:ptCount val="2"/>
                <c:pt idx="0">
                  <c:v>210000</c:v>
                </c:pt>
                <c:pt idx="1">
                  <c:v>165000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A8-4610-9E8F-0729162F12D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64477183"/>
        <c:axId val="1764487167"/>
      </c:barChart>
      <c:catAx>
        <c:axId val="1764477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4487167"/>
        <c:crosses val="autoZero"/>
        <c:auto val="1"/>
        <c:lblAlgn val="ctr"/>
        <c:lblOffset val="100"/>
        <c:noMultiLvlLbl val="0"/>
      </c:catAx>
      <c:valAx>
        <c:axId val="1764487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4477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420899</xdr:colOff>
      <xdr:row>3</xdr:row>
      <xdr:rowOff>53611</xdr:rowOff>
    </xdr:from>
    <xdr:to>
      <xdr:col>18</xdr:col>
      <xdr:colOff>195943</xdr:colOff>
      <xdr:row>39</xdr:row>
      <xdr:rowOff>113436</xdr:rowOff>
    </xdr:to>
    <xdr:grpSp>
      <xdr:nvGrpSpPr>
        <xdr:cNvPr id="8" name="Group 7">
          <a:extLst>
            <a:ext uri="{FF2B5EF4-FFF2-40B4-BE49-F238E27FC236}">
              <a16:creationId xmlns:a16="http://schemas.microsoft.com/office/drawing/2014/main" id="{18D5A6E8-0567-65EC-0701-BB3F42DB23AF}"/>
            </a:ext>
          </a:extLst>
        </xdr:cNvPr>
        <xdr:cNvGrpSpPr/>
      </xdr:nvGrpSpPr>
      <xdr:grpSpPr>
        <a:xfrm>
          <a:off x="1030499" y="608782"/>
          <a:ext cx="10138244" cy="6721883"/>
          <a:chOff x="976071" y="684982"/>
          <a:chExt cx="10138244" cy="6721883"/>
        </a:xfrm>
      </xdr:grpSpPr>
      <xdr:graphicFrame macro="">
        <xdr:nvGraphicFramePr>
          <xdr:cNvPr id="2" name="Chart 1">
            <a:extLst>
              <a:ext uri="{FF2B5EF4-FFF2-40B4-BE49-F238E27FC236}">
                <a16:creationId xmlns:a16="http://schemas.microsoft.com/office/drawing/2014/main" id="{5E7BFB13-2BA8-439B-9669-19901305AB03}"/>
              </a:ext>
            </a:extLst>
          </xdr:cNvPr>
          <xdr:cNvGraphicFramePr>
            <a:graphicFrameLocks/>
          </xdr:cNvGraphicFramePr>
        </xdr:nvGraphicFramePr>
        <xdr:xfrm>
          <a:off x="1037680" y="684982"/>
          <a:ext cx="4847953" cy="338545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3" name="Chart 2">
            <a:extLst>
              <a:ext uri="{FF2B5EF4-FFF2-40B4-BE49-F238E27FC236}">
                <a16:creationId xmlns:a16="http://schemas.microsoft.com/office/drawing/2014/main" id="{E8460682-4672-4FD1-A5AA-3F7BDAAD7DDC}"/>
              </a:ext>
            </a:extLst>
          </xdr:cNvPr>
          <xdr:cNvGraphicFramePr>
            <a:graphicFrameLocks/>
          </xdr:cNvGraphicFramePr>
        </xdr:nvGraphicFramePr>
        <xdr:xfrm>
          <a:off x="6422572" y="695051"/>
          <a:ext cx="4691743" cy="336532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4" name="Chart 3">
            <a:extLst>
              <a:ext uri="{FF2B5EF4-FFF2-40B4-BE49-F238E27FC236}">
                <a16:creationId xmlns:a16="http://schemas.microsoft.com/office/drawing/2014/main" id="{79052D63-E2E4-4688-9F52-590C30984C51}"/>
              </a:ext>
            </a:extLst>
          </xdr:cNvPr>
          <xdr:cNvGraphicFramePr>
            <a:graphicFrameLocks/>
          </xdr:cNvGraphicFramePr>
        </xdr:nvGraphicFramePr>
        <xdr:xfrm>
          <a:off x="976071" y="4428626"/>
          <a:ext cx="4971171" cy="297823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graphicFrame macro="">
        <xdr:nvGraphicFramePr>
          <xdr:cNvPr id="5" name="Chart 4">
            <a:extLst>
              <a:ext uri="{FF2B5EF4-FFF2-40B4-BE49-F238E27FC236}">
                <a16:creationId xmlns:a16="http://schemas.microsoft.com/office/drawing/2014/main" id="{76CF9C73-A56A-45CF-B32A-099BFFF04172}"/>
              </a:ext>
            </a:extLst>
          </xdr:cNvPr>
          <xdr:cNvGraphicFramePr>
            <a:graphicFrameLocks/>
          </xdr:cNvGraphicFramePr>
        </xdr:nvGraphicFramePr>
        <xdr:xfrm>
          <a:off x="6444343" y="4453617"/>
          <a:ext cx="4648200" cy="292825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259080</xdr:colOff>
      <xdr:row>4</xdr:row>
      <xdr:rowOff>83820</xdr:rowOff>
    </xdr:from>
    <xdr:to>
      <xdr:col>14</xdr:col>
      <xdr:colOff>76200</xdr:colOff>
      <xdr:row>19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86B314-BB3D-2448-12CF-B94C2685EB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3</xdr:row>
      <xdr:rowOff>7620</xdr:rowOff>
    </xdr:from>
    <xdr:to>
      <xdr:col>14</xdr:col>
      <xdr:colOff>274320</xdr:colOff>
      <xdr:row>19</xdr:row>
      <xdr:rowOff>83820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1997A19-0146-016E-E12F-A5763B6FEF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5</xdr:row>
      <xdr:rowOff>167640</xdr:rowOff>
    </xdr:from>
    <xdr:to>
      <xdr:col>13</xdr:col>
      <xdr:colOff>114300</xdr:colOff>
      <xdr:row>22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130B49-16A7-C55B-7A7D-4AE96261AD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</xdr:colOff>
      <xdr:row>8</xdr:row>
      <xdr:rowOff>144780</xdr:rowOff>
    </xdr:from>
    <xdr:to>
      <xdr:col>13</xdr:col>
      <xdr:colOff>434340</xdr:colOff>
      <xdr:row>23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62767A-4045-F833-876A-6A31F6E6DE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C1000"/>
  <sheetViews>
    <sheetView showGridLines="0" workbookViewId="0">
      <selection activeCell="B5" sqref="B5"/>
    </sheetView>
  </sheetViews>
  <sheetFormatPr defaultColWidth="14.44140625" defaultRowHeight="15" customHeight="1" x14ac:dyDescent="0.3"/>
  <cols>
    <col min="1" max="1" width="8.6640625" customWidth="1"/>
    <col min="2" max="2" width="26.109375" customWidth="1"/>
    <col min="3" max="3" width="12.33203125" customWidth="1"/>
    <col min="4" max="26" width="8.6640625" customWidth="1"/>
  </cols>
  <sheetData>
    <row r="3" spans="2:3" ht="18" x14ac:dyDescent="0.35">
      <c r="B3" s="1" t="s">
        <v>0</v>
      </c>
    </row>
    <row r="5" spans="2:3" ht="14.4" x14ac:dyDescent="0.3">
      <c r="B5" s="2" t="s">
        <v>1</v>
      </c>
      <c r="C5" s="3">
        <v>2439535.25</v>
      </c>
    </row>
    <row r="6" spans="2:3" ht="14.4" x14ac:dyDescent="0.3">
      <c r="B6" s="4" t="s">
        <v>2</v>
      </c>
      <c r="C6" s="5">
        <v>1188534.6000000001</v>
      </c>
    </row>
    <row r="7" spans="2:3" ht="14.4" x14ac:dyDescent="0.3">
      <c r="B7" s="6" t="s">
        <v>3</v>
      </c>
      <c r="C7" s="5">
        <v>951000.65</v>
      </c>
    </row>
    <row r="8" spans="2:3" ht="14.4" x14ac:dyDescent="0.3">
      <c r="B8" s="7" t="s">
        <v>4</v>
      </c>
      <c r="C8" s="5"/>
    </row>
    <row r="9" spans="2:3" ht="14.4" x14ac:dyDescent="0.3">
      <c r="B9" s="8" t="s">
        <v>5</v>
      </c>
      <c r="C9" s="5">
        <v>390371.02500000002</v>
      </c>
    </row>
    <row r="10" spans="2:3" ht="14.4" x14ac:dyDescent="0.3">
      <c r="B10" s="8" t="s">
        <v>6</v>
      </c>
      <c r="C10" s="5">
        <v>55000</v>
      </c>
    </row>
    <row r="11" spans="2:3" ht="14.4" x14ac:dyDescent="0.3">
      <c r="B11" s="8" t="s">
        <v>7</v>
      </c>
      <c r="C11" s="5">
        <v>80847.349999999991</v>
      </c>
    </row>
    <row r="12" spans="2:3" ht="14.4" x14ac:dyDescent="0.3">
      <c r="B12" s="8" t="s">
        <v>8</v>
      </c>
      <c r="C12" s="5">
        <v>45000</v>
      </c>
    </row>
    <row r="13" spans="2:3" ht="14.4" x14ac:dyDescent="0.3">
      <c r="B13" s="8" t="s">
        <v>9</v>
      </c>
      <c r="C13" s="5">
        <v>323869.92499999999</v>
      </c>
    </row>
    <row r="14" spans="2:3" ht="14.4" x14ac:dyDescent="0.3">
      <c r="B14" s="8" t="s">
        <v>10</v>
      </c>
      <c r="C14" s="5">
        <v>68865.399999999994</v>
      </c>
    </row>
    <row r="15" spans="2:3" ht="14.4" x14ac:dyDescent="0.3">
      <c r="B15" s="6" t="s">
        <v>11</v>
      </c>
      <c r="C15" s="5">
        <v>287046.95</v>
      </c>
    </row>
    <row r="16" spans="2:3" ht="14.4" x14ac:dyDescent="0.3">
      <c r="B16" s="9" t="s">
        <v>12</v>
      </c>
      <c r="C16" s="5">
        <f>0.25*C15</f>
        <v>71761.737500000003</v>
      </c>
    </row>
    <row r="17" spans="2:3" ht="14.4" x14ac:dyDescent="0.3">
      <c r="B17" s="10" t="s">
        <v>13</v>
      </c>
      <c r="C17" s="11">
        <f>C15-C16</f>
        <v>215285.21250000002</v>
      </c>
    </row>
    <row r="21" spans="2:3" ht="15.75" customHeight="1" x14ac:dyDescent="0.3"/>
    <row r="22" spans="2:3" ht="15.75" customHeight="1" x14ac:dyDescent="0.3"/>
    <row r="23" spans="2:3" ht="15.75" customHeight="1" x14ac:dyDescent="0.3"/>
    <row r="24" spans="2:3" ht="15.75" customHeight="1" x14ac:dyDescent="0.3"/>
    <row r="25" spans="2:3" ht="15.75" customHeight="1" x14ac:dyDescent="0.3"/>
    <row r="26" spans="2:3" ht="15.75" customHeight="1" x14ac:dyDescent="0.3"/>
    <row r="27" spans="2:3" ht="15.75" customHeight="1" x14ac:dyDescent="0.3"/>
    <row r="28" spans="2:3" ht="15.75" customHeight="1" x14ac:dyDescent="0.3"/>
    <row r="29" spans="2:3" ht="15.75" customHeight="1" x14ac:dyDescent="0.3"/>
    <row r="30" spans="2:3" ht="15.75" customHeight="1" x14ac:dyDescent="0.3"/>
    <row r="31" spans="2:3" ht="15.75" customHeight="1" x14ac:dyDescent="0.3"/>
    <row r="32" spans="2:3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0437B-658D-4484-AD47-4CF1F4FE01DB}">
  <dimension ref="B3:S41"/>
  <sheetViews>
    <sheetView showGridLines="0" showRowColHeaders="0" tabSelected="1" zoomScale="70" zoomScaleNormal="70" workbookViewId="0">
      <selection activeCell="U11" sqref="U11"/>
    </sheetView>
  </sheetViews>
  <sheetFormatPr defaultRowHeight="14.4" x14ac:dyDescent="0.3"/>
  <sheetData>
    <row r="3" spans="2:19" x14ac:dyDescent="0.3"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</row>
    <row r="4" spans="2:19" x14ac:dyDescent="0.3"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</row>
    <row r="5" spans="2:19" x14ac:dyDescent="0.3">
      <c r="B5" s="41"/>
      <c r="C5" s="41"/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</row>
    <row r="6" spans="2:19" x14ac:dyDescent="0.3">
      <c r="B6" s="41"/>
      <c r="C6" s="41"/>
      <c r="D6" s="41"/>
      <c r="E6" s="41"/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</row>
    <row r="7" spans="2:19" x14ac:dyDescent="0.3">
      <c r="B7" s="41"/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</row>
    <row r="8" spans="2:19" x14ac:dyDescent="0.3">
      <c r="B8" s="41"/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</row>
    <row r="9" spans="2:19" x14ac:dyDescent="0.3">
      <c r="B9" s="41"/>
      <c r="C9" s="41"/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</row>
    <row r="10" spans="2:19" x14ac:dyDescent="0.3">
      <c r="B10" s="41"/>
      <c r="C10" s="41"/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</row>
    <row r="11" spans="2:19" x14ac:dyDescent="0.3"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</row>
    <row r="12" spans="2:19" x14ac:dyDescent="0.3"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</row>
    <row r="13" spans="2:19" x14ac:dyDescent="0.3"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</row>
    <row r="14" spans="2:19" x14ac:dyDescent="0.3"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</row>
    <row r="15" spans="2:19" x14ac:dyDescent="0.3">
      <c r="B15" s="41"/>
      <c r="C15" s="41"/>
      <c r="D15" s="41"/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</row>
    <row r="16" spans="2:19" x14ac:dyDescent="0.3"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</row>
    <row r="17" spans="2:19" x14ac:dyDescent="0.3"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</row>
    <row r="18" spans="2:19" x14ac:dyDescent="0.3"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</row>
    <row r="19" spans="2:19" x14ac:dyDescent="0.3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</row>
    <row r="20" spans="2:19" x14ac:dyDescent="0.3">
      <c r="B20" s="41"/>
      <c r="C20" s="41"/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1"/>
    </row>
    <row r="21" spans="2:19" x14ac:dyDescent="0.3"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</row>
    <row r="22" spans="2:19" x14ac:dyDescent="0.3"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</row>
    <row r="23" spans="2:19" x14ac:dyDescent="0.3"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</row>
    <row r="24" spans="2:19" x14ac:dyDescent="0.3"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</row>
    <row r="25" spans="2:19" x14ac:dyDescent="0.3"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</row>
    <row r="26" spans="2:19" x14ac:dyDescent="0.3"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</row>
    <row r="27" spans="2:19" x14ac:dyDescent="0.3"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</row>
    <row r="28" spans="2:19" x14ac:dyDescent="0.3"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</row>
    <row r="29" spans="2:19" x14ac:dyDescent="0.3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</row>
    <row r="30" spans="2:19" x14ac:dyDescent="0.3"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</row>
    <row r="31" spans="2:19" x14ac:dyDescent="0.3"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</row>
    <row r="32" spans="2:19" x14ac:dyDescent="0.3"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</row>
    <row r="33" spans="2:19" x14ac:dyDescent="0.3"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</row>
    <row r="34" spans="2:19" x14ac:dyDescent="0.3">
      <c r="B34" s="41"/>
      <c r="C34" s="41"/>
      <c r="D34" s="41"/>
      <c r="E34" s="41"/>
      <c r="F34" s="41"/>
      <c r="G34" s="41"/>
      <c r="H34" s="41"/>
      <c r="I34" s="41"/>
      <c r="J34" s="41"/>
      <c r="K34" s="41"/>
      <c r="L34" s="41"/>
      <c r="M34" s="41"/>
      <c r="N34" s="41"/>
      <c r="O34" s="41"/>
      <c r="P34" s="41"/>
      <c r="Q34" s="41"/>
      <c r="R34" s="41"/>
      <c r="S34" s="41"/>
    </row>
    <row r="35" spans="2:19" x14ac:dyDescent="0.3">
      <c r="B35" s="41"/>
      <c r="C35" s="41"/>
      <c r="D35" s="41"/>
      <c r="E35" s="41"/>
      <c r="F35" s="41"/>
      <c r="G35" s="41"/>
      <c r="H35" s="41"/>
      <c r="I35" s="41"/>
      <c r="J35" s="41"/>
      <c r="K35" s="41"/>
      <c r="L35" s="41"/>
      <c r="M35" s="41"/>
      <c r="N35" s="41"/>
      <c r="O35" s="41"/>
      <c r="P35" s="41"/>
      <c r="Q35" s="41"/>
      <c r="R35" s="41"/>
      <c r="S35" s="41"/>
    </row>
    <row r="36" spans="2:19" x14ac:dyDescent="0.3"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</row>
    <row r="37" spans="2:19" x14ac:dyDescent="0.3"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</row>
    <row r="38" spans="2:19" x14ac:dyDescent="0.3"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</row>
    <row r="39" spans="2:19" x14ac:dyDescent="0.3"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</row>
    <row r="40" spans="2:19" x14ac:dyDescent="0.3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</row>
    <row r="41" spans="2:19" x14ac:dyDescent="0.3"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D1000"/>
  <sheetViews>
    <sheetView showGridLines="0" workbookViewId="0">
      <selection activeCell="T7" sqref="T7"/>
    </sheetView>
  </sheetViews>
  <sheetFormatPr defaultColWidth="14.44140625" defaultRowHeight="15" customHeight="1" x14ac:dyDescent="0.3"/>
  <cols>
    <col min="1" max="1" width="8.6640625" customWidth="1"/>
    <col min="2" max="2" width="10.5546875" customWidth="1"/>
    <col min="3" max="3" width="14" customWidth="1"/>
    <col min="4" max="4" width="16.44140625" customWidth="1"/>
    <col min="5" max="26" width="8.6640625" customWidth="1"/>
  </cols>
  <sheetData>
    <row r="3" spans="2:4" ht="18" x14ac:dyDescent="0.35">
      <c r="B3" s="1" t="s">
        <v>14</v>
      </c>
    </row>
    <row r="5" spans="2:4" ht="14.4" x14ac:dyDescent="0.3">
      <c r="B5" s="12"/>
      <c r="C5" s="13" t="s">
        <v>15</v>
      </c>
      <c r="D5" s="14" t="s">
        <v>16</v>
      </c>
    </row>
    <row r="6" spans="2:4" ht="14.4" x14ac:dyDescent="0.3">
      <c r="B6" s="4">
        <v>2015</v>
      </c>
      <c r="C6" s="15">
        <v>155075.59355813666</v>
      </c>
      <c r="D6" s="16">
        <v>0.08</v>
      </c>
    </row>
    <row r="7" spans="2:4" ht="14.4" x14ac:dyDescent="0.3">
      <c r="B7" s="4">
        <v>2016</v>
      </c>
      <c r="C7" s="15">
        <v>193189.15111382809</v>
      </c>
      <c r="D7" s="16">
        <v>0.09</v>
      </c>
    </row>
    <row r="8" spans="2:4" ht="14.4" x14ac:dyDescent="0.3">
      <c r="B8" s="4">
        <v>2017</v>
      </c>
      <c r="C8" s="15">
        <v>182970.15906718749</v>
      </c>
      <c r="D8" s="16">
        <v>0.11</v>
      </c>
    </row>
    <row r="9" spans="2:4" ht="14.4" x14ac:dyDescent="0.3">
      <c r="B9" s="4">
        <v>2018</v>
      </c>
      <c r="C9" s="15">
        <v>202514.90428125</v>
      </c>
      <c r="D9" s="16">
        <v>0.115</v>
      </c>
    </row>
    <row r="10" spans="2:4" ht="14.4" x14ac:dyDescent="0.3">
      <c r="B10" s="4">
        <v>2019</v>
      </c>
      <c r="C10" s="15">
        <v>182098.951875</v>
      </c>
      <c r="D10" s="16">
        <v>0.11</v>
      </c>
    </row>
    <row r="11" spans="2:4" ht="14.4" x14ac:dyDescent="0.3">
      <c r="B11" s="17">
        <v>2020</v>
      </c>
      <c r="C11" s="18">
        <v>215285.21250000002</v>
      </c>
      <c r="D11" s="19">
        <v>0.09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D1000"/>
  <sheetViews>
    <sheetView showGridLines="0" workbookViewId="0">
      <selection activeCell="D5" sqref="D5"/>
    </sheetView>
  </sheetViews>
  <sheetFormatPr defaultColWidth="14.44140625" defaultRowHeight="15" customHeight="1" x14ac:dyDescent="0.3"/>
  <cols>
    <col min="1" max="2" width="8.6640625" customWidth="1"/>
    <col min="3" max="3" width="12.5546875" customWidth="1"/>
    <col min="4" max="4" width="11" customWidth="1"/>
    <col min="5" max="26" width="8.6640625" customWidth="1"/>
  </cols>
  <sheetData>
    <row r="3" spans="2:4" ht="18" x14ac:dyDescent="0.35">
      <c r="B3" s="1" t="s">
        <v>17</v>
      </c>
    </row>
    <row r="5" spans="2:4" ht="14.4" x14ac:dyDescent="0.3">
      <c r="C5" s="20" t="s">
        <v>18</v>
      </c>
      <c r="D5" s="21" t="s">
        <v>19</v>
      </c>
    </row>
    <row r="6" spans="2:4" ht="14.4" x14ac:dyDescent="0.3">
      <c r="C6" s="4">
        <v>2016</v>
      </c>
      <c r="D6" s="22">
        <v>1653633.8787718401</v>
      </c>
    </row>
    <row r="7" spans="2:4" ht="14.4" x14ac:dyDescent="0.3">
      <c r="C7" s="4">
        <v>2017</v>
      </c>
      <c r="D7" s="22">
        <v>1986831.8247520002</v>
      </c>
    </row>
    <row r="8" spans="2:4" ht="14.4" x14ac:dyDescent="0.3">
      <c r="C8" s="4">
        <v>2018</v>
      </c>
      <c r="D8" s="22">
        <v>1997534.6356000002</v>
      </c>
    </row>
    <row r="9" spans="2:4" ht="14.4" x14ac:dyDescent="0.3">
      <c r="C9" s="4">
        <v>2019</v>
      </c>
      <c r="D9" s="22">
        <v>2187475.4300000002</v>
      </c>
    </row>
    <row r="10" spans="2:4" ht="14.4" x14ac:dyDescent="0.3">
      <c r="C10" s="4">
        <v>2020</v>
      </c>
      <c r="D10" s="22">
        <v>2439535.25</v>
      </c>
    </row>
    <row r="11" spans="2:4" ht="14.4" x14ac:dyDescent="0.3">
      <c r="B11" s="23" t="s">
        <v>20</v>
      </c>
      <c r="C11" s="24">
        <v>2021</v>
      </c>
      <c r="D11" s="25">
        <v>2584736.1081360602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C1000"/>
  <sheetViews>
    <sheetView showGridLines="0" topLeftCell="A4" workbookViewId="0">
      <selection activeCell="P5" sqref="P5"/>
    </sheetView>
  </sheetViews>
  <sheetFormatPr defaultColWidth="14.44140625" defaultRowHeight="15" customHeight="1" x14ac:dyDescent="0.3"/>
  <cols>
    <col min="1" max="1" width="8.6640625" customWidth="1"/>
    <col min="2" max="2" width="21.109375" customWidth="1"/>
    <col min="3" max="3" width="12.33203125" customWidth="1"/>
    <col min="4" max="26" width="8.6640625" customWidth="1"/>
  </cols>
  <sheetData>
    <row r="3" spans="2:3" ht="18" x14ac:dyDescent="0.35">
      <c r="B3" s="1" t="s">
        <v>21</v>
      </c>
    </row>
    <row r="5" spans="2:3" ht="14.4" x14ac:dyDescent="0.3">
      <c r="B5" s="26" t="s">
        <v>22</v>
      </c>
      <c r="C5" s="27" t="s">
        <v>23</v>
      </c>
    </row>
    <row r="6" spans="2:3" ht="14.4" x14ac:dyDescent="0.3">
      <c r="B6" s="28" t="s">
        <v>24</v>
      </c>
      <c r="C6" s="29">
        <v>1188534.6000000001</v>
      </c>
    </row>
    <row r="7" spans="2:3" ht="14.4" x14ac:dyDescent="0.3">
      <c r="B7" s="30" t="s">
        <v>5</v>
      </c>
      <c r="C7" s="29">
        <v>390371.02500000002</v>
      </c>
    </row>
    <row r="8" spans="2:3" ht="14.4" x14ac:dyDescent="0.3">
      <c r="B8" s="30" t="s">
        <v>9</v>
      </c>
      <c r="C8" s="29">
        <v>323869.92499999999</v>
      </c>
    </row>
    <row r="9" spans="2:3" ht="14.4" x14ac:dyDescent="0.3">
      <c r="B9" s="30" t="s">
        <v>7</v>
      </c>
      <c r="C9" s="29">
        <v>80847.349999999991</v>
      </c>
    </row>
    <row r="10" spans="2:3" ht="14.4" x14ac:dyDescent="0.3">
      <c r="B10" s="31" t="s">
        <v>8</v>
      </c>
      <c r="C10" s="32">
        <f>SUM(C15:C18)</f>
        <v>180115.4</v>
      </c>
    </row>
    <row r="13" spans="2:3" ht="14.4" x14ac:dyDescent="0.3">
      <c r="B13" s="33" t="s">
        <v>25</v>
      </c>
    </row>
    <row r="15" spans="2:3" ht="14.4" x14ac:dyDescent="0.3">
      <c r="B15" s="34" t="s">
        <v>10</v>
      </c>
      <c r="C15" s="35">
        <v>68865.399999999994</v>
      </c>
    </row>
    <row r="16" spans="2:3" ht="14.4" x14ac:dyDescent="0.3">
      <c r="B16" s="30" t="s">
        <v>6</v>
      </c>
      <c r="C16" s="29">
        <v>55000</v>
      </c>
    </row>
    <row r="17" spans="2:3" ht="14.4" x14ac:dyDescent="0.3">
      <c r="B17" s="30" t="s">
        <v>8</v>
      </c>
      <c r="C17" s="29">
        <v>45000</v>
      </c>
    </row>
    <row r="18" spans="2:3" ht="14.4" x14ac:dyDescent="0.3">
      <c r="B18" s="31" t="s">
        <v>12</v>
      </c>
      <c r="C18" s="32">
        <f>0.25*C17</f>
        <v>11250</v>
      </c>
    </row>
    <row r="21" spans="2:3" ht="15.75" customHeight="1" x14ac:dyDescent="0.3"/>
    <row r="22" spans="2:3" ht="15.75" customHeight="1" x14ac:dyDescent="0.3"/>
    <row r="23" spans="2:3" ht="15.75" customHeight="1" x14ac:dyDescent="0.3"/>
    <row r="24" spans="2:3" ht="15.75" customHeight="1" x14ac:dyDescent="0.3"/>
    <row r="25" spans="2:3" ht="15.75" customHeight="1" x14ac:dyDescent="0.3"/>
    <row r="26" spans="2:3" ht="15.75" customHeight="1" x14ac:dyDescent="0.3"/>
    <row r="27" spans="2:3" ht="15.75" customHeight="1" x14ac:dyDescent="0.3"/>
    <row r="28" spans="2:3" ht="15.75" customHeight="1" x14ac:dyDescent="0.3"/>
    <row r="29" spans="2:3" ht="15.75" customHeight="1" x14ac:dyDescent="0.3"/>
    <row r="30" spans="2:3" ht="15.75" customHeight="1" x14ac:dyDescent="0.3"/>
    <row r="31" spans="2:3" ht="15.75" customHeight="1" x14ac:dyDescent="0.3"/>
    <row r="32" spans="2:3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autoFilter ref="B5:C5" xr:uid="{00000000-0009-0000-0000-000003000000}">
    <sortState xmlns:xlrd2="http://schemas.microsoft.com/office/spreadsheetml/2017/richdata2" ref="B5:C5">
      <sortCondition descending="1" ref="C5"/>
    </sortState>
  </autoFilter>
  <pageMargins left="0.7" right="0.7" top="0.75" bottom="0.75" header="0" footer="0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4:E1000"/>
  <sheetViews>
    <sheetView showGridLines="0" workbookViewId="0">
      <selection activeCell="P6" sqref="P6"/>
    </sheetView>
  </sheetViews>
  <sheetFormatPr defaultColWidth="14.44140625" defaultRowHeight="15" customHeight="1" x14ac:dyDescent="0.3"/>
  <cols>
    <col min="1" max="1" width="8.6640625" customWidth="1"/>
    <col min="2" max="2" width="18" customWidth="1"/>
    <col min="3" max="26" width="8.6640625" customWidth="1"/>
  </cols>
  <sheetData>
    <row r="4" spans="2:5" ht="18" x14ac:dyDescent="0.35">
      <c r="B4" s="1" t="s">
        <v>26</v>
      </c>
    </row>
    <row r="6" spans="2:5" ht="14.4" x14ac:dyDescent="0.3">
      <c r="B6" s="36" t="s">
        <v>27</v>
      </c>
      <c r="C6" s="37" t="s">
        <v>28</v>
      </c>
      <c r="D6" s="37" t="s">
        <v>29</v>
      </c>
      <c r="E6" s="38" t="s">
        <v>30</v>
      </c>
    </row>
    <row r="7" spans="2:5" ht="14.4" x14ac:dyDescent="0.3">
      <c r="B7" s="4" t="s">
        <v>5</v>
      </c>
      <c r="C7" s="39">
        <v>300000</v>
      </c>
      <c r="D7" s="39">
        <v>210000</v>
      </c>
      <c r="E7" s="16">
        <f t="shared" ref="E7:E8" si="0">D7/C7</f>
        <v>0.7</v>
      </c>
    </row>
    <row r="8" spans="2:5" ht="14.4" x14ac:dyDescent="0.3">
      <c r="B8" s="17" t="s">
        <v>9</v>
      </c>
      <c r="C8" s="40">
        <v>270000</v>
      </c>
      <c r="D8" s="40">
        <v>165000</v>
      </c>
      <c r="E8" s="19">
        <f t="shared" si="0"/>
        <v>0.61111111111111116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 &amp; L</vt:lpstr>
      <vt:lpstr>Dashboard</vt:lpstr>
      <vt:lpstr>Net profit Line Chart</vt:lpstr>
      <vt:lpstr>Revenue column chart</vt:lpstr>
      <vt:lpstr>Cost analysis Pie chart</vt:lpstr>
      <vt:lpstr>Target Bar charts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</dc:creator>
  <cp:lastModifiedBy>Mihir Chauhan</cp:lastModifiedBy>
  <dcterms:created xsi:type="dcterms:W3CDTF">2020-08-28T11:25:48Z</dcterms:created>
  <dcterms:modified xsi:type="dcterms:W3CDTF">2022-10-11T04:17:36Z</dcterms:modified>
</cp:coreProperties>
</file>