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a13bca2db608de1/Dokument/QC-Planningtool/qc-planning-system/public/"/>
    </mc:Choice>
  </mc:AlternateContent>
  <xr:revisionPtr revIDLastSave="39" documentId="8_{8B0D8863-4428-4027-96F7-899CC8008D96}" xr6:coauthVersionLast="47" xr6:coauthVersionMax="47" xr10:uidLastSave="{FE50A061-2652-4AB1-829D-3924B5872B1E}"/>
  <bookViews>
    <workbookView xWindow="6630" yWindow="9945" windowWidth="41220" windowHeight="15345" activeTab="1" xr2:uid="{C868C470-401E-455C-831D-62AB4D64BEDF}"/>
  </bookViews>
  <sheets>
    <sheet name="VSM ASIS" sheetId="3" r:id="rId1"/>
    <sheet name="Capacity Instruments QC" sheetId="1" r:id="rId2"/>
    <sheet name="Planning analysis ASIS" sheetId="2" r:id="rId3"/>
    <sheet name="OE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V10" i="1" s="1"/>
  <c r="Q10" i="1"/>
  <c r="P10" i="1" s="1"/>
  <c r="U10" i="1"/>
  <c r="O10" i="1"/>
  <c r="I10" i="1"/>
  <c r="Q12" i="1"/>
  <c r="P12" i="1" s="1"/>
  <c r="Q11" i="1"/>
  <c r="P11" i="1" s="1"/>
  <c r="O12" i="1"/>
  <c r="O11" i="1"/>
  <c r="F12" i="1"/>
  <c r="F11" i="1"/>
  <c r="F10" i="1"/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S11" i="1"/>
  <c r="U11" i="1" s="1"/>
  <c r="F9" i="1"/>
  <c r="F8" i="1"/>
  <c r="F7" i="1"/>
  <c r="F6" i="1"/>
  <c r="F5" i="1"/>
  <c r="F4" i="1"/>
  <c r="O3" i="1"/>
  <c r="F3" i="1"/>
  <c r="S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Branestam</author>
  </authors>
  <commentList>
    <comment ref="B1" authorId="0" shapeId="0" xr:uid="{3B915998-63D2-47C4-8CA5-44A9AF2088BC}">
      <text>
        <r>
          <rPr>
            <b/>
            <sz val="9"/>
            <color indexed="81"/>
            <rFont val="Tahoma"/>
            <family val="2"/>
          </rPr>
          <t>Mika Branestam:</t>
        </r>
        <r>
          <rPr>
            <sz val="9"/>
            <color indexed="81"/>
            <rFont val="Tahoma"/>
            <family val="2"/>
          </rPr>
          <t xml:space="preserve">
VAliderade</t>
        </r>
      </text>
    </comment>
    <comment ref="I1" authorId="0" shapeId="0" xr:uid="{C2A22839-FAD2-483B-B195-5BC919E86648}">
      <text>
        <r>
          <rPr>
            <b/>
            <sz val="9"/>
            <color indexed="81"/>
            <rFont val="Tahoma"/>
            <family val="2"/>
          </rPr>
          <t>Mika Branestam:</t>
        </r>
        <r>
          <rPr>
            <sz val="9"/>
            <color indexed="81"/>
            <rFont val="Tahoma"/>
            <family val="2"/>
          </rPr>
          <t xml:space="preserve">
Normal preparations - Not deviations as "expired STD, No Buffert, missing ...</t>
        </r>
      </text>
    </comment>
    <comment ref="O1" authorId="0" shapeId="0" xr:uid="{D838E949-DA12-496D-BF9E-5F89E6C5D685}">
      <text>
        <r>
          <rPr>
            <b/>
            <sz val="9"/>
            <color indexed="81"/>
            <rFont val="Tahoma"/>
            <family val="2"/>
          </rPr>
          <t>Mika Branestam:</t>
        </r>
        <r>
          <rPr>
            <sz val="9"/>
            <color indexed="81"/>
            <rFont val="Tahoma"/>
            <family val="2"/>
          </rPr>
          <t xml:space="preserve">
Occupying the instrument: Sum of H-L
</t>
        </r>
      </text>
    </comment>
    <comment ref="G10" authorId="0" shapeId="0" xr:uid="{B1E803C7-95CA-48AF-AF33-595059E362FE}">
      <text>
        <r>
          <rPr>
            <b/>
            <sz val="9"/>
            <color indexed="81"/>
            <rFont val="Tahoma"/>
            <family val="2"/>
          </rPr>
          <t>Mika Branestam:</t>
        </r>
        <r>
          <rPr>
            <sz val="9"/>
            <color indexed="81"/>
            <rFont val="Tahoma"/>
            <family val="2"/>
          </rPr>
          <t xml:space="preserve">
Utifrån Skakbordskapacitet</t>
        </r>
      </text>
    </comment>
  </commentList>
</comments>
</file>

<file path=xl/sharedStrings.xml><?xml version="1.0" encoding="utf-8"?>
<sst xmlns="http://schemas.openxmlformats.org/spreadsheetml/2006/main" count="117" uniqueCount="99">
  <si>
    <t>Instrument</t>
  </si>
  <si>
    <t>Artikelnummer</t>
  </si>
  <si>
    <t>available hours</t>
  </si>
  <si>
    <t>h/week</t>
  </si>
  <si>
    <t>Product</t>
  </si>
  <si>
    <t>Analysis</t>
  </si>
  <si>
    <t>Normal Sequence size</t>
  </si>
  <si>
    <t># of batches</t>
  </si>
  <si>
    <t>name</t>
  </si>
  <si>
    <t>Estimated Right first time</t>
  </si>
  <si>
    <t>%</t>
  </si>
  <si>
    <t>Ba/week</t>
  </si>
  <si>
    <t xml:space="preserve">Product </t>
  </si>
  <si>
    <t>TG i SMOF</t>
  </si>
  <si>
    <t>TG Str</t>
  </si>
  <si>
    <t>Alfatoc</t>
  </si>
  <si>
    <t>Fettsyramönster Sydkorea LVP</t>
  </si>
  <si>
    <t>Fettsyramönster US LVP</t>
  </si>
  <si>
    <t>Fettsyramönster vanlig LVP</t>
  </si>
  <si>
    <t>Filtrering LVP</t>
  </si>
  <si>
    <t>Volym USP LVP</t>
  </si>
  <si>
    <t>Volym extraherbar LVP</t>
  </si>
  <si>
    <t>D2</t>
  </si>
  <si>
    <t>MCT/LCT</t>
  </si>
  <si>
    <t>Fukthalt</t>
  </si>
  <si>
    <t>Uniformity</t>
  </si>
  <si>
    <t>Biotin</t>
  </si>
  <si>
    <t>Cyano</t>
  </si>
  <si>
    <t>Uniformity propofol</t>
  </si>
  <si>
    <t>BeOH</t>
  </si>
  <si>
    <t>Mesityloxid</t>
  </si>
  <si>
    <t>h per Sequence</t>
  </si>
  <si>
    <t>h</t>
  </si>
  <si>
    <t>Sum Standard time</t>
  </si>
  <si>
    <t>Max Sequence size</t>
  </si>
  <si>
    <t>Expected actual capacity</t>
  </si>
  <si>
    <t>Theorethical (= max) Instrument capacity</t>
  </si>
  <si>
    <t>Required amount of certified analysts to run max number of batches</t>
  </si>
  <si>
    <t>Actual number of certified analysts</t>
  </si>
  <si>
    <t>Units</t>
  </si>
  <si>
    <t>FTE</t>
  </si>
  <si>
    <t>Run time (instrument) -no Analyst needed</t>
  </si>
  <si>
    <t>Analythical time (man time)</t>
  </si>
  <si>
    <t>Preparation (man time)</t>
  </si>
  <si>
    <t>Evaluation(man time)</t>
  </si>
  <si>
    <t>Control(man time)</t>
  </si>
  <si>
    <t>cleaning(man time)</t>
  </si>
  <si>
    <t>Sample Reception</t>
  </si>
  <si>
    <t>Koordinator</t>
  </si>
  <si>
    <t>Blue Team</t>
  </si>
  <si>
    <t>Green Team</t>
  </si>
  <si>
    <t>Orange team</t>
  </si>
  <si>
    <t>22 jan + 27 Jan 2025</t>
  </si>
  <si>
    <t>KABI Fresenius Uppsala, QC LAB Kemi</t>
  </si>
  <si>
    <t xml:space="preserve">Value stream Mapping  LVP ASIS: Commercial batches </t>
  </si>
  <si>
    <t>QC</t>
  </si>
  <si>
    <t>Analytiker</t>
  </si>
  <si>
    <t>Kontrollant</t>
  </si>
  <si>
    <t>Date and Sign</t>
  </si>
  <si>
    <t>TG SVP</t>
  </si>
  <si>
    <t>Anisidin LVP</t>
  </si>
  <si>
    <t>Anisidin SVP</t>
  </si>
  <si>
    <t>Filtrering SVP</t>
  </si>
  <si>
    <t>Peroxider LVP</t>
  </si>
  <si>
    <t>Peroxider SVP</t>
  </si>
  <si>
    <t>Densitet LVP</t>
  </si>
  <si>
    <t>Glukos BP</t>
  </si>
  <si>
    <t>Glukos USP</t>
  </si>
  <si>
    <t>AKE</t>
  </si>
  <si>
    <t>Mesityloxid LVP</t>
  </si>
  <si>
    <t>Nikotinamid</t>
  </si>
  <si>
    <t xml:space="preserve">TG  LVP </t>
  </si>
  <si>
    <t>Filtrering 0h LVP</t>
  </si>
  <si>
    <t>Filtrering 48h LVP</t>
  </si>
  <si>
    <t>Volym/densitet SVP</t>
  </si>
  <si>
    <t>EDTA SVP</t>
  </si>
  <si>
    <t>Diprivan/Propoflo</t>
  </si>
  <si>
    <t>Osmolalitet LVP</t>
  </si>
  <si>
    <t>Osmolalitet SVP</t>
  </si>
  <si>
    <t>Planning process QC</t>
  </si>
  <si>
    <t>Shift Date</t>
  </si>
  <si>
    <t>Planned Production Time (min)</t>
  </si>
  <si>
    <t>Unplanned Downtime (min)</t>
  </si>
  <si>
    <t>Actual Runtime (min)</t>
  </si>
  <si>
    <t>Ideal Cycle Time per Sample (min)</t>
  </si>
  <si>
    <t>Number of Samples Run</t>
  </si>
  <si>
    <t>Number of Good Results</t>
  </si>
  <si>
    <t>Number of Failed Results</t>
  </si>
  <si>
    <t>Availability (%)</t>
  </si>
  <si>
    <t>Performance (%)</t>
  </si>
  <si>
    <t>Quality (%)</t>
  </si>
  <si>
    <t>OEE (%)</t>
  </si>
  <si>
    <t>Time allocated on Instrument</t>
  </si>
  <si>
    <t>Planned number of batches</t>
  </si>
  <si>
    <t>numbers/week</t>
  </si>
  <si>
    <t>#ba/week</t>
  </si>
  <si>
    <t>Required number of sequences</t>
  </si>
  <si>
    <t>GC 01, GC02</t>
  </si>
  <si>
    <t>Instruments validated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</si>
</sst>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0" fillId="0" borderId="0" xfId="0" applyNumberFormat="1"/>
    <xf numFmtId="10" fontId="2" fillId="2" borderId="1" xfId="0" applyNumberFormat="1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2" fillId="2" borderId="3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7" fillId="0" borderId="2" xfId="0" applyFont="1" applyBorder="1"/>
    <xf numFmtId="0" fontId="7" fillId="0" borderId="4" xfId="0" applyFont="1" applyBorder="1"/>
    <xf numFmtId="0" fontId="10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1" fillId="4" borderId="0" xfId="0" applyFont="1" applyFill="1" applyAlignment="1">
      <alignment horizontal="center"/>
    </xf>
  </cellXfs>
  <cellStyles count="2">
    <cellStyle name="Normal" xfId="0" builtinId="0"/>
    <cellStyle name="Normal 4" xfId="1" xr:uid="{C2554BE5-FD6C-410E-ABFC-50244B3F3D71}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svg.org/file-cabinet-vector-graphics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pixabay.com/en/documents-paper-files-148079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pixabay.com/en/notebook-diary-planner-organizer-146642/" TargetMode="External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https://www.needpix.com/photo/23003/eyeglasses-cartoons-black-glass-intelligent-geek-spectacles-doodle-vision" TargetMode="Externa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www.needpix.com/photo/23003/eyeglasses-cartoons-black-glass-intelligent-geek-spectacles-doodle-vision" TargetMode="External"/><Relationship Id="rId1" Type="http://schemas.openxmlformats.org/officeDocument/2006/relationships/image" Target="../media/image2.png"/><Relationship Id="rId4" Type="http://schemas.openxmlformats.org/officeDocument/2006/relationships/hyperlink" Target="https://pixabay.com/en/documents-paper-files-148079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282006</xdr:colOff>
      <xdr:row>2</xdr:row>
      <xdr:rowOff>162400</xdr:rowOff>
    </xdr:from>
    <xdr:to>
      <xdr:col>9</xdr:col>
      <xdr:colOff>977900</xdr:colOff>
      <xdr:row>3</xdr:row>
      <xdr:rowOff>203200</xdr:rowOff>
    </xdr:to>
    <xdr:sp macro="" textlink="">
      <xdr:nvSpPr>
        <xdr:cNvPr id="2" name="Rektangel 1">
          <a:extLst>
            <a:ext uri="{FF2B5EF4-FFF2-40B4-BE49-F238E27FC236}">
              <a16:creationId xmlns:a16="http://schemas.microsoft.com/office/drawing/2014/main" id="{91F08A3A-F4A4-40A0-A3D3-64117AAAA4EA}"/>
            </a:ext>
          </a:extLst>
        </xdr:cNvPr>
        <xdr:cNvSpPr/>
      </xdr:nvSpPr>
      <xdr:spPr>
        <a:xfrm>
          <a:off x="12121581" y="895825"/>
          <a:ext cx="2143694" cy="12123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2500"/>
            <a:t>PRODUKTIONSPLANERING</a:t>
          </a:r>
        </a:p>
      </xdr:txBody>
    </xdr:sp>
    <xdr:clientData/>
  </xdr:twoCellAnchor>
  <xdr:twoCellAnchor>
    <xdr:from>
      <xdr:col>4</xdr:col>
      <xdr:colOff>127006</xdr:colOff>
      <xdr:row>11</xdr:row>
      <xdr:rowOff>3395</xdr:rowOff>
    </xdr:from>
    <xdr:to>
      <xdr:col>4</xdr:col>
      <xdr:colOff>1365249</xdr:colOff>
      <xdr:row>11</xdr:row>
      <xdr:rowOff>1068917</xdr:rowOff>
    </xdr:to>
    <xdr:sp macro="" textlink="">
      <xdr:nvSpPr>
        <xdr:cNvPr id="3" name="Likbent triangel 2">
          <a:extLst>
            <a:ext uri="{FF2B5EF4-FFF2-40B4-BE49-F238E27FC236}">
              <a16:creationId xmlns:a16="http://schemas.microsoft.com/office/drawing/2014/main" id="{1D236F85-23F6-429F-8B88-370F2E922DD2}"/>
            </a:ext>
          </a:extLst>
        </xdr:cNvPr>
        <xdr:cNvSpPr/>
      </xdr:nvSpPr>
      <xdr:spPr>
        <a:xfrm>
          <a:off x="5775331" y="6604220"/>
          <a:ext cx="1238243" cy="1065522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2</xdr:col>
      <xdr:colOff>73425</xdr:colOff>
      <xdr:row>11</xdr:row>
      <xdr:rowOff>42755</xdr:rowOff>
    </xdr:from>
    <xdr:to>
      <xdr:col>2</xdr:col>
      <xdr:colOff>1428040</xdr:colOff>
      <xdr:row>11</xdr:row>
      <xdr:rowOff>1049405</xdr:rowOff>
    </xdr:to>
    <xdr:sp macro="" textlink="">
      <xdr:nvSpPr>
        <xdr:cNvPr id="4" name="Rektangel 3">
          <a:extLst>
            <a:ext uri="{FF2B5EF4-FFF2-40B4-BE49-F238E27FC236}">
              <a16:creationId xmlns:a16="http://schemas.microsoft.com/office/drawing/2014/main" id="{A27145B0-E703-42C7-AD85-A2A619191FB0}"/>
            </a:ext>
          </a:extLst>
        </xdr:cNvPr>
        <xdr:cNvSpPr/>
      </xdr:nvSpPr>
      <xdr:spPr>
        <a:xfrm>
          <a:off x="2826150" y="6643580"/>
          <a:ext cx="1354615" cy="1006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sv-SE" sz="1600" b="1" u="sng">
              <a:solidFill>
                <a:schemeClr val="tx1"/>
              </a:solidFill>
              <a:latin typeface="+mn-lt"/>
              <a:ea typeface="+mn-ea"/>
              <a:cs typeface="+mn-cs"/>
            </a:rPr>
            <a:t>Hämta prover</a:t>
          </a:r>
        </a:p>
      </xdr:txBody>
    </xdr:sp>
    <xdr:clientData/>
  </xdr:twoCellAnchor>
  <xdr:twoCellAnchor>
    <xdr:from>
      <xdr:col>1</xdr:col>
      <xdr:colOff>114299</xdr:colOff>
      <xdr:row>11</xdr:row>
      <xdr:rowOff>15240</xdr:rowOff>
    </xdr:from>
    <xdr:to>
      <xdr:col>1</xdr:col>
      <xdr:colOff>1409060</xdr:colOff>
      <xdr:row>11</xdr:row>
      <xdr:rowOff>1021676</xdr:rowOff>
    </xdr:to>
    <xdr:sp macro="" textlink="">
      <xdr:nvSpPr>
        <xdr:cNvPr id="5" name="Likbent triangel 4">
          <a:extLst>
            <a:ext uri="{FF2B5EF4-FFF2-40B4-BE49-F238E27FC236}">
              <a16:creationId xmlns:a16="http://schemas.microsoft.com/office/drawing/2014/main" id="{5D5B563D-53DA-496D-84FC-F48069DB0B56}"/>
            </a:ext>
          </a:extLst>
        </xdr:cNvPr>
        <xdr:cNvSpPr/>
      </xdr:nvSpPr>
      <xdr:spPr>
        <a:xfrm>
          <a:off x="1419224" y="6616065"/>
          <a:ext cx="1294761" cy="1006436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oneCellAnchor>
    <xdr:from>
      <xdr:col>1</xdr:col>
      <xdr:colOff>281940</xdr:colOff>
      <xdr:row>12</xdr:row>
      <xdr:rowOff>289560</xdr:rowOff>
    </xdr:from>
    <xdr:ext cx="184731" cy="264560"/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id="{E34C34F7-FDF8-418E-8D6E-1FCC48F01939}"/>
            </a:ext>
          </a:extLst>
        </xdr:cNvPr>
        <xdr:cNvSpPr txBox="1"/>
      </xdr:nvSpPr>
      <xdr:spPr>
        <a:xfrm>
          <a:off x="1586865" y="8033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sv-SE" sz="1100"/>
        </a:p>
      </xdr:txBody>
    </xdr:sp>
    <xdr:clientData/>
  </xdr:oneCellAnchor>
  <xdr:twoCellAnchor>
    <xdr:from>
      <xdr:col>2</xdr:col>
      <xdr:colOff>443852</xdr:colOff>
      <xdr:row>12</xdr:row>
      <xdr:rowOff>76743</xdr:rowOff>
    </xdr:from>
    <xdr:to>
      <xdr:col>3</xdr:col>
      <xdr:colOff>280736</xdr:colOff>
      <xdr:row>12</xdr:row>
      <xdr:rowOff>320842</xdr:rowOff>
    </xdr:to>
    <xdr:sp macro="" textlink="">
      <xdr:nvSpPr>
        <xdr:cNvPr id="7" name="textruta 6">
          <a:extLst>
            <a:ext uri="{FF2B5EF4-FFF2-40B4-BE49-F238E27FC236}">
              <a16:creationId xmlns:a16="http://schemas.microsoft.com/office/drawing/2014/main" id="{AE5C9890-A7F0-4136-9BC6-715A748E82BE}"/>
            </a:ext>
          </a:extLst>
        </xdr:cNvPr>
        <xdr:cNvSpPr txBox="1"/>
      </xdr:nvSpPr>
      <xdr:spPr>
        <a:xfrm>
          <a:off x="3196577" y="7820568"/>
          <a:ext cx="1284684" cy="244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Logbok/journalbok</a:t>
          </a:r>
        </a:p>
      </xdr:txBody>
    </xdr:sp>
    <xdr:clientData/>
  </xdr:twoCellAnchor>
  <xdr:twoCellAnchor>
    <xdr:from>
      <xdr:col>1</xdr:col>
      <xdr:colOff>431755</xdr:colOff>
      <xdr:row>11</xdr:row>
      <xdr:rowOff>736100</xdr:rowOff>
    </xdr:from>
    <xdr:to>
      <xdr:col>1</xdr:col>
      <xdr:colOff>1007570</xdr:colOff>
      <xdr:row>11</xdr:row>
      <xdr:rowOff>970331</xdr:rowOff>
    </xdr:to>
    <xdr:sp macro="" textlink="">
      <xdr:nvSpPr>
        <xdr:cNvPr id="8" name="textruta 7">
          <a:extLst>
            <a:ext uri="{FF2B5EF4-FFF2-40B4-BE49-F238E27FC236}">
              <a16:creationId xmlns:a16="http://schemas.microsoft.com/office/drawing/2014/main" id="{E2A80E87-46B5-4884-8642-09D2A275F200}"/>
            </a:ext>
          </a:extLst>
        </xdr:cNvPr>
        <xdr:cNvSpPr txBox="1"/>
      </xdr:nvSpPr>
      <xdr:spPr>
        <a:xfrm>
          <a:off x="1736680" y="7336925"/>
          <a:ext cx="575815" cy="2342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Prover</a:t>
          </a:r>
        </a:p>
      </xdr:txBody>
    </xdr:sp>
    <xdr:clientData/>
  </xdr:twoCellAnchor>
  <xdr:twoCellAnchor>
    <xdr:from>
      <xdr:col>3</xdr:col>
      <xdr:colOff>44542</xdr:colOff>
      <xdr:row>11</xdr:row>
      <xdr:rowOff>51410</xdr:rowOff>
    </xdr:from>
    <xdr:to>
      <xdr:col>4</xdr:col>
      <xdr:colOff>3066</xdr:colOff>
      <xdr:row>11</xdr:row>
      <xdr:rowOff>1077017</xdr:rowOff>
    </xdr:to>
    <xdr:sp macro="" textlink="">
      <xdr:nvSpPr>
        <xdr:cNvPr id="9" name="Rektangel 8">
          <a:extLst>
            <a:ext uri="{FF2B5EF4-FFF2-40B4-BE49-F238E27FC236}">
              <a16:creationId xmlns:a16="http://schemas.microsoft.com/office/drawing/2014/main" id="{D7A06F10-349F-46B0-A38F-1991D3534E7A}"/>
            </a:ext>
          </a:extLst>
        </xdr:cNvPr>
        <xdr:cNvSpPr/>
      </xdr:nvSpPr>
      <xdr:spPr>
        <a:xfrm>
          <a:off x="4245067" y="6652235"/>
          <a:ext cx="1406324" cy="102560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sv-SE" sz="14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Provmottagning</a:t>
          </a:r>
        </a:p>
        <a:p>
          <a:pPr marL="0" indent="0" algn="l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-Registrera</a:t>
          </a:r>
        </a:p>
        <a:p>
          <a:pPr marL="0" indent="0" algn="l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-Sortera</a:t>
          </a:r>
        </a:p>
        <a:p>
          <a:pPr marL="0" indent="0" algn="l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-Skriv ut gröning</a:t>
          </a:r>
        </a:p>
        <a:p>
          <a:pPr marL="0" indent="0" algn="l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-Lägg in på Legotavla</a:t>
          </a:r>
        </a:p>
      </xdr:txBody>
    </xdr:sp>
    <xdr:clientData/>
  </xdr:twoCellAnchor>
  <xdr:twoCellAnchor>
    <xdr:from>
      <xdr:col>4</xdr:col>
      <xdr:colOff>31750</xdr:colOff>
      <xdr:row>12</xdr:row>
      <xdr:rowOff>80977</xdr:rowOff>
    </xdr:from>
    <xdr:to>
      <xdr:col>4</xdr:col>
      <xdr:colOff>1439334</xdr:colOff>
      <xdr:row>12</xdr:row>
      <xdr:rowOff>520160</xdr:rowOff>
    </xdr:to>
    <xdr:sp macro="" textlink="">
      <xdr:nvSpPr>
        <xdr:cNvPr id="10" name="textruta 9">
          <a:extLst>
            <a:ext uri="{FF2B5EF4-FFF2-40B4-BE49-F238E27FC236}">
              <a16:creationId xmlns:a16="http://schemas.microsoft.com/office/drawing/2014/main" id="{FBD00233-6386-4D71-A91A-242647F4153B}"/>
            </a:ext>
          </a:extLst>
        </xdr:cNvPr>
        <xdr:cNvSpPr txBox="1"/>
      </xdr:nvSpPr>
      <xdr:spPr>
        <a:xfrm>
          <a:off x="5680075" y="7824802"/>
          <a:ext cx="1407584" cy="439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Provmottagningen</a:t>
          </a:r>
        </a:p>
      </xdr:txBody>
    </xdr:sp>
    <xdr:clientData/>
  </xdr:twoCellAnchor>
  <xdr:twoCellAnchor>
    <xdr:from>
      <xdr:col>8</xdr:col>
      <xdr:colOff>635000</xdr:colOff>
      <xdr:row>3</xdr:row>
      <xdr:rowOff>634999</xdr:rowOff>
    </xdr:from>
    <xdr:to>
      <xdr:col>9</xdr:col>
      <xdr:colOff>1193505</xdr:colOff>
      <xdr:row>5</xdr:row>
      <xdr:rowOff>295536</xdr:rowOff>
    </xdr:to>
    <xdr:sp macro="" textlink="">
      <xdr:nvSpPr>
        <xdr:cNvPr id="11" name="Cylinder 10">
          <a:extLst>
            <a:ext uri="{FF2B5EF4-FFF2-40B4-BE49-F238E27FC236}">
              <a16:creationId xmlns:a16="http://schemas.microsoft.com/office/drawing/2014/main" id="{EE9BFF4F-4144-4E55-91E0-EC3C2003CE6D}"/>
            </a:ext>
          </a:extLst>
        </xdr:cNvPr>
        <xdr:cNvSpPr/>
      </xdr:nvSpPr>
      <xdr:spPr>
        <a:xfrm>
          <a:off x="12474575" y="2539999"/>
          <a:ext cx="2006305" cy="1565537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600">
              <a:solidFill>
                <a:sysClr val="windowText" lastClr="000000"/>
              </a:solidFill>
            </a:rPr>
            <a:t>SAP</a:t>
          </a:r>
        </a:p>
      </xdr:txBody>
    </xdr:sp>
    <xdr:clientData/>
  </xdr:twoCellAnchor>
  <xdr:twoCellAnchor>
    <xdr:from>
      <xdr:col>7</xdr:col>
      <xdr:colOff>847334</xdr:colOff>
      <xdr:row>5</xdr:row>
      <xdr:rowOff>629479</xdr:rowOff>
    </xdr:from>
    <xdr:to>
      <xdr:col>8</xdr:col>
      <xdr:colOff>436701</xdr:colOff>
      <xdr:row>8</xdr:row>
      <xdr:rowOff>160423</xdr:rowOff>
    </xdr:to>
    <xdr:sp macro="" textlink="">
      <xdr:nvSpPr>
        <xdr:cNvPr id="12" name="Cylinder 11">
          <a:extLst>
            <a:ext uri="{FF2B5EF4-FFF2-40B4-BE49-F238E27FC236}">
              <a16:creationId xmlns:a16="http://schemas.microsoft.com/office/drawing/2014/main" id="{89B62CBF-475C-421D-9A26-ED48F7C5441E}"/>
            </a:ext>
          </a:extLst>
        </xdr:cNvPr>
        <xdr:cNvSpPr/>
      </xdr:nvSpPr>
      <xdr:spPr>
        <a:xfrm>
          <a:off x="11239109" y="4439479"/>
          <a:ext cx="1037167" cy="1350219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600">
              <a:solidFill>
                <a:sysClr val="windowText" lastClr="000000"/>
              </a:solidFill>
            </a:rPr>
            <a:t>Legotavla.xls</a:t>
          </a:r>
        </a:p>
      </xdr:txBody>
    </xdr:sp>
    <xdr:clientData/>
  </xdr:twoCellAnchor>
  <xdr:twoCellAnchor>
    <xdr:from>
      <xdr:col>9</xdr:col>
      <xdr:colOff>129574</xdr:colOff>
      <xdr:row>12</xdr:row>
      <xdr:rowOff>47568</xdr:rowOff>
    </xdr:from>
    <xdr:to>
      <xdr:col>10</xdr:col>
      <xdr:colOff>294</xdr:colOff>
      <xdr:row>12</xdr:row>
      <xdr:rowOff>1054218</xdr:rowOff>
    </xdr:to>
    <xdr:sp macro="" textlink="">
      <xdr:nvSpPr>
        <xdr:cNvPr id="13" name="Rektangel 12">
          <a:extLst>
            <a:ext uri="{FF2B5EF4-FFF2-40B4-BE49-F238E27FC236}">
              <a16:creationId xmlns:a16="http://schemas.microsoft.com/office/drawing/2014/main" id="{2D673D83-3D16-4119-9AC8-58E780E2548F}"/>
            </a:ext>
          </a:extLst>
        </xdr:cNvPr>
        <xdr:cNvSpPr/>
      </xdr:nvSpPr>
      <xdr:spPr>
        <a:xfrm>
          <a:off x="13416949" y="7791393"/>
          <a:ext cx="1318520" cy="1006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sv-SE" sz="1600" b="1" u="sng">
              <a:solidFill>
                <a:schemeClr val="tx1"/>
              </a:solidFill>
              <a:latin typeface="+mn-lt"/>
              <a:ea typeface="+mn-ea"/>
              <a:cs typeface="+mn-cs"/>
            </a:rPr>
            <a:t>Städa</a:t>
          </a:r>
        </a:p>
      </xdr:txBody>
    </xdr:sp>
    <xdr:clientData/>
  </xdr:twoCellAnchor>
  <xdr:twoCellAnchor>
    <xdr:from>
      <xdr:col>8</xdr:col>
      <xdr:colOff>170448</xdr:colOff>
      <xdr:row>12</xdr:row>
      <xdr:rowOff>20053</xdr:rowOff>
    </xdr:from>
    <xdr:to>
      <xdr:col>8</xdr:col>
      <xdr:colOff>1465209</xdr:colOff>
      <xdr:row>12</xdr:row>
      <xdr:rowOff>1026489</xdr:rowOff>
    </xdr:to>
    <xdr:sp macro="" textlink="">
      <xdr:nvSpPr>
        <xdr:cNvPr id="14" name="Likbent triangel 13">
          <a:extLst>
            <a:ext uri="{FF2B5EF4-FFF2-40B4-BE49-F238E27FC236}">
              <a16:creationId xmlns:a16="http://schemas.microsoft.com/office/drawing/2014/main" id="{7AD50B94-684F-453B-B12F-A207C8390E9B}"/>
            </a:ext>
          </a:extLst>
        </xdr:cNvPr>
        <xdr:cNvSpPr/>
      </xdr:nvSpPr>
      <xdr:spPr>
        <a:xfrm>
          <a:off x="12010023" y="7763878"/>
          <a:ext cx="1275711" cy="1006436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8</xdr:col>
      <xdr:colOff>105834</xdr:colOff>
      <xdr:row>13</xdr:row>
      <xdr:rowOff>63710</xdr:rowOff>
    </xdr:from>
    <xdr:to>
      <xdr:col>9</xdr:col>
      <xdr:colOff>29523</xdr:colOff>
      <xdr:row>13</xdr:row>
      <xdr:rowOff>502893</xdr:rowOff>
    </xdr:to>
    <xdr:sp macro="" textlink="">
      <xdr:nvSpPr>
        <xdr:cNvPr id="15" name="textruta 14">
          <a:extLst>
            <a:ext uri="{FF2B5EF4-FFF2-40B4-BE49-F238E27FC236}">
              <a16:creationId xmlns:a16="http://schemas.microsoft.com/office/drawing/2014/main" id="{9D27719F-82F1-4DF0-95A4-CA8A0C06B6FD}"/>
            </a:ext>
          </a:extLst>
        </xdr:cNvPr>
        <xdr:cNvSpPr txBox="1"/>
      </xdr:nvSpPr>
      <xdr:spPr>
        <a:xfrm>
          <a:off x="11945409" y="8950535"/>
          <a:ext cx="1371489" cy="439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Vämtar på utvärdering</a:t>
          </a:r>
        </a:p>
      </xdr:txBody>
    </xdr:sp>
    <xdr:clientData/>
  </xdr:twoCellAnchor>
  <xdr:twoCellAnchor>
    <xdr:from>
      <xdr:col>10</xdr:col>
      <xdr:colOff>91474</xdr:colOff>
      <xdr:row>12</xdr:row>
      <xdr:rowOff>69625</xdr:rowOff>
    </xdr:from>
    <xdr:to>
      <xdr:col>10</xdr:col>
      <xdr:colOff>1446089</xdr:colOff>
      <xdr:row>12</xdr:row>
      <xdr:rowOff>1076275</xdr:rowOff>
    </xdr:to>
    <xdr:sp macro="" textlink="">
      <xdr:nvSpPr>
        <xdr:cNvPr id="16" name="Rektangel 15">
          <a:extLst>
            <a:ext uri="{FF2B5EF4-FFF2-40B4-BE49-F238E27FC236}">
              <a16:creationId xmlns:a16="http://schemas.microsoft.com/office/drawing/2014/main" id="{63367AFF-AF18-4068-B2AE-BD8FDEAAB023}"/>
            </a:ext>
          </a:extLst>
        </xdr:cNvPr>
        <xdr:cNvSpPr/>
      </xdr:nvSpPr>
      <xdr:spPr>
        <a:xfrm>
          <a:off x="14826649" y="7813450"/>
          <a:ext cx="1354615" cy="1006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sv-SE" sz="1600" b="1" u="sng">
              <a:solidFill>
                <a:schemeClr val="tx1"/>
              </a:solidFill>
              <a:latin typeface="+mn-lt"/>
              <a:ea typeface="+mn-ea"/>
              <a:cs typeface="+mn-cs"/>
            </a:rPr>
            <a:t>Utvärdera</a:t>
          </a:r>
        </a:p>
      </xdr:txBody>
    </xdr:sp>
    <xdr:clientData/>
  </xdr:twoCellAnchor>
  <xdr:twoCellAnchor>
    <xdr:from>
      <xdr:col>12</xdr:col>
      <xdr:colOff>51543</xdr:colOff>
      <xdr:row>13</xdr:row>
      <xdr:rowOff>44081</xdr:rowOff>
    </xdr:from>
    <xdr:to>
      <xdr:col>12</xdr:col>
      <xdr:colOff>1413133</xdr:colOff>
      <xdr:row>13</xdr:row>
      <xdr:rowOff>1050731</xdr:rowOff>
    </xdr:to>
    <xdr:sp macro="" textlink="">
      <xdr:nvSpPr>
        <xdr:cNvPr id="17" name="Rektangel 16">
          <a:extLst>
            <a:ext uri="{FF2B5EF4-FFF2-40B4-BE49-F238E27FC236}">
              <a16:creationId xmlns:a16="http://schemas.microsoft.com/office/drawing/2014/main" id="{FCA762CE-93DC-45DB-96D5-1E5E63DBE106}"/>
            </a:ext>
          </a:extLst>
        </xdr:cNvPr>
        <xdr:cNvSpPr/>
      </xdr:nvSpPr>
      <xdr:spPr>
        <a:xfrm>
          <a:off x="17682318" y="8930906"/>
          <a:ext cx="1361590" cy="1006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sv-SE" sz="1600" b="1" u="sng">
              <a:solidFill>
                <a:schemeClr val="tx1"/>
              </a:solidFill>
              <a:latin typeface="+mn-lt"/>
              <a:ea typeface="+mn-ea"/>
              <a:cs typeface="+mn-cs"/>
            </a:rPr>
            <a:t>Kontroll</a:t>
          </a: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1294761</xdr:colOff>
      <xdr:row>13</xdr:row>
      <xdr:rowOff>1006436</xdr:rowOff>
    </xdr:to>
    <xdr:sp macro="" textlink="">
      <xdr:nvSpPr>
        <xdr:cNvPr id="18" name="Likbent triangel 17">
          <a:extLst>
            <a:ext uri="{FF2B5EF4-FFF2-40B4-BE49-F238E27FC236}">
              <a16:creationId xmlns:a16="http://schemas.microsoft.com/office/drawing/2014/main" id="{D5C34637-C084-4DD0-A367-EA95A6AEB100}"/>
            </a:ext>
          </a:extLst>
        </xdr:cNvPr>
        <xdr:cNvSpPr/>
      </xdr:nvSpPr>
      <xdr:spPr>
        <a:xfrm>
          <a:off x="16182975" y="8886825"/>
          <a:ext cx="1294761" cy="1006436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13</xdr:col>
      <xdr:colOff>1443021</xdr:colOff>
      <xdr:row>12</xdr:row>
      <xdr:rowOff>27515</xdr:rowOff>
    </xdr:from>
    <xdr:to>
      <xdr:col>14</xdr:col>
      <xdr:colOff>1313741</xdr:colOff>
      <xdr:row>12</xdr:row>
      <xdr:rowOff>1034165</xdr:rowOff>
    </xdr:to>
    <xdr:sp macro="" textlink="">
      <xdr:nvSpPr>
        <xdr:cNvPr id="19" name="Rektangel 18">
          <a:extLst>
            <a:ext uri="{FF2B5EF4-FFF2-40B4-BE49-F238E27FC236}">
              <a16:creationId xmlns:a16="http://schemas.microsoft.com/office/drawing/2014/main" id="{1225283A-A7C4-4ABB-8AA7-F3DB55AFDFB6}"/>
            </a:ext>
          </a:extLst>
        </xdr:cNvPr>
        <xdr:cNvSpPr/>
      </xdr:nvSpPr>
      <xdr:spPr>
        <a:xfrm>
          <a:off x="20521596" y="7771340"/>
          <a:ext cx="1318520" cy="1006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sv-SE" sz="1600" b="1" u="sng">
              <a:solidFill>
                <a:schemeClr val="tx1"/>
              </a:solidFill>
              <a:latin typeface="+mn-lt"/>
              <a:ea typeface="+mn-ea"/>
              <a:cs typeface="+mn-cs"/>
            </a:rPr>
            <a:t>Inskrivning</a:t>
          </a:r>
        </a:p>
        <a:p>
          <a:pPr marL="0" indent="0" algn="ctr"/>
          <a:r>
            <a:rPr lang="sv-SE" sz="1600" b="0" u="none">
              <a:solidFill>
                <a:schemeClr val="tx1"/>
              </a:solidFill>
              <a:latin typeface="+mn-lt"/>
              <a:ea typeface="+mn-ea"/>
              <a:cs typeface="+mn-cs"/>
            </a:rPr>
            <a:t>-Fysiskt in på "Gröning "</a:t>
          </a:r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1294761</xdr:colOff>
      <xdr:row>12</xdr:row>
      <xdr:rowOff>1006436</xdr:rowOff>
    </xdr:to>
    <xdr:sp macro="" textlink="">
      <xdr:nvSpPr>
        <xdr:cNvPr id="20" name="Likbent triangel 19">
          <a:extLst>
            <a:ext uri="{FF2B5EF4-FFF2-40B4-BE49-F238E27FC236}">
              <a16:creationId xmlns:a16="http://schemas.microsoft.com/office/drawing/2014/main" id="{41367D6A-9598-4334-9BD0-A940354A7779}"/>
            </a:ext>
          </a:extLst>
        </xdr:cNvPr>
        <xdr:cNvSpPr/>
      </xdr:nvSpPr>
      <xdr:spPr>
        <a:xfrm>
          <a:off x="19078575" y="7743825"/>
          <a:ext cx="1294761" cy="1006436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11</xdr:col>
      <xdr:colOff>7575</xdr:colOff>
      <xdr:row>13</xdr:row>
      <xdr:rowOff>1068347</xdr:rowOff>
    </xdr:from>
    <xdr:to>
      <xdr:col>11</xdr:col>
      <xdr:colOff>1415159</xdr:colOff>
      <xdr:row>15</xdr:row>
      <xdr:rowOff>83793</xdr:rowOff>
    </xdr:to>
    <xdr:sp macro="" textlink="">
      <xdr:nvSpPr>
        <xdr:cNvPr id="21" name="textruta 20">
          <a:extLst>
            <a:ext uri="{FF2B5EF4-FFF2-40B4-BE49-F238E27FC236}">
              <a16:creationId xmlns:a16="http://schemas.microsoft.com/office/drawing/2014/main" id="{EF5BA2F5-5CFD-4FCB-B33D-69A8456585BD}"/>
            </a:ext>
          </a:extLst>
        </xdr:cNvPr>
        <xdr:cNvSpPr txBox="1"/>
      </xdr:nvSpPr>
      <xdr:spPr>
        <a:xfrm>
          <a:off x="16190550" y="9955172"/>
          <a:ext cx="1407584" cy="4251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Vämtar på kontroll</a:t>
          </a:r>
        </a:p>
      </xdr:txBody>
    </xdr:sp>
    <xdr:clientData/>
  </xdr:twoCellAnchor>
  <xdr:twoCellAnchor>
    <xdr:from>
      <xdr:col>13</xdr:col>
      <xdr:colOff>10026</xdr:colOff>
      <xdr:row>13</xdr:row>
      <xdr:rowOff>20052</xdr:rowOff>
    </xdr:from>
    <xdr:to>
      <xdr:col>13</xdr:col>
      <xdr:colOff>1417610</xdr:colOff>
      <xdr:row>13</xdr:row>
      <xdr:rowOff>459235</xdr:rowOff>
    </xdr:to>
    <xdr:sp macro="" textlink="">
      <xdr:nvSpPr>
        <xdr:cNvPr id="22" name="textruta 21">
          <a:extLst>
            <a:ext uri="{FF2B5EF4-FFF2-40B4-BE49-F238E27FC236}">
              <a16:creationId xmlns:a16="http://schemas.microsoft.com/office/drawing/2014/main" id="{8277D059-FF6A-42B0-AA36-9BBCCB0F94D8}"/>
            </a:ext>
          </a:extLst>
        </xdr:cNvPr>
        <xdr:cNvSpPr txBox="1"/>
      </xdr:nvSpPr>
      <xdr:spPr>
        <a:xfrm>
          <a:off x="19088601" y="8906877"/>
          <a:ext cx="1407584" cy="439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100"/>
            <a:t>Vämtar på Inskrivning</a:t>
          </a:r>
        </a:p>
      </xdr:txBody>
    </xdr:sp>
    <xdr:clientData/>
  </xdr:twoCellAnchor>
  <xdr:twoCellAnchor>
    <xdr:from>
      <xdr:col>15</xdr:col>
      <xdr:colOff>1443021</xdr:colOff>
      <xdr:row>13</xdr:row>
      <xdr:rowOff>27514</xdr:rowOff>
    </xdr:from>
    <xdr:to>
      <xdr:col>16</xdr:col>
      <xdr:colOff>1443790</xdr:colOff>
      <xdr:row>14</xdr:row>
      <xdr:rowOff>150395</xdr:rowOff>
    </xdr:to>
    <xdr:sp macro="" textlink="">
      <xdr:nvSpPr>
        <xdr:cNvPr id="23" name="Rektangel 22">
          <a:extLst>
            <a:ext uri="{FF2B5EF4-FFF2-40B4-BE49-F238E27FC236}">
              <a16:creationId xmlns:a16="http://schemas.microsoft.com/office/drawing/2014/main" id="{B4150B68-0F4C-4AB7-BACD-3CC6540266B2}"/>
            </a:ext>
          </a:extLst>
        </xdr:cNvPr>
        <xdr:cNvSpPr/>
      </xdr:nvSpPr>
      <xdr:spPr>
        <a:xfrm>
          <a:off x="23417196" y="8914339"/>
          <a:ext cx="1448569" cy="126588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sv-SE" sz="1600" b="1" u="sng">
              <a:solidFill>
                <a:schemeClr val="tx1"/>
              </a:solidFill>
              <a:latin typeface="+mn-lt"/>
              <a:ea typeface="+mn-ea"/>
              <a:cs typeface="+mn-cs"/>
            </a:rPr>
            <a:t>SAPning</a:t>
          </a:r>
        </a:p>
        <a:p>
          <a:pPr marL="0" indent="0" algn="ctr"/>
          <a:r>
            <a:rPr lang="sv-SE" sz="1600" b="1" u="sng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sv-SE" sz="16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sv-SE" sz="12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Ej av samma person som frisläpper</a:t>
          </a:r>
          <a:endParaRPr lang="sv-SE" sz="1200" b="0" u="none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0</xdr:colOff>
      <xdr:row>13</xdr:row>
      <xdr:rowOff>0</xdr:rowOff>
    </xdr:from>
    <xdr:to>
      <xdr:col>15</xdr:col>
      <xdr:colOff>1294761</xdr:colOff>
      <xdr:row>13</xdr:row>
      <xdr:rowOff>1006436</xdr:rowOff>
    </xdr:to>
    <xdr:sp macro="" textlink="">
      <xdr:nvSpPr>
        <xdr:cNvPr id="24" name="Likbent triangel 23">
          <a:extLst>
            <a:ext uri="{FF2B5EF4-FFF2-40B4-BE49-F238E27FC236}">
              <a16:creationId xmlns:a16="http://schemas.microsoft.com/office/drawing/2014/main" id="{7D573D1F-898E-4F8A-B814-E84AB0625BF3}"/>
            </a:ext>
          </a:extLst>
        </xdr:cNvPr>
        <xdr:cNvSpPr/>
      </xdr:nvSpPr>
      <xdr:spPr>
        <a:xfrm>
          <a:off x="21974175" y="8886825"/>
          <a:ext cx="1294761" cy="1006436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14</xdr:col>
      <xdr:colOff>1325477</xdr:colOff>
      <xdr:row>13</xdr:row>
      <xdr:rowOff>1104900</xdr:rowOff>
    </xdr:from>
    <xdr:to>
      <xdr:col>15</xdr:col>
      <xdr:colOff>1363577</xdr:colOff>
      <xdr:row>16</xdr:row>
      <xdr:rowOff>0</xdr:rowOff>
    </xdr:to>
    <xdr:sp macro="" textlink="">
      <xdr:nvSpPr>
        <xdr:cNvPr id="25" name="textruta 24">
          <a:extLst>
            <a:ext uri="{FF2B5EF4-FFF2-40B4-BE49-F238E27FC236}">
              <a16:creationId xmlns:a16="http://schemas.microsoft.com/office/drawing/2014/main" id="{51B9AF5B-C305-47F0-829C-C633F6F42AF1}"/>
            </a:ext>
          </a:extLst>
        </xdr:cNvPr>
        <xdr:cNvSpPr txBox="1"/>
      </xdr:nvSpPr>
      <xdr:spPr>
        <a:xfrm>
          <a:off x="21851852" y="9991725"/>
          <a:ext cx="14859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100"/>
            <a:t>Vid Legotavlan:Väntar på SAP</a:t>
          </a:r>
        </a:p>
      </xdr:txBody>
    </xdr:sp>
    <xdr:clientData/>
  </xdr:twoCellAnchor>
  <xdr:twoCellAnchor>
    <xdr:from>
      <xdr:col>17</xdr:col>
      <xdr:colOff>1443021</xdr:colOff>
      <xdr:row>12</xdr:row>
      <xdr:rowOff>27515</xdr:rowOff>
    </xdr:from>
    <xdr:to>
      <xdr:col>18</xdr:col>
      <xdr:colOff>1313741</xdr:colOff>
      <xdr:row>12</xdr:row>
      <xdr:rowOff>1034165</xdr:rowOff>
    </xdr:to>
    <xdr:sp macro="" textlink="">
      <xdr:nvSpPr>
        <xdr:cNvPr id="26" name="Rektangel 25">
          <a:extLst>
            <a:ext uri="{FF2B5EF4-FFF2-40B4-BE49-F238E27FC236}">
              <a16:creationId xmlns:a16="http://schemas.microsoft.com/office/drawing/2014/main" id="{2096D435-25CC-4201-96DE-D11D408CDF23}"/>
            </a:ext>
          </a:extLst>
        </xdr:cNvPr>
        <xdr:cNvSpPr/>
      </xdr:nvSpPr>
      <xdr:spPr>
        <a:xfrm>
          <a:off x="26312796" y="7771340"/>
          <a:ext cx="1318520" cy="1006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sv-SE" sz="1600" b="1" u="sng">
              <a:solidFill>
                <a:schemeClr val="tx1"/>
              </a:solidFill>
              <a:latin typeface="+mn-lt"/>
              <a:ea typeface="+mn-ea"/>
              <a:cs typeface="+mn-cs"/>
            </a:rPr>
            <a:t>Frisläppning</a:t>
          </a:r>
        </a:p>
        <a:p>
          <a:pPr marL="0" indent="0" algn="ctr"/>
          <a:r>
            <a:rPr lang="sv-SE" sz="1200" b="0" u="none">
              <a:solidFill>
                <a:schemeClr val="tx1"/>
              </a:solidFill>
              <a:latin typeface="+mn-lt"/>
              <a:ea typeface="+mn-ea"/>
              <a:cs typeface="+mn-cs"/>
            </a:rPr>
            <a:t>SAP v Gröning+ analysprotokoll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1294761</xdr:colOff>
      <xdr:row>12</xdr:row>
      <xdr:rowOff>1006436</xdr:rowOff>
    </xdr:to>
    <xdr:sp macro="" textlink="">
      <xdr:nvSpPr>
        <xdr:cNvPr id="27" name="Likbent triangel 26">
          <a:extLst>
            <a:ext uri="{FF2B5EF4-FFF2-40B4-BE49-F238E27FC236}">
              <a16:creationId xmlns:a16="http://schemas.microsoft.com/office/drawing/2014/main" id="{5E118326-F133-47C3-B506-205AAC6404CB}"/>
            </a:ext>
          </a:extLst>
        </xdr:cNvPr>
        <xdr:cNvSpPr/>
      </xdr:nvSpPr>
      <xdr:spPr>
        <a:xfrm>
          <a:off x="24869775" y="7743825"/>
          <a:ext cx="1294761" cy="1006436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16</xdr:col>
      <xdr:colOff>1467851</xdr:colOff>
      <xdr:row>12</xdr:row>
      <xdr:rowOff>1106905</xdr:rowOff>
    </xdr:from>
    <xdr:to>
      <xdr:col>18</xdr:col>
      <xdr:colOff>22056</xdr:colOff>
      <xdr:row>13</xdr:row>
      <xdr:rowOff>563480</xdr:rowOff>
    </xdr:to>
    <xdr:sp macro="" textlink="">
      <xdr:nvSpPr>
        <xdr:cNvPr id="28" name="textruta 27">
          <a:extLst>
            <a:ext uri="{FF2B5EF4-FFF2-40B4-BE49-F238E27FC236}">
              <a16:creationId xmlns:a16="http://schemas.microsoft.com/office/drawing/2014/main" id="{6576C2EA-5E1E-4FD0-8D1C-E48D3A16E5DA}"/>
            </a:ext>
          </a:extLst>
        </xdr:cNvPr>
        <xdr:cNvSpPr txBox="1"/>
      </xdr:nvSpPr>
      <xdr:spPr>
        <a:xfrm>
          <a:off x="24870776" y="8850730"/>
          <a:ext cx="1468855" cy="59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100"/>
            <a:t>Frisläppningshög</a:t>
          </a:r>
        </a:p>
      </xdr:txBody>
    </xdr:sp>
    <xdr:clientData/>
  </xdr:twoCellAnchor>
  <xdr:twoCellAnchor>
    <xdr:from>
      <xdr:col>19</xdr:col>
      <xdr:colOff>132347</xdr:colOff>
      <xdr:row>12</xdr:row>
      <xdr:rowOff>62163</xdr:rowOff>
    </xdr:from>
    <xdr:to>
      <xdr:col>19</xdr:col>
      <xdr:colOff>1427108</xdr:colOff>
      <xdr:row>12</xdr:row>
      <xdr:rowOff>1068599</xdr:rowOff>
    </xdr:to>
    <xdr:sp macro="" textlink="">
      <xdr:nvSpPr>
        <xdr:cNvPr id="29" name="Likbent triangel 28">
          <a:extLst>
            <a:ext uri="{FF2B5EF4-FFF2-40B4-BE49-F238E27FC236}">
              <a16:creationId xmlns:a16="http://schemas.microsoft.com/office/drawing/2014/main" id="{512B0A8C-EF4E-403F-A0BA-BFFFFCC1851A}"/>
            </a:ext>
          </a:extLst>
        </xdr:cNvPr>
        <xdr:cNvSpPr/>
      </xdr:nvSpPr>
      <xdr:spPr>
        <a:xfrm>
          <a:off x="27897722" y="7805988"/>
          <a:ext cx="1294761" cy="1006436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18</xdr:col>
      <xdr:colOff>44899</xdr:colOff>
      <xdr:row>6</xdr:row>
      <xdr:rowOff>49694</xdr:rowOff>
    </xdr:from>
    <xdr:to>
      <xdr:col>19</xdr:col>
      <xdr:colOff>74978</xdr:colOff>
      <xdr:row>7</xdr:row>
      <xdr:rowOff>49696</xdr:rowOff>
    </xdr:to>
    <xdr:sp macro="" textlink="">
      <xdr:nvSpPr>
        <xdr:cNvPr id="30" name="Rektangel 29">
          <a:extLst>
            <a:ext uri="{FF2B5EF4-FFF2-40B4-BE49-F238E27FC236}">
              <a16:creationId xmlns:a16="http://schemas.microsoft.com/office/drawing/2014/main" id="{488CB837-D950-46AB-ACB2-32573749976D}"/>
            </a:ext>
          </a:extLst>
        </xdr:cNvPr>
        <xdr:cNvSpPr/>
      </xdr:nvSpPr>
      <xdr:spPr>
        <a:xfrm>
          <a:off x="26362474" y="4593119"/>
          <a:ext cx="1477879" cy="73342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2500"/>
            <a:t>QA</a:t>
          </a:r>
        </a:p>
      </xdr:txBody>
    </xdr:sp>
    <xdr:clientData/>
  </xdr:twoCellAnchor>
  <xdr:twoCellAnchor>
    <xdr:from>
      <xdr:col>19</xdr:col>
      <xdr:colOff>132522</xdr:colOff>
      <xdr:row>6</xdr:row>
      <xdr:rowOff>215347</xdr:rowOff>
    </xdr:from>
    <xdr:to>
      <xdr:col>19</xdr:col>
      <xdr:colOff>1308295</xdr:colOff>
      <xdr:row>12</xdr:row>
      <xdr:rowOff>140367</xdr:rowOff>
    </xdr:to>
    <xdr:sp macro="" textlink="">
      <xdr:nvSpPr>
        <xdr:cNvPr id="31" name="Frihandsfigur: Form 30">
          <a:extLst>
            <a:ext uri="{FF2B5EF4-FFF2-40B4-BE49-F238E27FC236}">
              <a16:creationId xmlns:a16="http://schemas.microsoft.com/office/drawing/2014/main" id="{7ED3D32C-DBC4-4E88-96CA-8D89DC14E7FF}"/>
            </a:ext>
          </a:extLst>
        </xdr:cNvPr>
        <xdr:cNvSpPr/>
      </xdr:nvSpPr>
      <xdr:spPr>
        <a:xfrm>
          <a:off x="27897897" y="4758772"/>
          <a:ext cx="1175773" cy="3125420"/>
        </a:xfrm>
        <a:custGeom>
          <a:avLst/>
          <a:gdLst>
            <a:gd name="connsiteX0" fmla="*/ 772026 w 1177953"/>
            <a:gd name="connsiteY0" fmla="*/ 2626894 h 2626894"/>
            <a:gd name="connsiteX1" fmla="*/ 1143000 w 1177953"/>
            <a:gd name="connsiteY1" fmla="*/ 1353552 h 2626894"/>
            <a:gd name="connsiteX2" fmla="*/ 0 w 1177953"/>
            <a:gd name="connsiteY2" fmla="*/ 0 h 26268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77953" h="2626894">
              <a:moveTo>
                <a:pt x="772026" y="2626894"/>
              </a:moveTo>
              <a:cubicBezTo>
                <a:pt x="1021848" y="2209131"/>
                <a:pt x="1271671" y="1791368"/>
                <a:pt x="1143000" y="1353552"/>
              </a:cubicBezTo>
              <a:cubicBezTo>
                <a:pt x="1014329" y="915736"/>
                <a:pt x="507164" y="457868"/>
                <a:pt x="0" y="0"/>
              </a:cubicBezTo>
            </a:path>
          </a:pathLst>
        </a:custGeom>
        <a:noFill/>
        <a:ln w="38100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19</xdr:col>
      <xdr:colOff>328889</xdr:colOff>
      <xdr:row>9</xdr:row>
      <xdr:rowOff>21798</xdr:rowOff>
    </xdr:from>
    <xdr:to>
      <xdr:col>19</xdr:col>
      <xdr:colOff>1097926</xdr:colOff>
      <xdr:row>11</xdr:row>
      <xdr:rowOff>152426</xdr:rowOff>
    </xdr:to>
    <xdr:pic>
      <xdr:nvPicPr>
        <xdr:cNvPr id="32" name="Bildobjekt 31">
          <a:extLst>
            <a:ext uri="{FF2B5EF4-FFF2-40B4-BE49-F238E27FC236}">
              <a16:creationId xmlns:a16="http://schemas.microsoft.com/office/drawing/2014/main" id="{3553EC54-AA29-448C-9B19-0BC8A859B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8094264" y="6003498"/>
          <a:ext cx="769037" cy="749753"/>
        </a:xfrm>
        <a:prstGeom prst="rect">
          <a:avLst/>
        </a:prstGeom>
      </xdr:spPr>
    </xdr:pic>
    <xdr:clientData/>
  </xdr:twoCellAnchor>
  <xdr:twoCellAnchor>
    <xdr:from>
      <xdr:col>18</xdr:col>
      <xdr:colOff>1350412</xdr:colOff>
      <xdr:row>11</xdr:row>
      <xdr:rowOff>217004</xdr:rowOff>
    </xdr:from>
    <xdr:to>
      <xdr:col>19</xdr:col>
      <xdr:colOff>1388512</xdr:colOff>
      <xdr:row>11</xdr:row>
      <xdr:rowOff>826605</xdr:rowOff>
    </xdr:to>
    <xdr:sp macro="" textlink="">
      <xdr:nvSpPr>
        <xdr:cNvPr id="33" name="textruta 32">
          <a:extLst>
            <a:ext uri="{FF2B5EF4-FFF2-40B4-BE49-F238E27FC236}">
              <a16:creationId xmlns:a16="http://schemas.microsoft.com/office/drawing/2014/main" id="{78F40EF5-EC73-4E53-9D8E-9C742CB6BF78}"/>
            </a:ext>
          </a:extLst>
        </xdr:cNvPr>
        <xdr:cNvSpPr txBox="1"/>
      </xdr:nvSpPr>
      <xdr:spPr>
        <a:xfrm>
          <a:off x="27667987" y="6817829"/>
          <a:ext cx="1485900" cy="609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400" b="1"/>
            <a:t>Gröning + Analysprotokoll</a:t>
          </a:r>
        </a:p>
      </xdr:txBody>
    </xdr:sp>
    <xdr:clientData/>
  </xdr:twoCellAnchor>
  <xdr:twoCellAnchor>
    <xdr:from>
      <xdr:col>1</xdr:col>
      <xdr:colOff>942476</xdr:colOff>
      <xdr:row>11</xdr:row>
      <xdr:rowOff>561474</xdr:rowOff>
    </xdr:from>
    <xdr:to>
      <xdr:col>2</xdr:col>
      <xdr:colOff>240634</xdr:colOff>
      <xdr:row>11</xdr:row>
      <xdr:rowOff>782053</xdr:rowOff>
    </xdr:to>
    <xdr:sp macro="" textlink="">
      <xdr:nvSpPr>
        <xdr:cNvPr id="34" name="Pil: höger 33">
          <a:extLst>
            <a:ext uri="{FF2B5EF4-FFF2-40B4-BE49-F238E27FC236}">
              <a16:creationId xmlns:a16="http://schemas.microsoft.com/office/drawing/2014/main" id="{C821C5A5-D275-4396-862D-3338254F933F}"/>
            </a:ext>
          </a:extLst>
        </xdr:cNvPr>
        <xdr:cNvSpPr/>
      </xdr:nvSpPr>
      <xdr:spPr>
        <a:xfrm>
          <a:off x="2247401" y="7162299"/>
          <a:ext cx="745958" cy="220579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0</xdr:col>
      <xdr:colOff>511342</xdr:colOff>
      <xdr:row>3</xdr:row>
      <xdr:rowOff>695739</xdr:rowOff>
    </xdr:from>
    <xdr:to>
      <xdr:col>1</xdr:col>
      <xdr:colOff>912395</xdr:colOff>
      <xdr:row>5</xdr:row>
      <xdr:rowOff>60158</xdr:rowOff>
    </xdr:to>
    <xdr:sp macro="" textlink="">
      <xdr:nvSpPr>
        <xdr:cNvPr id="35" name="Rektangel 34">
          <a:extLst>
            <a:ext uri="{FF2B5EF4-FFF2-40B4-BE49-F238E27FC236}">
              <a16:creationId xmlns:a16="http://schemas.microsoft.com/office/drawing/2014/main" id="{EE1CB1C6-559A-4946-85AD-EDC8BF10B943}"/>
            </a:ext>
          </a:extLst>
        </xdr:cNvPr>
        <xdr:cNvSpPr/>
      </xdr:nvSpPr>
      <xdr:spPr>
        <a:xfrm>
          <a:off x="511342" y="2600739"/>
          <a:ext cx="1705978" cy="126941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2500"/>
            <a:t>Produktion</a:t>
          </a:r>
        </a:p>
      </xdr:txBody>
    </xdr:sp>
    <xdr:clientData/>
  </xdr:twoCellAnchor>
  <xdr:twoCellAnchor>
    <xdr:from>
      <xdr:col>3</xdr:col>
      <xdr:colOff>1315455</xdr:colOff>
      <xdr:row>11</xdr:row>
      <xdr:rowOff>453190</xdr:rowOff>
    </xdr:from>
    <xdr:to>
      <xdr:col>4</xdr:col>
      <xdr:colOff>613613</xdr:colOff>
      <xdr:row>11</xdr:row>
      <xdr:rowOff>673769</xdr:rowOff>
    </xdr:to>
    <xdr:sp macro="" textlink="">
      <xdr:nvSpPr>
        <xdr:cNvPr id="36" name="Pil: höger 35">
          <a:extLst>
            <a:ext uri="{FF2B5EF4-FFF2-40B4-BE49-F238E27FC236}">
              <a16:creationId xmlns:a16="http://schemas.microsoft.com/office/drawing/2014/main" id="{241DDCA6-FB97-4C98-8927-F3DD1AFA2E6F}"/>
            </a:ext>
          </a:extLst>
        </xdr:cNvPr>
        <xdr:cNvSpPr/>
      </xdr:nvSpPr>
      <xdr:spPr>
        <a:xfrm>
          <a:off x="5515980" y="7054015"/>
          <a:ext cx="745958" cy="220579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4</xdr:col>
      <xdr:colOff>1051915</xdr:colOff>
      <xdr:row>11</xdr:row>
      <xdr:rowOff>205916</xdr:rowOff>
    </xdr:from>
    <xdr:to>
      <xdr:col>5</xdr:col>
      <xdr:colOff>201031</xdr:colOff>
      <xdr:row>11</xdr:row>
      <xdr:rowOff>418664</xdr:rowOff>
    </xdr:to>
    <xdr:sp macro="" textlink="">
      <xdr:nvSpPr>
        <xdr:cNvPr id="37" name="Pil: höger 36">
          <a:extLst>
            <a:ext uri="{FF2B5EF4-FFF2-40B4-BE49-F238E27FC236}">
              <a16:creationId xmlns:a16="http://schemas.microsoft.com/office/drawing/2014/main" id="{A4FAA6E9-8FC6-44D7-984E-2C8333B6CFFF}"/>
            </a:ext>
          </a:extLst>
        </xdr:cNvPr>
        <xdr:cNvSpPr/>
      </xdr:nvSpPr>
      <xdr:spPr>
        <a:xfrm rot="20481018">
          <a:off x="6700240" y="6806741"/>
          <a:ext cx="596916" cy="212748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</xdr:col>
      <xdr:colOff>100263</xdr:colOff>
      <xdr:row>5</xdr:row>
      <xdr:rowOff>60159</xdr:rowOff>
    </xdr:from>
    <xdr:to>
      <xdr:col>1</xdr:col>
      <xdr:colOff>571500</xdr:colOff>
      <xdr:row>11</xdr:row>
      <xdr:rowOff>100264</xdr:rowOff>
    </xdr:to>
    <xdr:sp macro="" textlink="">
      <xdr:nvSpPr>
        <xdr:cNvPr id="38" name="Frihandsfigur: Form 37">
          <a:extLst>
            <a:ext uri="{FF2B5EF4-FFF2-40B4-BE49-F238E27FC236}">
              <a16:creationId xmlns:a16="http://schemas.microsoft.com/office/drawing/2014/main" id="{468C5B08-EE80-4DBD-B49E-E141B2D6FF85}"/>
            </a:ext>
          </a:extLst>
        </xdr:cNvPr>
        <xdr:cNvSpPr/>
      </xdr:nvSpPr>
      <xdr:spPr>
        <a:xfrm>
          <a:off x="1405188" y="3870159"/>
          <a:ext cx="471237" cy="2830930"/>
        </a:xfrm>
        <a:custGeom>
          <a:avLst/>
          <a:gdLst>
            <a:gd name="connsiteX0" fmla="*/ 0 w 471237"/>
            <a:gd name="connsiteY0" fmla="*/ 0 h 882316"/>
            <a:gd name="connsiteX1" fmla="*/ 260685 w 471237"/>
            <a:gd name="connsiteY1" fmla="*/ 270711 h 882316"/>
            <a:gd name="connsiteX2" fmla="*/ 471237 w 471237"/>
            <a:gd name="connsiteY2" fmla="*/ 882316 h 8823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71237" h="882316">
              <a:moveTo>
                <a:pt x="0" y="0"/>
              </a:moveTo>
              <a:cubicBezTo>
                <a:pt x="91073" y="61829"/>
                <a:pt x="182146" y="123658"/>
                <a:pt x="260685" y="270711"/>
              </a:cubicBezTo>
              <a:cubicBezTo>
                <a:pt x="339225" y="417764"/>
                <a:pt x="405231" y="650040"/>
                <a:pt x="471237" y="882316"/>
              </a:cubicBezTo>
            </a:path>
          </a:pathLst>
        </a:custGeom>
        <a:noFill/>
        <a:ln w="38100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</xdr:col>
      <xdr:colOff>458377</xdr:colOff>
      <xdr:row>8</xdr:row>
      <xdr:rowOff>115506</xdr:rowOff>
    </xdr:from>
    <xdr:to>
      <xdr:col>1</xdr:col>
      <xdr:colOff>1034192</xdr:colOff>
      <xdr:row>9</xdr:row>
      <xdr:rowOff>79026</xdr:rowOff>
    </xdr:to>
    <xdr:sp macro="" textlink="">
      <xdr:nvSpPr>
        <xdr:cNvPr id="39" name="textruta 38">
          <a:extLst>
            <a:ext uri="{FF2B5EF4-FFF2-40B4-BE49-F238E27FC236}">
              <a16:creationId xmlns:a16="http://schemas.microsoft.com/office/drawing/2014/main" id="{B6EDC33A-2573-4593-9FD7-9384B24C3722}"/>
            </a:ext>
          </a:extLst>
        </xdr:cNvPr>
        <xdr:cNvSpPr txBox="1"/>
      </xdr:nvSpPr>
      <xdr:spPr>
        <a:xfrm>
          <a:off x="1763302" y="5744781"/>
          <a:ext cx="575815" cy="315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Prover</a:t>
          </a:r>
        </a:p>
      </xdr:txBody>
    </xdr:sp>
    <xdr:clientData/>
  </xdr:twoCellAnchor>
  <xdr:twoCellAnchor>
    <xdr:from>
      <xdr:col>13</xdr:col>
      <xdr:colOff>795244</xdr:colOff>
      <xdr:row>12</xdr:row>
      <xdr:rowOff>350293</xdr:rowOff>
    </xdr:from>
    <xdr:to>
      <xdr:col>13</xdr:col>
      <xdr:colOff>1428254</xdr:colOff>
      <xdr:row>12</xdr:row>
      <xdr:rowOff>563041</xdr:rowOff>
    </xdr:to>
    <xdr:sp macro="" textlink="">
      <xdr:nvSpPr>
        <xdr:cNvPr id="40" name="Pil: höger 39">
          <a:extLst>
            <a:ext uri="{FF2B5EF4-FFF2-40B4-BE49-F238E27FC236}">
              <a16:creationId xmlns:a16="http://schemas.microsoft.com/office/drawing/2014/main" id="{323BBCC0-AA92-44E8-86AB-66FB99582E1A}"/>
            </a:ext>
          </a:extLst>
        </xdr:cNvPr>
        <xdr:cNvSpPr/>
      </xdr:nvSpPr>
      <xdr:spPr>
        <a:xfrm>
          <a:off x="19873819" y="8094118"/>
          <a:ext cx="633010" cy="212748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14</xdr:col>
      <xdr:colOff>1288539</xdr:colOff>
      <xdr:row>12</xdr:row>
      <xdr:rowOff>993981</xdr:rowOff>
    </xdr:from>
    <xdr:to>
      <xdr:col>15</xdr:col>
      <xdr:colOff>437654</xdr:colOff>
      <xdr:row>13</xdr:row>
      <xdr:rowOff>53703</xdr:rowOff>
    </xdr:to>
    <xdr:sp macro="" textlink="">
      <xdr:nvSpPr>
        <xdr:cNvPr id="41" name="Pil: höger 40">
          <a:extLst>
            <a:ext uri="{FF2B5EF4-FFF2-40B4-BE49-F238E27FC236}">
              <a16:creationId xmlns:a16="http://schemas.microsoft.com/office/drawing/2014/main" id="{256A023F-24C5-40AF-A382-51757D9FDBC7}"/>
            </a:ext>
          </a:extLst>
        </xdr:cNvPr>
        <xdr:cNvSpPr/>
      </xdr:nvSpPr>
      <xdr:spPr>
        <a:xfrm rot="2407463">
          <a:off x="21814914" y="8737806"/>
          <a:ext cx="596915" cy="202722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15</xdr:col>
      <xdr:colOff>839360</xdr:colOff>
      <xdr:row>13</xdr:row>
      <xdr:rowOff>384381</xdr:rowOff>
    </xdr:from>
    <xdr:to>
      <xdr:col>15</xdr:col>
      <xdr:colOff>1472370</xdr:colOff>
      <xdr:row>13</xdr:row>
      <xdr:rowOff>597129</xdr:rowOff>
    </xdr:to>
    <xdr:sp macro="" textlink="">
      <xdr:nvSpPr>
        <xdr:cNvPr id="42" name="Pil: höger 41">
          <a:extLst>
            <a:ext uri="{FF2B5EF4-FFF2-40B4-BE49-F238E27FC236}">
              <a16:creationId xmlns:a16="http://schemas.microsoft.com/office/drawing/2014/main" id="{CEABF284-ED50-4E6D-BD8A-9C34023C0FA2}"/>
            </a:ext>
          </a:extLst>
        </xdr:cNvPr>
        <xdr:cNvSpPr/>
      </xdr:nvSpPr>
      <xdr:spPr>
        <a:xfrm>
          <a:off x="22813535" y="9271206"/>
          <a:ext cx="604435" cy="212748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16</xdr:col>
      <xdr:colOff>1192287</xdr:colOff>
      <xdr:row>12</xdr:row>
      <xdr:rowOff>1018043</xdr:rowOff>
    </xdr:from>
    <xdr:to>
      <xdr:col>17</xdr:col>
      <xdr:colOff>341402</xdr:colOff>
      <xdr:row>13</xdr:row>
      <xdr:rowOff>77765</xdr:rowOff>
    </xdr:to>
    <xdr:sp macro="" textlink="">
      <xdr:nvSpPr>
        <xdr:cNvPr id="43" name="Pil: höger 42">
          <a:extLst>
            <a:ext uri="{FF2B5EF4-FFF2-40B4-BE49-F238E27FC236}">
              <a16:creationId xmlns:a16="http://schemas.microsoft.com/office/drawing/2014/main" id="{7F56AD3A-35F7-4866-AC73-455B3E7A6B01}"/>
            </a:ext>
          </a:extLst>
        </xdr:cNvPr>
        <xdr:cNvSpPr/>
      </xdr:nvSpPr>
      <xdr:spPr>
        <a:xfrm rot="19307003">
          <a:off x="24614262" y="8761868"/>
          <a:ext cx="596915" cy="202722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17</xdr:col>
      <xdr:colOff>913555</xdr:colOff>
      <xdr:row>12</xdr:row>
      <xdr:rowOff>358311</xdr:rowOff>
    </xdr:from>
    <xdr:to>
      <xdr:col>18</xdr:col>
      <xdr:colOff>62670</xdr:colOff>
      <xdr:row>12</xdr:row>
      <xdr:rowOff>571059</xdr:rowOff>
    </xdr:to>
    <xdr:sp macro="" textlink="">
      <xdr:nvSpPr>
        <xdr:cNvPr id="44" name="Pil: höger 43">
          <a:extLst>
            <a:ext uri="{FF2B5EF4-FFF2-40B4-BE49-F238E27FC236}">
              <a16:creationId xmlns:a16="http://schemas.microsoft.com/office/drawing/2014/main" id="{20D38A21-5645-48D7-9E77-5E7266F6CAD3}"/>
            </a:ext>
          </a:extLst>
        </xdr:cNvPr>
        <xdr:cNvSpPr/>
      </xdr:nvSpPr>
      <xdr:spPr>
        <a:xfrm rot="21441757">
          <a:off x="25783330" y="8102136"/>
          <a:ext cx="596915" cy="212748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18</xdr:col>
      <xdr:colOff>1286534</xdr:colOff>
      <xdr:row>12</xdr:row>
      <xdr:rowOff>400420</xdr:rowOff>
    </xdr:from>
    <xdr:to>
      <xdr:col>19</xdr:col>
      <xdr:colOff>435649</xdr:colOff>
      <xdr:row>12</xdr:row>
      <xdr:rowOff>613168</xdr:rowOff>
    </xdr:to>
    <xdr:sp macro="" textlink="">
      <xdr:nvSpPr>
        <xdr:cNvPr id="45" name="Pil: höger 44">
          <a:extLst>
            <a:ext uri="{FF2B5EF4-FFF2-40B4-BE49-F238E27FC236}">
              <a16:creationId xmlns:a16="http://schemas.microsoft.com/office/drawing/2014/main" id="{312CD3B8-8382-4F39-B74D-7BD46E464555}"/>
            </a:ext>
          </a:extLst>
        </xdr:cNvPr>
        <xdr:cNvSpPr/>
      </xdr:nvSpPr>
      <xdr:spPr>
        <a:xfrm>
          <a:off x="27604109" y="8144245"/>
          <a:ext cx="596915" cy="212748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9</xdr:col>
      <xdr:colOff>1238407</xdr:colOff>
      <xdr:row>12</xdr:row>
      <xdr:rowOff>592930</xdr:rowOff>
    </xdr:from>
    <xdr:to>
      <xdr:col>10</xdr:col>
      <xdr:colOff>387522</xdr:colOff>
      <xdr:row>12</xdr:row>
      <xdr:rowOff>805678</xdr:rowOff>
    </xdr:to>
    <xdr:sp macro="" textlink="">
      <xdr:nvSpPr>
        <xdr:cNvPr id="46" name="Pil: höger 45">
          <a:extLst>
            <a:ext uri="{FF2B5EF4-FFF2-40B4-BE49-F238E27FC236}">
              <a16:creationId xmlns:a16="http://schemas.microsoft.com/office/drawing/2014/main" id="{B804F974-E7FF-4286-8826-2F65E4ABFFF8}"/>
            </a:ext>
          </a:extLst>
        </xdr:cNvPr>
        <xdr:cNvSpPr/>
      </xdr:nvSpPr>
      <xdr:spPr>
        <a:xfrm>
          <a:off x="14525782" y="8336755"/>
          <a:ext cx="596915" cy="212748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10</xdr:col>
      <xdr:colOff>1350701</xdr:colOff>
      <xdr:row>12</xdr:row>
      <xdr:rowOff>965909</xdr:rowOff>
    </xdr:from>
    <xdr:to>
      <xdr:col>11</xdr:col>
      <xdr:colOff>499816</xdr:colOff>
      <xdr:row>13</xdr:row>
      <xdr:rowOff>25631</xdr:rowOff>
    </xdr:to>
    <xdr:sp macro="" textlink="">
      <xdr:nvSpPr>
        <xdr:cNvPr id="47" name="Pil: höger 46">
          <a:extLst>
            <a:ext uri="{FF2B5EF4-FFF2-40B4-BE49-F238E27FC236}">
              <a16:creationId xmlns:a16="http://schemas.microsoft.com/office/drawing/2014/main" id="{87F75346-C6BA-413B-A4A7-299D62956D07}"/>
            </a:ext>
          </a:extLst>
        </xdr:cNvPr>
        <xdr:cNvSpPr/>
      </xdr:nvSpPr>
      <xdr:spPr>
        <a:xfrm rot="2637749">
          <a:off x="16085876" y="8709734"/>
          <a:ext cx="596915" cy="202722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11</xdr:col>
      <xdr:colOff>901522</xdr:colOff>
      <xdr:row>13</xdr:row>
      <xdr:rowOff>456572</xdr:rowOff>
    </xdr:from>
    <xdr:to>
      <xdr:col>12</xdr:col>
      <xdr:colOff>50638</xdr:colOff>
      <xdr:row>13</xdr:row>
      <xdr:rowOff>669320</xdr:rowOff>
    </xdr:to>
    <xdr:sp macro="" textlink="">
      <xdr:nvSpPr>
        <xdr:cNvPr id="48" name="Pil: höger 47">
          <a:extLst>
            <a:ext uri="{FF2B5EF4-FFF2-40B4-BE49-F238E27FC236}">
              <a16:creationId xmlns:a16="http://schemas.microsoft.com/office/drawing/2014/main" id="{367C5B90-3EE6-414C-BFA2-3598CCB000B2}"/>
            </a:ext>
          </a:extLst>
        </xdr:cNvPr>
        <xdr:cNvSpPr/>
      </xdr:nvSpPr>
      <xdr:spPr>
        <a:xfrm>
          <a:off x="17084497" y="9343397"/>
          <a:ext cx="596916" cy="212748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8</xdr:col>
      <xdr:colOff>1079991</xdr:colOff>
      <xdr:row>12</xdr:row>
      <xdr:rowOff>534778</xdr:rowOff>
    </xdr:from>
    <xdr:to>
      <xdr:col>9</xdr:col>
      <xdr:colOff>229106</xdr:colOff>
      <xdr:row>12</xdr:row>
      <xdr:rowOff>747526</xdr:rowOff>
    </xdr:to>
    <xdr:sp macro="" textlink="">
      <xdr:nvSpPr>
        <xdr:cNvPr id="49" name="Pil: höger 48">
          <a:extLst>
            <a:ext uri="{FF2B5EF4-FFF2-40B4-BE49-F238E27FC236}">
              <a16:creationId xmlns:a16="http://schemas.microsoft.com/office/drawing/2014/main" id="{4F3E1D92-8D00-4ED9-A74A-19B046CF9EF8}"/>
            </a:ext>
          </a:extLst>
        </xdr:cNvPr>
        <xdr:cNvSpPr/>
      </xdr:nvSpPr>
      <xdr:spPr>
        <a:xfrm>
          <a:off x="12919566" y="8278603"/>
          <a:ext cx="596915" cy="212748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</xdr:col>
      <xdr:colOff>1012658</xdr:colOff>
      <xdr:row>9</xdr:row>
      <xdr:rowOff>270047</xdr:rowOff>
    </xdr:from>
    <xdr:to>
      <xdr:col>2</xdr:col>
      <xdr:colOff>591553</xdr:colOff>
      <xdr:row>10</xdr:row>
      <xdr:rowOff>260684</xdr:rowOff>
    </xdr:to>
    <xdr:sp macro="" textlink="">
      <xdr:nvSpPr>
        <xdr:cNvPr id="50" name="Frihandsfigur: Form 49">
          <a:extLst>
            <a:ext uri="{FF2B5EF4-FFF2-40B4-BE49-F238E27FC236}">
              <a16:creationId xmlns:a16="http://schemas.microsoft.com/office/drawing/2014/main" id="{0834FFD4-3295-4415-B756-A92CCF96C594}"/>
            </a:ext>
          </a:extLst>
        </xdr:cNvPr>
        <xdr:cNvSpPr/>
      </xdr:nvSpPr>
      <xdr:spPr>
        <a:xfrm>
          <a:off x="2317583" y="6251747"/>
          <a:ext cx="1026695" cy="343062"/>
        </a:xfrm>
        <a:custGeom>
          <a:avLst/>
          <a:gdLst>
            <a:gd name="connsiteX0" fmla="*/ 1062790 w 1062790"/>
            <a:gd name="connsiteY0" fmla="*/ 261347 h 261347"/>
            <a:gd name="connsiteX1" fmla="*/ 701842 w 1062790"/>
            <a:gd name="connsiteY1" fmla="*/ 663 h 261347"/>
            <a:gd name="connsiteX2" fmla="*/ 0 w 1062790"/>
            <a:gd name="connsiteY2" fmla="*/ 201190 h 2613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2790" h="261347">
              <a:moveTo>
                <a:pt x="1062790" y="261347"/>
              </a:moveTo>
              <a:cubicBezTo>
                <a:pt x="970882" y="136018"/>
                <a:pt x="878974" y="10689"/>
                <a:pt x="701842" y="663"/>
              </a:cubicBezTo>
              <a:cubicBezTo>
                <a:pt x="524710" y="-9363"/>
                <a:pt x="262355" y="95913"/>
                <a:pt x="0" y="20119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1</xdr:col>
      <xdr:colOff>1383631</xdr:colOff>
      <xdr:row>8</xdr:row>
      <xdr:rowOff>53001</xdr:rowOff>
    </xdr:from>
    <xdr:to>
      <xdr:col>2</xdr:col>
      <xdr:colOff>601578</xdr:colOff>
      <xdr:row>9</xdr:row>
      <xdr:rowOff>93419</xdr:rowOff>
    </xdr:to>
    <xdr:pic>
      <xdr:nvPicPr>
        <xdr:cNvPr id="51" name="Bildobjekt 50">
          <a:extLst>
            <a:ext uri="{FF2B5EF4-FFF2-40B4-BE49-F238E27FC236}">
              <a16:creationId xmlns:a16="http://schemas.microsoft.com/office/drawing/2014/main" id="{8DC912E7-CF48-43C2-B1C4-F41DFCA40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688556" y="5682276"/>
          <a:ext cx="665747" cy="392843"/>
        </a:xfrm>
        <a:prstGeom prst="rect">
          <a:avLst/>
        </a:prstGeom>
      </xdr:spPr>
    </xdr:pic>
    <xdr:clientData/>
  </xdr:twoCellAnchor>
  <xdr:twoCellAnchor>
    <xdr:from>
      <xdr:col>1</xdr:col>
      <xdr:colOff>998187</xdr:colOff>
      <xdr:row>3</xdr:row>
      <xdr:rowOff>733238</xdr:rowOff>
    </xdr:from>
    <xdr:to>
      <xdr:col>4</xdr:col>
      <xdr:colOff>60823</xdr:colOff>
      <xdr:row>3</xdr:row>
      <xdr:rowOff>1056080</xdr:rowOff>
    </xdr:to>
    <xdr:sp macro="" textlink="">
      <xdr:nvSpPr>
        <xdr:cNvPr id="52" name="Frihandsfigur: Form 51">
          <a:extLst>
            <a:ext uri="{FF2B5EF4-FFF2-40B4-BE49-F238E27FC236}">
              <a16:creationId xmlns:a16="http://schemas.microsoft.com/office/drawing/2014/main" id="{4573316C-4D8C-49DB-A9EE-4AEAE1FD3CAC}"/>
            </a:ext>
          </a:extLst>
        </xdr:cNvPr>
        <xdr:cNvSpPr/>
      </xdr:nvSpPr>
      <xdr:spPr>
        <a:xfrm rot="207596">
          <a:off x="2303112" y="2638238"/>
          <a:ext cx="3406036" cy="322842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 w="28575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3</xdr:col>
      <xdr:colOff>649326</xdr:colOff>
      <xdr:row>6</xdr:row>
      <xdr:rowOff>354522</xdr:rowOff>
    </xdr:from>
    <xdr:to>
      <xdr:col>8</xdr:col>
      <xdr:colOff>924807</xdr:colOff>
      <xdr:row>7</xdr:row>
      <xdr:rowOff>136768</xdr:rowOff>
    </xdr:to>
    <xdr:sp macro="" textlink="">
      <xdr:nvSpPr>
        <xdr:cNvPr id="53" name="Frihandsfigur: Form 52">
          <a:extLst>
            <a:ext uri="{FF2B5EF4-FFF2-40B4-BE49-F238E27FC236}">
              <a16:creationId xmlns:a16="http://schemas.microsoft.com/office/drawing/2014/main" id="{21BB893F-0834-4D38-BF3C-FD83CEDE4176}"/>
            </a:ext>
          </a:extLst>
        </xdr:cNvPr>
        <xdr:cNvSpPr/>
      </xdr:nvSpPr>
      <xdr:spPr>
        <a:xfrm rot="20539836">
          <a:off x="4849851" y="4897947"/>
          <a:ext cx="7914531" cy="515671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2</xdr:col>
      <xdr:colOff>661738</xdr:colOff>
      <xdr:row>12</xdr:row>
      <xdr:rowOff>339861</xdr:rowOff>
    </xdr:from>
    <xdr:to>
      <xdr:col>3</xdr:col>
      <xdr:colOff>70185</xdr:colOff>
      <xdr:row>12</xdr:row>
      <xdr:rowOff>989598</xdr:rowOff>
    </xdr:to>
    <xdr:pic>
      <xdr:nvPicPr>
        <xdr:cNvPr id="54" name="Bildobjekt 53">
          <a:extLst>
            <a:ext uri="{FF2B5EF4-FFF2-40B4-BE49-F238E27FC236}">
              <a16:creationId xmlns:a16="http://schemas.microsoft.com/office/drawing/2014/main" id="{A1BFD736-CEDC-42E1-921B-8E3D99D43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3414463" y="8083686"/>
          <a:ext cx="856247" cy="649737"/>
        </a:xfrm>
        <a:prstGeom prst="rect">
          <a:avLst/>
        </a:prstGeom>
      </xdr:spPr>
    </xdr:pic>
    <xdr:clientData/>
  </xdr:twoCellAnchor>
  <xdr:twoCellAnchor>
    <xdr:from>
      <xdr:col>1</xdr:col>
      <xdr:colOff>203779</xdr:colOff>
      <xdr:row>11</xdr:row>
      <xdr:rowOff>1122265</xdr:rowOff>
    </xdr:from>
    <xdr:to>
      <xdr:col>1</xdr:col>
      <xdr:colOff>1187507</xdr:colOff>
      <xdr:row>12</xdr:row>
      <xdr:rowOff>408422</xdr:rowOff>
    </xdr:to>
    <xdr:sp macro="" textlink="">
      <xdr:nvSpPr>
        <xdr:cNvPr id="55" name="textruta 54">
          <a:extLst>
            <a:ext uri="{FF2B5EF4-FFF2-40B4-BE49-F238E27FC236}">
              <a16:creationId xmlns:a16="http://schemas.microsoft.com/office/drawing/2014/main" id="{0767140C-94D0-439B-A7CD-03AD289CF64C}"/>
            </a:ext>
          </a:extLst>
        </xdr:cNvPr>
        <xdr:cNvSpPr txBox="1"/>
      </xdr:nvSpPr>
      <xdr:spPr>
        <a:xfrm>
          <a:off x="1508704" y="7723090"/>
          <a:ext cx="983728" cy="429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Utanför sluss BGN 60</a:t>
          </a:r>
        </a:p>
      </xdr:txBody>
    </xdr:sp>
    <xdr:clientData/>
  </xdr:twoCellAnchor>
  <xdr:twoCellAnchor>
    <xdr:from>
      <xdr:col>2</xdr:col>
      <xdr:colOff>1425739</xdr:colOff>
      <xdr:row>12</xdr:row>
      <xdr:rowOff>192505</xdr:rowOff>
    </xdr:from>
    <xdr:to>
      <xdr:col>3</xdr:col>
      <xdr:colOff>1004634</xdr:colOff>
      <xdr:row>12</xdr:row>
      <xdr:rowOff>491290</xdr:rowOff>
    </xdr:to>
    <xdr:sp macro="" textlink="">
      <xdr:nvSpPr>
        <xdr:cNvPr id="56" name="Frihandsfigur: Form 55">
          <a:extLst>
            <a:ext uri="{FF2B5EF4-FFF2-40B4-BE49-F238E27FC236}">
              <a16:creationId xmlns:a16="http://schemas.microsoft.com/office/drawing/2014/main" id="{9C2ACF31-E861-466E-82E8-88D02F132035}"/>
            </a:ext>
          </a:extLst>
        </xdr:cNvPr>
        <xdr:cNvSpPr/>
      </xdr:nvSpPr>
      <xdr:spPr>
        <a:xfrm rot="19713316" flipV="1">
          <a:off x="4178464" y="7936330"/>
          <a:ext cx="1026695" cy="298785"/>
        </a:xfrm>
        <a:custGeom>
          <a:avLst/>
          <a:gdLst>
            <a:gd name="connsiteX0" fmla="*/ 1062790 w 1062790"/>
            <a:gd name="connsiteY0" fmla="*/ 261347 h 261347"/>
            <a:gd name="connsiteX1" fmla="*/ 701842 w 1062790"/>
            <a:gd name="connsiteY1" fmla="*/ 663 h 261347"/>
            <a:gd name="connsiteX2" fmla="*/ 0 w 1062790"/>
            <a:gd name="connsiteY2" fmla="*/ 201190 h 2613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2790" h="261347">
              <a:moveTo>
                <a:pt x="1062790" y="261347"/>
              </a:moveTo>
              <a:cubicBezTo>
                <a:pt x="970882" y="136018"/>
                <a:pt x="878974" y="10689"/>
                <a:pt x="701842" y="663"/>
              </a:cubicBezTo>
              <a:cubicBezTo>
                <a:pt x="524710" y="-9363"/>
                <a:pt x="262355" y="95913"/>
                <a:pt x="0" y="20119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3</xdr:col>
      <xdr:colOff>749981</xdr:colOff>
      <xdr:row>6</xdr:row>
      <xdr:rowOff>155510</xdr:rowOff>
    </xdr:from>
    <xdr:to>
      <xdr:col>4</xdr:col>
      <xdr:colOff>163664</xdr:colOff>
      <xdr:row>8</xdr:row>
      <xdr:rowOff>3732</xdr:rowOff>
    </xdr:to>
    <xdr:sp macro="" textlink="">
      <xdr:nvSpPr>
        <xdr:cNvPr id="57" name="Cylinder 56">
          <a:extLst>
            <a:ext uri="{FF2B5EF4-FFF2-40B4-BE49-F238E27FC236}">
              <a16:creationId xmlns:a16="http://schemas.microsoft.com/office/drawing/2014/main" id="{3C5E9A79-D7DB-4C6E-B56F-8B68EAC3DE52}"/>
            </a:ext>
          </a:extLst>
        </xdr:cNvPr>
        <xdr:cNvSpPr/>
      </xdr:nvSpPr>
      <xdr:spPr>
        <a:xfrm>
          <a:off x="4950506" y="4698935"/>
          <a:ext cx="861483" cy="934072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600">
              <a:solidFill>
                <a:sysClr val="windowText" lastClr="000000"/>
              </a:solidFill>
            </a:rPr>
            <a:t>Provlog.xls</a:t>
          </a:r>
        </a:p>
      </xdr:txBody>
    </xdr:sp>
    <xdr:clientData/>
  </xdr:twoCellAnchor>
  <xdr:twoCellAnchor>
    <xdr:from>
      <xdr:col>3</xdr:col>
      <xdr:colOff>507051</xdr:colOff>
      <xdr:row>7</xdr:row>
      <xdr:rowOff>289443</xdr:rowOff>
    </xdr:from>
    <xdr:to>
      <xdr:col>3</xdr:col>
      <xdr:colOff>739975</xdr:colOff>
      <xdr:row>11</xdr:row>
      <xdr:rowOff>96517</xdr:rowOff>
    </xdr:to>
    <xdr:sp macro="" textlink="">
      <xdr:nvSpPr>
        <xdr:cNvPr id="58" name="Frihandsfigur: Form 57">
          <a:extLst>
            <a:ext uri="{FF2B5EF4-FFF2-40B4-BE49-F238E27FC236}">
              <a16:creationId xmlns:a16="http://schemas.microsoft.com/office/drawing/2014/main" id="{491B3573-74BB-44AD-B510-41F5CDD4C96B}"/>
            </a:ext>
          </a:extLst>
        </xdr:cNvPr>
        <xdr:cNvSpPr/>
      </xdr:nvSpPr>
      <xdr:spPr>
        <a:xfrm rot="18154196">
          <a:off x="4258513" y="6015356"/>
          <a:ext cx="1131049" cy="232924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3</xdr:col>
      <xdr:colOff>1115897</xdr:colOff>
      <xdr:row>8</xdr:row>
      <xdr:rowOff>6682</xdr:rowOff>
    </xdr:from>
    <xdr:to>
      <xdr:col>7</xdr:col>
      <xdr:colOff>957864</xdr:colOff>
      <xdr:row>9</xdr:row>
      <xdr:rowOff>102831</xdr:rowOff>
    </xdr:to>
    <xdr:sp macro="" textlink="">
      <xdr:nvSpPr>
        <xdr:cNvPr id="59" name="Frihandsfigur: Form 58">
          <a:extLst>
            <a:ext uri="{FF2B5EF4-FFF2-40B4-BE49-F238E27FC236}">
              <a16:creationId xmlns:a16="http://schemas.microsoft.com/office/drawing/2014/main" id="{F5FD5D68-6172-4136-8AA3-2890676393E3}"/>
            </a:ext>
          </a:extLst>
        </xdr:cNvPr>
        <xdr:cNvSpPr/>
      </xdr:nvSpPr>
      <xdr:spPr>
        <a:xfrm rot="20960731">
          <a:off x="5316422" y="5635957"/>
          <a:ext cx="6033217" cy="448574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3</xdr:col>
      <xdr:colOff>1478266</xdr:colOff>
      <xdr:row>8</xdr:row>
      <xdr:rowOff>164821</xdr:rowOff>
    </xdr:from>
    <xdr:to>
      <xdr:col>12</xdr:col>
      <xdr:colOff>806505</xdr:colOff>
      <xdr:row>10</xdr:row>
      <xdr:rowOff>144621</xdr:rowOff>
    </xdr:to>
    <xdr:sp macro="" textlink="">
      <xdr:nvSpPr>
        <xdr:cNvPr id="60" name="Frihandsfigur: Form 59">
          <a:extLst>
            <a:ext uri="{FF2B5EF4-FFF2-40B4-BE49-F238E27FC236}">
              <a16:creationId xmlns:a16="http://schemas.microsoft.com/office/drawing/2014/main" id="{DB5F4A30-657F-48A0-91AD-6E0297B22FBB}"/>
            </a:ext>
          </a:extLst>
        </xdr:cNvPr>
        <xdr:cNvSpPr/>
      </xdr:nvSpPr>
      <xdr:spPr>
        <a:xfrm rot="10580598" flipV="1">
          <a:off x="5650216" y="5794096"/>
          <a:ext cx="12787064" cy="684650"/>
        </a:xfrm>
        <a:custGeom>
          <a:avLst/>
          <a:gdLst>
            <a:gd name="connsiteX0" fmla="*/ 1062790 w 1062790"/>
            <a:gd name="connsiteY0" fmla="*/ 261347 h 261347"/>
            <a:gd name="connsiteX1" fmla="*/ 701842 w 1062790"/>
            <a:gd name="connsiteY1" fmla="*/ 663 h 261347"/>
            <a:gd name="connsiteX2" fmla="*/ 0 w 1062790"/>
            <a:gd name="connsiteY2" fmla="*/ 201190 h 2613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2790" h="261347">
              <a:moveTo>
                <a:pt x="1062790" y="261347"/>
              </a:moveTo>
              <a:cubicBezTo>
                <a:pt x="970882" y="136018"/>
                <a:pt x="878974" y="10689"/>
                <a:pt x="701842" y="663"/>
              </a:cubicBezTo>
              <a:cubicBezTo>
                <a:pt x="524710" y="-9363"/>
                <a:pt x="262355" y="95913"/>
                <a:pt x="0" y="20119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12</xdr:col>
      <xdr:colOff>854852</xdr:colOff>
      <xdr:row>7</xdr:row>
      <xdr:rowOff>259813</xdr:rowOff>
    </xdr:from>
    <xdr:to>
      <xdr:col>13</xdr:col>
      <xdr:colOff>293140</xdr:colOff>
      <xdr:row>10</xdr:row>
      <xdr:rowOff>95666</xdr:rowOff>
    </xdr:to>
    <xdr:pic>
      <xdr:nvPicPr>
        <xdr:cNvPr id="61" name="Bildobjekt 60">
          <a:extLst>
            <a:ext uri="{FF2B5EF4-FFF2-40B4-BE49-F238E27FC236}">
              <a16:creationId xmlns:a16="http://schemas.microsoft.com/office/drawing/2014/main" id="{3B674512-EE2A-4A88-BE92-6D2F58B4D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8485627" y="5536663"/>
          <a:ext cx="886088" cy="893128"/>
        </a:xfrm>
        <a:prstGeom prst="rect">
          <a:avLst/>
        </a:prstGeom>
      </xdr:spPr>
    </xdr:pic>
    <xdr:clientData/>
  </xdr:twoCellAnchor>
  <xdr:twoCellAnchor editAs="oneCell">
    <xdr:from>
      <xdr:col>8</xdr:col>
      <xdr:colOff>1054708</xdr:colOff>
      <xdr:row>8</xdr:row>
      <xdr:rowOff>200526</xdr:rowOff>
    </xdr:from>
    <xdr:to>
      <xdr:col>9</xdr:col>
      <xdr:colOff>1</xdr:colOff>
      <xdr:row>9</xdr:row>
      <xdr:rowOff>263737</xdr:rowOff>
    </xdr:to>
    <xdr:pic>
      <xdr:nvPicPr>
        <xdr:cNvPr id="62" name="Bildobjekt 61">
          <a:extLst>
            <a:ext uri="{FF2B5EF4-FFF2-40B4-BE49-F238E27FC236}">
              <a16:creationId xmlns:a16="http://schemas.microsoft.com/office/drawing/2014/main" id="{49D6389C-FD46-41C1-B83C-AD8C1139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2894283" y="5829801"/>
          <a:ext cx="393093" cy="415636"/>
        </a:xfrm>
        <a:prstGeom prst="rect">
          <a:avLst/>
        </a:prstGeom>
      </xdr:spPr>
    </xdr:pic>
    <xdr:clientData/>
  </xdr:twoCellAnchor>
  <xdr:twoCellAnchor>
    <xdr:from>
      <xdr:col>8</xdr:col>
      <xdr:colOff>952500</xdr:colOff>
      <xdr:row>7</xdr:row>
      <xdr:rowOff>259221</xdr:rowOff>
    </xdr:from>
    <xdr:to>
      <xdr:col>9</xdr:col>
      <xdr:colOff>563725</xdr:colOff>
      <xdr:row>8</xdr:row>
      <xdr:rowOff>174948</xdr:rowOff>
    </xdr:to>
    <xdr:sp macro="" textlink="">
      <xdr:nvSpPr>
        <xdr:cNvPr id="63" name="textruta 62">
          <a:extLst>
            <a:ext uri="{FF2B5EF4-FFF2-40B4-BE49-F238E27FC236}">
              <a16:creationId xmlns:a16="http://schemas.microsoft.com/office/drawing/2014/main" id="{0A654BFD-8AAA-4E40-9507-5C77F16D7818}"/>
            </a:ext>
          </a:extLst>
        </xdr:cNvPr>
        <xdr:cNvSpPr txBox="1"/>
      </xdr:nvSpPr>
      <xdr:spPr>
        <a:xfrm>
          <a:off x="12732398" y="5546568"/>
          <a:ext cx="1049694" cy="26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Gröning</a:t>
          </a:r>
        </a:p>
      </xdr:txBody>
    </xdr:sp>
    <xdr:clientData/>
  </xdr:twoCellAnchor>
  <xdr:twoCellAnchor>
    <xdr:from>
      <xdr:col>11</xdr:col>
      <xdr:colOff>1032971</xdr:colOff>
      <xdr:row>7</xdr:row>
      <xdr:rowOff>117808</xdr:rowOff>
    </xdr:from>
    <xdr:to>
      <xdr:col>12</xdr:col>
      <xdr:colOff>1308652</xdr:colOff>
      <xdr:row>7</xdr:row>
      <xdr:rowOff>331305</xdr:rowOff>
    </xdr:to>
    <xdr:sp macro="" textlink="">
      <xdr:nvSpPr>
        <xdr:cNvPr id="64" name="textruta 63">
          <a:extLst>
            <a:ext uri="{FF2B5EF4-FFF2-40B4-BE49-F238E27FC236}">
              <a16:creationId xmlns:a16="http://schemas.microsoft.com/office/drawing/2014/main" id="{DBDEAEDD-D11D-4CBC-AB8B-A504E9F03C4C}"/>
            </a:ext>
          </a:extLst>
        </xdr:cNvPr>
        <xdr:cNvSpPr txBox="1"/>
      </xdr:nvSpPr>
      <xdr:spPr>
        <a:xfrm>
          <a:off x="17215946" y="5394658"/>
          <a:ext cx="1723481" cy="213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Låda vid Legotavlan</a:t>
          </a:r>
        </a:p>
      </xdr:txBody>
    </xdr:sp>
    <xdr:clientData/>
  </xdr:twoCellAnchor>
  <xdr:twoCellAnchor>
    <xdr:from>
      <xdr:col>2</xdr:col>
      <xdr:colOff>338999</xdr:colOff>
      <xdr:row>3</xdr:row>
      <xdr:rowOff>1074252</xdr:rowOff>
    </xdr:from>
    <xdr:to>
      <xdr:col>3</xdr:col>
      <xdr:colOff>427274</xdr:colOff>
      <xdr:row>4</xdr:row>
      <xdr:rowOff>226418</xdr:rowOff>
    </xdr:to>
    <xdr:sp macro="" textlink="">
      <xdr:nvSpPr>
        <xdr:cNvPr id="65" name="textruta 64">
          <a:extLst>
            <a:ext uri="{FF2B5EF4-FFF2-40B4-BE49-F238E27FC236}">
              <a16:creationId xmlns:a16="http://schemas.microsoft.com/office/drawing/2014/main" id="{F990A973-517C-4BA5-8C7C-843BD76D1BE7}"/>
            </a:ext>
          </a:extLst>
        </xdr:cNvPr>
        <xdr:cNvSpPr txBox="1"/>
      </xdr:nvSpPr>
      <xdr:spPr>
        <a:xfrm rot="21315359">
          <a:off x="3091724" y="2979252"/>
          <a:ext cx="1536075" cy="323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Produktion klar</a:t>
          </a:r>
        </a:p>
      </xdr:txBody>
    </xdr:sp>
    <xdr:clientData/>
  </xdr:twoCellAnchor>
  <xdr:twoCellAnchor>
    <xdr:from>
      <xdr:col>10</xdr:col>
      <xdr:colOff>562922</xdr:colOff>
      <xdr:row>4</xdr:row>
      <xdr:rowOff>579782</xdr:rowOff>
    </xdr:from>
    <xdr:to>
      <xdr:col>11</xdr:col>
      <xdr:colOff>23173</xdr:colOff>
      <xdr:row>6</xdr:row>
      <xdr:rowOff>355281</xdr:rowOff>
    </xdr:to>
    <xdr:sp macro="" textlink="">
      <xdr:nvSpPr>
        <xdr:cNvPr id="66" name="Cylinder 65">
          <a:extLst>
            <a:ext uri="{FF2B5EF4-FFF2-40B4-BE49-F238E27FC236}">
              <a16:creationId xmlns:a16="http://schemas.microsoft.com/office/drawing/2014/main" id="{E174D230-E34B-456C-820D-C6064365A9B7}"/>
            </a:ext>
          </a:extLst>
        </xdr:cNvPr>
        <xdr:cNvSpPr/>
      </xdr:nvSpPr>
      <xdr:spPr>
        <a:xfrm>
          <a:off x="15298097" y="3656357"/>
          <a:ext cx="908051" cy="1242349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600">
              <a:solidFill>
                <a:sysClr val="windowText" lastClr="000000"/>
              </a:solidFill>
            </a:rPr>
            <a:t>LIMS</a:t>
          </a:r>
        </a:p>
      </xdr:txBody>
    </xdr:sp>
    <xdr:clientData/>
  </xdr:twoCellAnchor>
  <xdr:twoCellAnchor>
    <xdr:from>
      <xdr:col>11</xdr:col>
      <xdr:colOff>231765</xdr:colOff>
      <xdr:row>6</xdr:row>
      <xdr:rowOff>307733</xdr:rowOff>
    </xdr:from>
    <xdr:to>
      <xdr:col>11</xdr:col>
      <xdr:colOff>497104</xdr:colOff>
      <xdr:row>10</xdr:row>
      <xdr:rowOff>222353</xdr:rowOff>
    </xdr:to>
    <xdr:sp macro="" textlink="">
      <xdr:nvSpPr>
        <xdr:cNvPr id="67" name="Frihandsfigur: Form 66">
          <a:extLst>
            <a:ext uri="{FF2B5EF4-FFF2-40B4-BE49-F238E27FC236}">
              <a16:creationId xmlns:a16="http://schemas.microsoft.com/office/drawing/2014/main" id="{031C9822-CE86-43AC-9A13-451024244FCD}"/>
            </a:ext>
          </a:extLst>
        </xdr:cNvPr>
        <xdr:cNvSpPr/>
      </xdr:nvSpPr>
      <xdr:spPr>
        <a:xfrm rot="14970798">
          <a:off x="15694750" y="5571148"/>
          <a:ext cx="1705320" cy="265339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11</xdr:col>
      <xdr:colOff>46081</xdr:colOff>
      <xdr:row>7</xdr:row>
      <xdr:rowOff>135982</xdr:rowOff>
    </xdr:from>
    <xdr:to>
      <xdr:col>11</xdr:col>
      <xdr:colOff>293127</xdr:colOff>
      <xdr:row>11</xdr:row>
      <xdr:rowOff>94748</xdr:rowOff>
    </xdr:to>
    <xdr:sp macro="" textlink="">
      <xdr:nvSpPr>
        <xdr:cNvPr id="68" name="textruta 67">
          <a:extLst>
            <a:ext uri="{FF2B5EF4-FFF2-40B4-BE49-F238E27FC236}">
              <a16:creationId xmlns:a16="http://schemas.microsoft.com/office/drawing/2014/main" id="{473B5D34-5754-4F36-B4CA-2F25B010D76F}"/>
            </a:ext>
          </a:extLst>
        </xdr:cNvPr>
        <xdr:cNvSpPr txBox="1"/>
      </xdr:nvSpPr>
      <xdr:spPr>
        <a:xfrm rot="3569186">
          <a:off x="15711208" y="5930680"/>
          <a:ext cx="1282741" cy="24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Vissa batcher</a:t>
          </a:r>
        </a:p>
      </xdr:txBody>
    </xdr:sp>
    <xdr:clientData/>
  </xdr:twoCellAnchor>
  <xdr:twoCellAnchor>
    <xdr:from>
      <xdr:col>11</xdr:col>
      <xdr:colOff>578788</xdr:colOff>
      <xdr:row>5</xdr:row>
      <xdr:rowOff>340514</xdr:rowOff>
    </xdr:from>
    <xdr:to>
      <xdr:col>11</xdr:col>
      <xdr:colOff>814229</xdr:colOff>
      <xdr:row>10</xdr:row>
      <xdr:rowOff>192066</xdr:rowOff>
    </xdr:to>
    <xdr:sp macro="" textlink="">
      <xdr:nvSpPr>
        <xdr:cNvPr id="69" name="Frihandsfigur: Form 68">
          <a:extLst>
            <a:ext uri="{FF2B5EF4-FFF2-40B4-BE49-F238E27FC236}">
              <a16:creationId xmlns:a16="http://schemas.microsoft.com/office/drawing/2014/main" id="{854B32B5-339D-4140-9AB2-0D4E4892ABE6}"/>
            </a:ext>
          </a:extLst>
        </xdr:cNvPr>
        <xdr:cNvSpPr/>
      </xdr:nvSpPr>
      <xdr:spPr>
        <a:xfrm rot="3476179">
          <a:off x="15691645" y="5220632"/>
          <a:ext cx="2375677" cy="235441"/>
        </a:xfrm>
        <a:custGeom>
          <a:avLst/>
          <a:gdLst>
            <a:gd name="connsiteX0" fmla="*/ 1062790 w 1062790"/>
            <a:gd name="connsiteY0" fmla="*/ 261347 h 261347"/>
            <a:gd name="connsiteX1" fmla="*/ 701842 w 1062790"/>
            <a:gd name="connsiteY1" fmla="*/ 663 h 261347"/>
            <a:gd name="connsiteX2" fmla="*/ 0 w 1062790"/>
            <a:gd name="connsiteY2" fmla="*/ 201190 h 2613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2790" h="261347">
              <a:moveTo>
                <a:pt x="1062790" y="261347"/>
              </a:moveTo>
              <a:cubicBezTo>
                <a:pt x="970882" y="136018"/>
                <a:pt x="878974" y="10689"/>
                <a:pt x="701842" y="663"/>
              </a:cubicBezTo>
              <a:cubicBezTo>
                <a:pt x="524710" y="-9363"/>
                <a:pt x="262355" y="95913"/>
                <a:pt x="0" y="20119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11</xdr:col>
      <xdr:colOff>523982</xdr:colOff>
      <xdr:row>6</xdr:row>
      <xdr:rowOff>331303</xdr:rowOff>
    </xdr:from>
    <xdr:to>
      <xdr:col>11</xdr:col>
      <xdr:colOff>1026791</xdr:colOff>
      <xdr:row>6</xdr:row>
      <xdr:rowOff>614788</xdr:rowOff>
    </xdr:to>
    <xdr:pic>
      <xdr:nvPicPr>
        <xdr:cNvPr id="70" name="Bildobjekt 69">
          <a:extLst>
            <a:ext uri="{FF2B5EF4-FFF2-40B4-BE49-F238E27FC236}">
              <a16:creationId xmlns:a16="http://schemas.microsoft.com/office/drawing/2014/main" id="{2DC10198-6C5A-4E63-B4F2-1255F620B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6706957" y="4874728"/>
          <a:ext cx="502809" cy="283485"/>
        </a:xfrm>
        <a:prstGeom prst="rect">
          <a:avLst/>
        </a:prstGeom>
      </xdr:spPr>
    </xdr:pic>
    <xdr:clientData/>
  </xdr:twoCellAnchor>
  <xdr:twoCellAnchor>
    <xdr:from>
      <xdr:col>10</xdr:col>
      <xdr:colOff>343412</xdr:colOff>
      <xdr:row>6</xdr:row>
      <xdr:rowOff>347312</xdr:rowOff>
    </xdr:from>
    <xdr:to>
      <xdr:col>10</xdr:col>
      <xdr:colOff>658924</xdr:colOff>
      <xdr:row>10</xdr:row>
      <xdr:rowOff>201813</xdr:rowOff>
    </xdr:to>
    <xdr:sp macro="" textlink="">
      <xdr:nvSpPr>
        <xdr:cNvPr id="71" name="Frihandsfigur: Form 70">
          <a:extLst>
            <a:ext uri="{FF2B5EF4-FFF2-40B4-BE49-F238E27FC236}">
              <a16:creationId xmlns:a16="http://schemas.microsoft.com/office/drawing/2014/main" id="{B0E88FFE-6E00-48E7-BCF5-F036A937CE9C}"/>
            </a:ext>
          </a:extLst>
        </xdr:cNvPr>
        <xdr:cNvSpPr/>
      </xdr:nvSpPr>
      <xdr:spPr>
        <a:xfrm rot="17885920">
          <a:off x="14413742" y="5555582"/>
          <a:ext cx="1645201" cy="315512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12</xdr:col>
      <xdr:colOff>902369</xdr:colOff>
      <xdr:row>12</xdr:row>
      <xdr:rowOff>591552</xdr:rowOff>
    </xdr:from>
    <xdr:to>
      <xdr:col>13</xdr:col>
      <xdr:colOff>170447</xdr:colOff>
      <xdr:row>13</xdr:row>
      <xdr:rowOff>0</xdr:rowOff>
    </xdr:to>
    <xdr:sp macro="" textlink="">
      <xdr:nvSpPr>
        <xdr:cNvPr id="72" name="Frihandsfigur: Form 71">
          <a:extLst>
            <a:ext uri="{FF2B5EF4-FFF2-40B4-BE49-F238E27FC236}">
              <a16:creationId xmlns:a16="http://schemas.microsoft.com/office/drawing/2014/main" id="{CA1A14B7-4E22-41BF-A103-404366E035F1}"/>
            </a:ext>
          </a:extLst>
        </xdr:cNvPr>
        <xdr:cNvSpPr/>
      </xdr:nvSpPr>
      <xdr:spPr>
        <a:xfrm>
          <a:off x="18533144" y="8335377"/>
          <a:ext cx="715878" cy="551448"/>
        </a:xfrm>
        <a:custGeom>
          <a:avLst/>
          <a:gdLst>
            <a:gd name="connsiteX0" fmla="*/ 0 w 751973"/>
            <a:gd name="connsiteY0" fmla="*/ 561474 h 561474"/>
            <a:gd name="connsiteX1" fmla="*/ 140368 w 751973"/>
            <a:gd name="connsiteY1" fmla="*/ 220579 h 561474"/>
            <a:gd name="connsiteX2" fmla="*/ 751973 w 751973"/>
            <a:gd name="connsiteY2" fmla="*/ 0 h 5614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51973" h="561474">
              <a:moveTo>
                <a:pt x="0" y="561474"/>
              </a:moveTo>
              <a:cubicBezTo>
                <a:pt x="7519" y="437816"/>
                <a:pt x="15039" y="314158"/>
                <a:pt x="140368" y="220579"/>
              </a:cubicBezTo>
              <a:cubicBezTo>
                <a:pt x="265697" y="127000"/>
                <a:pt x="508835" y="63500"/>
                <a:pt x="751973" y="0"/>
              </a:cubicBezTo>
            </a:path>
          </a:pathLst>
        </a:custGeom>
        <a:noFill/>
        <a:ln w="38100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12</xdr:col>
      <xdr:colOff>792079</xdr:colOff>
      <xdr:row>12</xdr:row>
      <xdr:rowOff>180473</xdr:rowOff>
    </xdr:from>
    <xdr:to>
      <xdr:col>12</xdr:col>
      <xdr:colOff>1221267</xdr:colOff>
      <xdr:row>12</xdr:row>
      <xdr:rowOff>604632</xdr:rowOff>
    </xdr:to>
    <xdr:pic>
      <xdr:nvPicPr>
        <xdr:cNvPr id="73" name="Bildobjekt 72">
          <a:extLst>
            <a:ext uri="{FF2B5EF4-FFF2-40B4-BE49-F238E27FC236}">
              <a16:creationId xmlns:a16="http://schemas.microsoft.com/office/drawing/2014/main" id="{1CBFC786-CB64-4A01-8FD0-AD7BDB719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422854" y="7924298"/>
          <a:ext cx="429188" cy="424159"/>
        </a:xfrm>
        <a:prstGeom prst="rect">
          <a:avLst/>
        </a:prstGeom>
      </xdr:spPr>
    </xdr:pic>
    <xdr:clientData/>
  </xdr:twoCellAnchor>
  <xdr:twoCellAnchor>
    <xdr:from>
      <xdr:col>12</xdr:col>
      <xdr:colOff>431132</xdr:colOff>
      <xdr:row>11</xdr:row>
      <xdr:rowOff>872290</xdr:rowOff>
    </xdr:from>
    <xdr:to>
      <xdr:col>13</xdr:col>
      <xdr:colOff>354821</xdr:colOff>
      <xdr:row>12</xdr:row>
      <xdr:rowOff>158446</xdr:rowOff>
    </xdr:to>
    <xdr:sp macro="" textlink="">
      <xdr:nvSpPr>
        <xdr:cNvPr id="74" name="textruta 73">
          <a:extLst>
            <a:ext uri="{FF2B5EF4-FFF2-40B4-BE49-F238E27FC236}">
              <a16:creationId xmlns:a16="http://schemas.microsoft.com/office/drawing/2014/main" id="{5FB96D72-CF30-440B-BED7-3B9810D2D60B}"/>
            </a:ext>
          </a:extLst>
        </xdr:cNvPr>
        <xdr:cNvSpPr txBox="1"/>
      </xdr:nvSpPr>
      <xdr:spPr>
        <a:xfrm>
          <a:off x="18061907" y="7473115"/>
          <a:ext cx="1371489" cy="429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400"/>
            <a:t>Analysprotokoll</a:t>
          </a:r>
        </a:p>
      </xdr:txBody>
    </xdr:sp>
    <xdr:clientData/>
  </xdr:twoCellAnchor>
  <xdr:twoCellAnchor editAs="oneCell">
    <xdr:from>
      <xdr:col>15</xdr:col>
      <xdr:colOff>322847</xdr:colOff>
      <xdr:row>12</xdr:row>
      <xdr:rowOff>172452</xdr:rowOff>
    </xdr:from>
    <xdr:to>
      <xdr:col>15</xdr:col>
      <xdr:colOff>752035</xdr:colOff>
      <xdr:row>12</xdr:row>
      <xdr:rowOff>596611</xdr:rowOff>
    </xdr:to>
    <xdr:pic>
      <xdr:nvPicPr>
        <xdr:cNvPr id="75" name="Bildobjekt 74">
          <a:extLst>
            <a:ext uri="{FF2B5EF4-FFF2-40B4-BE49-F238E27FC236}">
              <a16:creationId xmlns:a16="http://schemas.microsoft.com/office/drawing/2014/main" id="{966FC6D9-8474-4B70-9D59-8732FB44E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2297022" y="7916277"/>
          <a:ext cx="429188" cy="424159"/>
        </a:xfrm>
        <a:prstGeom prst="rect">
          <a:avLst/>
        </a:prstGeom>
      </xdr:spPr>
    </xdr:pic>
    <xdr:clientData/>
  </xdr:twoCellAnchor>
  <xdr:twoCellAnchor>
    <xdr:from>
      <xdr:col>13</xdr:col>
      <xdr:colOff>200683</xdr:colOff>
      <xdr:row>9</xdr:row>
      <xdr:rowOff>98794</xdr:rowOff>
    </xdr:from>
    <xdr:to>
      <xdr:col>14</xdr:col>
      <xdr:colOff>110289</xdr:colOff>
      <xdr:row>11</xdr:row>
      <xdr:rowOff>1022685</xdr:rowOff>
    </xdr:to>
    <xdr:sp macro="" textlink="">
      <xdr:nvSpPr>
        <xdr:cNvPr id="76" name="Frihandsfigur: Form 75">
          <a:extLst>
            <a:ext uri="{FF2B5EF4-FFF2-40B4-BE49-F238E27FC236}">
              <a16:creationId xmlns:a16="http://schemas.microsoft.com/office/drawing/2014/main" id="{0AE7B9F0-95BA-425C-8D22-6D737E5DD627}"/>
            </a:ext>
          </a:extLst>
        </xdr:cNvPr>
        <xdr:cNvSpPr/>
      </xdr:nvSpPr>
      <xdr:spPr>
        <a:xfrm>
          <a:off x="19279258" y="6080494"/>
          <a:ext cx="1357406" cy="1543016"/>
        </a:xfrm>
        <a:custGeom>
          <a:avLst/>
          <a:gdLst>
            <a:gd name="connsiteX0" fmla="*/ 1393501 w 1393501"/>
            <a:gd name="connsiteY0" fmla="*/ 1204627 h 1555548"/>
            <a:gd name="connsiteX1" fmla="*/ 501159 w 1393501"/>
            <a:gd name="connsiteY1" fmla="*/ 61627 h 1555548"/>
            <a:gd name="connsiteX2" fmla="*/ 19896 w 1393501"/>
            <a:gd name="connsiteY2" fmla="*/ 302258 h 1555548"/>
            <a:gd name="connsiteX3" fmla="*/ 1152870 w 1393501"/>
            <a:gd name="connsiteY3" fmla="*/ 1555548 h 15555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3501" h="1555548">
              <a:moveTo>
                <a:pt x="1393501" y="1204627"/>
              </a:moveTo>
              <a:cubicBezTo>
                <a:pt x="1061797" y="708324"/>
                <a:pt x="730093" y="212022"/>
                <a:pt x="501159" y="61627"/>
              </a:cubicBezTo>
              <a:cubicBezTo>
                <a:pt x="272225" y="-88768"/>
                <a:pt x="-88723" y="53271"/>
                <a:pt x="19896" y="302258"/>
              </a:cubicBezTo>
              <a:cubicBezTo>
                <a:pt x="128515" y="551245"/>
                <a:pt x="640692" y="1053396"/>
                <a:pt x="1152870" y="1555548"/>
              </a:cubicBezTo>
            </a:path>
          </a:pathLst>
        </a:custGeom>
        <a:noFill/>
        <a:ln w="19050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13</xdr:col>
      <xdr:colOff>836134</xdr:colOff>
      <xdr:row>11</xdr:row>
      <xdr:rowOff>444487</xdr:rowOff>
    </xdr:from>
    <xdr:to>
      <xdr:col>13</xdr:col>
      <xdr:colOff>1132973</xdr:colOff>
      <xdr:row>11</xdr:row>
      <xdr:rowOff>852236</xdr:rowOff>
    </xdr:to>
    <xdr:pic>
      <xdr:nvPicPr>
        <xdr:cNvPr id="77" name="Bildobjekt 76">
          <a:extLst>
            <a:ext uri="{FF2B5EF4-FFF2-40B4-BE49-F238E27FC236}">
              <a16:creationId xmlns:a16="http://schemas.microsoft.com/office/drawing/2014/main" id="{F3DDE151-74B8-49AB-B18E-8504E4A9B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9914709" y="7045312"/>
          <a:ext cx="296839" cy="407749"/>
        </a:xfrm>
        <a:prstGeom prst="rect">
          <a:avLst/>
        </a:prstGeom>
      </xdr:spPr>
    </xdr:pic>
    <xdr:clientData/>
  </xdr:twoCellAnchor>
  <xdr:twoCellAnchor>
    <xdr:from>
      <xdr:col>13</xdr:col>
      <xdr:colOff>533400</xdr:colOff>
      <xdr:row>11</xdr:row>
      <xdr:rowOff>90780</xdr:rowOff>
    </xdr:from>
    <xdr:to>
      <xdr:col>13</xdr:col>
      <xdr:colOff>1247273</xdr:colOff>
      <xdr:row>11</xdr:row>
      <xdr:rowOff>352927</xdr:rowOff>
    </xdr:to>
    <xdr:sp macro="" textlink="">
      <xdr:nvSpPr>
        <xdr:cNvPr id="78" name="textruta 77">
          <a:extLst>
            <a:ext uri="{FF2B5EF4-FFF2-40B4-BE49-F238E27FC236}">
              <a16:creationId xmlns:a16="http://schemas.microsoft.com/office/drawing/2014/main" id="{53E8096D-72F4-472F-8446-BA8DD1EACD72}"/>
            </a:ext>
          </a:extLst>
        </xdr:cNvPr>
        <xdr:cNvSpPr txBox="1"/>
      </xdr:nvSpPr>
      <xdr:spPr>
        <a:xfrm>
          <a:off x="19611975" y="6691605"/>
          <a:ext cx="713873" cy="262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Gröning</a:t>
          </a:r>
        </a:p>
      </xdr:txBody>
    </xdr:sp>
    <xdr:clientData/>
  </xdr:twoCellAnchor>
  <xdr:twoCellAnchor>
    <xdr:from>
      <xdr:col>15</xdr:col>
      <xdr:colOff>2005</xdr:colOff>
      <xdr:row>11</xdr:row>
      <xdr:rowOff>794084</xdr:rowOff>
    </xdr:from>
    <xdr:to>
      <xdr:col>15</xdr:col>
      <xdr:colOff>1409589</xdr:colOff>
      <xdr:row>12</xdr:row>
      <xdr:rowOff>80240</xdr:rowOff>
    </xdr:to>
    <xdr:sp macro="" textlink="">
      <xdr:nvSpPr>
        <xdr:cNvPr id="79" name="textruta 78">
          <a:extLst>
            <a:ext uri="{FF2B5EF4-FFF2-40B4-BE49-F238E27FC236}">
              <a16:creationId xmlns:a16="http://schemas.microsoft.com/office/drawing/2014/main" id="{79D317F6-4EF3-4B54-BDBF-8ECAA59AF9F0}"/>
            </a:ext>
          </a:extLst>
        </xdr:cNvPr>
        <xdr:cNvSpPr txBox="1"/>
      </xdr:nvSpPr>
      <xdr:spPr>
        <a:xfrm>
          <a:off x="21976180" y="7394909"/>
          <a:ext cx="1407584" cy="429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400"/>
            <a:t>Analysprotokoll + Gröning</a:t>
          </a:r>
        </a:p>
      </xdr:txBody>
    </xdr:sp>
    <xdr:clientData/>
  </xdr:twoCellAnchor>
  <xdr:twoCellAnchor editAs="oneCell">
    <xdr:from>
      <xdr:col>15</xdr:col>
      <xdr:colOff>776036</xdr:colOff>
      <xdr:row>12</xdr:row>
      <xdr:rowOff>204536</xdr:rowOff>
    </xdr:from>
    <xdr:to>
      <xdr:col>15</xdr:col>
      <xdr:colOff>1205224</xdr:colOff>
      <xdr:row>12</xdr:row>
      <xdr:rowOff>628695</xdr:rowOff>
    </xdr:to>
    <xdr:pic>
      <xdr:nvPicPr>
        <xdr:cNvPr id="80" name="Bildobjekt 79">
          <a:extLst>
            <a:ext uri="{FF2B5EF4-FFF2-40B4-BE49-F238E27FC236}">
              <a16:creationId xmlns:a16="http://schemas.microsoft.com/office/drawing/2014/main" id="{835A7BF5-E93C-4006-AE0D-6ADBF558D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2750211" y="7948361"/>
          <a:ext cx="429188" cy="424159"/>
        </a:xfrm>
        <a:prstGeom prst="rect">
          <a:avLst/>
        </a:prstGeom>
      </xdr:spPr>
    </xdr:pic>
    <xdr:clientData/>
  </xdr:twoCellAnchor>
  <xdr:twoCellAnchor>
    <xdr:from>
      <xdr:col>16</xdr:col>
      <xdr:colOff>842211</xdr:colOff>
      <xdr:row>13</xdr:row>
      <xdr:rowOff>982579</xdr:rowOff>
    </xdr:from>
    <xdr:to>
      <xdr:col>16</xdr:col>
      <xdr:colOff>1431648</xdr:colOff>
      <xdr:row>14</xdr:row>
      <xdr:rowOff>142404</xdr:rowOff>
    </xdr:to>
    <xdr:sp macro="" textlink="">
      <xdr:nvSpPr>
        <xdr:cNvPr id="81" name="textruta 80">
          <a:extLst>
            <a:ext uri="{FF2B5EF4-FFF2-40B4-BE49-F238E27FC236}">
              <a16:creationId xmlns:a16="http://schemas.microsoft.com/office/drawing/2014/main" id="{98FB6D12-0DAE-4B2A-B950-3103C959C917}"/>
            </a:ext>
          </a:extLst>
        </xdr:cNvPr>
        <xdr:cNvSpPr txBox="1"/>
      </xdr:nvSpPr>
      <xdr:spPr>
        <a:xfrm>
          <a:off x="24264186" y="9869404"/>
          <a:ext cx="589437" cy="302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100" b="1"/>
            <a:t>SAP</a:t>
          </a:r>
        </a:p>
      </xdr:txBody>
    </xdr:sp>
    <xdr:clientData/>
  </xdr:twoCellAnchor>
  <xdr:twoCellAnchor>
    <xdr:from>
      <xdr:col>11</xdr:col>
      <xdr:colOff>90236</xdr:colOff>
      <xdr:row>5</xdr:row>
      <xdr:rowOff>310817</xdr:rowOff>
    </xdr:from>
    <xdr:to>
      <xdr:col>16</xdr:col>
      <xdr:colOff>350921</xdr:colOff>
      <xdr:row>13</xdr:row>
      <xdr:rowOff>30079</xdr:rowOff>
    </xdr:to>
    <xdr:sp macro="" textlink="">
      <xdr:nvSpPr>
        <xdr:cNvPr id="82" name="Frihandsfigur: Form 81">
          <a:extLst>
            <a:ext uri="{FF2B5EF4-FFF2-40B4-BE49-F238E27FC236}">
              <a16:creationId xmlns:a16="http://schemas.microsoft.com/office/drawing/2014/main" id="{8E9B7ABF-1EBA-4B28-A683-C187840DAAAC}"/>
            </a:ext>
          </a:extLst>
        </xdr:cNvPr>
        <xdr:cNvSpPr/>
      </xdr:nvSpPr>
      <xdr:spPr>
        <a:xfrm>
          <a:off x="16273211" y="4120817"/>
          <a:ext cx="7499685" cy="4796087"/>
        </a:xfrm>
        <a:custGeom>
          <a:avLst/>
          <a:gdLst>
            <a:gd name="connsiteX0" fmla="*/ 11440026 w 11918578"/>
            <a:gd name="connsiteY0" fmla="*/ 5003132 h 5003132"/>
            <a:gd name="connsiteX1" fmla="*/ 11189368 w 11918578"/>
            <a:gd name="connsiteY1" fmla="*/ 1905000 h 5003132"/>
            <a:gd name="connsiteX2" fmla="*/ 4521868 w 11918578"/>
            <a:gd name="connsiteY2" fmla="*/ 611605 h 5003132"/>
            <a:gd name="connsiteX3" fmla="*/ 5995736 w 11918578"/>
            <a:gd name="connsiteY3" fmla="*/ 631658 h 5003132"/>
            <a:gd name="connsiteX4" fmla="*/ 0 w 11918578"/>
            <a:gd name="connsiteY4" fmla="*/ 0 h 5003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918578" h="5003132">
              <a:moveTo>
                <a:pt x="11440026" y="5003132"/>
              </a:moveTo>
              <a:cubicBezTo>
                <a:pt x="11891210" y="3820026"/>
                <a:pt x="12342394" y="2636921"/>
                <a:pt x="11189368" y="1905000"/>
              </a:cubicBezTo>
              <a:cubicBezTo>
                <a:pt x="10036342" y="1173079"/>
                <a:pt x="5387473" y="823829"/>
                <a:pt x="4521868" y="611605"/>
              </a:cubicBezTo>
              <a:cubicBezTo>
                <a:pt x="3656263" y="399381"/>
                <a:pt x="6749381" y="733592"/>
                <a:pt x="5995736" y="631658"/>
              </a:cubicBezTo>
              <a:cubicBezTo>
                <a:pt x="5242091" y="529724"/>
                <a:pt x="2621045" y="264862"/>
                <a:pt x="0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16</xdr:col>
      <xdr:colOff>1034275</xdr:colOff>
      <xdr:row>6</xdr:row>
      <xdr:rowOff>214122</xdr:rowOff>
    </xdr:from>
    <xdr:to>
      <xdr:col>17</xdr:col>
      <xdr:colOff>252223</xdr:colOff>
      <xdr:row>6</xdr:row>
      <xdr:rowOff>618975</xdr:rowOff>
    </xdr:to>
    <xdr:pic>
      <xdr:nvPicPr>
        <xdr:cNvPr id="83" name="Bildobjekt 82">
          <a:extLst>
            <a:ext uri="{FF2B5EF4-FFF2-40B4-BE49-F238E27FC236}">
              <a16:creationId xmlns:a16="http://schemas.microsoft.com/office/drawing/2014/main" id="{57F0187B-6B30-4684-A6BB-64E2F06FF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4456250" y="4757547"/>
          <a:ext cx="665748" cy="404853"/>
        </a:xfrm>
        <a:prstGeom prst="rect">
          <a:avLst/>
        </a:prstGeom>
      </xdr:spPr>
    </xdr:pic>
    <xdr:clientData/>
  </xdr:twoCellAnchor>
  <xdr:twoCellAnchor>
    <xdr:from>
      <xdr:col>9</xdr:col>
      <xdr:colOff>1270001</xdr:colOff>
      <xdr:row>4</xdr:row>
      <xdr:rowOff>431800</xdr:rowOff>
    </xdr:from>
    <xdr:to>
      <xdr:col>18</xdr:col>
      <xdr:colOff>471237</xdr:colOff>
      <xdr:row>12</xdr:row>
      <xdr:rowOff>30078</xdr:rowOff>
    </xdr:to>
    <xdr:sp macro="" textlink="">
      <xdr:nvSpPr>
        <xdr:cNvPr id="84" name="Frihandsfigur: Form 83">
          <a:extLst>
            <a:ext uri="{FF2B5EF4-FFF2-40B4-BE49-F238E27FC236}">
              <a16:creationId xmlns:a16="http://schemas.microsoft.com/office/drawing/2014/main" id="{BB61BCDD-A7C7-448F-B543-7434444A3D32}"/>
            </a:ext>
          </a:extLst>
        </xdr:cNvPr>
        <xdr:cNvSpPr/>
      </xdr:nvSpPr>
      <xdr:spPr>
        <a:xfrm>
          <a:off x="14557376" y="3508375"/>
          <a:ext cx="12231436" cy="4265528"/>
        </a:xfrm>
        <a:custGeom>
          <a:avLst/>
          <a:gdLst>
            <a:gd name="connsiteX0" fmla="*/ 12001500 w 12001500"/>
            <a:gd name="connsiteY0" fmla="*/ 3695652 h 3695652"/>
            <a:gd name="connsiteX1" fmla="*/ 7289132 w 12001500"/>
            <a:gd name="connsiteY1" fmla="*/ 567442 h 3695652"/>
            <a:gd name="connsiteX2" fmla="*/ 2967790 w 12001500"/>
            <a:gd name="connsiteY2" fmla="*/ 5968 h 3695652"/>
            <a:gd name="connsiteX3" fmla="*/ 4070685 w 12001500"/>
            <a:gd name="connsiteY3" fmla="*/ 256626 h 3695652"/>
            <a:gd name="connsiteX4" fmla="*/ 0 w 12001500"/>
            <a:gd name="connsiteY4" fmla="*/ 5968 h 3695652"/>
            <a:gd name="connsiteX5" fmla="*/ 0 w 12001500"/>
            <a:gd name="connsiteY5" fmla="*/ 5968 h 369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001500" h="3695652">
              <a:moveTo>
                <a:pt x="12001500" y="3695652"/>
              </a:moveTo>
              <a:cubicBezTo>
                <a:pt x="10398125" y="2439020"/>
                <a:pt x="8794750" y="1182389"/>
                <a:pt x="7289132" y="567442"/>
              </a:cubicBezTo>
              <a:cubicBezTo>
                <a:pt x="5783514" y="-47505"/>
                <a:pt x="3504198" y="57771"/>
                <a:pt x="2967790" y="5968"/>
              </a:cubicBezTo>
              <a:cubicBezTo>
                <a:pt x="2431382" y="-45835"/>
                <a:pt x="4565317" y="256626"/>
                <a:pt x="4070685" y="256626"/>
              </a:cubicBezTo>
              <a:cubicBezTo>
                <a:pt x="3576053" y="256626"/>
                <a:pt x="0" y="5968"/>
                <a:pt x="0" y="5968"/>
              </a:cubicBezTo>
              <a:lnTo>
                <a:pt x="0" y="5968"/>
              </a:ln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9</xdr:col>
      <xdr:colOff>1032732</xdr:colOff>
      <xdr:row>4</xdr:row>
      <xdr:rowOff>513957</xdr:rowOff>
    </xdr:from>
    <xdr:to>
      <xdr:col>18</xdr:col>
      <xdr:colOff>1004195</xdr:colOff>
      <xdr:row>11</xdr:row>
      <xdr:rowOff>136934</xdr:rowOff>
    </xdr:to>
    <xdr:sp macro="" textlink="">
      <xdr:nvSpPr>
        <xdr:cNvPr id="85" name="Frihandsfigur: Form 84">
          <a:extLst>
            <a:ext uri="{FF2B5EF4-FFF2-40B4-BE49-F238E27FC236}">
              <a16:creationId xmlns:a16="http://schemas.microsoft.com/office/drawing/2014/main" id="{C39356E9-7435-4B2C-89A5-C452FFE017D1}"/>
            </a:ext>
          </a:extLst>
        </xdr:cNvPr>
        <xdr:cNvSpPr/>
      </xdr:nvSpPr>
      <xdr:spPr>
        <a:xfrm rot="483856">
          <a:off x="14320107" y="3590532"/>
          <a:ext cx="13001663" cy="3147227"/>
        </a:xfrm>
        <a:custGeom>
          <a:avLst/>
          <a:gdLst>
            <a:gd name="connsiteX0" fmla="*/ 12412579 w 12412579"/>
            <a:gd name="connsiteY0" fmla="*/ 4285203 h 4285203"/>
            <a:gd name="connsiteX1" fmla="*/ 7720264 w 12412579"/>
            <a:gd name="connsiteY1" fmla="*/ 344861 h 4285203"/>
            <a:gd name="connsiteX2" fmla="*/ 0 w 12412579"/>
            <a:gd name="connsiteY2" fmla="*/ 455151 h 42852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412579" h="4285203">
              <a:moveTo>
                <a:pt x="12412579" y="4285203"/>
              </a:moveTo>
              <a:cubicBezTo>
                <a:pt x="11100803" y="2634203"/>
                <a:pt x="9789027" y="983203"/>
                <a:pt x="7720264" y="344861"/>
              </a:cubicBezTo>
              <a:cubicBezTo>
                <a:pt x="5651501" y="-293481"/>
                <a:pt x="2825750" y="80835"/>
                <a:pt x="0" y="455151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15</xdr:col>
      <xdr:colOff>389311</xdr:colOff>
      <xdr:row>6</xdr:row>
      <xdr:rowOff>268210</xdr:rowOff>
    </xdr:from>
    <xdr:to>
      <xdr:col>16</xdr:col>
      <xdr:colOff>313000</xdr:colOff>
      <xdr:row>6</xdr:row>
      <xdr:rowOff>557143</xdr:rowOff>
    </xdr:to>
    <xdr:sp macro="" textlink="">
      <xdr:nvSpPr>
        <xdr:cNvPr id="86" name="textruta 85">
          <a:extLst>
            <a:ext uri="{FF2B5EF4-FFF2-40B4-BE49-F238E27FC236}">
              <a16:creationId xmlns:a16="http://schemas.microsoft.com/office/drawing/2014/main" id="{FD7CBE0D-F247-4DF3-B414-1CD44754173D}"/>
            </a:ext>
          </a:extLst>
        </xdr:cNvPr>
        <xdr:cNvSpPr txBox="1"/>
      </xdr:nvSpPr>
      <xdr:spPr>
        <a:xfrm rot="1437338">
          <a:off x="22363486" y="4811635"/>
          <a:ext cx="1371489" cy="288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400"/>
            <a:t>Frisläppning</a:t>
          </a:r>
        </a:p>
      </xdr:txBody>
    </xdr:sp>
    <xdr:clientData/>
  </xdr:twoCellAnchor>
  <xdr:twoCellAnchor>
    <xdr:from>
      <xdr:col>11</xdr:col>
      <xdr:colOff>120315</xdr:colOff>
      <xdr:row>5</xdr:row>
      <xdr:rowOff>190500</xdr:rowOff>
    </xdr:from>
    <xdr:to>
      <xdr:col>18</xdr:col>
      <xdr:colOff>60158</xdr:colOff>
      <xdr:row>11</xdr:row>
      <xdr:rowOff>1143000</xdr:rowOff>
    </xdr:to>
    <xdr:sp macro="" textlink="">
      <xdr:nvSpPr>
        <xdr:cNvPr id="87" name="Frihandsfigur: Form 86">
          <a:extLst>
            <a:ext uri="{FF2B5EF4-FFF2-40B4-BE49-F238E27FC236}">
              <a16:creationId xmlns:a16="http://schemas.microsoft.com/office/drawing/2014/main" id="{8124A918-B851-4A9D-87AE-69B49A12B4B4}"/>
            </a:ext>
          </a:extLst>
        </xdr:cNvPr>
        <xdr:cNvSpPr/>
      </xdr:nvSpPr>
      <xdr:spPr>
        <a:xfrm>
          <a:off x="16303290" y="4000500"/>
          <a:ext cx="10074443" cy="3743325"/>
        </a:xfrm>
        <a:custGeom>
          <a:avLst/>
          <a:gdLst>
            <a:gd name="connsiteX0" fmla="*/ 10327106 w 10327106"/>
            <a:gd name="connsiteY0" fmla="*/ 3158301 h 3158301"/>
            <a:gd name="connsiteX1" fmla="*/ 6487027 w 10327106"/>
            <a:gd name="connsiteY1" fmla="*/ 1082854 h 3158301"/>
            <a:gd name="connsiteX2" fmla="*/ 4120816 w 10327106"/>
            <a:gd name="connsiteY2" fmla="*/ 180486 h 3158301"/>
            <a:gd name="connsiteX3" fmla="*/ 2717132 w 10327106"/>
            <a:gd name="connsiteY3" fmla="*/ 12 h 3158301"/>
            <a:gd name="connsiteX4" fmla="*/ 3338764 w 10327106"/>
            <a:gd name="connsiteY4" fmla="*/ 170459 h 3158301"/>
            <a:gd name="connsiteX5" fmla="*/ 0 w 10327106"/>
            <a:gd name="connsiteY5" fmla="*/ 12 h 31583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0327106" h="3158301">
              <a:moveTo>
                <a:pt x="10327106" y="3158301"/>
              </a:moveTo>
              <a:cubicBezTo>
                <a:pt x="8924257" y="2368728"/>
                <a:pt x="7521409" y="1579156"/>
                <a:pt x="6487027" y="1082854"/>
              </a:cubicBezTo>
              <a:cubicBezTo>
                <a:pt x="5452645" y="586551"/>
                <a:pt x="4749132" y="360960"/>
                <a:pt x="4120816" y="180486"/>
              </a:cubicBezTo>
              <a:cubicBezTo>
                <a:pt x="3492500" y="12"/>
                <a:pt x="2847474" y="1683"/>
                <a:pt x="2717132" y="12"/>
              </a:cubicBezTo>
              <a:cubicBezTo>
                <a:pt x="2586790" y="-1659"/>
                <a:pt x="3791619" y="170459"/>
                <a:pt x="3338764" y="170459"/>
              </a:cubicBezTo>
              <a:cubicBezTo>
                <a:pt x="2885909" y="170459"/>
                <a:pt x="1442954" y="85235"/>
                <a:pt x="0" y="12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15</xdr:col>
      <xdr:colOff>1401230</xdr:colOff>
      <xdr:row>9</xdr:row>
      <xdr:rowOff>25608</xdr:rowOff>
    </xdr:from>
    <xdr:to>
      <xdr:col>16</xdr:col>
      <xdr:colOff>904371</xdr:colOff>
      <xdr:row>9</xdr:row>
      <xdr:rowOff>272714</xdr:rowOff>
    </xdr:to>
    <xdr:sp macro="" textlink="">
      <xdr:nvSpPr>
        <xdr:cNvPr id="88" name="textruta 87">
          <a:extLst>
            <a:ext uri="{FF2B5EF4-FFF2-40B4-BE49-F238E27FC236}">
              <a16:creationId xmlns:a16="http://schemas.microsoft.com/office/drawing/2014/main" id="{28C96192-A5CB-477E-AD39-ADDADBFF8379}"/>
            </a:ext>
          </a:extLst>
        </xdr:cNvPr>
        <xdr:cNvSpPr txBox="1"/>
      </xdr:nvSpPr>
      <xdr:spPr>
        <a:xfrm rot="1864397">
          <a:off x="23375405" y="6007308"/>
          <a:ext cx="950941" cy="2471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Vissa batcher</a:t>
          </a:r>
        </a:p>
      </xdr:txBody>
    </xdr:sp>
    <xdr:clientData/>
  </xdr:twoCellAnchor>
  <xdr:twoCellAnchor>
    <xdr:from>
      <xdr:col>7</xdr:col>
      <xdr:colOff>1397171</xdr:colOff>
      <xdr:row>12</xdr:row>
      <xdr:rowOff>8441</xdr:rowOff>
    </xdr:from>
    <xdr:to>
      <xdr:col>8</xdr:col>
      <xdr:colOff>546287</xdr:colOff>
      <xdr:row>12</xdr:row>
      <xdr:rowOff>221189</xdr:rowOff>
    </xdr:to>
    <xdr:sp macro="" textlink="">
      <xdr:nvSpPr>
        <xdr:cNvPr id="89" name="Pil: höger 88">
          <a:extLst>
            <a:ext uri="{FF2B5EF4-FFF2-40B4-BE49-F238E27FC236}">
              <a16:creationId xmlns:a16="http://schemas.microsoft.com/office/drawing/2014/main" id="{4D965CCB-5C50-45E7-9FAD-4BFAE1DD430A}"/>
            </a:ext>
          </a:extLst>
        </xdr:cNvPr>
        <xdr:cNvSpPr/>
      </xdr:nvSpPr>
      <xdr:spPr>
        <a:xfrm rot="1448286">
          <a:off x="11788946" y="7752266"/>
          <a:ext cx="596916" cy="212748"/>
        </a:xfrm>
        <a:prstGeom prst="rightArrow">
          <a:avLst/>
        </a:prstGeom>
        <a:pattFill prst="ltVert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18</xdr:col>
      <xdr:colOff>640264</xdr:colOff>
      <xdr:row>2</xdr:row>
      <xdr:rowOff>610446</xdr:rowOff>
    </xdr:from>
    <xdr:to>
      <xdr:col>20</xdr:col>
      <xdr:colOff>540872</xdr:colOff>
      <xdr:row>3</xdr:row>
      <xdr:rowOff>610448</xdr:rowOff>
    </xdr:to>
    <xdr:sp macro="" textlink="">
      <xdr:nvSpPr>
        <xdr:cNvPr id="90" name="Rektangel 89">
          <a:extLst>
            <a:ext uri="{FF2B5EF4-FFF2-40B4-BE49-F238E27FC236}">
              <a16:creationId xmlns:a16="http://schemas.microsoft.com/office/drawing/2014/main" id="{C3BBB539-D794-4087-867C-5434A7E06396}"/>
            </a:ext>
          </a:extLst>
        </xdr:cNvPr>
        <xdr:cNvSpPr/>
      </xdr:nvSpPr>
      <xdr:spPr>
        <a:xfrm>
          <a:off x="26957839" y="1343871"/>
          <a:ext cx="3024808" cy="117157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2500"/>
            <a:t>MARKNADSBOLAG</a:t>
          </a:r>
        </a:p>
      </xdr:txBody>
    </xdr:sp>
    <xdr:clientData/>
  </xdr:twoCellAnchor>
  <xdr:twoCellAnchor>
    <xdr:from>
      <xdr:col>17</xdr:col>
      <xdr:colOff>804697</xdr:colOff>
      <xdr:row>4</xdr:row>
      <xdr:rowOff>80360</xdr:rowOff>
    </xdr:from>
    <xdr:to>
      <xdr:col>18</xdr:col>
      <xdr:colOff>264948</xdr:colOff>
      <xdr:row>5</xdr:row>
      <xdr:rowOff>591277</xdr:rowOff>
    </xdr:to>
    <xdr:sp macro="" textlink="">
      <xdr:nvSpPr>
        <xdr:cNvPr id="91" name="Cylinder 90">
          <a:extLst>
            <a:ext uri="{FF2B5EF4-FFF2-40B4-BE49-F238E27FC236}">
              <a16:creationId xmlns:a16="http://schemas.microsoft.com/office/drawing/2014/main" id="{6A1A04A5-35E3-4C85-907E-C0C4024689F0}"/>
            </a:ext>
          </a:extLst>
        </xdr:cNvPr>
        <xdr:cNvSpPr/>
      </xdr:nvSpPr>
      <xdr:spPr>
        <a:xfrm>
          <a:off x="25674472" y="3156935"/>
          <a:ext cx="908051" cy="1244342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600">
              <a:solidFill>
                <a:sysClr val="windowText" lastClr="000000"/>
              </a:solidFill>
            </a:rPr>
            <a:t>IBP</a:t>
          </a:r>
        </a:p>
      </xdr:txBody>
    </xdr:sp>
    <xdr:clientData/>
  </xdr:twoCellAnchor>
  <xdr:twoCellAnchor>
    <xdr:from>
      <xdr:col>18</xdr:col>
      <xdr:colOff>220439</xdr:colOff>
      <xdr:row>4</xdr:row>
      <xdr:rowOff>87852</xdr:rowOff>
    </xdr:from>
    <xdr:to>
      <xdr:col>19</xdr:col>
      <xdr:colOff>455506</xdr:colOff>
      <xdr:row>4</xdr:row>
      <xdr:rowOff>420872</xdr:rowOff>
    </xdr:to>
    <xdr:sp macro="" textlink="">
      <xdr:nvSpPr>
        <xdr:cNvPr id="92" name="Frihandsfigur: Form 91">
          <a:extLst>
            <a:ext uri="{FF2B5EF4-FFF2-40B4-BE49-F238E27FC236}">
              <a16:creationId xmlns:a16="http://schemas.microsoft.com/office/drawing/2014/main" id="{729D6378-398E-4252-B146-F1E55F283EAA}"/>
            </a:ext>
          </a:extLst>
        </xdr:cNvPr>
        <xdr:cNvSpPr/>
      </xdr:nvSpPr>
      <xdr:spPr>
        <a:xfrm rot="9962189">
          <a:off x="26538014" y="3164427"/>
          <a:ext cx="1682867" cy="333020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18</xdr:col>
      <xdr:colOff>365508</xdr:colOff>
      <xdr:row>4</xdr:row>
      <xdr:rowOff>234737</xdr:rowOff>
    </xdr:from>
    <xdr:to>
      <xdr:col>19</xdr:col>
      <xdr:colOff>1064853</xdr:colOff>
      <xdr:row>5</xdr:row>
      <xdr:rowOff>144528</xdr:rowOff>
    </xdr:to>
    <xdr:sp macro="" textlink="">
      <xdr:nvSpPr>
        <xdr:cNvPr id="93" name="textruta 92">
          <a:extLst>
            <a:ext uri="{FF2B5EF4-FFF2-40B4-BE49-F238E27FC236}">
              <a16:creationId xmlns:a16="http://schemas.microsoft.com/office/drawing/2014/main" id="{28EB7D8F-C5EF-4D53-AC2F-A318D9ED8DE1}"/>
            </a:ext>
          </a:extLst>
        </xdr:cNvPr>
        <xdr:cNvSpPr txBox="1"/>
      </xdr:nvSpPr>
      <xdr:spPr>
        <a:xfrm rot="20096477">
          <a:off x="26683083" y="3311312"/>
          <a:ext cx="2147145" cy="6432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400"/>
            <a:t>Prognoser</a:t>
          </a:r>
          <a:r>
            <a:rPr lang="sv-SE" sz="1400" baseline="0"/>
            <a:t> (+18 månader)  1 g/månad</a:t>
          </a:r>
          <a:endParaRPr lang="sv-SE" sz="1400"/>
        </a:p>
      </xdr:txBody>
    </xdr:sp>
    <xdr:clientData/>
  </xdr:twoCellAnchor>
  <xdr:twoCellAnchor>
    <xdr:from>
      <xdr:col>15</xdr:col>
      <xdr:colOff>696380</xdr:colOff>
      <xdr:row>2</xdr:row>
      <xdr:rowOff>543400</xdr:rowOff>
    </xdr:from>
    <xdr:to>
      <xdr:col>16</xdr:col>
      <xdr:colOff>1037855</xdr:colOff>
      <xdr:row>3</xdr:row>
      <xdr:rowOff>469900</xdr:rowOff>
    </xdr:to>
    <xdr:sp macro="" textlink="">
      <xdr:nvSpPr>
        <xdr:cNvPr id="94" name="Rektangel 93">
          <a:extLst>
            <a:ext uri="{FF2B5EF4-FFF2-40B4-BE49-F238E27FC236}">
              <a16:creationId xmlns:a16="http://schemas.microsoft.com/office/drawing/2014/main" id="{E0CD1EC6-E7EE-4C44-B0EB-64C4EBAAEDFC}"/>
            </a:ext>
          </a:extLst>
        </xdr:cNvPr>
        <xdr:cNvSpPr/>
      </xdr:nvSpPr>
      <xdr:spPr>
        <a:xfrm>
          <a:off x="22670555" y="1276825"/>
          <a:ext cx="1789275" cy="10980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2500"/>
            <a:t>SUPPLY</a:t>
          </a:r>
        </a:p>
        <a:p>
          <a:pPr algn="ctr"/>
          <a:r>
            <a:rPr lang="sv-SE" sz="2500"/>
            <a:t> MANAGER</a:t>
          </a:r>
        </a:p>
      </xdr:txBody>
    </xdr:sp>
    <xdr:clientData/>
  </xdr:twoCellAnchor>
  <xdr:twoCellAnchor>
    <xdr:from>
      <xdr:col>14</xdr:col>
      <xdr:colOff>709068</xdr:colOff>
      <xdr:row>2</xdr:row>
      <xdr:rowOff>786174</xdr:rowOff>
    </xdr:from>
    <xdr:to>
      <xdr:col>15</xdr:col>
      <xdr:colOff>699990</xdr:colOff>
      <xdr:row>2</xdr:row>
      <xdr:rowOff>1167004</xdr:rowOff>
    </xdr:to>
    <xdr:sp macro="" textlink="">
      <xdr:nvSpPr>
        <xdr:cNvPr id="95" name="Frihandsfigur: Form 94">
          <a:extLst>
            <a:ext uri="{FF2B5EF4-FFF2-40B4-BE49-F238E27FC236}">
              <a16:creationId xmlns:a16="http://schemas.microsoft.com/office/drawing/2014/main" id="{97FBC799-80D8-48CF-ACDA-C48CC336F0E0}"/>
            </a:ext>
          </a:extLst>
        </xdr:cNvPr>
        <xdr:cNvSpPr/>
      </xdr:nvSpPr>
      <xdr:spPr>
        <a:xfrm rot="11833509">
          <a:off x="21235443" y="1519599"/>
          <a:ext cx="1438722" cy="380830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13</xdr:col>
      <xdr:colOff>927100</xdr:colOff>
      <xdr:row>2</xdr:row>
      <xdr:rowOff>266700</xdr:rowOff>
    </xdr:from>
    <xdr:to>
      <xdr:col>14</xdr:col>
      <xdr:colOff>647700</xdr:colOff>
      <xdr:row>3</xdr:row>
      <xdr:rowOff>593048</xdr:rowOff>
    </xdr:to>
    <xdr:sp macro="" textlink="">
      <xdr:nvSpPr>
        <xdr:cNvPr id="96" name="Cylinder 95">
          <a:extLst>
            <a:ext uri="{FF2B5EF4-FFF2-40B4-BE49-F238E27FC236}">
              <a16:creationId xmlns:a16="http://schemas.microsoft.com/office/drawing/2014/main" id="{D05DD887-713F-44E6-AE8F-D971272559DF}"/>
            </a:ext>
          </a:extLst>
        </xdr:cNvPr>
        <xdr:cNvSpPr/>
      </xdr:nvSpPr>
      <xdr:spPr>
        <a:xfrm>
          <a:off x="20005675" y="1000125"/>
          <a:ext cx="1168400" cy="1497923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200">
              <a:solidFill>
                <a:sysClr val="windowText" lastClr="000000"/>
              </a:solidFill>
            </a:rPr>
            <a:t>COVERAGE.XLS</a:t>
          </a:r>
        </a:p>
      </xdr:txBody>
    </xdr:sp>
    <xdr:clientData/>
  </xdr:twoCellAnchor>
  <xdr:twoCellAnchor editAs="oneCell">
    <xdr:from>
      <xdr:col>17</xdr:col>
      <xdr:colOff>122418</xdr:colOff>
      <xdr:row>3</xdr:row>
      <xdr:rowOff>445953</xdr:rowOff>
    </xdr:from>
    <xdr:to>
      <xdr:col>17</xdr:col>
      <xdr:colOff>602511</xdr:colOff>
      <xdr:row>3</xdr:row>
      <xdr:rowOff>721063</xdr:rowOff>
    </xdr:to>
    <xdr:pic>
      <xdr:nvPicPr>
        <xdr:cNvPr id="97" name="Bildobjekt 96">
          <a:extLst>
            <a:ext uri="{FF2B5EF4-FFF2-40B4-BE49-F238E27FC236}">
              <a16:creationId xmlns:a16="http://schemas.microsoft.com/office/drawing/2014/main" id="{5A0457EA-F846-46AB-927D-A0C8E11F2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4992193" y="2350953"/>
          <a:ext cx="480093" cy="275110"/>
        </a:xfrm>
        <a:prstGeom prst="rect">
          <a:avLst/>
        </a:prstGeom>
      </xdr:spPr>
    </xdr:pic>
    <xdr:clientData/>
  </xdr:twoCellAnchor>
  <xdr:twoCellAnchor>
    <xdr:from>
      <xdr:col>16</xdr:col>
      <xdr:colOff>1072116</xdr:colOff>
      <xdr:row>3</xdr:row>
      <xdr:rowOff>203791</xdr:rowOff>
    </xdr:from>
    <xdr:to>
      <xdr:col>17</xdr:col>
      <xdr:colOff>1054395</xdr:colOff>
      <xdr:row>4</xdr:row>
      <xdr:rowOff>79745</xdr:rowOff>
    </xdr:to>
    <xdr:sp macro="" textlink="">
      <xdr:nvSpPr>
        <xdr:cNvPr id="98" name="Frihandsfigur: Form 97">
          <a:extLst>
            <a:ext uri="{FF2B5EF4-FFF2-40B4-BE49-F238E27FC236}">
              <a16:creationId xmlns:a16="http://schemas.microsoft.com/office/drawing/2014/main" id="{B23784CF-4AF8-45A0-B708-61A96FE29864}"/>
            </a:ext>
          </a:extLst>
        </xdr:cNvPr>
        <xdr:cNvSpPr/>
      </xdr:nvSpPr>
      <xdr:spPr>
        <a:xfrm>
          <a:off x="24494091" y="2108791"/>
          <a:ext cx="1430079" cy="1047529"/>
        </a:xfrm>
        <a:custGeom>
          <a:avLst/>
          <a:gdLst>
            <a:gd name="connsiteX0" fmla="*/ 0 w 474319"/>
            <a:gd name="connsiteY0" fmla="*/ 0 h 797442"/>
            <a:gd name="connsiteX1" fmla="*/ 416442 w 474319"/>
            <a:gd name="connsiteY1" fmla="*/ 283535 h 797442"/>
            <a:gd name="connsiteX2" fmla="*/ 460744 w 474319"/>
            <a:gd name="connsiteY2" fmla="*/ 797442 h 7974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74319" h="797442">
              <a:moveTo>
                <a:pt x="0" y="0"/>
              </a:moveTo>
              <a:cubicBezTo>
                <a:pt x="169825" y="75314"/>
                <a:pt x="339651" y="150628"/>
                <a:pt x="416442" y="283535"/>
              </a:cubicBezTo>
              <a:cubicBezTo>
                <a:pt x="493233" y="416442"/>
                <a:pt x="476988" y="606942"/>
                <a:pt x="460744" y="797442"/>
              </a:cubicBezTo>
            </a:path>
          </a:pathLst>
        </a:custGeom>
        <a:noFill/>
        <a:ln w="28575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14</xdr:col>
      <xdr:colOff>485002</xdr:colOff>
      <xdr:row>2</xdr:row>
      <xdr:rowOff>175589</xdr:rowOff>
    </xdr:from>
    <xdr:to>
      <xdr:col>15</xdr:col>
      <xdr:colOff>741886</xdr:colOff>
      <xdr:row>2</xdr:row>
      <xdr:rowOff>774700</xdr:rowOff>
    </xdr:to>
    <xdr:sp macro="" textlink="">
      <xdr:nvSpPr>
        <xdr:cNvPr id="99" name="textruta 98">
          <a:extLst>
            <a:ext uri="{FF2B5EF4-FFF2-40B4-BE49-F238E27FC236}">
              <a16:creationId xmlns:a16="http://schemas.microsoft.com/office/drawing/2014/main" id="{AD63D66E-0ADC-4F9B-9CAA-F8F8E12F0AF8}"/>
            </a:ext>
          </a:extLst>
        </xdr:cNvPr>
        <xdr:cNvSpPr txBox="1"/>
      </xdr:nvSpPr>
      <xdr:spPr>
        <a:xfrm>
          <a:off x="21011377" y="909014"/>
          <a:ext cx="1704684" cy="599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400" baseline="0"/>
            <a:t> KUNDBEHOV/månad</a:t>
          </a:r>
        </a:p>
        <a:p>
          <a:pPr algn="ctr"/>
          <a:r>
            <a:rPr lang="sv-SE" sz="1400" baseline="0"/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(+18 månader)  </a:t>
          </a:r>
          <a:endParaRPr lang="sv-SE" sz="1400"/>
        </a:p>
      </xdr:txBody>
    </xdr:sp>
    <xdr:clientData/>
  </xdr:twoCellAnchor>
  <xdr:twoCellAnchor>
    <xdr:from>
      <xdr:col>17</xdr:col>
      <xdr:colOff>455753</xdr:colOff>
      <xdr:row>2</xdr:row>
      <xdr:rowOff>0</xdr:rowOff>
    </xdr:from>
    <xdr:to>
      <xdr:col>18</xdr:col>
      <xdr:colOff>379443</xdr:colOff>
      <xdr:row>3</xdr:row>
      <xdr:rowOff>233073</xdr:rowOff>
    </xdr:to>
    <xdr:sp macro="" textlink="">
      <xdr:nvSpPr>
        <xdr:cNvPr id="100" name="textruta 99">
          <a:extLst>
            <a:ext uri="{FF2B5EF4-FFF2-40B4-BE49-F238E27FC236}">
              <a16:creationId xmlns:a16="http://schemas.microsoft.com/office/drawing/2014/main" id="{646D7F56-46B0-461B-9171-84436EA7BE48}"/>
            </a:ext>
          </a:extLst>
        </xdr:cNvPr>
        <xdr:cNvSpPr txBox="1"/>
      </xdr:nvSpPr>
      <xdr:spPr>
        <a:xfrm>
          <a:off x="25325528" y="733425"/>
          <a:ext cx="1371490" cy="14046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400"/>
            <a:t>Försäljning</a:t>
          </a:r>
        </a:p>
        <a:p>
          <a:pPr algn="ctr"/>
          <a:r>
            <a:rPr lang="sv-SE" sz="1400"/>
            <a:t>Lager</a:t>
          </a:r>
        </a:p>
        <a:p>
          <a:pPr algn="ctr"/>
          <a:r>
            <a:rPr lang="sv-SE" sz="1400"/>
            <a:t>SAP-förslag</a:t>
          </a:r>
        </a:p>
      </xdr:txBody>
    </xdr:sp>
    <xdr:clientData/>
  </xdr:twoCellAnchor>
  <xdr:twoCellAnchor>
    <xdr:from>
      <xdr:col>16</xdr:col>
      <xdr:colOff>1089837</xdr:colOff>
      <xdr:row>2</xdr:row>
      <xdr:rowOff>302437</xdr:rowOff>
    </xdr:from>
    <xdr:to>
      <xdr:col>17</xdr:col>
      <xdr:colOff>478465</xdr:colOff>
      <xdr:row>2</xdr:row>
      <xdr:rowOff>558209</xdr:rowOff>
    </xdr:to>
    <xdr:sp macro="" textlink="">
      <xdr:nvSpPr>
        <xdr:cNvPr id="101" name="Frihandsfigur: Form 100">
          <a:extLst>
            <a:ext uri="{FF2B5EF4-FFF2-40B4-BE49-F238E27FC236}">
              <a16:creationId xmlns:a16="http://schemas.microsoft.com/office/drawing/2014/main" id="{AB6E05A9-7D70-40B8-BDCF-C4AC7857DBE0}"/>
            </a:ext>
          </a:extLst>
        </xdr:cNvPr>
        <xdr:cNvSpPr/>
      </xdr:nvSpPr>
      <xdr:spPr>
        <a:xfrm>
          <a:off x="24511812" y="1035862"/>
          <a:ext cx="836428" cy="255772"/>
        </a:xfrm>
        <a:custGeom>
          <a:avLst/>
          <a:gdLst>
            <a:gd name="connsiteX0" fmla="*/ 0 w 877186"/>
            <a:gd name="connsiteY0" fmla="*/ 255772 h 255772"/>
            <a:gd name="connsiteX1" fmla="*/ 318977 w 877186"/>
            <a:gd name="connsiteY1" fmla="*/ 7679 h 255772"/>
            <a:gd name="connsiteX2" fmla="*/ 877186 w 877186"/>
            <a:gd name="connsiteY2" fmla="*/ 87423 h 2557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77186" h="255772">
              <a:moveTo>
                <a:pt x="0" y="255772"/>
              </a:moveTo>
              <a:cubicBezTo>
                <a:pt x="86389" y="145754"/>
                <a:pt x="172779" y="35737"/>
                <a:pt x="318977" y="7679"/>
              </a:cubicBezTo>
              <a:cubicBezTo>
                <a:pt x="465175" y="-20379"/>
                <a:pt x="671180" y="33522"/>
                <a:pt x="877186" y="87423"/>
              </a:cubicBezTo>
            </a:path>
          </a:pathLst>
        </a:custGeom>
        <a:noFill/>
        <a:ln w="28575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16</xdr:col>
      <xdr:colOff>1222887</xdr:colOff>
      <xdr:row>2</xdr:row>
      <xdr:rowOff>332540</xdr:rowOff>
    </xdr:from>
    <xdr:to>
      <xdr:col>17</xdr:col>
      <xdr:colOff>214422</xdr:colOff>
      <xdr:row>2</xdr:row>
      <xdr:rowOff>607650</xdr:rowOff>
    </xdr:to>
    <xdr:pic>
      <xdr:nvPicPr>
        <xdr:cNvPr id="102" name="Bildobjekt 101">
          <a:extLst>
            <a:ext uri="{FF2B5EF4-FFF2-40B4-BE49-F238E27FC236}">
              <a16:creationId xmlns:a16="http://schemas.microsoft.com/office/drawing/2014/main" id="{2ED0F649-C07E-456C-AD2F-AC7A6E1A1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4644862" y="1065965"/>
          <a:ext cx="439335" cy="275110"/>
        </a:xfrm>
        <a:prstGeom prst="rect">
          <a:avLst/>
        </a:prstGeom>
      </xdr:spPr>
    </xdr:pic>
    <xdr:clientData/>
  </xdr:twoCellAnchor>
  <xdr:twoCellAnchor>
    <xdr:from>
      <xdr:col>13</xdr:col>
      <xdr:colOff>561406</xdr:colOff>
      <xdr:row>4</xdr:row>
      <xdr:rowOff>225900</xdr:rowOff>
    </xdr:from>
    <xdr:to>
      <xdr:col>14</xdr:col>
      <xdr:colOff>1257300</xdr:colOff>
      <xdr:row>5</xdr:row>
      <xdr:rowOff>190500</xdr:rowOff>
    </xdr:to>
    <xdr:sp macro="" textlink="">
      <xdr:nvSpPr>
        <xdr:cNvPr id="103" name="Rektangel 102">
          <a:extLst>
            <a:ext uri="{FF2B5EF4-FFF2-40B4-BE49-F238E27FC236}">
              <a16:creationId xmlns:a16="http://schemas.microsoft.com/office/drawing/2014/main" id="{8484FA1D-D25D-4D3B-BB6D-A2C721BBF2C1}"/>
            </a:ext>
          </a:extLst>
        </xdr:cNvPr>
        <xdr:cNvSpPr/>
      </xdr:nvSpPr>
      <xdr:spPr>
        <a:xfrm>
          <a:off x="19639981" y="3302475"/>
          <a:ext cx="2143694" cy="6980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400" b="1"/>
            <a:t>BUDGET/FORECAST-MÖTE MED PRODUKTION</a:t>
          </a:r>
        </a:p>
      </xdr:txBody>
    </xdr:sp>
    <xdr:clientData/>
  </xdr:twoCellAnchor>
  <xdr:twoCellAnchor>
    <xdr:from>
      <xdr:col>10</xdr:col>
      <xdr:colOff>815406</xdr:colOff>
      <xdr:row>2</xdr:row>
      <xdr:rowOff>200500</xdr:rowOff>
    </xdr:from>
    <xdr:to>
      <xdr:col>12</xdr:col>
      <xdr:colOff>25400</xdr:colOff>
      <xdr:row>2</xdr:row>
      <xdr:rowOff>952500</xdr:rowOff>
    </xdr:to>
    <xdr:sp macro="" textlink="">
      <xdr:nvSpPr>
        <xdr:cNvPr id="104" name="Rektangel 103">
          <a:extLst>
            <a:ext uri="{FF2B5EF4-FFF2-40B4-BE49-F238E27FC236}">
              <a16:creationId xmlns:a16="http://schemas.microsoft.com/office/drawing/2014/main" id="{C0601292-A6DC-4DFE-A254-6E40844B031A}"/>
            </a:ext>
          </a:extLst>
        </xdr:cNvPr>
        <xdr:cNvSpPr/>
      </xdr:nvSpPr>
      <xdr:spPr>
        <a:xfrm>
          <a:off x="15550581" y="933925"/>
          <a:ext cx="2105594" cy="752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400" b="1"/>
            <a:t>SWEOP (INKL</a:t>
          </a:r>
          <a:r>
            <a:rPr lang="sv-SE" sz="1400" b="1" baseline="0"/>
            <a:t> QC) MANAGEMENT TEAM</a:t>
          </a:r>
          <a:endParaRPr lang="sv-SE" sz="1400" b="1"/>
        </a:p>
      </xdr:txBody>
    </xdr:sp>
    <xdr:clientData/>
  </xdr:twoCellAnchor>
  <xdr:twoCellAnchor>
    <xdr:from>
      <xdr:col>12</xdr:col>
      <xdr:colOff>44469</xdr:colOff>
      <xdr:row>2</xdr:row>
      <xdr:rowOff>298047</xdr:rowOff>
    </xdr:from>
    <xdr:to>
      <xdr:col>13</xdr:col>
      <xdr:colOff>884638</xdr:colOff>
      <xdr:row>2</xdr:row>
      <xdr:rowOff>698410</xdr:rowOff>
    </xdr:to>
    <xdr:sp macro="" textlink="">
      <xdr:nvSpPr>
        <xdr:cNvPr id="105" name="Frihandsfigur: Form 104">
          <a:extLst>
            <a:ext uri="{FF2B5EF4-FFF2-40B4-BE49-F238E27FC236}">
              <a16:creationId xmlns:a16="http://schemas.microsoft.com/office/drawing/2014/main" id="{99A75BD3-9167-4326-B25A-83A6C0B73925}"/>
            </a:ext>
          </a:extLst>
        </xdr:cNvPr>
        <xdr:cNvSpPr/>
      </xdr:nvSpPr>
      <xdr:spPr>
        <a:xfrm rot="11414427">
          <a:off x="17675244" y="1031472"/>
          <a:ext cx="2287969" cy="400363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12</xdr:col>
      <xdr:colOff>345302</xdr:colOff>
      <xdr:row>2</xdr:row>
      <xdr:rowOff>581989</xdr:rowOff>
    </xdr:from>
    <xdr:to>
      <xdr:col>13</xdr:col>
      <xdr:colOff>927100</xdr:colOff>
      <xdr:row>3</xdr:row>
      <xdr:rowOff>12700</xdr:rowOff>
    </xdr:to>
    <xdr:sp macro="" textlink="">
      <xdr:nvSpPr>
        <xdr:cNvPr id="106" name="textruta 105">
          <a:extLst>
            <a:ext uri="{FF2B5EF4-FFF2-40B4-BE49-F238E27FC236}">
              <a16:creationId xmlns:a16="http://schemas.microsoft.com/office/drawing/2014/main" id="{58E55867-AECD-4C43-9ED9-3070DCD146B0}"/>
            </a:ext>
          </a:extLst>
        </xdr:cNvPr>
        <xdr:cNvSpPr txBox="1"/>
      </xdr:nvSpPr>
      <xdr:spPr>
        <a:xfrm rot="381974">
          <a:off x="17976077" y="1315414"/>
          <a:ext cx="2029598" cy="602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400" baseline="0"/>
            <a:t>OPERATIVA VOLYMER.XLS VIA   E- MAIIL</a:t>
          </a:r>
          <a:endParaRPr lang="sv-SE" sz="1400"/>
        </a:p>
      </xdr:txBody>
    </xdr:sp>
    <xdr:clientData/>
  </xdr:twoCellAnchor>
  <xdr:twoCellAnchor editAs="oneCell">
    <xdr:from>
      <xdr:col>13</xdr:col>
      <xdr:colOff>333002</xdr:colOff>
      <xdr:row>3</xdr:row>
      <xdr:rowOff>660672</xdr:rowOff>
    </xdr:from>
    <xdr:to>
      <xdr:col>13</xdr:col>
      <xdr:colOff>813095</xdr:colOff>
      <xdr:row>3</xdr:row>
      <xdr:rowOff>935782</xdr:rowOff>
    </xdr:to>
    <xdr:pic>
      <xdr:nvPicPr>
        <xdr:cNvPr id="107" name="Bildobjekt 106">
          <a:extLst>
            <a:ext uri="{FF2B5EF4-FFF2-40B4-BE49-F238E27FC236}">
              <a16:creationId xmlns:a16="http://schemas.microsoft.com/office/drawing/2014/main" id="{2BEDB3E0-B4B3-4B12-8D2A-8E0131B6C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9411577" y="2565672"/>
          <a:ext cx="480093" cy="275110"/>
        </a:xfrm>
        <a:prstGeom prst="rect">
          <a:avLst/>
        </a:prstGeom>
      </xdr:spPr>
    </xdr:pic>
    <xdr:clientData/>
  </xdr:twoCellAnchor>
  <xdr:twoCellAnchor>
    <xdr:from>
      <xdr:col>13</xdr:col>
      <xdr:colOff>760097</xdr:colOff>
      <xdr:row>3</xdr:row>
      <xdr:rowOff>431272</xdr:rowOff>
    </xdr:from>
    <xdr:to>
      <xdr:col>13</xdr:col>
      <xdr:colOff>949287</xdr:colOff>
      <xdr:row>4</xdr:row>
      <xdr:rowOff>215636</xdr:rowOff>
    </xdr:to>
    <xdr:sp macro="" textlink="">
      <xdr:nvSpPr>
        <xdr:cNvPr id="108" name="Frihandsfigur: Form 107">
          <a:extLst>
            <a:ext uri="{FF2B5EF4-FFF2-40B4-BE49-F238E27FC236}">
              <a16:creationId xmlns:a16="http://schemas.microsoft.com/office/drawing/2014/main" id="{D6D58F01-B364-4F51-97FF-70A7DDD332B4}"/>
            </a:ext>
          </a:extLst>
        </xdr:cNvPr>
        <xdr:cNvSpPr/>
      </xdr:nvSpPr>
      <xdr:spPr>
        <a:xfrm rot="1169156">
          <a:off x="19838672" y="2336272"/>
          <a:ext cx="189190" cy="955939"/>
        </a:xfrm>
        <a:custGeom>
          <a:avLst/>
          <a:gdLst>
            <a:gd name="connsiteX0" fmla="*/ 324668 w 324668"/>
            <a:gd name="connsiteY0" fmla="*/ 774700 h 774700"/>
            <a:gd name="connsiteX1" fmla="*/ 7168 w 324668"/>
            <a:gd name="connsiteY1" fmla="*/ 482600 h 774700"/>
            <a:gd name="connsiteX2" fmla="*/ 134168 w 324668"/>
            <a:gd name="connsiteY2" fmla="*/ 0 h 774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24668" h="774700">
              <a:moveTo>
                <a:pt x="324668" y="774700"/>
              </a:moveTo>
              <a:cubicBezTo>
                <a:pt x="181793" y="693208"/>
                <a:pt x="38918" y="611717"/>
                <a:pt x="7168" y="482600"/>
              </a:cubicBezTo>
              <a:cubicBezTo>
                <a:pt x="-24582" y="353483"/>
                <a:pt x="54793" y="176741"/>
                <a:pt x="134168" y="0"/>
              </a:cubicBezTo>
            </a:path>
          </a:pathLst>
        </a:custGeom>
        <a:noFill/>
        <a:ln w="19050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7</xdr:col>
      <xdr:colOff>57280</xdr:colOff>
      <xdr:row>3</xdr:row>
      <xdr:rowOff>123882</xdr:rowOff>
    </xdr:from>
    <xdr:to>
      <xdr:col>8</xdr:col>
      <xdr:colOff>332961</xdr:colOff>
      <xdr:row>3</xdr:row>
      <xdr:rowOff>482600</xdr:rowOff>
    </xdr:to>
    <xdr:sp macro="" textlink="">
      <xdr:nvSpPr>
        <xdr:cNvPr id="109" name="textruta 108">
          <a:extLst>
            <a:ext uri="{FF2B5EF4-FFF2-40B4-BE49-F238E27FC236}">
              <a16:creationId xmlns:a16="http://schemas.microsoft.com/office/drawing/2014/main" id="{D3277E6B-5E8B-4541-85BB-D3834C061226}"/>
            </a:ext>
          </a:extLst>
        </xdr:cNvPr>
        <xdr:cNvSpPr txBox="1"/>
      </xdr:nvSpPr>
      <xdr:spPr>
        <a:xfrm rot="20143911">
          <a:off x="10449055" y="2028882"/>
          <a:ext cx="1723481" cy="358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PRODUKTIONSPLAN</a:t>
          </a:r>
        </a:p>
      </xdr:txBody>
    </xdr:sp>
    <xdr:clientData/>
  </xdr:twoCellAnchor>
  <xdr:twoCellAnchor>
    <xdr:from>
      <xdr:col>9</xdr:col>
      <xdr:colOff>1015999</xdr:colOff>
      <xdr:row>2</xdr:row>
      <xdr:rowOff>927100</xdr:rowOff>
    </xdr:from>
    <xdr:to>
      <xdr:col>13</xdr:col>
      <xdr:colOff>924875</xdr:colOff>
      <xdr:row>3</xdr:row>
      <xdr:rowOff>425076</xdr:rowOff>
    </xdr:to>
    <xdr:sp macro="" textlink="">
      <xdr:nvSpPr>
        <xdr:cNvPr id="110" name="Frihandsfigur: Form 109">
          <a:extLst>
            <a:ext uri="{FF2B5EF4-FFF2-40B4-BE49-F238E27FC236}">
              <a16:creationId xmlns:a16="http://schemas.microsoft.com/office/drawing/2014/main" id="{98CCA1F0-E63A-4256-818E-E9D2E20EE60C}"/>
            </a:ext>
          </a:extLst>
        </xdr:cNvPr>
        <xdr:cNvSpPr/>
      </xdr:nvSpPr>
      <xdr:spPr>
        <a:xfrm rot="5400000" flipH="1">
          <a:off x="16818636" y="-854737"/>
          <a:ext cx="669551" cy="5700076"/>
        </a:xfrm>
        <a:custGeom>
          <a:avLst/>
          <a:gdLst>
            <a:gd name="connsiteX0" fmla="*/ 324668 w 324668"/>
            <a:gd name="connsiteY0" fmla="*/ 774700 h 774700"/>
            <a:gd name="connsiteX1" fmla="*/ 7168 w 324668"/>
            <a:gd name="connsiteY1" fmla="*/ 482600 h 774700"/>
            <a:gd name="connsiteX2" fmla="*/ 134168 w 324668"/>
            <a:gd name="connsiteY2" fmla="*/ 0 h 774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24668" h="774700">
              <a:moveTo>
                <a:pt x="324668" y="774700"/>
              </a:moveTo>
              <a:cubicBezTo>
                <a:pt x="181793" y="693208"/>
                <a:pt x="38918" y="611717"/>
                <a:pt x="7168" y="482600"/>
              </a:cubicBezTo>
              <a:cubicBezTo>
                <a:pt x="-24582" y="353483"/>
                <a:pt x="54793" y="176741"/>
                <a:pt x="134168" y="0"/>
              </a:cubicBezTo>
            </a:path>
          </a:pathLst>
        </a:custGeom>
        <a:noFill/>
        <a:ln w="19050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11</xdr:col>
      <xdr:colOff>396502</xdr:colOff>
      <xdr:row>3</xdr:row>
      <xdr:rowOff>190772</xdr:rowOff>
    </xdr:from>
    <xdr:to>
      <xdr:col>11</xdr:col>
      <xdr:colOff>876595</xdr:colOff>
      <xdr:row>3</xdr:row>
      <xdr:rowOff>465882</xdr:rowOff>
    </xdr:to>
    <xdr:pic>
      <xdr:nvPicPr>
        <xdr:cNvPr id="111" name="Bildobjekt 110">
          <a:extLst>
            <a:ext uri="{FF2B5EF4-FFF2-40B4-BE49-F238E27FC236}">
              <a16:creationId xmlns:a16="http://schemas.microsoft.com/office/drawing/2014/main" id="{FAEC6E0E-2D50-48CA-9792-5D59D1D22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6579477" y="2095772"/>
          <a:ext cx="480093" cy="27511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</xdr:row>
      <xdr:rowOff>393700</xdr:rowOff>
    </xdr:from>
    <xdr:to>
      <xdr:col>7</xdr:col>
      <xdr:colOff>127000</xdr:colOff>
      <xdr:row>4</xdr:row>
      <xdr:rowOff>139700</xdr:rowOff>
    </xdr:to>
    <xdr:sp macro="" textlink="">
      <xdr:nvSpPr>
        <xdr:cNvPr id="112" name="Cylinder 111">
          <a:extLst>
            <a:ext uri="{FF2B5EF4-FFF2-40B4-BE49-F238E27FC236}">
              <a16:creationId xmlns:a16="http://schemas.microsoft.com/office/drawing/2014/main" id="{C655AB30-5A52-4A3A-909D-F634F9F852EB}"/>
            </a:ext>
          </a:extLst>
        </xdr:cNvPr>
        <xdr:cNvSpPr/>
      </xdr:nvSpPr>
      <xdr:spPr>
        <a:xfrm>
          <a:off x="9210675" y="2298700"/>
          <a:ext cx="1308100" cy="917575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200">
              <a:solidFill>
                <a:sysClr val="windowText" lastClr="000000"/>
              </a:solidFill>
            </a:rPr>
            <a:t>HUVUDPLAN.XLS</a:t>
          </a:r>
        </a:p>
      </xdr:txBody>
    </xdr:sp>
    <xdr:clientData/>
  </xdr:twoCellAnchor>
  <xdr:twoCellAnchor>
    <xdr:from>
      <xdr:col>7</xdr:col>
      <xdr:colOff>82474</xdr:colOff>
      <xdr:row>3</xdr:row>
      <xdr:rowOff>457825</xdr:rowOff>
    </xdr:from>
    <xdr:to>
      <xdr:col>8</xdr:col>
      <xdr:colOff>569720</xdr:colOff>
      <xdr:row>3</xdr:row>
      <xdr:rowOff>659913</xdr:rowOff>
    </xdr:to>
    <xdr:sp macro="" textlink="">
      <xdr:nvSpPr>
        <xdr:cNvPr id="113" name="Frihandsfigur: Form 112">
          <a:extLst>
            <a:ext uri="{FF2B5EF4-FFF2-40B4-BE49-F238E27FC236}">
              <a16:creationId xmlns:a16="http://schemas.microsoft.com/office/drawing/2014/main" id="{9972F301-C4DE-4475-A13A-C3C6540528F3}"/>
            </a:ext>
          </a:extLst>
        </xdr:cNvPr>
        <xdr:cNvSpPr/>
      </xdr:nvSpPr>
      <xdr:spPr>
        <a:xfrm rot="15416251">
          <a:off x="11340728" y="1496346"/>
          <a:ext cx="202088" cy="1935046"/>
        </a:xfrm>
        <a:custGeom>
          <a:avLst/>
          <a:gdLst>
            <a:gd name="connsiteX0" fmla="*/ 355600 w 356361"/>
            <a:gd name="connsiteY0" fmla="*/ 723900 h 723900"/>
            <a:gd name="connsiteX1" fmla="*/ 101600 w 356361"/>
            <a:gd name="connsiteY1" fmla="*/ 393700 h 723900"/>
            <a:gd name="connsiteX2" fmla="*/ 355600 w 356361"/>
            <a:gd name="connsiteY2" fmla="*/ 482600 h 723900"/>
            <a:gd name="connsiteX3" fmla="*/ 0 w 356361"/>
            <a:gd name="connsiteY3" fmla="*/ 0 h 723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6361" h="723900">
              <a:moveTo>
                <a:pt x="355600" y="723900"/>
              </a:moveTo>
              <a:cubicBezTo>
                <a:pt x="228600" y="578908"/>
                <a:pt x="101600" y="433917"/>
                <a:pt x="101600" y="393700"/>
              </a:cubicBezTo>
              <a:cubicBezTo>
                <a:pt x="101600" y="353483"/>
                <a:pt x="372533" y="548217"/>
                <a:pt x="355600" y="482600"/>
              </a:cubicBezTo>
              <a:cubicBezTo>
                <a:pt x="338667" y="416983"/>
                <a:pt x="169333" y="208491"/>
                <a:pt x="0" y="0"/>
              </a:cubicBezTo>
            </a:path>
          </a:pathLst>
        </a:custGeom>
        <a:noFill/>
        <a:ln w="28575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14</xdr:col>
      <xdr:colOff>666880</xdr:colOff>
      <xdr:row>3</xdr:row>
      <xdr:rowOff>492182</xdr:rowOff>
    </xdr:from>
    <xdr:to>
      <xdr:col>15</xdr:col>
      <xdr:colOff>942561</xdr:colOff>
      <xdr:row>4</xdr:row>
      <xdr:rowOff>139700</xdr:rowOff>
    </xdr:to>
    <xdr:sp macro="" textlink="">
      <xdr:nvSpPr>
        <xdr:cNvPr id="114" name="textruta 113">
          <a:extLst>
            <a:ext uri="{FF2B5EF4-FFF2-40B4-BE49-F238E27FC236}">
              <a16:creationId xmlns:a16="http://schemas.microsoft.com/office/drawing/2014/main" id="{5CBE4EEE-2284-4B94-9F5E-BC384A5EAEA7}"/>
            </a:ext>
          </a:extLst>
        </xdr:cNvPr>
        <xdr:cNvSpPr txBox="1"/>
      </xdr:nvSpPr>
      <xdr:spPr>
        <a:xfrm>
          <a:off x="21193255" y="2397182"/>
          <a:ext cx="1723481" cy="8190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JUSTERADE PROGNOSER EFETR KAPACITET</a:t>
          </a:r>
        </a:p>
      </xdr:txBody>
    </xdr:sp>
    <xdr:clientData/>
  </xdr:twoCellAnchor>
  <xdr:twoCellAnchor>
    <xdr:from>
      <xdr:col>14</xdr:col>
      <xdr:colOff>457200</xdr:colOff>
      <xdr:row>3</xdr:row>
      <xdr:rowOff>635000</xdr:rowOff>
    </xdr:from>
    <xdr:to>
      <xdr:col>14</xdr:col>
      <xdr:colOff>813561</xdr:colOff>
      <xdr:row>4</xdr:row>
      <xdr:rowOff>190500</xdr:rowOff>
    </xdr:to>
    <xdr:sp macro="" textlink="">
      <xdr:nvSpPr>
        <xdr:cNvPr id="115" name="Frihandsfigur: Form 114">
          <a:extLst>
            <a:ext uri="{FF2B5EF4-FFF2-40B4-BE49-F238E27FC236}">
              <a16:creationId xmlns:a16="http://schemas.microsoft.com/office/drawing/2014/main" id="{10F92F0B-9525-4994-9B1A-7C941A719C2A}"/>
            </a:ext>
          </a:extLst>
        </xdr:cNvPr>
        <xdr:cNvSpPr/>
      </xdr:nvSpPr>
      <xdr:spPr>
        <a:xfrm>
          <a:off x="20983575" y="2540000"/>
          <a:ext cx="356361" cy="727075"/>
        </a:xfrm>
        <a:custGeom>
          <a:avLst/>
          <a:gdLst>
            <a:gd name="connsiteX0" fmla="*/ 355600 w 356361"/>
            <a:gd name="connsiteY0" fmla="*/ 723900 h 723900"/>
            <a:gd name="connsiteX1" fmla="*/ 101600 w 356361"/>
            <a:gd name="connsiteY1" fmla="*/ 393700 h 723900"/>
            <a:gd name="connsiteX2" fmla="*/ 355600 w 356361"/>
            <a:gd name="connsiteY2" fmla="*/ 482600 h 723900"/>
            <a:gd name="connsiteX3" fmla="*/ 0 w 356361"/>
            <a:gd name="connsiteY3" fmla="*/ 0 h 723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6361" h="723900">
              <a:moveTo>
                <a:pt x="355600" y="723900"/>
              </a:moveTo>
              <a:cubicBezTo>
                <a:pt x="228600" y="578908"/>
                <a:pt x="101600" y="433917"/>
                <a:pt x="101600" y="393700"/>
              </a:cubicBezTo>
              <a:cubicBezTo>
                <a:pt x="101600" y="353483"/>
                <a:pt x="372533" y="548217"/>
                <a:pt x="355600" y="482600"/>
              </a:cubicBezTo>
              <a:cubicBezTo>
                <a:pt x="338667" y="416983"/>
                <a:pt x="169333" y="208491"/>
                <a:pt x="0" y="0"/>
              </a:cubicBezTo>
            </a:path>
          </a:pathLst>
        </a:custGeom>
        <a:noFill/>
        <a:ln w="28575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4</xdr:col>
      <xdr:colOff>200415</xdr:colOff>
      <xdr:row>3</xdr:row>
      <xdr:rowOff>309498</xdr:rowOff>
    </xdr:from>
    <xdr:to>
      <xdr:col>5</xdr:col>
      <xdr:colOff>177451</xdr:colOff>
      <xdr:row>4</xdr:row>
      <xdr:rowOff>55498</xdr:rowOff>
    </xdr:to>
    <xdr:sp macro="" textlink="">
      <xdr:nvSpPr>
        <xdr:cNvPr id="116" name="Cylinder 115">
          <a:extLst>
            <a:ext uri="{FF2B5EF4-FFF2-40B4-BE49-F238E27FC236}">
              <a16:creationId xmlns:a16="http://schemas.microsoft.com/office/drawing/2014/main" id="{11FA0224-17ED-4577-829D-DE93F4FA1AD6}"/>
            </a:ext>
          </a:extLst>
        </xdr:cNvPr>
        <xdr:cNvSpPr/>
      </xdr:nvSpPr>
      <xdr:spPr>
        <a:xfrm>
          <a:off x="5848740" y="2214498"/>
          <a:ext cx="1424836" cy="917575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200">
              <a:solidFill>
                <a:sysClr val="windowText" lastClr="000000"/>
              </a:solidFill>
            </a:rPr>
            <a:t>PLANNING TOOL</a:t>
          </a:r>
        </a:p>
        <a:p>
          <a:pPr algn="ctr"/>
          <a:r>
            <a:rPr lang="sv-SE" sz="1200">
              <a:solidFill>
                <a:sysClr val="windowText" lastClr="000000"/>
              </a:solidFill>
            </a:rPr>
            <a:t>http://intranet.AXEL</a:t>
          </a:r>
        </a:p>
      </xdr:txBody>
    </xdr:sp>
    <xdr:clientData/>
  </xdr:twoCellAnchor>
  <xdr:twoCellAnchor>
    <xdr:from>
      <xdr:col>5</xdr:col>
      <xdr:colOff>207733</xdr:colOff>
      <xdr:row>3</xdr:row>
      <xdr:rowOff>738965</xdr:rowOff>
    </xdr:from>
    <xdr:to>
      <xdr:col>6</xdr:col>
      <xdr:colOff>277445</xdr:colOff>
      <xdr:row>3</xdr:row>
      <xdr:rowOff>941053</xdr:rowOff>
    </xdr:to>
    <xdr:sp macro="" textlink="">
      <xdr:nvSpPr>
        <xdr:cNvPr id="117" name="Frihandsfigur: Form 116">
          <a:extLst>
            <a:ext uri="{FF2B5EF4-FFF2-40B4-BE49-F238E27FC236}">
              <a16:creationId xmlns:a16="http://schemas.microsoft.com/office/drawing/2014/main" id="{FAC4A294-43A2-40ED-B8DF-4FAA41169520}"/>
            </a:ext>
          </a:extLst>
        </xdr:cNvPr>
        <xdr:cNvSpPr/>
      </xdr:nvSpPr>
      <xdr:spPr>
        <a:xfrm rot="16746607">
          <a:off x="8161595" y="1786228"/>
          <a:ext cx="202088" cy="1917562"/>
        </a:xfrm>
        <a:custGeom>
          <a:avLst/>
          <a:gdLst>
            <a:gd name="connsiteX0" fmla="*/ 355600 w 356361"/>
            <a:gd name="connsiteY0" fmla="*/ 723900 h 723900"/>
            <a:gd name="connsiteX1" fmla="*/ 101600 w 356361"/>
            <a:gd name="connsiteY1" fmla="*/ 393700 h 723900"/>
            <a:gd name="connsiteX2" fmla="*/ 355600 w 356361"/>
            <a:gd name="connsiteY2" fmla="*/ 482600 h 723900"/>
            <a:gd name="connsiteX3" fmla="*/ 0 w 356361"/>
            <a:gd name="connsiteY3" fmla="*/ 0 h 723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6361" h="723900">
              <a:moveTo>
                <a:pt x="355600" y="723900"/>
              </a:moveTo>
              <a:cubicBezTo>
                <a:pt x="228600" y="578908"/>
                <a:pt x="101600" y="433917"/>
                <a:pt x="101600" y="393700"/>
              </a:cubicBezTo>
              <a:cubicBezTo>
                <a:pt x="101600" y="353483"/>
                <a:pt x="372533" y="548217"/>
                <a:pt x="355600" y="482600"/>
              </a:cubicBezTo>
              <a:cubicBezTo>
                <a:pt x="338667" y="416983"/>
                <a:pt x="169333" y="208491"/>
                <a:pt x="0" y="0"/>
              </a:cubicBezTo>
            </a:path>
          </a:pathLst>
        </a:custGeom>
        <a:noFill/>
        <a:ln w="28575"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5</xdr:col>
      <xdr:colOff>345263</xdr:colOff>
      <xdr:row>3</xdr:row>
      <xdr:rowOff>370709</xdr:rowOff>
    </xdr:from>
    <xdr:to>
      <xdr:col>6</xdr:col>
      <xdr:colOff>16004</xdr:colOff>
      <xdr:row>3</xdr:row>
      <xdr:rowOff>691971</xdr:rowOff>
    </xdr:to>
    <xdr:sp macro="" textlink="">
      <xdr:nvSpPr>
        <xdr:cNvPr id="118" name="textruta 117">
          <a:extLst>
            <a:ext uri="{FF2B5EF4-FFF2-40B4-BE49-F238E27FC236}">
              <a16:creationId xmlns:a16="http://schemas.microsoft.com/office/drawing/2014/main" id="{D970E48C-AC8F-4EC0-AA5F-E09AAFF61D3B}"/>
            </a:ext>
          </a:extLst>
        </xdr:cNvPr>
        <xdr:cNvSpPr txBox="1"/>
      </xdr:nvSpPr>
      <xdr:spPr>
        <a:xfrm rot="21315359">
          <a:off x="7441388" y="2275709"/>
          <a:ext cx="1518591" cy="321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export/import</a:t>
          </a:r>
        </a:p>
      </xdr:txBody>
    </xdr:sp>
    <xdr:clientData/>
  </xdr:twoCellAnchor>
  <xdr:twoCellAnchor>
    <xdr:from>
      <xdr:col>4</xdr:col>
      <xdr:colOff>1075151</xdr:colOff>
      <xdr:row>2</xdr:row>
      <xdr:rowOff>490108</xdr:rowOff>
    </xdr:from>
    <xdr:to>
      <xdr:col>8</xdr:col>
      <xdr:colOff>271397</xdr:colOff>
      <xdr:row>3</xdr:row>
      <xdr:rowOff>187890</xdr:rowOff>
    </xdr:to>
    <xdr:sp macro="" textlink="">
      <xdr:nvSpPr>
        <xdr:cNvPr id="119" name="Frihandsfigur: Form 118">
          <a:extLst>
            <a:ext uri="{FF2B5EF4-FFF2-40B4-BE49-F238E27FC236}">
              <a16:creationId xmlns:a16="http://schemas.microsoft.com/office/drawing/2014/main" id="{9841B016-8599-4187-AE9B-B7399C2CD43E}"/>
            </a:ext>
          </a:extLst>
        </xdr:cNvPr>
        <xdr:cNvSpPr/>
      </xdr:nvSpPr>
      <xdr:spPr>
        <a:xfrm>
          <a:off x="6723476" y="1223533"/>
          <a:ext cx="5387496" cy="869357"/>
        </a:xfrm>
        <a:custGeom>
          <a:avLst/>
          <a:gdLst>
            <a:gd name="connsiteX0" fmla="*/ 5542767 w 5542767"/>
            <a:gd name="connsiteY0" fmla="*/ 42248 h 866878"/>
            <a:gd name="connsiteX1" fmla="*/ 2359068 w 5542767"/>
            <a:gd name="connsiteY1" fmla="*/ 136193 h 866878"/>
            <a:gd name="connsiteX2" fmla="*/ 1169096 w 5542767"/>
            <a:gd name="connsiteY2" fmla="*/ 292769 h 866878"/>
            <a:gd name="connsiteX3" fmla="*/ 1764082 w 5542767"/>
            <a:gd name="connsiteY3" fmla="*/ 495 h 866878"/>
            <a:gd name="connsiteX4" fmla="*/ 396658 w 5542767"/>
            <a:gd name="connsiteY4" fmla="*/ 376276 h 866878"/>
            <a:gd name="connsiteX5" fmla="*/ 0 w 5542767"/>
            <a:gd name="connsiteY5" fmla="*/ 866878 h 8668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5542767" h="866878">
              <a:moveTo>
                <a:pt x="5542767" y="42248"/>
              </a:moveTo>
              <a:lnTo>
                <a:pt x="2359068" y="136193"/>
              </a:lnTo>
              <a:cubicBezTo>
                <a:pt x="1630123" y="177946"/>
                <a:pt x="1268260" y="315385"/>
                <a:pt x="1169096" y="292769"/>
              </a:cubicBezTo>
              <a:cubicBezTo>
                <a:pt x="1069932" y="270153"/>
                <a:pt x="1892822" y="-13423"/>
                <a:pt x="1764082" y="495"/>
              </a:cubicBezTo>
              <a:cubicBezTo>
                <a:pt x="1635342" y="14413"/>
                <a:pt x="690672" y="231879"/>
                <a:pt x="396658" y="376276"/>
              </a:cubicBezTo>
              <a:cubicBezTo>
                <a:pt x="102644" y="520673"/>
                <a:pt x="51322" y="693775"/>
                <a:pt x="0" y="866878"/>
              </a:cubicBezTo>
            </a:path>
          </a:pathLst>
        </a:custGeom>
        <a:noFill/>
        <a:ln w="19050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5</xdr:col>
      <xdr:colOff>1703565</xdr:colOff>
      <xdr:row>2</xdr:row>
      <xdr:rowOff>143971</xdr:rowOff>
    </xdr:from>
    <xdr:to>
      <xdr:col>7</xdr:col>
      <xdr:colOff>975555</xdr:colOff>
      <xdr:row>2</xdr:row>
      <xdr:rowOff>490602</xdr:rowOff>
    </xdr:to>
    <xdr:sp macro="" textlink="">
      <xdr:nvSpPr>
        <xdr:cNvPr id="120" name="textruta 119">
          <a:extLst>
            <a:ext uri="{FF2B5EF4-FFF2-40B4-BE49-F238E27FC236}">
              <a16:creationId xmlns:a16="http://schemas.microsoft.com/office/drawing/2014/main" id="{9A98EB3E-7F84-465A-A51A-341E64545376}"/>
            </a:ext>
          </a:extLst>
        </xdr:cNvPr>
        <xdr:cNvSpPr txBox="1"/>
      </xdr:nvSpPr>
      <xdr:spPr>
        <a:xfrm>
          <a:off x="8799690" y="877396"/>
          <a:ext cx="2567640" cy="346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LADDA</a:t>
          </a:r>
          <a:r>
            <a:rPr lang="sv-SE" sz="1400" baseline="0"/>
            <a:t> UPP FRÅN HUVUDPLAN</a:t>
          </a:r>
          <a:endParaRPr lang="sv-SE" sz="1400"/>
        </a:p>
      </xdr:txBody>
    </xdr:sp>
    <xdr:clientData/>
  </xdr:twoCellAnchor>
  <xdr:twoCellAnchor>
    <xdr:from>
      <xdr:col>2</xdr:col>
      <xdr:colOff>365343</xdr:colOff>
      <xdr:row>2</xdr:row>
      <xdr:rowOff>89331</xdr:rowOff>
    </xdr:from>
    <xdr:to>
      <xdr:col>3</xdr:col>
      <xdr:colOff>803753</xdr:colOff>
      <xdr:row>3</xdr:row>
      <xdr:rowOff>130131</xdr:rowOff>
    </xdr:to>
    <xdr:sp macro="" textlink="">
      <xdr:nvSpPr>
        <xdr:cNvPr id="121" name="Rektangel 120">
          <a:extLst>
            <a:ext uri="{FF2B5EF4-FFF2-40B4-BE49-F238E27FC236}">
              <a16:creationId xmlns:a16="http://schemas.microsoft.com/office/drawing/2014/main" id="{0944C66B-94CF-4512-B117-E4BB2BE8194B}"/>
            </a:ext>
          </a:extLst>
        </xdr:cNvPr>
        <xdr:cNvSpPr/>
      </xdr:nvSpPr>
      <xdr:spPr>
        <a:xfrm>
          <a:off x="3118068" y="822756"/>
          <a:ext cx="1886210" cy="12123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800"/>
            <a:t>VECKOMÖTE PRODUKTION</a:t>
          </a:r>
          <a:r>
            <a:rPr lang="sv-SE" sz="1800" baseline="0"/>
            <a:t> +</a:t>
          </a:r>
          <a:r>
            <a:rPr lang="sv-SE" sz="1800"/>
            <a:t>PLANERING</a:t>
          </a:r>
        </a:p>
      </xdr:txBody>
    </xdr:sp>
    <xdr:clientData/>
  </xdr:twoCellAnchor>
  <xdr:twoCellAnchor>
    <xdr:from>
      <xdr:col>3</xdr:col>
      <xdr:colOff>1192906</xdr:colOff>
      <xdr:row>2</xdr:row>
      <xdr:rowOff>568776</xdr:rowOff>
    </xdr:from>
    <xdr:to>
      <xdr:col>3</xdr:col>
      <xdr:colOff>1468186</xdr:colOff>
      <xdr:row>3</xdr:row>
      <xdr:rowOff>595998</xdr:rowOff>
    </xdr:to>
    <xdr:sp macro="" textlink="">
      <xdr:nvSpPr>
        <xdr:cNvPr id="122" name="Frihandsfigur: Form 121">
          <a:extLst>
            <a:ext uri="{FF2B5EF4-FFF2-40B4-BE49-F238E27FC236}">
              <a16:creationId xmlns:a16="http://schemas.microsoft.com/office/drawing/2014/main" id="{F8BA0FA1-DD46-4617-98A9-D02A49DD041C}"/>
            </a:ext>
          </a:extLst>
        </xdr:cNvPr>
        <xdr:cNvSpPr/>
      </xdr:nvSpPr>
      <xdr:spPr>
        <a:xfrm rot="3132741">
          <a:off x="4922147" y="1773485"/>
          <a:ext cx="1198797" cy="256230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 w="28575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3</xdr:col>
      <xdr:colOff>934479</xdr:colOff>
      <xdr:row>2</xdr:row>
      <xdr:rowOff>325516</xdr:rowOff>
    </xdr:from>
    <xdr:to>
      <xdr:col>5</xdr:col>
      <xdr:colOff>784314</xdr:colOff>
      <xdr:row>2</xdr:row>
      <xdr:rowOff>659746</xdr:rowOff>
    </xdr:to>
    <xdr:sp macro="" textlink="">
      <xdr:nvSpPr>
        <xdr:cNvPr id="123" name="textruta 122">
          <a:extLst>
            <a:ext uri="{FF2B5EF4-FFF2-40B4-BE49-F238E27FC236}">
              <a16:creationId xmlns:a16="http://schemas.microsoft.com/office/drawing/2014/main" id="{D2E49D11-ACC3-4C36-827F-EB15176AF5FB}"/>
            </a:ext>
          </a:extLst>
        </xdr:cNvPr>
        <xdr:cNvSpPr txBox="1"/>
      </xdr:nvSpPr>
      <xdr:spPr>
        <a:xfrm rot="21315359">
          <a:off x="5135004" y="1058941"/>
          <a:ext cx="2745435" cy="334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/>
            <a:t>PRODUKTIONSPLAN:</a:t>
          </a:r>
          <a:r>
            <a:rPr lang="sv-SE" sz="1400" baseline="0"/>
            <a:t> 1 V FIXED</a:t>
          </a:r>
          <a:endParaRPr lang="sv-SE" sz="1400"/>
        </a:p>
      </xdr:txBody>
    </xdr:sp>
    <xdr:clientData/>
  </xdr:twoCellAnchor>
  <xdr:twoCellAnchor>
    <xdr:from>
      <xdr:col>1</xdr:col>
      <xdr:colOff>717774</xdr:colOff>
      <xdr:row>3</xdr:row>
      <xdr:rowOff>85666</xdr:rowOff>
    </xdr:from>
    <xdr:to>
      <xdr:col>2</xdr:col>
      <xdr:colOff>431846</xdr:colOff>
      <xdr:row>3</xdr:row>
      <xdr:rowOff>360946</xdr:rowOff>
    </xdr:to>
    <xdr:sp macro="" textlink="">
      <xdr:nvSpPr>
        <xdr:cNvPr id="124" name="Frihandsfigur: Form 123">
          <a:extLst>
            <a:ext uri="{FF2B5EF4-FFF2-40B4-BE49-F238E27FC236}">
              <a16:creationId xmlns:a16="http://schemas.microsoft.com/office/drawing/2014/main" id="{8C3B1BCB-42F1-4B18-A5A6-058A2CB6ABC6}"/>
            </a:ext>
          </a:extLst>
        </xdr:cNvPr>
        <xdr:cNvSpPr/>
      </xdr:nvSpPr>
      <xdr:spPr>
        <a:xfrm rot="9152152">
          <a:off x="2022699" y="1990666"/>
          <a:ext cx="1161872" cy="275280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 w="28575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2</xdr:col>
      <xdr:colOff>1369512</xdr:colOff>
      <xdr:row>4</xdr:row>
      <xdr:rowOff>580894</xdr:rowOff>
    </xdr:from>
    <xdr:to>
      <xdr:col>3</xdr:col>
      <xdr:colOff>929013</xdr:colOff>
      <xdr:row>6</xdr:row>
      <xdr:rowOff>13744</xdr:rowOff>
    </xdr:to>
    <xdr:sp macro="" textlink="">
      <xdr:nvSpPr>
        <xdr:cNvPr id="125" name="Cylinder 124">
          <a:extLst>
            <a:ext uri="{FF2B5EF4-FFF2-40B4-BE49-F238E27FC236}">
              <a16:creationId xmlns:a16="http://schemas.microsoft.com/office/drawing/2014/main" id="{416B8169-EC4E-4B56-BCC4-0E595E14B590}"/>
            </a:ext>
          </a:extLst>
        </xdr:cNvPr>
        <xdr:cNvSpPr/>
      </xdr:nvSpPr>
      <xdr:spPr>
        <a:xfrm>
          <a:off x="4122237" y="3657469"/>
          <a:ext cx="1007301" cy="899700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200">
              <a:solidFill>
                <a:sysClr val="windowText" lastClr="000000"/>
              </a:solidFill>
            </a:rPr>
            <a:t>QLIK</a:t>
          </a:r>
        </a:p>
      </xdr:txBody>
    </xdr:sp>
    <xdr:clientData/>
  </xdr:twoCellAnchor>
  <xdr:twoCellAnchor>
    <xdr:from>
      <xdr:col>3</xdr:col>
      <xdr:colOff>819420</xdr:colOff>
      <xdr:row>4</xdr:row>
      <xdr:rowOff>452954</xdr:rowOff>
    </xdr:from>
    <xdr:to>
      <xdr:col>4</xdr:col>
      <xdr:colOff>1306667</xdr:colOff>
      <xdr:row>4</xdr:row>
      <xdr:rowOff>655042</xdr:rowOff>
    </xdr:to>
    <xdr:sp macro="" textlink="">
      <xdr:nvSpPr>
        <xdr:cNvPr id="126" name="Frihandsfigur: Form 125">
          <a:extLst>
            <a:ext uri="{FF2B5EF4-FFF2-40B4-BE49-F238E27FC236}">
              <a16:creationId xmlns:a16="http://schemas.microsoft.com/office/drawing/2014/main" id="{57AF27B9-1B25-4578-A0CA-FDAFA1B80F7E}"/>
            </a:ext>
          </a:extLst>
        </xdr:cNvPr>
        <xdr:cNvSpPr/>
      </xdr:nvSpPr>
      <xdr:spPr>
        <a:xfrm rot="14903635">
          <a:off x="5886425" y="2663049"/>
          <a:ext cx="202088" cy="1935047"/>
        </a:xfrm>
        <a:custGeom>
          <a:avLst/>
          <a:gdLst>
            <a:gd name="connsiteX0" fmla="*/ 355600 w 356361"/>
            <a:gd name="connsiteY0" fmla="*/ 723900 h 723900"/>
            <a:gd name="connsiteX1" fmla="*/ 101600 w 356361"/>
            <a:gd name="connsiteY1" fmla="*/ 393700 h 723900"/>
            <a:gd name="connsiteX2" fmla="*/ 355600 w 356361"/>
            <a:gd name="connsiteY2" fmla="*/ 482600 h 723900"/>
            <a:gd name="connsiteX3" fmla="*/ 0 w 356361"/>
            <a:gd name="connsiteY3" fmla="*/ 0 h 723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6361" h="723900">
              <a:moveTo>
                <a:pt x="355600" y="723900"/>
              </a:moveTo>
              <a:cubicBezTo>
                <a:pt x="228600" y="578908"/>
                <a:pt x="101600" y="433917"/>
                <a:pt x="101600" y="393700"/>
              </a:cubicBezTo>
              <a:cubicBezTo>
                <a:pt x="101600" y="353483"/>
                <a:pt x="372533" y="548217"/>
                <a:pt x="355600" y="482600"/>
              </a:cubicBezTo>
              <a:cubicBezTo>
                <a:pt x="338667" y="416983"/>
                <a:pt x="169333" y="208491"/>
                <a:pt x="0" y="0"/>
              </a:cubicBezTo>
            </a:path>
          </a:pathLst>
        </a:custGeom>
        <a:noFill/>
        <a:ln w="28575"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5</xdr:col>
      <xdr:colOff>1618615</xdr:colOff>
      <xdr:row>4</xdr:row>
      <xdr:rowOff>620378</xdr:rowOff>
    </xdr:from>
    <xdr:to>
      <xdr:col>7</xdr:col>
      <xdr:colOff>424283</xdr:colOff>
      <xdr:row>5</xdr:row>
      <xdr:rowOff>625929</xdr:rowOff>
    </xdr:to>
    <xdr:sp macro="" textlink="">
      <xdr:nvSpPr>
        <xdr:cNvPr id="127" name="Rektangel 126">
          <a:extLst>
            <a:ext uri="{FF2B5EF4-FFF2-40B4-BE49-F238E27FC236}">
              <a16:creationId xmlns:a16="http://schemas.microsoft.com/office/drawing/2014/main" id="{206F099A-F113-493B-83B6-A953D84526C5}"/>
            </a:ext>
          </a:extLst>
        </xdr:cNvPr>
        <xdr:cNvSpPr/>
      </xdr:nvSpPr>
      <xdr:spPr>
        <a:xfrm>
          <a:off x="8714740" y="3696953"/>
          <a:ext cx="2101318" cy="738976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400" b="1"/>
            <a:t>QC</a:t>
          </a:r>
          <a:r>
            <a:rPr lang="sv-SE" sz="1400" b="1" baseline="0"/>
            <a:t> -PLANERING </a:t>
          </a:r>
          <a:endParaRPr lang="sv-SE" sz="1400" b="1"/>
        </a:p>
      </xdr:txBody>
    </xdr:sp>
    <xdr:clientData/>
  </xdr:twoCellAnchor>
  <xdr:twoCellAnchor>
    <xdr:from>
      <xdr:col>7</xdr:col>
      <xdr:colOff>717882</xdr:colOff>
      <xdr:row>4</xdr:row>
      <xdr:rowOff>616593</xdr:rowOff>
    </xdr:from>
    <xdr:to>
      <xdr:col>7</xdr:col>
      <xdr:colOff>1031816</xdr:colOff>
      <xdr:row>6</xdr:row>
      <xdr:rowOff>2533</xdr:rowOff>
    </xdr:to>
    <xdr:sp macro="" textlink="">
      <xdr:nvSpPr>
        <xdr:cNvPr id="128" name="Frihandsfigur: Form 127">
          <a:extLst>
            <a:ext uri="{FF2B5EF4-FFF2-40B4-BE49-F238E27FC236}">
              <a16:creationId xmlns:a16="http://schemas.microsoft.com/office/drawing/2014/main" id="{EC77F088-D0B0-4833-B2D5-4C0E44D90144}"/>
            </a:ext>
          </a:extLst>
        </xdr:cNvPr>
        <xdr:cNvSpPr/>
      </xdr:nvSpPr>
      <xdr:spPr>
        <a:xfrm rot="2712672" flipH="1">
          <a:off x="10840229" y="3962596"/>
          <a:ext cx="852790" cy="313934"/>
        </a:xfrm>
        <a:custGeom>
          <a:avLst/>
          <a:gdLst>
            <a:gd name="connsiteX0" fmla="*/ 1062790 w 1062790"/>
            <a:gd name="connsiteY0" fmla="*/ 261347 h 261347"/>
            <a:gd name="connsiteX1" fmla="*/ 701842 w 1062790"/>
            <a:gd name="connsiteY1" fmla="*/ 663 h 261347"/>
            <a:gd name="connsiteX2" fmla="*/ 0 w 1062790"/>
            <a:gd name="connsiteY2" fmla="*/ 201190 h 2613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2790" h="261347">
              <a:moveTo>
                <a:pt x="1062790" y="261347"/>
              </a:moveTo>
              <a:cubicBezTo>
                <a:pt x="970882" y="136018"/>
                <a:pt x="878974" y="10689"/>
                <a:pt x="701842" y="663"/>
              </a:cubicBezTo>
              <a:cubicBezTo>
                <a:pt x="524710" y="-9363"/>
                <a:pt x="262355" y="95913"/>
                <a:pt x="0" y="20119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7</xdr:col>
      <xdr:colOff>518913</xdr:colOff>
      <xdr:row>4</xdr:row>
      <xdr:rowOff>324326</xdr:rowOff>
    </xdr:from>
    <xdr:to>
      <xdr:col>7</xdr:col>
      <xdr:colOff>1229758</xdr:colOff>
      <xdr:row>4</xdr:row>
      <xdr:rowOff>722418</xdr:rowOff>
    </xdr:to>
    <xdr:pic>
      <xdr:nvPicPr>
        <xdr:cNvPr id="129" name="Bildobjekt 128">
          <a:extLst>
            <a:ext uri="{FF2B5EF4-FFF2-40B4-BE49-F238E27FC236}">
              <a16:creationId xmlns:a16="http://schemas.microsoft.com/office/drawing/2014/main" id="{9DB7907B-6CB2-4F1A-9F5F-86E2D36E7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0910688" y="3400901"/>
          <a:ext cx="710845" cy="398092"/>
        </a:xfrm>
        <a:prstGeom prst="rect">
          <a:avLst/>
        </a:prstGeom>
      </xdr:spPr>
    </xdr:pic>
    <xdr:clientData/>
  </xdr:twoCellAnchor>
  <xdr:twoCellAnchor>
    <xdr:from>
      <xdr:col>4</xdr:col>
      <xdr:colOff>606911</xdr:colOff>
      <xdr:row>5</xdr:row>
      <xdr:rowOff>634481</xdr:rowOff>
    </xdr:from>
    <xdr:to>
      <xdr:col>5</xdr:col>
      <xdr:colOff>964162</xdr:colOff>
      <xdr:row>7</xdr:row>
      <xdr:rowOff>93927</xdr:rowOff>
    </xdr:to>
    <xdr:sp macro="" textlink="">
      <xdr:nvSpPr>
        <xdr:cNvPr id="130" name="Cylinder 129">
          <a:extLst>
            <a:ext uri="{FF2B5EF4-FFF2-40B4-BE49-F238E27FC236}">
              <a16:creationId xmlns:a16="http://schemas.microsoft.com/office/drawing/2014/main" id="{075EE937-C9F5-4D5E-A267-FE488CE831AC}"/>
            </a:ext>
          </a:extLst>
        </xdr:cNvPr>
        <xdr:cNvSpPr/>
      </xdr:nvSpPr>
      <xdr:spPr>
        <a:xfrm>
          <a:off x="6255236" y="4444481"/>
          <a:ext cx="1805051" cy="926296"/>
        </a:xfrm>
        <a:prstGeom prst="can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600">
              <a:solidFill>
                <a:sysClr val="windowText" lastClr="000000"/>
              </a:solidFill>
            </a:rPr>
            <a:t>QC AVSTÄMNINIG .xls</a:t>
          </a:r>
        </a:p>
      </xdr:txBody>
    </xdr:sp>
    <xdr:clientData/>
  </xdr:twoCellAnchor>
  <xdr:twoCellAnchor>
    <xdr:from>
      <xdr:col>5</xdr:col>
      <xdr:colOff>483600</xdr:colOff>
      <xdr:row>5</xdr:row>
      <xdr:rowOff>244469</xdr:rowOff>
    </xdr:from>
    <xdr:to>
      <xdr:col>5</xdr:col>
      <xdr:colOff>1628062</xdr:colOff>
      <xdr:row>5</xdr:row>
      <xdr:rowOff>477393</xdr:rowOff>
    </xdr:to>
    <xdr:sp macro="" textlink="">
      <xdr:nvSpPr>
        <xdr:cNvPr id="131" name="Frihandsfigur: Form 130">
          <a:extLst>
            <a:ext uri="{FF2B5EF4-FFF2-40B4-BE49-F238E27FC236}">
              <a16:creationId xmlns:a16="http://schemas.microsoft.com/office/drawing/2014/main" id="{408066A1-F258-40CA-AF52-770CE30CFE6F}"/>
            </a:ext>
          </a:extLst>
        </xdr:cNvPr>
        <xdr:cNvSpPr/>
      </xdr:nvSpPr>
      <xdr:spPr>
        <a:xfrm rot="9894188">
          <a:off x="7579725" y="4054469"/>
          <a:ext cx="1144462" cy="232924"/>
        </a:xfrm>
        <a:custGeom>
          <a:avLst/>
          <a:gdLst>
            <a:gd name="connsiteX0" fmla="*/ 0 w 8061158"/>
            <a:gd name="connsiteY0" fmla="*/ 431132 h 431132"/>
            <a:gd name="connsiteX1" fmla="*/ 3378869 w 8061158"/>
            <a:gd name="connsiteY1" fmla="*/ 210553 h 431132"/>
            <a:gd name="connsiteX2" fmla="*/ 2556711 w 8061158"/>
            <a:gd name="connsiteY2" fmla="*/ 421105 h 431132"/>
            <a:gd name="connsiteX3" fmla="*/ 8061158 w 8061158"/>
            <a:gd name="connsiteY3" fmla="*/ 0 h 4311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061158" h="431132">
              <a:moveTo>
                <a:pt x="0" y="431132"/>
              </a:moveTo>
              <a:lnTo>
                <a:pt x="3378869" y="210553"/>
              </a:lnTo>
              <a:cubicBezTo>
                <a:pt x="3804987" y="208882"/>
                <a:pt x="1776330" y="456197"/>
                <a:pt x="2556711" y="421105"/>
              </a:cubicBezTo>
              <a:cubicBezTo>
                <a:pt x="3337092" y="386013"/>
                <a:pt x="5699125" y="193006"/>
                <a:pt x="8061158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5</xdr:col>
      <xdr:colOff>171061</xdr:colOff>
      <xdr:row>11</xdr:row>
      <xdr:rowOff>15551</xdr:rowOff>
    </xdr:from>
    <xdr:to>
      <xdr:col>7</xdr:col>
      <xdr:colOff>1119673</xdr:colOff>
      <xdr:row>11</xdr:row>
      <xdr:rowOff>1041158</xdr:rowOff>
    </xdr:to>
    <xdr:sp macro="" textlink="">
      <xdr:nvSpPr>
        <xdr:cNvPr id="132" name="Rektangel 131">
          <a:extLst>
            <a:ext uri="{FF2B5EF4-FFF2-40B4-BE49-F238E27FC236}">
              <a16:creationId xmlns:a16="http://schemas.microsoft.com/office/drawing/2014/main" id="{23723308-86C6-4B68-BF2A-F1685F4DC787}"/>
            </a:ext>
          </a:extLst>
        </xdr:cNvPr>
        <xdr:cNvSpPr/>
      </xdr:nvSpPr>
      <xdr:spPr>
        <a:xfrm>
          <a:off x="7480041" y="6655837"/>
          <a:ext cx="4338734" cy="102560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sv-SE" sz="14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Provmottagning</a:t>
          </a:r>
        </a:p>
        <a:p>
          <a:pPr marL="0" indent="0" algn="l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-Registrera</a:t>
          </a:r>
        </a:p>
        <a:p>
          <a:pPr marL="0" indent="0" algn="l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-Sortera</a:t>
          </a:r>
        </a:p>
        <a:p>
          <a:pPr marL="0" indent="0" algn="l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-Skriv ut gröning</a:t>
          </a:r>
        </a:p>
        <a:p>
          <a:pPr marL="0" indent="0" algn="l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-Lägg in på Legotavla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</xdr:row>
      <xdr:rowOff>114300</xdr:rowOff>
    </xdr:from>
    <xdr:to>
      <xdr:col>16</xdr:col>
      <xdr:colOff>257175</xdr:colOff>
      <xdr:row>3</xdr:row>
      <xdr:rowOff>161925</xdr:rowOff>
    </xdr:to>
    <xdr:sp macro="" textlink="">
      <xdr:nvSpPr>
        <xdr:cNvPr id="2" name="Rektangel 1">
          <a:extLst>
            <a:ext uri="{FF2B5EF4-FFF2-40B4-BE49-F238E27FC236}">
              <a16:creationId xmlns:a16="http://schemas.microsoft.com/office/drawing/2014/main" id="{88649B00-356E-0981-C51E-1C7650B73940}"/>
            </a:ext>
          </a:extLst>
        </xdr:cNvPr>
        <xdr:cNvSpPr/>
      </xdr:nvSpPr>
      <xdr:spPr>
        <a:xfrm>
          <a:off x="15640050" y="409575"/>
          <a:ext cx="942975" cy="6381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>
              <a:solidFill>
                <a:schemeClr val="tx1"/>
              </a:solidFill>
            </a:rPr>
            <a:t>Sales</a:t>
          </a:r>
          <a:r>
            <a:rPr lang="sv-SE" sz="1100" baseline="0">
              <a:solidFill>
                <a:schemeClr val="tx1"/>
              </a:solidFill>
            </a:rPr>
            <a:t> and Marketing</a:t>
          </a:r>
          <a:endParaRPr lang="sv-SE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693420</xdr:colOff>
      <xdr:row>0</xdr:row>
      <xdr:rowOff>198120</xdr:rowOff>
    </xdr:from>
    <xdr:to>
      <xdr:col>13</xdr:col>
      <xdr:colOff>617220</xdr:colOff>
      <xdr:row>1</xdr:row>
      <xdr:rowOff>220980</xdr:rowOff>
    </xdr:to>
    <xdr:sp macro="" textlink="">
      <xdr:nvSpPr>
        <xdr:cNvPr id="3" name="Rektangel 2">
          <a:extLst>
            <a:ext uri="{FF2B5EF4-FFF2-40B4-BE49-F238E27FC236}">
              <a16:creationId xmlns:a16="http://schemas.microsoft.com/office/drawing/2014/main" id="{658058C1-2D63-4EB2-8B23-9E8D2C10665D}"/>
            </a:ext>
          </a:extLst>
        </xdr:cNvPr>
        <xdr:cNvSpPr/>
      </xdr:nvSpPr>
      <xdr:spPr>
        <a:xfrm>
          <a:off x="12961620" y="198120"/>
          <a:ext cx="944880" cy="3200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>
              <a:solidFill>
                <a:schemeClr val="tx1"/>
              </a:solidFill>
            </a:rPr>
            <a:t>Supply</a:t>
          </a:r>
        </a:p>
      </xdr:txBody>
    </xdr:sp>
    <xdr:clientData/>
  </xdr:twoCellAnchor>
  <xdr:twoCellAnchor>
    <xdr:from>
      <xdr:col>9</xdr:col>
      <xdr:colOff>575310</xdr:colOff>
      <xdr:row>3</xdr:row>
      <xdr:rowOff>280035</xdr:rowOff>
    </xdr:from>
    <xdr:to>
      <xdr:col>10</xdr:col>
      <xdr:colOff>499110</xdr:colOff>
      <xdr:row>6</xdr:row>
      <xdr:rowOff>34290</xdr:rowOff>
    </xdr:to>
    <xdr:sp macro="" textlink="">
      <xdr:nvSpPr>
        <xdr:cNvPr id="4" name="Rektangel 3">
          <a:extLst>
            <a:ext uri="{FF2B5EF4-FFF2-40B4-BE49-F238E27FC236}">
              <a16:creationId xmlns:a16="http://schemas.microsoft.com/office/drawing/2014/main" id="{67147D5F-FC04-42B0-AE22-BF270E2B46F9}"/>
            </a:ext>
          </a:extLst>
        </xdr:cNvPr>
        <xdr:cNvSpPr/>
      </xdr:nvSpPr>
      <xdr:spPr>
        <a:xfrm>
          <a:off x="9780270" y="1171575"/>
          <a:ext cx="944880" cy="64579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>
              <a:solidFill>
                <a:schemeClr val="tx1"/>
              </a:solidFill>
            </a:rPr>
            <a:t>Monthly:</a:t>
          </a:r>
        </a:p>
        <a:p>
          <a:pPr algn="ctr"/>
          <a:r>
            <a:rPr lang="sv-SE" sz="1100">
              <a:solidFill>
                <a:schemeClr val="tx1"/>
              </a:solidFill>
            </a:rPr>
            <a:t>Planning QC</a:t>
          </a:r>
        </a:p>
      </xdr:txBody>
    </xdr:sp>
    <xdr:clientData/>
  </xdr:twoCellAnchor>
  <xdr:twoCellAnchor>
    <xdr:from>
      <xdr:col>12</xdr:col>
      <xdr:colOff>701040</xdr:colOff>
      <xdr:row>1</xdr:row>
      <xdr:rowOff>281940</xdr:rowOff>
    </xdr:from>
    <xdr:to>
      <xdr:col>13</xdr:col>
      <xdr:colOff>624840</xdr:colOff>
      <xdr:row>4</xdr:row>
      <xdr:rowOff>266700</xdr:rowOff>
    </xdr:to>
    <xdr:sp macro="" textlink="">
      <xdr:nvSpPr>
        <xdr:cNvPr id="5" name="Rektangel 4">
          <a:extLst>
            <a:ext uri="{FF2B5EF4-FFF2-40B4-BE49-F238E27FC236}">
              <a16:creationId xmlns:a16="http://schemas.microsoft.com/office/drawing/2014/main" id="{AD325DC5-DF9C-4CFC-A0ED-BC6DEABC3681}"/>
            </a:ext>
          </a:extLst>
        </xdr:cNvPr>
        <xdr:cNvSpPr/>
      </xdr:nvSpPr>
      <xdr:spPr>
        <a:xfrm>
          <a:off x="12969240" y="579120"/>
          <a:ext cx="944880" cy="8763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sv-SE" sz="1100">
              <a:solidFill>
                <a:schemeClr val="tx1"/>
              </a:solidFill>
            </a:rPr>
            <a:t>Production</a:t>
          </a:r>
        </a:p>
        <a:p>
          <a:pPr algn="l"/>
          <a:r>
            <a:rPr lang="sv-SE" sz="1100">
              <a:solidFill>
                <a:schemeClr val="tx1"/>
              </a:solidFill>
            </a:rPr>
            <a:t>PMO</a:t>
          </a:r>
        </a:p>
        <a:p>
          <a:pPr algn="l"/>
          <a:r>
            <a:rPr lang="sv-SE" sz="1100">
              <a:solidFill>
                <a:schemeClr val="tx1"/>
              </a:solidFill>
            </a:rPr>
            <a:t>Tech Transfer</a:t>
          </a:r>
        </a:p>
        <a:p>
          <a:pPr algn="l"/>
          <a:r>
            <a:rPr lang="sv-SE" sz="1100">
              <a:solidFill>
                <a:schemeClr val="tx1"/>
              </a:solidFill>
            </a:rPr>
            <a:t>...</a:t>
          </a:r>
        </a:p>
      </xdr:txBody>
    </xdr:sp>
    <xdr:clientData/>
  </xdr:twoCellAnchor>
  <xdr:twoCellAnchor>
    <xdr:from>
      <xdr:col>12</xdr:col>
      <xdr:colOff>733425</xdr:colOff>
      <xdr:row>5</xdr:row>
      <xdr:rowOff>196215</xdr:rowOff>
    </xdr:from>
    <xdr:to>
      <xdr:col>13</xdr:col>
      <xdr:colOff>657225</xdr:colOff>
      <xdr:row>7</xdr:row>
      <xdr:rowOff>1905</xdr:rowOff>
    </xdr:to>
    <xdr:sp macro="" textlink="">
      <xdr:nvSpPr>
        <xdr:cNvPr id="6" name="Rektangel 5">
          <a:extLst>
            <a:ext uri="{FF2B5EF4-FFF2-40B4-BE49-F238E27FC236}">
              <a16:creationId xmlns:a16="http://schemas.microsoft.com/office/drawing/2014/main" id="{6823B490-7F38-405A-99A8-47B2226678C2}"/>
            </a:ext>
          </a:extLst>
        </xdr:cNvPr>
        <xdr:cNvSpPr/>
      </xdr:nvSpPr>
      <xdr:spPr>
        <a:xfrm>
          <a:off x="13001625" y="1682115"/>
          <a:ext cx="944880" cy="29337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>
              <a:solidFill>
                <a:schemeClr val="tx1"/>
              </a:solidFill>
            </a:rPr>
            <a:t>QA PM</a:t>
          </a:r>
        </a:p>
      </xdr:txBody>
    </xdr:sp>
    <xdr:clientData/>
  </xdr:twoCellAnchor>
  <xdr:twoCellAnchor>
    <xdr:from>
      <xdr:col>14</xdr:col>
      <xdr:colOff>323851</xdr:colOff>
      <xdr:row>5</xdr:row>
      <xdr:rowOff>114299</xdr:rowOff>
    </xdr:from>
    <xdr:to>
      <xdr:col>14</xdr:col>
      <xdr:colOff>1009651</xdr:colOff>
      <xdr:row>7</xdr:row>
      <xdr:rowOff>171449</xdr:rowOff>
    </xdr:to>
    <xdr:sp macro="" textlink="">
      <xdr:nvSpPr>
        <xdr:cNvPr id="7" name="Cylinder 6">
          <a:extLst>
            <a:ext uri="{FF2B5EF4-FFF2-40B4-BE49-F238E27FC236}">
              <a16:creationId xmlns:a16="http://schemas.microsoft.com/office/drawing/2014/main" id="{00574060-FD6E-C0B4-44C4-44F121C4CC36}"/>
            </a:ext>
          </a:extLst>
        </xdr:cNvPr>
        <xdr:cNvSpPr/>
      </xdr:nvSpPr>
      <xdr:spPr>
        <a:xfrm>
          <a:off x="14611351" y="1590674"/>
          <a:ext cx="685800" cy="542925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/>
            <a:t>IBP</a:t>
          </a:r>
        </a:p>
      </xdr:txBody>
    </xdr:sp>
    <xdr:clientData/>
  </xdr:twoCellAnchor>
  <xdr:twoCellAnchor>
    <xdr:from>
      <xdr:col>10</xdr:col>
      <xdr:colOff>1005840</xdr:colOff>
      <xdr:row>1</xdr:row>
      <xdr:rowOff>219074</xdr:rowOff>
    </xdr:from>
    <xdr:to>
      <xdr:col>11</xdr:col>
      <xdr:colOff>994410</xdr:colOff>
      <xdr:row>3</xdr:row>
      <xdr:rowOff>182880</xdr:rowOff>
    </xdr:to>
    <xdr:sp macro="" textlink="">
      <xdr:nvSpPr>
        <xdr:cNvPr id="8" name="Cylinder 7">
          <a:extLst>
            <a:ext uri="{FF2B5EF4-FFF2-40B4-BE49-F238E27FC236}">
              <a16:creationId xmlns:a16="http://schemas.microsoft.com/office/drawing/2014/main" id="{57041B47-1214-483A-AAAC-F82341AC6479}"/>
            </a:ext>
          </a:extLst>
        </xdr:cNvPr>
        <xdr:cNvSpPr/>
      </xdr:nvSpPr>
      <xdr:spPr>
        <a:xfrm>
          <a:off x="11231880" y="516254"/>
          <a:ext cx="1009650" cy="558166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/>
            <a:t>Huvudplan.xls</a:t>
          </a:r>
        </a:p>
      </xdr:txBody>
    </xdr:sp>
    <xdr:clientData/>
  </xdr:twoCellAnchor>
  <xdr:twoCellAnchor>
    <xdr:from>
      <xdr:col>11</xdr:col>
      <xdr:colOff>979170</xdr:colOff>
      <xdr:row>1</xdr:row>
      <xdr:rowOff>190500</xdr:rowOff>
    </xdr:from>
    <xdr:to>
      <xdr:col>12</xdr:col>
      <xdr:colOff>693420</xdr:colOff>
      <xdr:row>2</xdr:row>
      <xdr:rowOff>62865</xdr:rowOff>
    </xdr:to>
    <xdr:sp macro="" textlink="">
      <xdr:nvSpPr>
        <xdr:cNvPr id="9" name="Frihandsfigur: Form 8">
          <a:extLst>
            <a:ext uri="{FF2B5EF4-FFF2-40B4-BE49-F238E27FC236}">
              <a16:creationId xmlns:a16="http://schemas.microsoft.com/office/drawing/2014/main" id="{FE5AEDB1-ADB3-7E0F-A969-9A8191BE232C}"/>
            </a:ext>
          </a:extLst>
        </xdr:cNvPr>
        <xdr:cNvSpPr/>
      </xdr:nvSpPr>
      <xdr:spPr>
        <a:xfrm>
          <a:off x="12226290" y="487680"/>
          <a:ext cx="735330" cy="169545"/>
        </a:xfrm>
        <a:custGeom>
          <a:avLst/>
          <a:gdLst>
            <a:gd name="connsiteX0" fmla="*/ 563880 w 563880"/>
            <a:gd name="connsiteY0" fmla="*/ 0 h 205740"/>
            <a:gd name="connsiteX1" fmla="*/ 228600 w 563880"/>
            <a:gd name="connsiteY1" fmla="*/ 91440 h 205740"/>
            <a:gd name="connsiteX2" fmla="*/ 411480 w 563880"/>
            <a:gd name="connsiteY2" fmla="*/ 144780 h 205740"/>
            <a:gd name="connsiteX3" fmla="*/ 0 w 563880"/>
            <a:gd name="connsiteY3" fmla="*/ 205740 h 2057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63880" h="205740">
              <a:moveTo>
                <a:pt x="563880" y="0"/>
              </a:moveTo>
              <a:cubicBezTo>
                <a:pt x="408940" y="33655"/>
                <a:pt x="254000" y="67310"/>
                <a:pt x="228600" y="91440"/>
              </a:cubicBezTo>
              <a:cubicBezTo>
                <a:pt x="203200" y="115570"/>
                <a:pt x="449580" y="125730"/>
                <a:pt x="411480" y="144780"/>
              </a:cubicBezTo>
              <a:cubicBezTo>
                <a:pt x="373380" y="163830"/>
                <a:pt x="186690" y="184785"/>
                <a:pt x="0" y="20574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10</xdr:col>
      <xdr:colOff>497019</xdr:colOff>
      <xdr:row>3</xdr:row>
      <xdr:rowOff>147221</xdr:rowOff>
    </xdr:from>
    <xdr:to>
      <xdr:col>12</xdr:col>
      <xdr:colOff>651462</xdr:colOff>
      <xdr:row>4</xdr:row>
      <xdr:rowOff>99647</xdr:rowOff>
    </xdr:to>
    <xdr:sp macro="" textlink="">
      <xdr:nvSpPr>
        <xdr:cNvPr id="10" name="Frihandsfigur: Form 9">
          <a:extLst>
            <a:ext uri="{FF2B5EF4-FFF2-40B4-BE49-F238E27FC236}">
              <a16:creationId xmlns:a16="http://schemas.microsoft.com/office/drawing/2014/main" id="{D5D52727-3FA8-42D2-9BBD-08A2A09E91B6}"/>
            </a:ext>
          </a:extLst>
        </xdr:cNvPr>
        <xdr:cNvSpPr/>
      </xdr:nvSpPr>
      <xdr:spPr>
        <a:xfrm rot="198058">
          <a:off x="10723059" y="1038761"/>
          <a:ext cx="2196603" cy="249606"/>
        </a:xfrm>
        <a:custGeom>
          <a:avLst/>
          <a:gdLst>
            <a:gd name="connsiteX0" fmla="*/ 563880 w 563880"/>
            <a:gd name="connsiteY0" fmla="*/ 0 h 205740"/>
            <a:gd name="connsiteX1" fmla="*/ 228600 w 563880"/>
            <a:gd name="connsiteY1" fmla="*/ 91440 h 205740"/>
            <a:gd name="connsiteX2" fmla="*/ 411480 w 563880"/>
            <a:gd name="connsiteY2" fmla="*/ 144780 h 205740"/>
            <a:gd name="connsiteX3" fmla="*/ 0 w 563880"/>
            <a:gd name="connsiteY3" fmla="*/ 205740 h 2057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63880" h="205740">
              <a:moveTo>
                <a:pt x="563880" y="0"/>
              </a:moveTo>
              <a:cubicBezTo>
                <a:pt x="408940" y="33655"/>
                <a:pt x="254000" y="67310"/>
                <a:pt x="228600" y="91440"/>
              </a:cubicBezTo>
              <a:cubicBezTo>
                <a:pt x="203200" y="115570"/>
                <a:pt x="449580" y="125730"/>
                <a:pt x="411480" y="144780"/>
              </a:cubicBezTo>
              <a:cubicBezTo>
                <a:pt x="373380" y="163830"/>
                <a:pt x="186690" y="184785"/>
                <a:pt x="0" y="20574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10</xdr:col>
      <xdr:colOff>487056</xdr:colOff>
      <xdr:row>5</xdr:row>
      <xdr:rowOff>132416</xdr:rowOff>
    </xdr:from>
    <xdr:to>
      <xdr:col>12</xdr:col>
      <xdr:colOff>720932</xdr:colOff>
      <xdr:row>6</xdr:row>
      <xdr:rowOff>79127</xdr:rowOff>
    </xdr:to>
    <xdr:sp macro="" textlink="">
      <xdr:nvSpPr>
        <xdr:cNvPr id="11" name="Frihandsfigur: Form 10">
          <a:extLst>
            <a:ext uri="{FF2B5EF4-FFF2-40B4-BE49-F238E27FC236}">
              <a16:creationId xmlns:a16="http://schemas.microsoft.com/office/drawing/2014/main" id="{C6676FB5-18AB-417E-8883-7B7D60F923D3}"/>
            </a:ext>
          </a:extLst>
        </xdr:cNvPr>
        <xdr:cNvSpPr/>
      </xdr:nvSpPr>
      <xdr:spPr>
        <a:xfrm rot="390402">
          <a:off x="10713096" y="1618316"/>
          <a:ext cx="2276036" cy="243891"/>
        </a:xfrm>
        <a:custGeom>
          <a:avLst/>
          <a:gdLst>
            <a:gd name="connsiteX0" fmla="*/ 563880 w 563880"/>
            <a:gd name="connsiteY0" fmla="*/ 0 h 205740"/>
            <a:gd name="connsiteX1" fmla="*/ 228600 w 563880"/>
            <a:gd name="connsiteY1" fmla="*/ 91440 h 205740"/>
            <a:gd name="connsiteX2" fmla="*/ 411480 w 563880"/>
            <a:gd name="connsiteY2" fmla="*/ 144780 h 205740"/>
            <a:gd name="connsiteX3" fmla="*/ 0 w 563880"/>
            <a:gd name="connsiteY3" fmla="*/ 205740 h 2057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63880" h="205740">
              <a:moveTo>
                <a:pt x="563880" y="0"/>
              </a:moveTo>
              <a:cubicBezTo>
                <a:pt x="408940" y="33655"/>
                <a:pt x="254000" y="67310"/>
                <a:pt x="228600" y="91440"/>
              </a:cubicBezTo>
              <a:cubicBezTo>
                <a:pt x="203200" y="115570"/>
                <a:pt x="449580" y="125730"/>
                <a:pt x="411480" y="144780"/>
              </a:cubicBezTo>
              <a:cubicBezTo>
                <a:pt x="373380" y="163830"/>
                <a:pt x="186690" y="184785"/>
                <a:pt x="0" y="20574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11</xdr:col>
      <xdr:colOff>38100</xdr:colOff>
      <xdr:row>6</xdr:row>
      <xdr:rowOff>97155</xdr:rowOff>
    </xdr:from>
    <xdr:to>
      <xdr:col>12</xdr:col>
      <xdr:colOff>560070</xdr:colOff>
      <xdr:row>7</xdr:row>
      <xdr:rowOff>392430</xdr:rowOff>
    </xdr:to>
    <xdr:sp macro="" textlink="">
      <xdr:nvSpPr>
        <xdr:cNvPr id="12" name="textruta 11">
          <a:extLst>
            <a:ext uri="{FF2B5EF4-FFF2-40B4-BE49-F238E27FC236}">
              <a16:creationId xmlns:a16="http://schemas.microsoft.com/office/drawing/2014/main" id="{C80A0314-59EB-EE87-08FB-219B6A7D1AC6}"/>
            </a:ext>
          </a:extLst>
        </xdr:cNvPr>
        <xdr:cNvSpPr txBox="1"/>
      </xdr:nvSpPr>
      <xdr:spPr>
        <a:xfrm>
          <a:off x="11285220" y="1880235"/>
          <a:ext cx="1543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EK-stabbar: EX.F12343M25 C40 %</a:t>
          </a:r>
        </a:p>
      </xdr:txBody>
    </xdr:sp>
    <xdr:clientData/>
  </xdr:twoCellAnchor>
  <xdr:twoCellAnchor>
    <xdr:from>
      <xdr:col>11</xdr:col>
      <xdr:colOff>85725</xdr:colOff>
      <xdr:row>4</xdr:row>
      <xdr:rowOff>104775</xdr:rowOff>
    </xdr:from>
    <xdr:to>
      <xdr:col>12</xdr:col>
      <xdr:colOff>615315</xdr:colOff>
      <xdr:row>5</xdr:row>
      <xdr:rowOff>64770</xdr:rowOff>
    </xdr:to>
    <xdr:sp macro="" textlink="">
      <xdr:nvSpPr>
        <xdr:cNvPr id="13" name="textruta 12">
          <a:extLst>
            <a:ext uri="{FF2B5EF4-FFF2-40B4-BE49-F238E27FC236}">
              <a16:creationId xmlns:a16="http://schemas.microsoft.com/office/drawing/2014/main" id="{147F793D-9CD8-4B0E-9ABF-2399E8DCC100}"/>
            </a:ext>
          </a:extLst>
        </xdr:cNvPr>
        <xdr:cNvSpPr txBox="1"/>
      </xdr:nvSpPr>
      <xdr:spPr>
        <a:xfrm>
          <a:off x="11332845" y="1293495"/>
          <a:ext cx="155067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F-batcher: EX.F1234</a:t>
          </a:r>
        </a:p>
      </xdr:txBody>
    </xdr:sp>
    <xdr:clientData/>
  </xdr:twoCellAnchor>
  <xdr:twoCellAnchor>
    <xdr:from>
      <xdr:col>10</xdr:col>
      <xdr:colOff>220980</xdr:colOff>
      <xdr:row>0</xdr:row>
      <xdr:rowOff>0</xdr:rowOff>
    </xdr:from>
    <xdr:to>
      <xdr:col>11</xdr:col>
      <xdr:colOff>1017270</xdr:colOff>
      <xdr:row>1</xdr:row>
      <xdr:rowOff>148590</xdr:rowOff>
    </xdr:to>
    <xdr:sp macro="" textlink="">
      <xdr:nvSpPr>
        <xdr:cNvPr id="14" name="textruta 13">
          <a:extLst>
            <a:ext uri="{FF2B5EF4-FFF2-40B4-BE49-F238E27FC236}">
              <a16:creationId xmlns:a16="http://schemas.microsoft.com/office/drawing/2014/main" id="{D371EF17-72E9-403A-AD19-F7C870B4ED5D}"/>
            </a:ext>
          </a:extLst>
        </xdr:cNvPr>
        <xdr:cNvSpPr txBox="1"/>
      </xdr:nvSpPr>
      <xdr:spPr>
        <a:xfrm>
          <a:off x="10447020" y="0"/>
          <a:ext cx="1817370" cy="445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Ordinareie</a:t>
          </a:r>
          <a:r>
            <a:rPr lang="sv-SE" sz="1100" baseline="0"/>
            <a:t> kommerciella </a:t>
          </a:r>
          <a:r>
            <a:rPr lang="sv-SE" sz="1100"/>
            <a:t>batcher: EX.10AB1234</a:t>
          </a:r>
        </a:p>
      </xdr:txBody>
    </xdr:sp>
    <xdr:clientData/>
  </xdr:twoCellAnchor>
  <xdr:twoCellAnchor>
    <xdr:from>
      <xdr:col>7</xdr:col>
      <xdr:colOff>882015</xdr:colOff>
      <xdr:row>1</xdr:row>
      <xdr:rowOff>186689</xdr:rowOff>
    </xdr:from>
    <xdr:to>
      <xdr:col>8</xdr:col>
      <xdr:colOff>784860</xdr:colOff>
      <xdr:row>4</xdr:row>
      <xdr:rowOff>110490</xdr:rowOff>
    </xdr:to>
    <xdr:sp macro="" textlink="">
      <xdr:nvSpPr>
        <xdr:cNvPr id="15" name="Cylinder 14">
          <a:extLst>
            <a:ext uri="{FF2B5EF4-FFF2-40B4-BE49-F238E27FC236}">
              <a16:creationId xmlns:a16="http://schemas.microsoft.com/office/drawing/2014/main" id="{34492589-B6CC-410D-98CA-6FE79445E88F}"/>
            </a:ext>
          </a:extLst>
        </xdr:cNvPr>
        <xdr:cNvSpPr/>
      </xdr:nvSpPr>
      <xdr:spPr>
        <a:xfrm>
          <a:off x="8044815" y="483869"/>
          <a:ext cx="923925" cy="815341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/>
            <a:t>Ramplan QC.xls</a:t>
          </a:r>
        </a:p>
      </xdr:txBody>
    </xdr:sp>
    <xdr:clientData/>
  </xdr:twoCellAnchor>
  <xdr:twoCellAnchor>
    <xdr:from>
      <xdr:col>8</xdr:col>
      <xdr:colOff>724252</xdr:colOff>
      <xdr:row>3</xdr:row>
      <xdr:rowOff>246917</xdr:rowOff>
    </xdr:from>
    <xdr:to>
      <xdr:col>9</xdr:col>
      <xdr:colOff>652350</xdr:colOff>
      <xdr:row>4</xdr:row>
      <xdr:rowOff>64356</xdr:rowOff>
    </xdr:to>
    <xdr:sp macro="" textlink="">
      <xdr:nvSpPr>
        <xdr:cNvPr id="16" name="Frihandsfigur: Form 15">
          <a:extLst>
            <a:ext uri="{FF2B5EF4-FFF2-40B4-BE49-F238E27FC236}">
              <a16:creationId xmlns:a16="http://schemas.microsoft.com/office/drawing/2014/main" id="{C092003D-6FBD-413E-AAF2-55BC4A40EA69}"/>
            </a:ext>
          </a:extLst>
        </xdr:cNvPr>
        <xdr:cNvSpPr/>
      </xdr:nvSpPr>
      <xdr:spPr>
        <a:xfrm rot="2188565">
          <a:off x="8908132" y="1138457"/>
          <a:ext cx="949178" cy="114619"/>
        </a:xfrm>
        <a:custGeom>
          <a:avLst/>
          <a:gdLst>
            <a:gd name="connsiteX0" fmla="*/ 563880 w 563880"/>
            <a:gd name="connsiteY0" fmla="*/ 0 h 205740"/>
            <a:gd name="connsiteX1" fmla="*/ 228600 w 563880"/>
            <a:gd name="connsiteY1" fmla="*/ 91440 h 205740"/>
            <a:gd name="connsiteX2" fmla="*/ 411480 w 563880"/>
            <a:gd name="connsiteY2" fmla="*/ 144780 h 205740"/>
            <a:gd name="connsiteX3" fmla="*/ 0 w 563880"/>
            <a:gd name="connsiteY3" fmla="*/ 205740 h 2057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63880" h="205740">
              <a:moveTo>
                <a:pt x="563880" y="0"/>
              </a:moveTo>
              <a:cubicBezTo>
                <a:pt x="408940" y="33655"/>
                <a:pt x="254000" y="67310"/>
                <a:pt x="228600" y="91440"/>
              </a:cubicBezTo>
              <a:cubicBezTo>
                <a:pt x="203200" y="115570"/>
                <a:pt x="449580" y="125730"/>
                <a:pt x="411480" y="144780"/>
              </a:cubicBezTo>
              <a:cubicBezTo>
                <a:pt x="373380" y="163830"/>
                <a:pt x="186690" y="184785"/>
                <a:pt x="0" y="20574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10</xdr:col>
      <xdr:colOff>30480</xdr:colOff>
      <xdr:row>2</xdr:row>
      <xdr:rowOff>106680</xdr:rowOff>
    </xdr:from>
    <xdr:to>
      <xdr:col>10</xdr:col>
      <xdr:colOff>906780</xdr:colOff>
      <xdr:row>3</xdr:row>
      <xdr:rowOff>274320</xdr:rowOff>
    </xdr:to>
    <xdr:sp macro="" textlink="">
      <xdr:nvSpPr>
        <xdr:cNvPr id="17" name="Frihandsfigur: Form 16">
          <a:extLst>
            <a:ext uri="{FF2B5EF4-FFF2-40B4-BE49-F238E27FC236}">
              <a16:creationId xmlns:a16="http://schemas.microsoft.com/office/drawing/2014/main" id="{327222B9-3D08-324D-11E4-D3917B3AFB9F}"/>
            </a:ext>
          </a:extLst>
        </xdr:cNvPr>
        <xdr:cNvSpPr/>
      </xdr:nvSpPr>
      <xdr:spPr>
        <a:xfrm>
          <a:off x="10256520" y="701040"/>
          <a:ext cx="876300" cy="464820"/>
        </a:xfrm>
        <a:custGeom>
          <a:avLst/>
          <a:gdLst>
            <a:gd name="connsiteX0" fmla="*/ 0 w 876300"/>
            <a:gd name="connsiteY0" fmla="*/ 464820 h 464820"/>
            <a:gd name="connsiteX1" fmla="*/ 175260 w 876300"/>
            <a:gd name="connsiteY1" fmla="*/ 106680 h 464820"/>
            <a:gd name="connsiteX2" fmla="*/ 876300 w 876300"/>
            <a:gd name="connsiteY2" fmla="*/ 0 h 4648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76300" h="464820">
              <a:moveTo>
                <a:pt x="0" y="464820"/>
              </a:moveTo>
              <a:cubicBezTo>
                <a:pt x="14605" y="324485"/>
                <a:pt x="29210" y="184150"/>
                <a:pt x="175260" y="106680"/>
              </a:cubicBezTo>
              <a:cubicBezTo>
                <a:pt x="321310" y="29210"/>
                <a:pt x="598805" y="14605"/>
                <a:pt x="876300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9</xdr:col>
      <xdr:colOff>922021</xdr:colOff>
      <xdr:row>1</xdr:row>
      <xdr:rowOff>293371</xdr:rowOff>
    </xdr:from>
    <xdr:to>
      <xdr:col>10</xdr:col>
      <xdr:colOff>230506</xdr:colOff>
      <xdr:row>2</xdr:row>
      <xdr:rowOff>179109</xdr:rowOff>
    </xdr:to>
    <xdr:pic>
      <xdr:nvPicPr>
        <xdr:cNvPr id="18" name="Bildobjekt 17">
          <a:extLst>
            <a:ext uri="{FF2B5EF4-FFF2-40B4-BE49-F238E27FC236}">
              <a16:creationId xmlns:a16="http://schemas.microsoft.com/office/drawing/2014/main" id="{7328708E-B223-4989-BEBA-03F3DF549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126981" y="590551"/>
          <a:ext cx="329565" cy="181013"/>
        </a:xfrm>
        <a:prstGeom prst="rect">
          <a:avLst/>
        </a:prstGeom>
      </xdr:spPr>
    </xdr:pic>
    <xdr:clientData/>
  </xdr:twoCellAnchor>
  <xdr:twoCellAnchor>
    <xdr:from>
      <xdr:col>10</xdr:col>
      <xdr:colOff>882015</xdr:colOff>
      <xdr:row>5</xdr:row>
      <xdr:rowOff>100965</xdr:rowOff>
    </xdr:from>
    <xdr:to>
      <xdr:col>11</xdr:col>
      <xdr:colOff>436245</xdr:colOff>
      <xdr:row>6</xdr:row>
      <xdr:rowOff>72390</xdr:rowOff>
    </xdr:to>
    <xdr:sp macro="" textlink="">
      <xdr:nvSpPr>
        <xdr:cNvPr id="19" name="textruta 18">
          <a:extLst>
            <a:ext uri="{FF2B5EF4-FFF2-40B4-BE49-F238E27FC236}">
              <a16:creationId xmlns:a16="http://schemas.microsoft.com/office/drawing/2014/main" id="{FAB3A981-7E8E-4920-93E1-79637A90A729}"/>
            </a:ext>
          </a:extLst>
        </xdr:cNvPr>
        <xdr:cNvSpPr txBox="1"/>
      </xdr:nvSpPr>
      <xdr:spPr>
        <a:xfrm>
          <a:off x="11108055" y="1586865"/>
          <a:ext cx="575310" cy="268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Behov </a:t>
          </a:r>
        </a:p>
      </xdr:txBody>
    </xdr:sp>
    <xdr:clientData/>
  </xdr:twoCellAnchor>
  <xdr:twoCellAnchor>
    <xdr:from>
      <xdr:col>10</xdr:col>
      <xdr:colOff>567690</xdr:colOff>
      <xdr:row>3</xdr:row>
      <xdr:rowOff>120015</xdr:rowOff>
    </xdr:from>
    <xdr:to>
      <xdr:col>11</xdr:col>
      <xdr:colOff>125730</xdr:colOff>
      <xdr:row>4</xdr:row>
      <xdr:rowOff>89535</xdr:rowOff>
    </xdr:to>
    <xdr:sp macro="" textlink="">
      <xdr:nvSpPr>
        <xdr:cNvPr id="20" name="textruta 19">
          <a:extLst>
            <a:ext uri="{FF2B5EF4-FFF2-40B4-BE49-F238E27FC236}">
              <a16:creationId xmlns:a16="http://schemas.microsoft.com/office/drawing/2014/main" id="{8E906F0F-0F93-404C-800E-CAE71E7D148E}"/>
            </a:ext>
          </a:extLst>
        </xdr:cNvPr>
        <xdr:cNvSpPr txBox="1"/>
      </xdr:nvSpPr>
      <xdr:spPr>
        <a:xfrm>
          <a:off x="10793730" y="1011555"/>
          <a:ext cx="57912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Behov </a:t>
          </a:r>
        </a:p>
      </xdr:txBody>
    </xdr:sp>
    <xdr:clientData/>
  </xdr:twoCellAnchor>
  <xdr:twoCellAnchor>
    <xdr:from>
      <xdr:col>12</xdr:col>
      <xdr:colOff>53340</xdr:colOff>
      <xdr:row>0</xdr:row>
      <xdr:rowOff>224790</xdr:rowOff>
    </xdr:from>
    <xdr:to>
      <xdr:col>12</xdr:col>
      <xdr:colOff>632460</xdr:colOff>
      <xdr:row>1</xdr:row>
      <xdr:rowOff>194310</xdr:rowOff>
    </xdr:to>
    <xdr:sp macro="" textlink="">
      <xdr:nvSpPr>
        <xdr:cNvPr id="21" name="textruta 20">
          <a:extLst>
            <a:ext uri="{FF2B5EF4-FFF2-40B4-BE49-F238E27FC236}">
              <a16:creationId xmlns:a16="http://schemas.microsoft.com/office/drawing/2014/main" id="{8D1A92D2-6AA4-4FC7-B68C-426A517F1D8D}"/>
            </a:ext>
          </a:extLst>
        </xdr:cNvPr>
        <xdr:cNvSpPr txBox="1"/>
      </xdr:nvSpPr>
      <xdr:spPr>
        <a:xfrm>
          <a:off x="12321540" y="224790"/>
          <a:ext cx="57912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Behov </a:t>
          </a:r>
        </a:p>
      </xdr:txBody>
    </xdr:sp>
    <xdr:clientData/>
  </xdr:twoCellAnchor>
  <xdr:twoCellAnchor>
    <xdr:from>
      <xdr:col>5</xdr:col>
      <xdr:colOff>236220</xdr:colOff>
      <xdr:row>0</xdr:row>
      <xdr:rowOff>80010</xdr:rowOff>
    </xdr:from>
    <xdr:to>
      <xdr:col>6</xdr:col>
      <xdr:colOff>796290</xdr:colOff>
      <xdr:row>2</xdr:row>
      <xdr:rowOff>139065</xdr:rowOff>
    </xdr:to>
    <xdr:sp macro="" textlink="">
      <xdr:nvSpPr>
        <xdr:cNvPr id="22" name="Rektangel 21">
          <a:extLst>
            <a:ext uri="{FF2B5EF4-FFF2-40B4-BE49-F238E27FC236}">
              <a16:creationId xmlns:a16="http://schemas.microsoft.com/office/drawing/2014/main" id="{4390B862-CF7F-426E-9D0B-6F04BB992BA4}"/>
            </a:ext>
          </a:extLst>
        </xdr:cNvPr>
        <xdr:cNvSpPr/>
      </xdr:nvSpPr>
      <xdr:spPr>
        <a:xfrm>
          <a:off x="5356860" y="80010"/>
          <a:ext cx="1581150" cy="6534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>
              <a:solidFill>
                <a:schemeClr val="tx1"/>
              </a:solidFill>
            </a:rPr>
            <a:t>Veckomöte QC: Huvudplanerare</a:t>
          </a:r>
          <a:r>
            <a:rPr lang="sv-SE" sz="1100" baseline="0">
              <a:solidFill>
                <a:schemeClr val="tx1"/>
              </a:solidFill>
            </a:rPr>
            <a:t> QC,</a:t>
          </a:r>
          <a:r>
            <a:rPr lang="sv-SE" sz="1100">
              <a:solidFill>
                <a:schemeClr val="tx1"/>
              </a:solidFill>
            </a:rPr>
            <a:t>Koordinator QC,</a:t>
          </a:r>
          <a:r>
            <a:rPr lang="sv-SE" sz="1100" baseline="0">
              <a:solidFill>
                <a:schemeClr val="tx1"/>
              </a:solidFill>
            </a:rPr>
            <a:t> Team leaders</a:t>
          </a:r>
          <a:endParaRPr lang="sv-SE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839610</xdr:colOff>
      <xdr:row>0</xdr:row>
      <xdr:rowOff>251091</xdr:rowOff>
    </xdr:from>
    <xdr:to>
      <xdr:col>7</xdr:col>
      <xdr:colOff>871579</xdr:colOff>
      <xdr:row>2</xdr:row>
      <xdr:rowOff>59567</xdr:rowOff>
    </xdr:to>
    <xdr:sp macro="" textlink="">
      <xdr:nvSpPr>
        <xdr:cNvPr id="23" name="Frihandsfigur: Form 22">
          <a:extLst>
            <a:ext uri="{FF2B5EF4-FFF2-40B4-BE49-F238E27FC236}">
              <a16:creationId xmlns:a16="http://schemas.microsoft.com/office/drawing/2014/main" id="{AC674446-ABE0-42BA-8F78-8463CE2A9765}"/>
            </a:ext>
          </a:extLst>
        </xdr:cNvPr>
        <xdr:cNvSpPr/>
      </xdr:nvSpPr>
      <xdr:spPr>
        <a:xfrm rot="1892361">
          <a:off x="6981330" y="251091"/>
          <a:ext cx="1053049" cy="402836"/>
        </a:xfrm>
        <a:custGeom>
          <a:avLst/>
          <a:gdLst>
            <a:gd name="connsiteX0" fmla="*/ 0 w 876300"/>
            <a:gd name="connsiteY0" fmla="*/ 464820 h 464820"/>
            <a:gd name="connsiteX1" fmla="*/ 175260 w 876300"/>
            <a:gd name="connsiteY1" fmla="*/ 106680 h 464820"/>
            <a:gd name="connsiteX2" fmla="*/ 876300 w 876300"/>
            <a:gd name="connsiteY2" fmla="*/ 0 h 4648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76300" h="464820">
              <a:moveTo>
                <a:pt x="0" y="464820"/>
              </a:moveTo>
              <a:cubicBezTo>
                <a:pt x="14605" y="324485"/>
                <a:pt x="29210" y="184150"/>
                <a:pt x="175260" y="106680"/>
              </a:cubicBezTo>
              <a:cubicBezTo>
                <a:pt x="321310" y="29210"/>
                <a:pt x="598805" y="14605"/>
                <a:pt x="876300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7</xdr:col>
      <xdr:colOff>47625</xdr:colOff>
      <xdr:row>0</xdr:row>
      <xdr:rowOff>278338</xdr:rowOff>
    </xdr:from>
    <xdr:to>
      <xdr:col>7</xdr:col>
      <xdr:colOff>373380</xdr:colOff>
      <xdr:row>1</xdr:row>
      <xdr:rowOff>162171</xdr:rowOff>
    </xdr:to>
    <xdr:pic>
      <xdr:nvPicPr>
        <xdr:cNvPr id="24" name="Bildobjekt 23">
          <a:extLst>
            <a:ext uri="{FF2B5EF4-FFF2-40B4-BE49-F238E27FC236}">
              <a16:creationId xmlns:a16="http://schemas.microsoft.com/office/drawing/2014/main" id="{9371D9E1-4E7E-4A4B-891B-8948E9226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rot="1892361">
          <a:off x="7210425" y="278338"/>
          <a:ext cx="323850" cy="182918"/>
        </a:xfrm>
        <a:prstGeom prst="rect">
          <a:avLst/>
        </a:prstGeom>
      </xdr:spPr>
    </xdr:pic>
    <xdr:clientData/>
  </xdr:twoCellAnchor>
  <xdr:twoCellAnchor>
    <xdr:from>
      <xdr:col>8</xdr:col>
      <xdr:colOff>956310</xdr:colOff>
      <xdr:row>1</xdr:row>
      <xdr:rowOff>262890</xdr:rowOff>
    </xdr:from>
    <xdr:to>
      <xdr:col>9</xdr:col>
      <xdr:colOff>1009649</xdr:colOff>
      <xdr:row>3</xdr:row>
      <xdr:rowOff>137160</xdr:rowOff>
    </xdr:to>
    <xdr:sp macro="" textlink="">
      <xdr:nvSpPr>
        <xdr:cNvPr id="25" name="textruta 24">
          <a:extLst>
            <a:ext uri="{FF2B5EF4-FFF2-40B4-BE49-F238E27FC236}">
              <a16:creationId xmlns:a16="http://schemas.microsoft.com/office/drawing/2014/main" id="{9DEC58A1-64D2-4887-ABEF-C7722D5B75B3}"/>
            </a:ext>
          </a:extLst>
        </xdr:cNvPr>
        <xdr:cNvSpPr txBox="1"/>
      </xdr:nvSpPr>
      <xdr:spPr>
        <a:xfrm>
          <a:off x="9140190" y="560070"/>
          <a:ext cx="1074419" cy="468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Takttimes </a:t>
          </a:r>
          <a:r>
            <a:rPr lang="sv-SE" sz="1100" baseline="0"/>
            <a:t> for </a:t>
          </a:r>
          <a:r>
            <a:rPr lang="sv-SE" sz="1100"/>
            <a:t> 1+2 months</a:t>
          </a:r>
        </a:p>
      </xdr:txBody>
    </xdr:sp>
    <xdr:clientData/>
  </xdr:twoCellAnchor>
  <xdr:twoCellAnchor>
    <xdr:from>
      <xdr:col>0</xdr:col>
      <xdr:colOff>321946</xdr:colOff>
      <xdr:row>2</xdr:row>
      <xdr:rowOff>19051</xdr:rowOff>
    </xdr:from>
    <xdr:to>
      <xdr:col>1</xdr:col>
      <xdr:colOff>125731</xdr:colOff>
      <xdr:row>3</xdr:row>
      <xdr:rowOff>283846</xdr:rowOff>
    </xdr:to>
    <xdr:sp macro="" textlink="">
      <xdr:nvSpPr>
        <xdr:cNvPr id="26" name="Rektangel 25">
          <a:extLst>
            <a:ext uri="{FF2B5EF4-FFF2-40B4-BE49-F238E27FC236}">
              <a16:creationId xmlns:a16="http://schemas.microsoft.com/office/drawing/2014/main" id="{B651CB60-9424-494B-8F3B-7548E005B50B}"/>
            </a:ext>
          </a:extLst>
        </xdr:cNvPr>
        <xdr:cNvSpPr/>
      </xdr:nvSpPr>
      <xdr:spPr>
        <a:xfrm>
          <a:off x="321946" y="613411"/>
          <a:ext cx="840105" cy="5619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Produktion</a:t>
          </a:r>
        </a:p>
      </xdr:txBody>
    </xdr:sp>
    <xdr:clientData/>
  </xdr:twoCellAnchor>
  <xdr:twoCellAnchor>
    <xdr:from>
      <xdr:col>0</xdr:col>
      <xdr:colOff>815341</xdr:colOff>
      <xdr:row>3</xdr:row>
      <xdr:rowOff>289560</xdr:rowOff>
    </xdr:from>
    <xdr:to>
      <xdr:col>1</xdr:col>
      <xdr:colOff>567693</xdr:colOff>
      <xdr:row>8</xdr:row>
      <xdr:rowOff>0</xdr:rowOff>
    </xdr:to>
    <xdr:sp macro="" textlink="">
      <xdr:nvSpPr>
        <xdr:cNvPr id="27" name="Frihandsfigur: Form 26">
          <a:extLst>
            <a:ext uri="{FF2B5EF4-FFF2-40B4-BE49-F238E27FC236}">
              <a16:creationId xmlns:a16="http://schemas.microsoft.com/office/drawing/2014/main" id="{A3DFFBF8-CF2F-48DF-B4AD-8681E6E5FF6D}"/>
            </a:ext>
          </a:extLst>
        </xdr:cNvPr>
        <xdr:cNvSpPr/>
      </xdr:nvSpPr>
      <xdr:spPr>
        <a:xfrm>
          <a:off x="815341" y="1181100"/>
          <a:ext cx="788672" cy="1348740"/>
        </a:xfrm>
        <a:custGeom>
          <a:avLst/>
          <a:gdLst>
            <a:gd name="connsiteX0" fmla="*/ 0 w 471237"/>
            <a:gd name="connsiteY0" fmla="*/ 0 h 882316"/>
            <a:gd name="connsiteX1" fmla="*/ 260685 w 471237"/>
            <a:gd name="connsiteY1" fmla="*/ 270711 h 882316"/>
            <a:gd name="connsiteX2" fmla="*/ 471237 w 471237"/>
            <a:gd name="connsiteY2" fmla="*/ 882316 h 8823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71237" h="882316">
              <a:moveTo>
                <a:pt x="0" y="0"/>
              </a:moveTo>
              <a:cubicBezTo>
                <a:pt x="91073" y="61829"/>
                <a:pt x="182146" y="123658"/>
                <a:pt x="260685" y="270711"/>
              </a:cubicBezTo>
              <a:cubicBezTo>
                <a:pt x="339225" y="417764"/>
                <a:pt x="405231" y="650040"/>
                <a:pt x="471237" y="882316"/>
              </a:cubicBezTo>
            </a:path>
          </a:pathLst>
        </a:custGeom>
        <a:noFill/>
        <a:ln w="38100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</xdr:col>
      <xdr:colOff>236221</xdr:colOff>
      <xdr:row>8</xdr:row>
      <xdr:rowOff>45721</xdr:rowOff>
    </xdr:from>
    <xdr:to>
      <xdr:col>1</xdr:col>
      <xdr:colOff>857251</xdr:colOff>
      <xdr:row>8</xdr:row>
      <xdr:rowOff>514351</xdr:rowOff>
    </xdr:to>
    <xdr:sp macro="" textlink="">
      <xdr:nvSpPr>
        <xdr:cNvPr id="28" name="Likbent triangel 27">
          <a:extLst>
            <a:ext uri="{FF2B5EF4-FFF2-40B4-BE49-F238E27FC236}">
              <a16:creationId xmlns:a16="http://schemas.microsoft.com/office/drawing/2014/main" id="{10C146F2-8FD6-4223-1792-5E92AAF3CC98}"/>
            </a:ext>
          </a:extLst>
        </xdr:cNvPr>
        <xdr:cNvSpPr/>
      </xdr:nvSpPr>
      <xdr:spPr>
        <a:xfrm>
          <a:off x="1272541" y="2575561"/>
          <a:ext cx="621030" cy="468630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</xdr:col>
      <xdr:colOff>984886</xdr:colOff>
      <xdr:row>2</xdr:row>
      <xdr:rowOff>274321</xdr:rowOff>
    </xdr:from>
    <xdr:to>
      <xdr:col>2</xdr:col>
      <xdr:colOff>802006</xdr:colOff>
      <xdr:row>4</xdr:row>
      <xdr:rowOff>240031</xdr:rowOff>
    </xdr:to>
    <xdr:sp macro="" textlink="">
      <xdr:nvSpPr>
        <xdr:cNvPr id="29" name="Rektangel 28">
          <a:extLst>
            <a:ext uri="{FF2B5EF4-FFF2-40B4-BE49-F238E27FC236}">
              <a16:creationId xmlns:a16="http://schemas.microsoft.com/office/drawing/2014/main" id="{77E7639A-2524-445F-A506-3A1A54975F4F}"/>
            </a:ext>
          </a:extLst>
        </xdr:cNvPr>
        <xdr:cNvSpPr/>
      </xdr:nvSpPr>
      <xdr:spPr>
        <a:xfrm>
          <a:off x="2021206" y="868681"/>
          <a:ext cx="838200" cy="56007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sv-SE" sz="1100">
              <a:solidFill>
                <a:schemeClr val="tx1"/>
              </a:solidFill>
              <a:latin typeface="+mn-lt"/>
              <a:ea typeface="+mn-ea"/>
              <a:cs typeface="+mn-cs"/>
            </a:rPr>
            <a:t>Hus 22</a:t>
          </a:r>
        </a:p>
      </xdr:txBody>
    </xdr:sp>
    <xdr:clientData/>
  </xdr:twoCellAnchor>
  <xdr:twoCellAnchor>
    <xdr:from>
      <xdr:col>1</xdr:col>
      <xdr:colOff>104776</xdr:colOff>
      <xdr:row>2</xdr:row>
      <xdr:rowOff>266700</xdr:rowOff>
    </xdr:from>
    <xdr:to>
      <xdr:col>1</xdr:col>
      <xdr:colOff>975360</xdr:colOff>
      <xdr:row>3</xdr:row>
      <xdr:rowOff>205740</xdr:rowOff>
    </xdr:to>
    <xdr:sp macro="" textlink="">
      <xdr:nvSpPr>
        <xdr:cNvPr id="30" name="Frihandsfigur: Form 29">
          <a:extLst>
            <a:ext uri="{FF2B5EF4-FFF2-40B4-BE49-F238E27FC236}">
              <a16:creationId xmlns:a16="http://schemas.microsoft.com/office/drawing/2014/main" id="{524377BA-EA40-4CCC-9BCC-A0809FE13A17}"/>
            </a:ext>
          </a:extLst>
        </xdr:cNvPr>
        <xdr:cNvSpPr/>
      </xdr:nvSpPr>
      <xdr:spPr>
        <a:xfrm>
          <a:off x="1141096" y="861060"/>
          <a:ext cx="870584" cy="236220"/>
        </a:xfrm>
        <a:custGeom>
          <a:avLst/>
          <a:gdLst>
            <a:gd name="connsiteX0" fmla="*/ 0 w 471237"/>
            <a:gd name="connsiteY0" fmla="*/ 0 h 882316"/>
            <a:gd name="connsiteX1" fmla="*/ 260685 w 471237"/>
            <a:gd name="connsiteY1" fmla="*/ 270711 h 882316"/>
            <a:gd name="connsiteX2" fmla="*/ 471237 w 471237"/>
            <a:gd name="connsiteY2" fmla="*/ 882316 h 8823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71237" h="882316">
              <a:moveTo>
                <a:pt x="0" y="0"/>
              </a:moveTo>
              <a:cubicBezTo>
                <a:pt x="91073" y="61829"/>
                <a:pt x="182146" y="123658"/>
                <a:pt x="260685" y="270711"/>
              </a:cubicBezTo>
              <a:cubicBezTo>
                <a:pt x="339225" y="417764"/>
                <a:pt x="405231" y="650040"/>
                <a:pt x="471237" y="882316"/>
              </a:cubicBezTo>
            </a:path>
          </a:pathLst>
        </a:custGeom>
        <a:noFill/>
        <a:ln w="38100"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3</xdr:col>
      <xdr:colOff>224791</xdr:colOff>
      <xdr:row>8</xdr:row>
      <xdr:rowOff>60961</xdr:rowOff>
    </xdr:from>
    <xdr:to>
      <xdr:col>3</xdr:col>
      <xdr:colOff>857251</xdr:colOff>
      <xdr:row>8</xdr:row>
      <xdr:rowOff>535306</xdr:rowOff>
    </xdr:to>
    <xdr:sp macro="" textlink="">
      <xdr:nvSpPr>
        <xdr:cNvPr id="31" name="Likbent triangel 30">
          <a:extLst>
            <a:ext uri="{FF2B5EF4-FFF2-40B4-BE49-F238E27FC236}">
              <a16:creationId xmlns:a16="http://schemas.microsoft.com/office/drawing/2014/main" id="{47C1410C-8842-44DD-8056-6322D36AFD3B}"/>
            </a:ext>
          </a:extLst>
        </xdr:cNvPr>
        <xdr:cNvSpPr/>
      </xdr:nvSpPr>
      <xdr:spPr>
        <a:xfrm>
          <a:off x="3303271" y="2590801"/>
          <a:ext cx="632460" cy="474345"/>
        </a:xfrm>
        <a:prstGeom prst="triangl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</xdr:col>
      <xdr:colOff>41910</xdr:colOff>
      <xdr:row>9</xdr:row>
      <xdr:rowOff>3810</xdr:rowOff>
    </xdr:from>
    <xdr:to>
      <xdr:col>1</xdr:col>
      <xdr:colOff>982979</xdr:colOff>
      <xdr:row>9</xdr:row>
      <xdr:rowOff>369570</xdr:rowOff>
    </xdr:to>
    <xdr:sp macro="" textlink="">
      <xdr:nvSpPr>
        <xdr:cNvPr id="32" name="textruta 31">
          <a:extLst>
            <a:ext uri="{FF2B5EF4-FFF2-40B4-BE49-F238E27FC236}">
              <a16:creationId xmlns:a16="http://schemas.microsoft.com/office/drawing/2014/main" id="{0A3B7E95-7823-41BC-8B26-71F2C74E481E}"/>
            </a:ext>
          </a:extLst>
        </xdr:cNvPr>
        <xdr:cNvSpPr txBox="1"/>
      </xdr:nvSpPr>
      <xdr:spPr>
        <a:xfrm>
          <a:off x="1078230" y="3089910"/>
          <a:ext cx="941069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Sluss Hus 6B</a:t>
          </a:r>
        </a:p>
      </xdr:txBody>
    </xdr:sp>
    <xdr:clientData/>
  </xdr:twoCellAnchor>
  <xdr:twoCellAnchor>
    <xdr:from>
      <xdr:col>2</xdr:col>
      <xdr:colOff>855345</xdr:colOff>
      <xdr:row>9</xdr:row>
      <xdr:rowOff>148590</xdr:rowOff>
    </xdr:from>
    <xdr:to>
      <xdr:col>4</xdr:col>
      <xdr:colOff>308610</xdr:colOff>
      <xdr:row>9</xdr:row>
      <xdr:rowOff>514350</xdr:rowOff>
    </xdr:to>
    <xdr:sp macro="" textlink="">
      <xdr:nvSpPr>
        <xdr:cNvPr id="33" name="textruta 32">
          <a:extLst>
            <a:ext uri="{FF2B5EF4-FFF2-40B4-BE49-F238E27FC236}">
              <a16:creationId xmlns:a16="http://schemas.microsoft.com/office/drawing/2014/main" id="{1DF42B32-B3B6-45E1-83A8-477CE11E7CD8}"/>
            </a:ext>
          </a:extLst>
        </xdr:cNvPr>
        <xdr:cNvSpPr txBox="1"/>
      </xdr:nvSpPr>
      <xdr:spPr>
        <a:xfrm>
          <a:off x="2912745" y="3234690"/>
          <a:ext cx="1495425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Provmottagningen QC</a:t>
          </a:r>
        </a:p>
      </xdr:txBody>
    </xdr:sp>
    <xdr:clientData/>
  </xdr:twoCellAnchor>
  <xdr:twoCellAnchor>
    <xdr:from>
      <xdr:col>2</xdr:col>
      <xdr:colOff>3811</xdr:colOff>
      <xdr:row>8</xdr:row>
      <xdr:rowOff>7619</xdr:rowOff>
    </xdr:from>
    <xdr:to>
      <xdr:col>2</xdr:col>
      <xdr:colOff>986790</xdr:colOff>
      <xdr:row>8</xdr:row>
      <xdr:rowOff>545639</xdr:rowOff>
    </xdr:to>
    <xdr:sp macro="" textlink="">
      <xdr:nvSpPr>
        <xdr:cNvPr id="34" name="Rektangel 33">
          <a:extLst>
            <a:ext uri="{FF2B5EF4-FFF2-40B4-BE49-F238E27FC236}">
              <a16:creationId xmlns:a16="http://schemas.microsoft.com/office/drawing/2014/main" id="{33903B97-7573-49E7-B99B-DF89BFFCB18C}"/>
            </a:ext>
          </a:extLst>
        </xdr:cNvPr>
        <xdr:cNvSpPr/>
      </xdr:nvSpPr>
      <xdr:spPr>
        <a:xfrm>
          <a:off x="2061211" y="2537459"/>
          <a:ext cx="982979" cy="5380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sv-SE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Hämta prover</a:t>
          </a:r>
        </a:p>
      </xdr:txBody>
    </xdr:sp>
    <xdr:clientData/>
  </xdr:twoCellAnchor>
  <xdr:twoCellAnchor>
    <xdr:from>
      <xdr:col>4</xdr:col>
      <xdr:colOff>26671</xdr:colOff>
      <xdr:row>8</xdr:row>
      <xdr:rowOff>20954</xdr:rowOff>
    </xdr:from>
    <xdr:to>
      <xdr:col>4</xdr:col>
      <xdr:colOff>1009650</xdr:colOff>
      <xdr:row>9</xdr:row>
      <xdr:rowOff>2714</xdr:rowOff>
    </xdr:to>
    <xdr:sp macro="" textlink="">
      <xdr:nvSpPr>
        <xdr:cNvPr id="35" name="Rektangel 34">
          <a:extLst>
            <a:ext uri="{FF2B5EF4-FFF2-40B4-BE49-F238E27FC236}">
              <a16:creationId xmlns:a16="http://schemas.microsoft.com/office/drawing/2014/main" id="{D53F5571-D59E-4A29-B639-AB6F81C90D71}"/>
            </a:ext>
          </a:extLst>
        </xdr:cNvPr>
        <xdr:cNvSpPr/>
      </xdr:nvSpPr>
      <xdr:spPr>
        <a:xfrm>
          <a:off x="4126231" y="2550794"/>
          <a:ext cx="982979" cy="5380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sv-SE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Registrera prover</a:t>
          </a:r>
        </a:p>
      </xdr:txBody>
    </xdr:sp>
    <xdr:clientData/>
  </xdr:twoCellAnchor>
  <xdr:oneCellAnchor>
    <xdr:from>
      <xdr:col>4</xdr:col>
      <xdr:colOff>525780</xdr:colOff>
      <xdr:row>8</xdr:row>
      <xdr:rowOff>403860</xdr:rowOff>
    </xdr:from>
    <xdr:ext cx="478021" cy="156600"/>
    <xdr:sp macro="" textlink="">
      <xdr:nvSpPr>
        <xdr:cNvPr id="36" name="textruta 35">
          <a:extLst>
            <a:ext uri="{FF2B5EF4-FFF2-40B4-BE49-F238E27FC236}">
              <a16:creationId xmlns:a16="http://schemas.microsoft.com/office/drawing/2014/main" id="{CCF82BCF-D396-D49B-7704-6E13BC77DE2E}"/>
            </a:ext>
          </a:extLst>
        </xdr:cNvPr>
        <xdr:cNvSpPr txBox="1"/>
      </xdr:nvSpPr>
      <xdr:spPr>
        <a:xfrm>
          <a:off x="4625340" y="2933700"/>
          <a:ext cx="478021" cy="156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sv-SE" sz="800"/>
            <a:t>Legotavla</a:t>
          </a:r>
        </a:p>
      </xdr:txBody>
    </xdr:sp>
    <xdr:clientData/>
  </xdr:oneCellAnchor>
  <xdr:twoCellAnchor>
    <xdr:from>
      <xdr:col>4</xdr:col>
      <xdr:colOff>811530</xdr:colOff>
      <xdr:row>3</xdr:row>
      <xdr:rowOff>19050</xdr:rowOff>
    </xdr:from>
    <xdr:to>
      <xdr:col>5</xdr:col>
      <xdr:colOff>735330</xdr:colOff>
      <xdr:row>6</xdr:row>
      <xdr:rowOff>99060</xdr:rowOff>
    </xdr:to>
    <xdr:sp macro="" textlink="">
      <xdr:nvSpPr>
        <xdr:cNvPr id="37" name="Cylinder 36">
          <a:extLst>
            <a:ext uri="{FF2B5EF4-FFF2-40B4-BE49-F238E27FC236}">
              <a16:creationId xmlns:a16="http://schemas.microsoft.com/office/drawing/2014/main" id="{2EECCCE6-1715-4913-B215-44E9B3B50BC5}"/>
            </a:ext>
          </a:extLst>
        </xdr:cNvPr>
        <xdr:cNvSpPr/>
      </xdr:nvSpPr>
      <xdr:spPr>
        <a:xfrm>
          <a:off x="4911090" y="910590"/>
          <a:ext cx="944880" cy="97155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/>
            <a:t>Legotavla.xls på Share point</a:t>
          </a:r>
        </a:p>
      </xdr:txBody>
    </xdr:sp>
    <xdr:clientData/>
  </xdr:twoCellAnchor>
  <xdr:twoCellAnchor>
    <xdr:from>
      <xdr:col>5</xdr:col>
      <xdr:colOff>853440</xdr:colOff>
      <xdr:row>4</xdr:row>
      <xdr:rowOff>110490</xdr:rowOff>
    </xdr:from>
    <xdr:to>
      <xdr:col>6</xdr:col>
      <xdr:colOff>777240</xdr:colOff>
      <xdr:row>7</xdr:row>
      <xdr:rowOff>118110</xdr:rowOff>
    </xdr:to>
    <xdr:sp macro="" textlink="">
      <xdr:nvSpPr>
        <xdr:cNvPr id="38" name="Cylinder 37">
          <a:extLst>
            <a:ext uri="{FF2B5EF4-FFF2-40B4-BE49-F238E27FC236}">
              <a16:creationId xmlns:a16="http://schemas.microsoft.com/office/drawing/2014/main" id="{9C4D3566-50DE-48A5-921C-C967D536C67E}"/>
            </a:ext>
          </a:extLst>
        </xdr:cNvPr>
        <xdr:cNvSpPr/>
      </xdr:nvSpPr>
      <xdr:spPr>
        <a:xfrm>
          <a:off x="5974080" y="1299210"/>
          <a:ext cx="944880" cy="79248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/>
            <a:t>Legotavla.xls på dator</a:t>
          </a:r>
        </a:p>
      </xdr:txBody>
    </xdr:sp>
    <xdr:clientData/>
  </xdr:twoCellAnchor>
  <xdr:twoCellAnchor>
    <xdr:from>
      <xdr:col>4</xdr:col>
      <xdr:colOff>636270</xdr:colOff>
      <xdr:row>6</xdr:row>
      <xdr:rowOff>110490</xdr:rowOff>
    </xdr:from>
    <xdr:to>
      <xdr:col>5</xdr:col>
      <xdr:colOff>340996</xdr:colOff>
      <xdr:row>8</xdr:row>
      <xdr:rowOff>32385</xdr:rowOff>
    </xdr:to>
    <xdr:sp macro="" textlink="">
      <xdr:nvSpPr>
        <xdr:cNvPr id="40" name="Frihandsfigur: Form 39">
          <a:extLst>
            <a:ext uri="{FF2B5EF4-FFF2-40B4-BE49-F238E27FC236}">
              <a16:creationId xmlns:a16="http://schemas.microsoft.com/office/drawing/2014/main" id="{1357ECC3-5C40-E571-EFAC-FE4BD0CABA8A}"/>
            </a:ext>
          </a:extLst>
        </xdr:cNvPr>
        <xdr:cNvSpPr/>
      </xdr:nvSpPr>
      <xdr:spPr>
        <a:xfrm>
          <a:off x="4735830" y="1893570"/>
          <a:ext cx="725806" cy="668655"/>
        </a:xfrm>
        <a:custGeom>
          <a:avLst/>
          <a:gdLst>
            <a:gd name="connsiteX0" fmla="*/ 0 w 1212235"/>
            <a:gd name="connsiteY0" fmla="*/ 952755 h 952755"/>
            <a:gd name="connsiteX1" fmla="*/ 472440 w 1212235"/>
            <a:gd name="connsiteY1" fmla="*/ 503175 h 952755"/>
            <a:gd name="connsiteX2" fmla="*/ 312420 w 1212235"/>
            <a:gd name="connsiteY2" fmla="*/ 747015 h 952755"/>
            <a:gd name="connsiteX3" fmla="*/ 1066800 w 1212235"/>
            <a:gd name="connsiteY3" fmla="*/ 122175 h 952755"/>
            <a:gd name="connsiteX4" fmla="*/ 1211580 w 1212235"/>
            <a:gd name="connsiteY4" fmla="*/ 255 h 9527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12235" h="952755">
              <a:moveTo>
                <a:pt x="0" y="952755"/>
              </a:moveTo>
              <a:cubicBezTo>
                <a:pt x="210185" y="745110"/>
                <a:pt x="420370" y="537465"/>
                <a:pt x="472440" y="503175"/>
              </a:cubicBezTo>
              <a:cubicBezTo>
                <a:pt x="524510" y="468885"/>
                <a:pt x="213360" y="810515"/>
                <a:pt x="312420" y="747015"/>
              </a:cubicBezTo>
              <a:cubicBezTo>
                <a:pt x="411480" y="683515"/>
                <a:pt x="916940" y="246635"/>
                <a:pt x="1066800" y="122175"/>
              </a:cubicBezTo>
              <a:cubicBezTo>
                <a:pt x="1216660" y="-2285"/>
                <a:pt x="1214120" y="-1015"/>
                <a:pt x="1211580" y="255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5</xdr:col>
      <xdr:colOff>0</xdr:colOff>
      <xdr:row>7</xdr:row>
      <xdr:rowOff>22860</xdr:rowOff>
    </xdr:from>
    <xdr:to>
      <xdr:col>5</xdr:col>
      <xdr:colOff>868680</xdr:colOff>
      <xdr:row>8</xdr:row>
      <xdr:rowOff>99060</xdr:rowOff>
    </xdr:to>
    <xdr:sp macro="" textlink="">
      <xdr:nvSpPr>
        <xdr:cNvPr id="41" name="Frihandsfigur: Form 40">
          <a:extLst>
            <a:ext uri="{FF2B5EF4-FFF2-40B4-BE49-F238E27FC236}">
              <a16:creationId xmlns:a16="http://schemas.microsoft.com/office/drawing/2014/main" id="{B6A189BE-EB50-486B-98B5-F450ECCF04A9}"/>
            </a:ext>
          </a:extLst>
        </xdr:cNvPr>
        <xdr:cNvSpPr/>
      </xdr:nvSpPr>
      <xdr:spPr>
        <a:xfrm>
          <a:off x="5120640" y="1996440"/>
          <a:ext cx="868680" cy="632460"/>
        </a:xfrm>
        <a:custGeom>
          <a:avLst/>
          <a:gdLst>
            <a:gd name="connsiteX0" fmla="*/ 0 w 1212235"/>
            <a:gd name="connsiteY0" fmla="*/ 952755 h 952755"/>
            <a:gd name="connsiteX1" fmla="*/ 472440 w 1212235"/>
            <a:gd name="connsiteY1" fmla="*/ 503175 h 952755"/>
            <a:gd name="connsiteX2" fmla="*/ 312420 w 1212235"/>
            <a:gd name="connsiteY2" fmla="*/ 747015 h 952755"/>
            <a:gd name="connsiteX3" fmla="*/ 1066800 w 1212235"/>
            <a:gd name="connsiteY3" fmla="*/ 122175 h 952755"/>
            <a:gd name="connsiteX4" fmla="*/ 1211580 w 1212235"/>
            <a:gd name="connsiteY4" fmla="*/ 255 h 9527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12235" h="952755">
              <a:moveTo>
                <a:pt x="0" y="952755"/>
              </a:moveTo>
              <a:cubicBezTo>
                <a:pt x="210185" y="745110"/>
                <a:pt x="420370" y="537465"/>
                <a:pt x="472440" y="503175"/>
              </a:cubicBezTo>
              <a:cubicBezTo>
                <a:pt x="524510" y="468885"/>
                <a:pt x="213360" y="810515"/>
                <a:pt x="312420" y="747015"/>
              </a:cubicBezTo>
              <a:cubicBezTo>
                <a:pt x="411480" y="683515"/>
                <a:pt x="916940" y="246635"/>
                <a:pt x="1066800" y="122175"/>
              </a:cubicBezTo>
              <a:cubicBezTo>
                <a:pt x="1216660" y="-2285"/>
                <a:pt x="1214120" y="-1015"/>
                <a:pt x="1211580" y="255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 editAs="oneCell">
    <xdr:from>
      <xdr:col>3</xdr:col>
      <xdr:colOff>640080</xdr:colOff>
      <xdr:row>1</xdr:row>
      <xdr:rowOff>285749</xdr:rowOff>
    </xdr:from>
    <xdr:to>
      <xdr:col>4</xdr:col>
      <xdr:colOff>152400</xdr:colOff>
      <xdr:row>3</xdr:row>
      <xdr:rowOff>271121</xdr:rowOff>
    </xdr:to>
    <xdr:pic>
      <xdr:nvPicPr>
        <xdr:cNvPr id="42" name="Bildobjekt 41">
          <a:extLst>
            <a:ext uri="{FF2B5EF4-FFF2-40B4-BE49-F238E27FC236}">
              <a16:creationId xmlns:a16="http://schemas.microsoft.com/office/drawing/2014/main" id="{A24054AC-E099-45D7-BA85-9158D1C43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3718560" y="582929"/>
          <a:ext cx="533400" cy="579732"/>
        </a:xfrm>
        <a:prstGeom prst="rect">
          <a:avLst/>
        </a:prstGeom>
      </xdr:spPr>
    </xdr:pic>
    <xdr:clientData/>
  </xdr:twoCellAnchor>
  <xdr:twoCellAnchor>
    <xdr:from>
      <xdr:col>3</xdr:col>
      <xdr:colOff>350520</xdr:colOff>
      <xdr:row>0</xdr:row>
      <xdr:rowOff>293370</xdr:rowOff>
    </xdr:from>
    <xdr:to>
      <xdr:col>4</xdr:col>
      <xdr:colOff>135255</xdr:colOff>
      <xdr:row>1</xdr:row>
      <xdr:rowOff>259080</xdr:rowOff>
    </xdr:to>
    <xdr:sp macro="" textlink="">
      <xdr:nvSpPr>
        <xdr:cNvPr id="43" name="textruta 42">
          <a:extLst>
            <a:ext uri="{FF2B5EF4-FFF2-40B4-BE49-F238E27FC236}">
              <a16:creationId xmlns:a16="http://schemas.microsoft.com/office/drawing/2014/main" id="{A12763B9-AD48-4621-AA68-3239B1D925B7}"/>
            </a:ext>
          </a:extLst>
        </xdr:cNvPr>
        <xdr:cNvSpPr txBox="1"/>
      </xdr:nvSpPr>
      <xdr:spPr>
        <a:xfrm>
          <a:off x="3429000" y="293370"/>
          <a:ext cx="805815" cy="262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Journalbok</a:t>
          </a:r>
        </a:p>
      </xdr:txBody>
    </xdr:sp>
    <xdr:clientData/>
  </xdr:twoCellAnchor>
  <xdr:twoCellAnchor>
    <xdr:from>
      <xdr:col>4</xdr:col>
      <xdr:colOff>106680</xdr:colOff>
      <xdr:row>3</xdr:row>
      <xdr:rowOff>243841</xdr:rowOff>
    </xdr:from>
    <xdr:to>
      <xdr:col>4</xdr:col>
      <xdr:colOff>411480</xdr:colOff>
      <xdr:row>8</xdr:row>
      <xdr:rowOff>22861</xdr:rowOff>
    </xdr:to>
    <xdr:sp macro="" textlink="">
      <xdr:nvSpPr>
        <xdr:cNvPr id="44" name="Frihandsfigur: Form 43">
          <a:extLst>
            <a:ext uri="{FF2B5EF4-FFF2-40B4-BE49-F238E27FC236}">
              <a16:creationId xmlns:a16="http://schemas.microsoft.com/office/drawing/2014/main" id="{B28F3FD8-7B51-44B3-75F4-52CCC8900674}"/>
            </a:ext>
          </a:extLst>
        </xdr:cNvPr>
        <xdr:cNvSpPr/>
      </xdr:nvSpPr>
      <xdr:spPr>
        <a:xfrm>
          <a:off x="4206240" y="1135381"/>
          <a:ext cx="304800" cy="1417320"/>
        </a:xfrm>
        <a:custGeom>
          <a:avLst/>
          <a:gdLst>
            <a:gd name="connsiteX0" fmla="*/ 579120 w 579120"/>
            <a:gd name="connsiteY0" fmla="*/ 1470660 h 1470660"/>
            <a:gd name="connsiteX1" fmla="*/ 411480 w 579120"/>
            <a:gd name="connsiteY1" fmla="*/ 266700 h 1470660"/>
            <a:gd name="connsiteX2" fmla="*/ 0 w 579120"/>
            <a:gd name="connsiteY2" fmla="*/ 0 h 14706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79120" h="1470660">
              <a:moveTo>
                <a:pt x="579120" y="1470660"/>
              </a:moveTo>
              <a:cubicBezTo>
                <a:pt x="543560" y="991235"/>
                <a:pt x="508000" y="511810"/>
                <a:pt x="411480" y="266700"/>
              </a:cubicBezTo>
              <a:cubicBezTo>
                <a:pt x="314960" y="21590"/>
                <a:pt x="157480" y="10795"/>
                <a:pt x="0" y="0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6</xdr:col>
      <xdr:colOff>937260</xdr:colOff>
      <xdr:row>5</xdr:row>
      <xdr:rowOff>125730</xdr:rowOff>
    </xdr:from>
    <xdr:to>
      <xdr:col>8</xdr:col>
      <xdr:colOff>472440</xdr:colOff>
      <xdr:row>7</xdr:row>
      <xdr:rowOff>68580</xdr:rowOff>
    </xdr:to>
    <xdr:sp macro="" textlink="">
      <xdr:nvSpPr>
        <xdr:cNvPr id="45" name="Cylinder 44">
          <a:extLst>
            <a:ext uri="{FF2B5EF4-FFF2-40B4-BE49-F238E27FC236}">
              <a16:creationId xmlns:a16="http://schemas.microsoft.com/office/drawing/2014/main" id="{6746FE15-A40E-45DA-B2F6-A681B1149D27}"/>
            </a:ext>
          </a:extLst>
        </xdr:cNvPr>
        <xdr:cNvSpPr/>
      </xdr:nvSpPr>
      <xdr:spPr>
        <a:xfrm>
          <a:off x="7078980" y="1611630"/>
          <a:ext cx="1577340" cy="430530"/>
        </a:xfrm>
        <a:prstGeom prst="can">
          <a:avLst>
            <a:gd name="adj" fmla="val 1467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100"/>
            <a:t>Provmottagningsfilen.xls</a:t>
          </a:r>
        </a:p>
      </xdr:txBody>
    </xdr:sp>
    <xdr:clientData/>
  </xdr:twoCellAnchor>
  <xdr:twoCellAnchor>
    <xdr:from>
      <xdr:col>5</xdr:col>
      <xdr:colOff>0</xdr:colOff>
      <xdr:row>7</xdr:row>
      <xdr:rowOff>76200</xdr:rowOff>
    </xdr:from>
    <xdr:to>
      <xdr:col>6</xdr:col>
      <xdr:colOff>952500</xdr:colOff>
      <xdr:row>8</xdr:row>
      <xdr:rowOff>441960</xdr:rowOff>
    </xdr:to>
    <xdr:sp macro="" textlink="">
      <xdr:nvSpPr>
        <xdr:cNvPr id="46" name="Frihandsfigur: Form 45">
          <a:extLst>
            <a:ext uri="{FF2B5EF4-FFF2-40B4-BE49-F238E27FC236}">
              <a16:creationId xmlns:a16="http://schemas.microsoft.com/office/drawing/2014/main" id="{611FDD5F-9B74-44DC-B31E-F7AB7CC87EDC}"/>
            </a:ext>
          </a:extLst>
        </xdr:cNvPr>
        <xdr:cNvSpPr/>
      </xdr:nvSpPr>
      <xdr:spPr>
        <a:xfrm>
          <a:off x="5120640" y="2049780"/>
          <a:ext cx="1973580" cy="922020"/>
        </a:xfrm>
        <a:custGeom>
          <a:avLst/>
          <a:gdLst>
            <a:gd name="connsiteX0" fmla="*/ 0 w 1212235"/>
            <a:gd name="connsiteY0" fmla="*/ 952755 h 952755"/>
            <a:gd name="connsiteX1" fmla="*/ 472440 w 1212235"/>
            <a:gd name="connsiteY1" fmla="*/ 503175 h 952755"/>
            <a:gd name="connsiteX2" fmla="*/ 312420 w 1212235"/>
            <a:gd name="connsiteY2" fmla="*/ 747015 h 952755"/>
            <a:gd name="connsiteX3" fmla="*/ 1066800 w 1212235"/>
            <a:gd name="connsiteY3" fmla="*/ 122175 h 952755"/>
            <a:gd name="connsiteX4" fmla="*/ 1211580 w 1212235"/>
            <a:gd name="connsiteY4" fmla="*/ 255 h 9527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12235" h="952755">
              <a:moveTo>
                <a:pt x="0" y="952755"/>
              </a:moveTo>
              <a:cubicBezTo>
                <a:pt x="210185" y="745110"/>
                <a:pt x="420370" y="537465"/>
                <a:pt x="472440" y="503175"/>
              </a:cubicBezTo>
              <a:cubicBezTo>
                <a:pt x="524510" y="468885"/>
                <a:pt x="213360" y="810515"/>
                <a:pt x="312420" y="747015"/>
              </a:cubicBezTo>
              <a:cubicBezTo>
                <a:pt x="411480" y="683515"/>
                <a:pt x="916940" y="246635"/>
                <a:pt x="1066800" y="122175"/>
              </a:cubicBezTo>
              <a:cubicBezTo>
                <a:pt x="1216660" y="-2285"/>
                <a:pt x="1214120" y="-1015"/>
                <a:pt x="1211580" y="255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3</xdr:col>
      <xdr:colOff>34290</xdr:colOff>
      <xdr:row>4</xdr:row>
      <xdr:rowOff>201930</xdr:rowOff>
    </xdr:from>
    <xdr:to>
      <xdr:col>4</xdr:col>
      <xdr:colOff>950594</xdr:colOff>
      <xdr:row>5</xdr:row>
      <xdr:rowOff>118110</xdr:rowOff>
    </xdr:to>
    <xdr:sp macro="" textlink="">
      <xdr:nvSpPr>
        <xdr:cNvPr id="47" name="textruta 46">
          <a:extLst>
            <a:ext uri="{FF2B5EF4-FFF2-40B4-BE49-F238E27FC236}">
              <a16:creationId xmlns:a16="http://schemas.microsoft.com/office/drawing/2014/main" id="{1A576422-9B04-4241-92E6-F003A4A38429}"/>
            </a:ext>
          </a:extLst>
        </xdr:cNvPr>
        <xdr:cNvSpPr txBox="1"/>
      </xdr:nvSpPr>
      <xdr:spPr>
        <a:xfrm>
          <a:off x="3112770" y="1390650"/>
          <a:ext cx="1937384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Alla kommeriella batcher</a:t>
          </a:r>
        </a:p>
      </xdr:txBody>
    </xdr:sp>
    <xdr:clientData/>
  </xdr:twoCellAnchor>
  <xdr:twoCellAnchor>
    <xdr:from>
      <xdr:col>1</xdr:col>
      <xdr:colOff>169545</xdr:colOff>
      <xdr:row>1</xdr:row>
      <xdr:rowOff>257175</xdr:rowOff>
    </xdr:from>
    <xdr:to>
      <xdr:col>2</xdr:col>
      <xdr:colOff>102870</xdr:colOff>
      <xdr:row>2</xdr:row>
      <xdr:rowOff>209550</xdr:rowOff>
    </xdr:to>
    <xdr:sp macro="" textlink="">
      <xdr:nvSpPr>
        <xdr:cNvPr id="48" name="textruta 47">
          <a:extLst>
            <a:ext uri="{FF2B5EF4-FFF2-40B4-BE49-F238E27FC236}">
              <a16:creationId xmlns:a16="http://schemas.microsoft.com/office/drawing/2014/main" id="{303571B5-302D-4069-AD26-AC0C1E37987C}"/>
            </a:ext>
          </a:extLst>
        </xdr:cNvPr>
        <xdr:cNvSpPr txBox="1"/>
      </xdr:nvSpPr>
      <xdr:spPr>
        <a:xfrm>
          <a:off x="1205865" y="554355"/>
          <a:ext cx="954405" cy="2495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Stab-prover</a:t>
          </a:r>
        </a:p>
      </xdr:txBody>
    </xdr:sp>
    <xdr:clientData/>
  </xdr:twoCellAnchor>
  <xdr:twoCellAnchor>
    <xdr:from>
      <xdr:col>0</xdr:col>
      <xdr:colOff>386715</xdr:colOff>
      <xdr:row>5</xdr:row>
      <xdr:rowOff>274320</xdr:rowOff>
    </xdr:from>
    <xdr:to>
      <xdr:col>1</xdr:col>
      <xdr:colOff>300990</xdr:colOff>
      <xdr:row>7</xdr:row>
      <xdr:rowOff>40005</xdr:rowOff>
    </xdr:to>
    <xdr:sp macro="" textlink="">
      <xdr:nvSpPr>
        <xdr:cNvPr id="49" name="textruta 48">
          <a:extLst>
            <a:ext uri="{FF2B5EF4-FFF2-40B4-BE49-F238E27FC236}">
              <a16:creationId xmlns:a16="http://schemas.microsoft.com/office/drawing/2014/main" id="{EF826166-326B-47A8-92F5-DB6085A509E7}"/>
            </a:ext>
          </a:extLst>
        </xdr:cNvPr>
        <xdr:cNvSpPr txBox="1"/>
      </xdr:nvSpPr>
      <xdr:spPr>
        <a:xfrm>
          <a:off x="386715" y="1760220"/>
          <a:ext cx="950595" cy="253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Stab-prover</a:t>
          </a:r>
        </a:p>
      </xdr:txBody>
    </xdr:sp>
    <xdr:clientData/>
  </xdr:twoCellAnchor>
  <xdr:twoCellAnchor>
    <xdr:from>
      <xdr:col>1</xdr:col>
      <xdr:colOff>735331</xdr:colOff>
      <xdr:row>8</xdr:row>
      <xdr:rowOff>3810</xdr:rowOff>
    </xdr:from>
    <xdr:to>
      <xdr:col>1</xdr:col>
      <xdr:colOff>937261</xdr:colOff>
      <xdr:row>8</xdr:row>
      <xdr:rowOff>339090</xdr:rowOff>
    </xdr:to>
    <xdr:sp macro="" textlink="">
      <xdr:nvSpPr>
        <xdr:cNvPr id="50" name="Pil: högerböjd 49">
          <a:extLst>
            <a:ext uri="{FF2B5EF4-FFF2-40B4-BE49-F238E27FC236}">
              <a16:creationId xmlns:a16="http://schemas.microsoft.com/office/drawing/2014/main" id="{E51DBB9B-1512-7C1A-0327-3F7BCA627D6A}"/>
            </a:ext>
          </a:extLst>
        </xdr:cNvPr>
        <xdr:cNvSpPr/>
      </xdr:nvSpPr>
      <xdr:spPr>
        <a:xfrm>
          <a:off x="1771651" y="2533650"/>
          <a:ext cx="201930" cy="335280"/>
        </a:xfrm>
        <a:prstGeom prst="curv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243840</xdr:colOff>
      <xdr:row>5</xdr:row>
      <xdr:rowOff>152400</xdr:rowOff>
    </xdr:from>
    <xdr:to>
      <xdr:col>2</xdr:col>
      <xdr:colOff>647700</xdr:colOff>
      <xdr:row>6</xdr:row>
      <xdr:rowOff>68580</xdr:rowOff>
    </xdr:to>
    <xdr:sp macro="" textlink="">
      <xdr:nvSpPr>
        <xdr:cNvPr id="52" name="Pil: nedåtböjd 51">
          <a:extLst>
            <a:ext uri="{FF2B5EF4-FFF2-40B4-BE49-F238E27FC236}">
              <a16:creationId xmlns:a16="http://schemas.microsoft.com/office/drawing/2014/main" id="{6556FAE9-62CF-5A4C-8622-F638C0D51325}"/>
            </a:ext>
          </a:extLst>
        </xdr:cNvPr>
        <xdr:cNvSpPr/>
      </xdr:nvSpPr>
      <xdr:spPr>
        <a:xfrm>
          <a:off x="2301240" y="1638300"/>
          <a:ext cx="403860" cy="213360"/>
        </a:xfrm>
        <a:prstGeom prst="curved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A62F-B127-4712-AEB5-DB91C27BB44F}">
  <dimension ref="A1:R23"/>
  <sheetViews>
    <sheetView zoomScale="49" zoomScaleNormal="49" workbookViewId="0">
      <selection activeCell="G13" sqref="G13"/>
    </sheetView>
  </sheetViews>
  <sheetFormatPr defaultColWidth="8.85546875" defaultRowHeight="21" x14ac:dyDescent="0.35"/>
  <cols>
    <col min="1" max="1" width="19.5703125" style="16" customWidth="1"/>
    <col min="2" max="5" width="21.7109375" style="16" customWidth="1"/>
    <col min="6" max="6" width="27.7109375" style="16" customWidth="1"/>
    <col min="7" max="19" width="21.7109375" style="16" customWidth="1"/>
    <col min="20" max="20" width="25.140625" style="16" customWidth="1"/>
    <col min="21" max="66" width="21.7109375" style="16" customWidth="1"/>
    <col min="67" max="16384" width="8.85546875" style="16"/>
  </cols>
  <sheetData>
    <row r="1" spans="1:18" ht="24" x14ac:dyDescent="0.4">
      <c r="A1" s="15" t="s">
        <v>52</v>
      </c>
      <c r="B1" s="15"/>
      <c r="C1" s="15" t="s">
        <v>53</v>
      </c>
      <c r="D1" s="15"/>
      <c r="E1" s="15"/>
    </row>
    <row r="2" spans="1:18" ht="34.15" customHeight="1" x14ac:dyDescent="0.4">
      <c r="A2" s="15" t="s">
        <v>54</v>
      </c>
      <c r="B2" s="15"/>
      <c r="C2" s="15"/>
      <c r="D2" s="15"/>
      <c r="E2" s="15"/>
    </row>
    <row r="3" spans="1:18" ht="92.45" customHeight="1" x14ac:dyDescent="0.35"/>
    <row r="4" spans="1:18" ht="92.45" customHeight="1" x14ac:dyDescent="0.35"/>
    <row r="5" spans="1:18" ht="58.15" customHeight="1" x14ac:dyDescent="0.35"/>
    <row r="6" spans="1:18" ht="58.15" customHeight="1" x14ac:dyDescent="0.35"/>
    <row r="7" spans="1:18" ht="58.15" customHeight="1" x14ac:dyDescent="0.35"/>
    <row r="8" spans="1:18" ht="28.15" customHeight="1" x14ac:dyDescent="0.35"/>
    <row r="9" spans="1:18" ht="28.15" customHeight="1" x14ac:dyDescent="0.35">
      <c r="R9"/>
    </row>
    <row r="10" spans="1:18" ht="28.15" customHeight="1" x14ac:dyDescent="0.35"/>
    <row r="12" spans="1:18" s="18" customFormat="1" ht="90.6" customHeight="1" x14ac:dyDescent="0.35">
      <c r="A12" s="17" t="s">
        <v>55</v>
      </c>
    </row>
    <row r="13" spans="1:18" s="19" customFormat="1" ht="90.6" customHeight="1" x14ac:dyDescent="0.35">
      <c r="A13" s="17" t="s">
        <v>56</v>
      </c>
    </row>
    <row r="14" spans="1:18" s="19" customFormat="1" ht="90.6" customHeight="1" x14ac:dyDescent="0.35">
      <c r="A14" s="17" t="s">
        <v>57</v>
      </c>
    </row>
    <row r="19" spans="1:1" x14ac:dyDescent="0.35">
      <c r="A19" s="7" t="s">
        <v>47</v>
      </c>
    </row>
    <row r="20" spans="1:1" x14ac:dyDescent="0.35">
      <c r="A20" s="7" t="s">
        <v>48</v>
      </c>
    </row>
    <row r="21" spans="1:1" x14ac:dyDescent="0.35">
      <c r="A21" s="7" t="s">
        <v>49</v>
      </c>
    </row>
    <row r="22" spans="1:1" x14ac:dyDescent="0.35">
      <c r="A22" s="7" t="s">
        <v>50</v>
      </c>
    </row>
    <row r="23" spans="1:1" x14ac:dyDescent="0.35">
      <c r="A23" s="7" t="s">
        <v>51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9C10-CD26-4E44-B1EA-A479446A9CFF}">
  <dimension ref="A1:X40"/>
  <sheetViews>
    <sheetView tabSelected="1" zoomScaleNormal="100" workbookViewId="0">
      <selection activeCell="S11" sqref="S11"/>
    </sheetView>
  </sheetViews>
  <sheetFormatPr defaultRowHeight="15" x14ac:dyDescent="0.25"/>
  <cols>
    <col min="1" max="1" width="13.7109375" customWidth="1"/>
    <col min="2" max="2" width="14.42578125" style="6" customWidth="1"/>
    <col min="3" max="3" width="28.85546875" customWidth="1"/>
    <col min="4" max="4" width="14.5703125" customWidth="1"/>
    <col min="5" max="5" width="10.7109375" customWidth="1"/>
    <col min="6" max="6" width="13.5703125" customWidth="1"/>
    <col min="7" max="7" width="18.7109375" customWidth="1"/>
    <col min="8" max="8" width="21.5703125" style="4" customWidth="1"/>
    <col min="9" max="10" width="12.85546875" style="4" customWidth="1"/>
    <col min="11" max="12" width="15.85546875" style="4" customWidth="1"/>
    <col min="13" max="13" width="9.5703125" style="4" customWidth="1"/>
    <col min="14" max="14" width="13.42578125" style="4" customWidth="1"/>
    <col min="15" max="18" width="15.85546875" style="4" customWidth="1"/>
    <col min="19" max="19" width="20" customWidth="1"/>
    <col min="20" max="20" width="18.28515625" style="9" customWidth="1"/>
    <col min="21" max="21" width="17.28515625" customWidth="1"/>
    <col min="22" max="22" width="18.42578125" customWidth="1"/>
    <col min="23" max="23" width="21.85546875" customWidth="1"/>
    <col min="24" max="24" width="16.140625" customWidth="1"/>
  </cols>
  <sheetData>
    <row r="1" spans="1:24" s="3" customFormat="1" ht="49.5" customHeight="1" x14ac:dyDescent="0.25">
      <c r="A1" s="2" t="s">
        <v>0</v>
      </c>
      <c r="B1" s="7" t="s">
        <v>98</v>
      </c>
      <c r="C1" s="2" t="s">
        <v>5</v>
      </c>
      <c r="D1" s="2" t="s">
        <v>4</v>
      </c>
      <c r="E1" s="2" t="s">
        <v>12</v>
      </c>
      <c r="F1" s="2" t="s">
        <v>2</v>
      </c>
      <c r="G1" s="2" t="s">
        <v>34</v>
      </c>
      <c r="H1" s="2" t="s">
        <v>6</v>
      </c>
      <c r="I1" s="2" t="s">
        <v>43</v>
      </c>
      <c r="J1" s="2" t="s">
        <v>42</v>
      </c>
      <c r="K1" s="2" t="s">
        <v>41</v>
      </c>
      <c r="L1" s="2" t="s">
        <v>44</v>
      </c>
      <c r="M1" s="2" t="s">
        <v>45</v>
      </c>
      <c r="N1" s="2" t="s">
        <v>46</v>
      </c>
      <c r="O1" s="2" t="s">
        <v>33</v>
      </c>
      <c r="P1" s="2" t="s">
        <v>92</v>
      </c>
      <c r="Q1" s="2" t="s">
        <v>96</v>
      </c>
      <c r="R1" s="2" t="s">
        <v>93</v>
      </c>
      <c r="S1" s="2" t="s">
        <v>36</v>
      </c>
      <c r="T1" s="10" t="s">
        <v>9</v>
      </c>
      <c r="U1" s="13" t="s">
        <v>35</v>
      </c>
      <c r="V1" s="14" t="s">
        <v>37</v>
      </c>
      <c r="W1" s="14" t="s">
        <v>38</v>
      </c>
    </row>
    <row r="2" spans="1:24" x14ac:dyDescent="0.25">
      <c r="A2" s="1" t="s">
        <v>8</v>
      </c>
      <c r="B2" s="8" t="s">
        <v>39</v>
      </c>
      <c r="C2" s="1"/>
      <c r="D2" s="1" t="s">
        <v>1</v>
      </c>
      <c r="E2" s="1" t="s">
        <v>8</v>
      </c>
      <c r="F2" s="1" t="s">
        <v>3</v>
      </c>
      <c r="G2" s="1" t="s">
        <v>7</v>
      </c>
      <c r="H2" s="1" t="s">
        <v>7</v>
      </c>
      <c r="I2" s="1" t="s">
        <v>32</v>
      </c>
      <c r="J2" s="1" t="s">
        <v>32</v>
      </c>
      <c r="K2" s="1" t="s">
        <v>31</v>
      </c>
      <c r="L2" s="1" t="s">
        <v>32</v>
      </c>
      <c r="M2" s="1" t="s">
        <v>32</v>
      </c>
      <c r="N2" s="1" t="s">
        <v>32</v>
      </c>
      <c r="O2" s="1" t="s">
        <v>31</v>
      </c>
      <c r="P2" s="1" t="s">
        <v>3</v>
      </c>
      <c r="Q2" s="1" t="s">
        <v>94</v>
      </c>
      <c r="R2" s="1" t="s">
        <v>95</v>
      </c>
      <c r="S2" s="1" t="s">
        <v>11</v>
      </c>
      <c r="T2" s="11" t="s">
        <v>10</v>
      </c>
      <c r="U2" s="1" t="s">
        <v>11</v>
      </c>
      <c r="V2" s="1" t="s">
        <v>40</v>
      </c>
      <c r="W2" s="1" t="s">
        <v>40</v>
      </c>
      <c r="X2" t="s">
        <v>58</v>
      </c>
    </row>
    <row r="3" spans="1:24" s="4" customFormat="1" ht="15.75" x14ac:dyDescent="0.25">
      <c r="B3" s="6"/>
      <c r="C3" s="21" t="s">
        <v>71</v>
      </c>
      <c r="F3" s="4">
        <f>24*7</f>
        <v>168</v>
      </c>
      <c r="G3" s="22">
        <v>24</v>
      </c>
      <c r="H3" s="4">
        <v>12</v>
      </c>
      <c r="O3" s="4">
        <f>SUM(I3:N3)</f>
        <v>0</v>
      </c>
      <c r="S3" s="5">
        <f>((F3*B3)/22)*H3</f>
        <v>0</v>
      </c>
      <c r="T3" s="12"/>
    </row>
    <row r="4" spans="1:24" ht="15.75" x14ac:dyDescent="0.25">
      <c r="C4" s="21" t="s">
        <v>59</v>
      </c>
      <c r="F4" s="4">
        <f t="shared" ref="F4:F40" si="0">24*7</f>
        <v>168</v>
      </c>
      <c r="G4" s="22">
        <v>24</v>
      </c>
    </row>
    <row r="5" spans="1:24" ht="15.75" x14ac:dyDescent="0.25">
      <c r="C5" s="21" t="s">
        <v>13</v>
      </c>
      <c r="F5" s="4">
        <f t="shared" si="0"/>
        <v>168</v>
      </c>
      <c r="G5" s="22">
        <v>24</v>
      </c>
    </row>
    <row r="6" spans="1:24" ht="15.75" x14ac:dyDescent="0.25">
      <c r="C6" s="21" t="s">
        <v>14</v>
      </c>
      <c r="F6" s="4">
        <f t="shared" si="0"/>
        <v>168</v>
      </c>
      <c r="G6" s="23">
        <v>15</v>
      </c>
    </row>
    <row r="7" spans="1:24" ht="15.75" x14ac:dyDescent="0.25">
      <c r="C7" s="20" t="s">
        <v>15</v>
      </c>
      <c r="F7" s="4">
        <f t="shared" si="0"/>
        <v>168</v>
      </c>
      <c r="G7" s="22">
        <v>12</v>
      </c>
    </row>
    <row r="8" spans="1:24" ht="15.75" x14ac:dyDescent="0.25">
      <c r="C8" s="21" t="s">
        <v>60</v>
      </c>
      <c r="F8" s="4">
        <f t="shared" si="0"/>
        <v>168</v>
      </c>
      <c r="G8" s="22">
        <v>12</v>
      </c>
    </row>
    <row r="9" spans="1:24" ht="15.75" x14ac:dyDescent="0.25">
      <c r="C9" s="21" t="s">
        <v>61</v>
      </c>
      <c r="F9" s="4">
        <f t="shared" si="0"/>
        <v>168</v>
      </c>
      <c r="G9" s="22">
        <v>12</v>
      </c>
    </row>
    <row r="10" spans="1:24" ht="15.75" x14ac:dyDescent="0.25">
      <c r="A10" t="s">
        <v>97</v>
      </c>
      <c r="B10" s="6">
        <v>2</v>
      </c>
      <c r="C10" s="21" t="s">
        <v>18</v>
      </c>
      <c r="F10" s="4">
        <f>24*7*B10</f>
        <v>336</v>
      </c>
      <c r="G10" s="23">
        <v>12</v>
      </c>
      <c r="H10" s="28">
        <v>12</v>
      </c>
      <c r="I10" s="28">
        <f>(300+360)/60</f>
        <v>11</v>
      </c>
      <c r="J10" s="28">
        <v>5</v>
      </c>
      <c r="K10" s="28">
        <v>22</v>
      </c>
      <c r="L10" s="28">
        <v>0.5</v>
      </c>
      <c r="M10" s="28">
        <v>1.5</v>
      </c>
      <c r="N10" s="28">
        <v>1</v>
      </c>
      <c r="O10" s="4">
        <f>SUM(J10:N10)</f>
        <v>30</v>
      </c>
      <c r="P10" s="4">
        <f>SUM(K10:N10)*Q10</f>
        <v>425</v>
      </c>
      <c r="Q10" s="4">
        <f>ROUNDUP((R10/H10),0)</f>
        <v>17</v>
      </c>
      <c r="R10" s="28">
        <v>200</v>
      </c>
      <c r="S10" s="27">
        <f>(F10/(SUM(K10:N10))*(G10*B12))</f>
        <v>322.56</v>
      </c>
      <c r="T10" s="9">
        <v>0.75</v>
      </c>
      <c r="U10" s="26">
        <f>S10*T10</f>
        <v>241.92000000000002</v>
      </c>
      <c r="V10" s="25">
        <f>(J10+L10+M10+N10)*(S10/H10)/38.333</f>
        <v>5.6097879111992279</v>
      </c>
    </row>
    <row r="11" spans="1:24" ht="15.75" x14ac:dyDescent="0.25">
      <c r="A11" t="s">
        <v>97</v>
      </c>
      <c r="B11" s="6">
        <v>2</v>
      </c>
      <c r="C11" s="21" t="s">
        <v>17</v>
      </c>
      <c r="F11" s="4">
        <f>24*7*B11</f>
        <v>336</v>
      </c>
      <c r="G11" s="23">
        <v>12</v>
      </c>
      <c r="H11" s="28">
        <v>12</v>
      </c>
      <c r="I11" s="28">
        <v>11</v>
      </c>
      <c r="J11" s="28">
        <v>5</v>
      </c>
      <c r="K11" s="28">
        <v>15</v>
      </c>
      <c r="L11" s="28">
        <v>0.5</v>
      </c>
      <c r="M11" s="28">
        <v>1.5</v>
      </c>
      <c r="N11" s="28">
        <v>1</v>
      </c>
      <c r="O11" s="4">
        <f>SUM(J11:N11)</f>
        <v>23</v>
      </c>
      <c r="P11" s="4">
        <f t="shared" ref="P10:P12" si="1">SUM(K11:N11)*Q11</f>
        <v>18</v>
      </c>
      <c r="Q11" s="4">
        <f t="shared" ref="Q11:Q12" si="2">ROUNDUP((R11/H11),0)</f>
        <v>1</v>
      </c>
      <c r="R11" s="4">
        <v>12</v>
      </c>
      <c r="S11" s="27">
        <f>(F11/(SUM(K11:N11))*(G11*B11))</f>
        <v>448</v>
      </c>
      <c r="T11" s="9">
        <v>0.8</v>
      </c>
      <c r="U11" s="26">
        <f>S11*T11</f>
        <v>358.40000000000003</v>
      </c>
    </row>
    <row r="12" spans="1:24" ht="15.75" x14ac:dyDescent="0.25">
      <c r="A12" t="s">
        <v>97</v>
      </c>
      <c r="B12" s="6">
        <v>2</v>
      </c>
      <c r="C12" s="21" t="s">
        <v>16</v>
      </c>
      <c r="F12" s="4">
        <f>24*7*B12</f>
        <v>336</v>
      </c>
      <c r="G12" s="22">
        <v>12</v>
      </c>
      <c r="H12" s="4">
        <v>12</v>
      </c>
      <c r="I12" s="4">
        <v>11</v>
      </c>
      <c r="J12" s="4">
        <v>5</v>
      </c>
      <c r="K12" s="4">
        <v>15</v>
      </c>
      <c r="L12" s="28">
        <v>0.5</v>
      </c>
      <c r="M12" s="28">
        <v>1.5</v>
      </c>
      <c r="N12" s="28">
        <v>1</v>
      </c>
      <c r="O12" s="4">
        <f>SUM(J12:N12)</f>
        <v>23</v>
      </c>
      <c r="P12" s="4">
        <f t="shared" si="1"/>
        <v>36</v>
      </c>
      <c r="Q12" s="4">
        <f t="shared" si="2"/>
        <v>2</v>
      </c>
      <c r="R12" s="4">
        <v>13</v>
      </c>
    </row>
    <row r="13" spans="1:24" ht="15.75" x14ac:dyDescent="0.25">
      <c r="C13" s="21" t="s">
        <v>19</v>
      </c>
      <c r="F13" s="4">
        <f t="shared" si="0"/>
        <v>168</v>
      </c>
      <c r="G13" s="22">
        <v>20</v>
      </c>
    </row>
    <row r="14" spans="1:24" ht="15.75" x14ac:dyDescent="0.25">
      <c r="C14" s="21" t="s">
        <v>62</v>
      </c>
      <c r="F14" s="4">
        <f t="shared" si="0"/>
        <v>168</v>
      </c>
      <c r="G14" s="22">
        <v>15</v>
      </c>
    </row>
    <row r="15" spans="1:24" ht="15.75" x14ac:dyDescent="0.25">
      <c r="C15" s="21" t="s">
        <v>72</v>
      </c>
      <c r="F15" s="4">
        <f t="shared" si="0"/>
        <v>168</v>
      </c>
      <c r="G15" s="22">
        <v>8</v>
      </c>
    </row>
    <row r="16" spans="1:24" ht="15.75" x14ac:dyDescent="0.25">
      <c r="C16" s="21" t="s">
        <v>73</v>
      </c>
      <c r="F16" s="4">
        <f t="shared" si="0"/>
        <v>168</v>
      </c>
      <c r="G16" s="22">
        <v>8</v>
      </c>
    </row>
    <row r="17" spans="3:7" ht="15.75" x14ac:dyDescent="0.25">
      <c r="C17" s="20" t="s">
        <v>63</v>
      </c>
      <c r="F17" s="4">
        <f t="shared" si="0"/>
        <v>168</v>
      </c>
      <c r="G17" s="22">
        <v>16</v>
      </c>
    </row>
    <row r="18" spans="3:7" ht="15.75" x14ac:dyDescent="0.25">
      <c r="C18" s="20" t="s">
        <v>64</v>
      </c>
      <c r="F18" s="4">
        <f t="shared" si="0"/>
        <v>168</v>
      </c>
      <c r="G18" s="22">
        <v>16</v>
      </c>
    </row>
    <row r="19" spans="3:7" ht="15.75" x14ac:dyDescent="0.25">
      <c r="C19" s="21" t="s">
        <v>21</v>
      </c>
      <c r="F19" s="4">
        <f t="shared" si="0"/>
        <v>168</v>
      </c>
      <c r="G19" s="22">
        <v>15</v>
      </c>
    </row>
    <row r="20" spans="3:7" ht="15.75" x14ac:dyDescent="0.25">
      <c r="C20" s="21" t="s">
        <v>20</v>
      </c>
      <c r="F20" s="4">
        <f t="shared" si="0"/>
        <v>168</v>
      </c>
      <c r="G20" s="22">
        <v>15</v>
      </c>
    </row>
    <row r="21" spans="3:7" ht="15.75" x14ac:dyDescent="0.25">
      <c r="C21" s="21" t="s">
        <v>74</v>
      </c>
      <c r="F21" s="4">
        <f t="shared" si="0"/>
        <v>168</v>
      </c>
      <c r="G21" s="22">
        <v>15</v>
      </c>
    </row>
    <row r="22" spans="3:7" ht="15.75" x14ac:dyDescent="0.25">
      <c r="C22" s="21" t="s">
        <v>65</v>
      </c>
      <c r="F22" s="4">
        <f t="shared" si="0"/>
        <v>168</v>
      </c>
      <c r="G22" s="22">
        <v>15</v>
      </c>
    </row>
    <row r="23" spans="3:7" ht="15.75" x14ac:dyDescent="0.25">
      <c r="C23" s="21" t="s">
        <v>66</v>
      </c>
      <c r="F23" s="4">
        <f t="shared" si="0"/>
        <v>168</v>
      </c>
      <c r="G23" s="22">
        <v>12</v>
      </c>
    </row>
    <row r="24" spans="3:7" ht="15.75" x14ac:dyDescent="0.25">
      <c r="C24" s="21" t="s">
        <v>67</v>
      </c>
      <c r="F24" s="4">
        <f t="shared" si="0"/>
        <v>168</v>
      </c>
      <c r="G24" s="22">
        <v>12</v>
      </c>
    </row>
    <row r="25" spans="3:7" ht="15.75" x14ac:dyDescent="0.25">
      <c r="C25" s="21" t="s">
        <v>75</v>
      </c>
      <c r="F25" s="4">
        <f t="shared" si="0"/>
        <v>168</v>
      </c>
      <c r="G25" s="22">
        <v>10</v>
      </c>
    </row>
    <row r="26" spans="3:7" ht="15.75" x14ac:dyDescent="0.25">
      <c r="C26" s="21" t="s">
        <v>68</v>
      </c>
      <c r="F26" s="4">
        <f t="shared" si="0"/>
        <v>168</v>
      </c>
      <c r="G26" s="22">
        <v>8</v>
      </c>
    </row>
    <row r="27" spans="3:7" ht="15.75" x14ac:dyDescent="0.25">
      <c r="C27" s="21" t="s">
        <v>22</v>
      </c>
      <c r="F27" s="4">
        <f t="shared" si="0"/>
        <v>168</v>
      </c>
      <c r="G27" s="22">
        <v>6</v>
      </c>
    </row>
    <row r="28" spans="3:7" ht="15.75" x14ac:dyDescent="0.25">
      <c r="C28" s="21" t="s">
        <v>23</v>
      </c>
      <c r="F28" s="4">
        <f t="shared" si="0"/>
        <v>168</v>
      </c>
      <c r="G28" s="22">
        <v>12</v>
      </c>
    </row>
    <row r="29" spans="3:7" ht="15.75" x14ac:dyDescent="0.25">
      <c r="C29" s="21" t="s">
        <v>76</v>
      </c>
      <c r="F29" s="4">
        <f t="shared" si="0"/>
        <v>168</v>
      </c>
      <c r="G29" s="22">
        <v>15</v>
      </c>
    </row>
    <row r="30" spans="3:7" ht="15.75" x14ac:dyDescent="0.25">
      <c r="C30" s="21" t="s">
        <v>28</v>
      </c>
      <c r="F30" s="4">
        <f t="shared" si="0"/>
        <v>168</v>
      </c>
      <c r="G30" s="22">
        <v>2</v>
      </c>
    </row>
    <row r="31" spans="3:7" ht="15.75" x14ac:dyDescent="0.25">
      <c r="C31" s="21" t="s">
        <v>29</v>
      </c>
      <c r="F31" s="4">
        <f t="shared" si="0"/>
        <v>168</v>
      </c>
      <c r="G31" s="22">
        <v>10</v>
      </c>
    </row>
    <row r="32" spans="3:7" ht="15.75" x14ac:dyDescent="0.25">
      <c r="C32" s="21" t="s">
        <v>30</v>
      </c>
      <c r="F32" s="4">
        <f t="shared" si="0"/>
        <v>168</v>
      </c>
      <c r="G32" s="22">
        <v>10</v>
      </c>
    </row>
    <row r="33" spans="3:7" ht="15.75" x14ac:dyDescent="0.25">
      <c r="C33" s="21" t="s">
        <v>69</v>
      </c>
      <c r="F33" s="4">
        <f t="shared" si="0"/>
        <v>168</v>
      </c>
      <c r="G33" s="22">
        <v>10</v>
      </c>
    </row>
    <row r="34" spans="3:7" ht="15.75" x14ac:dyDescent="0.25">
      <c r="C34" s="21" t="s">
        <v>77</v>
      </c>
      <c r="F34" s="4">
        <f t="shared" si="0"/>
        <v>168</v>
      </c>
      <c r="G34" s="22">
        <v>15</v>
      </c>
    </row>
    <row r="35" spans="3:7" ht="15.75" x14ac:dyDescent="0.25">
      <c r="C35" s="21" t="s">
        <v>78</v>
      </c>
      <c r="F35" s="4">
        <f t="shared" si="0"/>
        <v>168</v>
      </c>
      <c r="G35" s="22">
        <v>15</v>
      </c>
    </row>
    <row r="36" spans="3:7" ht="15.75" x14ac:dyDescent="0.25">
      <c r="C36" s="21" t="s">
        <v>24</v>
      </c>
      <c r="F36" s="4">
        <f t="shared" si="0"/>
        <v>168</v>
      </c>
      <c r="G36" s="22">
        <v>10</v>
      </c>
    </row>
    <row r="37" spans="3:7" ht="15.75" x14ac:dyDescent="0.25">
      <c r="C37" s="21" t="s">
        <v>25</v>
      </c>
      <c r="F37" s="4">
        <f t="shared" si="0"/>
        <v>168</v>
      </c>
      <c r="G37" s="22">
        <v>6</v>
      </c>
    </row>
    <row r="38" spans="3:7" ht="15.75" x14ac:dyDescent="0.25">
      <c r="C38" s="21" t="s">
        <v>26</v>
      </c>
      <c r="F38" s="4">
        <f t="shared" si="0"/>
        <v>168</v>
      </c>
      <c r="G38" s="22">
        <v>8</v>
      </c>
    </row>
    <row r="39" spans="3:7" ht="15.75" x14ac:dyDescent="0.25">
      <c r="C39" s="21" t="s">
        <v>70</v>
      </c>
      <c r="F39" s="4">
        <f t="shared" si="0"/>
        <v>168</v>
      </c>
      <c r="G39" s="22">
        <v>7</v>
      </c>
    </row>
    <row r="40" spans="3:7" ht="15.75" x14ac:dyDescent="0.25">
      <c r="C40" s="21" t="s">
        <v>27</v>
      </c>
      <c r="F40" s="4">
        <f t="shared" si="0"/>
        <v>168</v>
      </c>
      <c r="G40" s="22">
        <v>15</v>
      </c>
    </row>
  </sheetData>
  <conditionalFormatting sqref="P10:P12">
    <cfRule type="cellIs" dxfId="1" priority="1" operator="lessThanOrEqual">
      <formula>$F$10</formula>
    </cfRule>
    <cfRule type="cellIs" dxfId="0" priority="2" operator="greaterThan">
      <formula>$F$10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5543-12D6-4C4D-BDA8-050896F23D83}">
  <dimension ref="A1:A13"/>
  <sheetViews>
    <sheetView workbookViewId="0">
      <selection activeCell="E36" sqref="E36"/>
    </sheetView>
  </sheetViews>
  <sheetFormatPr defaultRowHeight="15" x14ac:dyDescent="0.25"/>
  <cols>
    <col min="1" max="1" width="15.5703125" customWidth="1"/>
    <col min="2" max="18" width="15.28515625" customWidth="1"/>
  </cols>
  <sheetData>
    <row r="1" spans="1:1" ht="23.25" customHeight="1" x14ac:dyDescent="0.25">
      <c r="A1" t="s">
        <v>79</v>
      </c>
    </row>
    <row r="2" spans="1:1" ht="23.25" customHeight="1" x14ac:dyDescent="0.25"/>
    <row r="3" spans="1:1" ht="23.25" customHeight="1" x14ac:dyDescent="0.25"/>
    <row r="4" spans="1:1" ht="23.25" customHeight="1" x14ac:dyDescent="0.25"/>
    <row r="5" spans="1:1" ht="23.25" customHeight="1" x14ac:dyDescent="0.25"/>
    <row r="6" spans="1:1" ht="23.25" customHeight="1" x14ac:dyDescent="0.25"/>
    <row r="8" spans="1:1" ht="43.5" customHeight="1" x14ac:dyDescent="0.25"/>
    <row r="9" spans="1:1" ht="43.5" customHeight="1" x14ac:dyDescent="0.25">
      <c r="A9" s="7" t="s">
        <v>47</v>
      </c>
    </row>
    <row r="10" spans="1:1" ht="43.5" customHeight="1" x14ac:dyDescent="0.25">
      <c r="A10" s="7" t="s">
        <v>48</v>
      </c>
    </row>
    <row r="11" spans="1:1" ht="43.5" customHeight="1" x14ac:dyDescent="0.25">
      <c r="A11" s="7" t="s">
        <v>49</v>
      </c>
    </row>
    <row r="12" spans="1:1" ht="43.5" customHeight="1" x14ac:dyDescent="0.25">
      <c r="A12" s="7" t="s">
        <v>50</v>
      </c>
    </row>
    <row r="13" spans="1:1" x14ac:dyDescent="0.25">
      <c r="A13" s="7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D0CB-39FA-4C56-A125-9B287EBEC6A0}">
  <dimension ref="A1:M1"/>
  <sheetViews>
    <sheetView workbookViewId="0">
      <selection activeCell="B2" sqref="B2"/>
    </sheetView>
  </sheetViews>
  <sheetFormatPr defaultRowHeight="15" x14ac:dyDescent="0.25"/>
  <cols>
    <col min="1" max="5" width="25.7109375" customWidth="1"/>
    <col min="6" max="6" width="33" customWidth="1"/>
    <col min="7" max="13" width="25.7109375" customWidth="1"/>
  </cols>
  <sheetData>
    <row r="1" spans="1:13" x14ac:dyDescent="0.25">
      <c r="A1" s="24" t="s">
        <v>80</v>
      </c>
      <c r="B1" s="24" t="s">
        <v>0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24" t="s">
        <v>90</v>
      </c>
      <c r="M1" s="24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a8f79ae-803d-4bde-a273-69e16c717bfc" xsi:nil="true"/>
    <lcf76f155ced4ddcb4097134ff3c332f xmlns="5c6f9b02-e54c-4bfa-8691-f3fae7dc776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5CC82CF9C80B48B5246B97164466A1" ma:contentTypeVersion="14" ma:contentTypeDescription="Create a new document." ma:contentTypeScope="" ma:versionID="278874510570aba37eb37021a797b572">
  <xsd:schema xmlns:xsd="http://www.w3.org/2001/XMLSchema" xmlns:xs="http://www.w3.org/2001/XMLSchema" xmlns:p="http://schemas.microsoft.com/office/2006/metadata/properties" xmlns:ns2="5c6f9b02-e54c-4bfa-8691-f3fae7dc7760" xmlns:ns3="7a8f79ae-803d-4bde-a273-69e16c717bfc" targetNamespace="http://schemas.microsoft.com/office/2006/metadata/properties" ma:root="true" ma:fieldsID="dd30847bc2790018c48a1c523fa67dfb" ns2:_="" ns3:_="">
    <xsd:import namespace="5c6f9b02-e54c-4bfa-8691-f3fae7dc7760"/>
    <xsd:import namespace="7a8f79ae-803d-4bde-a273-69e16c717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f9b02-e54c-4bfa-8691-f3fae7dc77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a410f0c-f800-4bb5-b954-23b62218a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f79ae-803d-4bde-a273-69e16c717bf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c18133c-37c5-4466-b6a3-565dd6e3bda9}" ma:internalName="TaxCatchAll" ma:showField="CatchAllData" ma:web="7a8f79ae-803d-4bde-a273-69e16c717b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5E3D4-5D52-43A2-977C-8CDC61A201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1BF6E0-FBA8-498D-9284-DD5D2700F674}">
  <ds:schemaRefs>
    <ds:schemaRef ds:uri="http://schemas.microsoft.com/office/2006/metadata/properties"/>
    <ds:schemaRef ds:uri="http://schemas.microsoft.com/office/infopath/2007/PartnerControls"/>
    <ds:schemaRef ds:uri="7a8f79ae-803d-4bde-a273-69e16c717bfc"/>
    <ds:schemaRef ds:uri="5c6f9b02-e54c-4bfa-8691-f3fae7dc7760"/>
  </ds:schemaRefs>
</ds:datastoreItem>
</file>

<file path=customXml/itemProps3.xml><?xml version="1.0" encoding="utf-8"?>
<ds:datastoreItem xmlns:ds="http://schemas.openxmlformats.org/officeDocument/2006/customXml" ds:itemID="{37FED0F3-6C9E-4362-B8CA-75AEE4A5F0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f9b02-e54c-4bfa-8691-f3fae7dc7760"/>
    <ds:schemaRef ds:uri="7a8f79ae-803d-4bde-a273-69e16c717b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98df534-5e36-459a-ac3f-8c2e449863bd}" enabled="0" method="" siteId="{c98df534-5e36-459a-ac3f-8c2e449863b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VSM ASIS</vt:lpstr>
      <vt:lpstr>Capacity Instruments QC</vt:lpstr>
      <vt:lpstr>Planning analysis ASIS</vt:lpstr>
      <vt:lpstr>OEE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Branestam</dc:creator>
  <cp:lastModifiedBy>Mikail Cicek</cp:lastModifiedBy>
  <dcterms:created xsi:type="dcterms:W3CDTF">2025-09-24T07:10:45Z</dcterms:created>
  <dcterms:modified xsi:type="dcterms:W3CDTF">2025-10-12T19:39:40Z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0x010100045CC82CF9C80B48B5246B97164466A1</vt:lpwstr>
  </property>
</Properties>
</file>