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2630" yWindow="0" windowWidth="28800" windowHeight="12195" firstSheet="1" activeTab="2"/>
  </bookViews>
  <sheets>
    <sheet name="表紙" sheetId="4" r:id="rId1"/>
    <sheet name="更新履歴" sheetId="5" r:id="rId2"/>
    <sheet name="確認項目一覧" sheetId="1" r:id="rId3"/>
    <sheet name="実行パターン表" sheetId="3" r:id="rId4"/>
    <sheet name="判定欄" sheetId="6" r:id="rId5"/>
  </sheets>
  <definedNames>
    <definedName name="_xlnm._FilterDatabase" localSheetId="2" hidden="1">確認項目一覧!$B$2:$L$17</definedName>
    <definedName name="_列">#REF!</definedName>
    <definedName name="Excel_BuiltIn_Print_Area_1">#REF!</definedName>
    <definedName name="Excel_BuiltIn_Print_Area_1_1">#REF!</definedName>
    <definedName name="Excel_BuiltIn_Print_Area_2">#REF!</definedName>
    <definedName name="Excel_BuiltIn_Print_Area_4">#REF!</definedName>
    <definedName name="Excel_BuiltIn_Print_Area_6">#REF!</definedName>
    <definedName name="Excel_BuiltIn_Print_Area_7">#REF!</definedName>
    <definedName name="_xlnm.Print_Area" localSheetId="1">更新履歴!$A$1:$AN$79</definedName>
    <definedName name="_xlnm.Print_Area" localSheetId="3">実行パターン表!$A$1:$AP$44</definedName>
    <definedName name="_xlnm.Print_Area" localSheetId="0">表紙!$A$1:$AN$78</definedName>
    <definedName name="Z_03E6FAA9_FC62_489F_95C3_C2EAB4479EB2_.wvu.PrintArea">更新履歴!$A$1:$AN$79</definedName>
    <definedName name="Z_0C917451_0B9B_43F4_BC19_4AF0174A5CF2_.wvu.PrintArea">更新履歴!$A$1:$AN$79</definedName>
    <definedName name="Z_12620524_441A_4D88_A678_0B4DEB20AD14_.wvu.PrintArea">更新履歴!$A$1:$AN$79</definedName>
    <definedName name="Z_A718DFC0_DF8F_4BA3_9B02_9365662B2546_.wvu.PrintArea">更新履歴!$A$1:$AN$79</definedName>
    <definedName name="Z_E1EB49EF_291E_4F84_B499_021615237E4C_.wvu.PrintArea">更新履歴!$A$1:$AN$79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/>
  <c r="A24"/>
  <c r="K17" i="3"/>
  <c r="J17"/>
  <c r="A35" i="1"/>
  <c r="A33"/>
  <c r="A34"/>
  <c r="A32"/>
  <c r="A31"/>
  <c r="A30"/>
  <c r="A27"/>
  <c r="A26"/>
  <c r="A28"/>
  <c r="A12"/>
  <c r="A11"/>
  <c r="A29"/>
  <c r="A36"/>
  <c r="A37"/>
  <c r="A38"/>
  <c r="A39"/>
  <c r="A40"/>
  <c r="A41"/>
  <c r="A42"/>
  <c r="A43"/>
  <c r="A44"/>
  <c r="A45"/>
  <c r="A46"/>
  <c r="A47"/>
  <c r="A17"/>
  <c r="A18"/>
  <c r="A19"/>
  <c r="A20"/>
  <c r="A21"/>
  <c r="A22"/>
  <c r="A15"/>
  <c r="A14"/>
  <c r="A58"/>
  <c r="A59"/>
  <c r="A60"/>
  <c r="A61"/>
  <c r="A25"/>
  <c r="A50"/>
  <c r="A51"/>
  <c r="A52"/>
  <c r="A53"/>
  <c r="A54"/>
  <c r="A55"/>
  <c r="A56"/>
  <c r="A57"/>
  <c r="A13"/>
  <c r="A16"/>
  <c r="A5"/>
  <c r="A4"/>
  <c r="AC2" i="5"/>
  <c r="AK2"/>
  <c r="P25" i="3"/>
  <c r="M25"/>
  <c r="L25"/>
  <c r="O25"/>
  <c r="N25"/>
  <c r="K25"/>
  <c r="A10" i="1"/>
  <c r="A8"/>
  <c r="A7"/>
  <c r="A6"/>
  <c r="A3"/>
  <c r="A9"/>
  <c r="L64" i="4"/>
  <c r="L62"/>
  <c r="L63"/>
  <c r="J25" i="3"/>
  <c r="K6"/>
  <c r="J6"/>
  <c r="B7"/>
  <c r="B8"/>
  <c r="B9"/>
  <c r="B10"/>
  <c r="B11"/>
  <c r="B12"/>
  <c r="B13"/>
  <c r="B18"/>
  <c r="B19"/>
  <c r="B20"/>
  <c r="B21"/>
  <c r="B26"/>
  <c r="B27"/>
  <c r="B28"/>
  <c r="B29"/>
  <c r="B30"/>
  <c r="B31"/>
  <c r="B32"/>
  <c r="B33"/>
  <c r="B34"/>
  <c r="B35"/>
  <c r="B36"/>
  <c r="B37"/>
  <c r="B38"/>
  <c r="B39"/>
  <c r="B40"/>
  <c r="J24"/>
  <c r="J16"/>
  <c r="J5"/>
</calcChain>
</file>

<file path=xl/sharedStrings.xml><?xml version="1.0" encoding="utf-8"?>
<sst xmlns="http://schemas.openxmlformats.org/spreadsheetml/2006/main" count="829" uniqueCount="260">
  <si>
    <t>備考</t>
  </si>
  <si>
    <t>期待値</t>
    <rPh sb="0" eb="3">
      <t>キタイチ</t>
    </rPh>
    <phoneticPr fontId="1"/>
  </si>
  <si>
    <t>テストカテゴリ</t>
    <phoneticPr fontId="1"/>
  </si>
  <si>
    <t>テスト区分</t>
    <rPh sb="3" eb="5">
      <t>クブン</t>
    </rPh>
    <phoneticPr fontId="1"/>
  </si>
  <si>
    <t>テスト詳細区分</t>
    <rPh sb="3" eb="7">
      <t>ショウサイクブン</t>
    </rPh>
    <phoneticPr fontId="1"/>
  </si>
  <si>
    <t>分類</t>
    <rPh sb="0" eb="2">
      <t>ブンルイ</t>
    </rPh>
    <phoneticPr fontId="5"/>
  </si>
  <si>
    <t>標</t>
    <rPh sb="0" eb="1">
      <t>シルベ</t>
    </rPh>
    <phoneticPr fontId="5"/>
  </si>
  <si>
    <t>業</t>
    <rPh sb="0" eb="1">
      <t>ギョウ</t>
    </rPh>
    <phoneticPr fontId="5"/>
  </si>
  <si>
    <t>個</t>
    <rPh sb="0" eb="1">
      <t>コ</t>
    </rPh>
    <phoneticPr fontId="5"/>
  </si>
  <si>
    <t>■</t>
  </si>
  <si>
    <t>#</t>
  </si>
  <si>
    <t>因子</t>
  </si>
  <si>
    <t>水準</t>
  </si>
  <si>
    <t>-</t>
  </si>
  <si>
    <t>確認項目</t>
  </si>
  <si>
    <t>期待値</t>
  </si>
  <si>
    <t>END</t>
  </si>
  <si>
    <t>END</t>
    <phoneticPr fontId="1"/>
  </si>
  <si>
    <t>END</t>
    <phoneticPr fontId="1"/>
  </si>
  <si>
    <t>#</t>
    <phoneticPr fontId="1"/>
  </si>
  <si>
    <t>確認項目</t>
    <rPh sb="0" eb="4">
      <t>カクニンコウモク</t>
    </rPh>
    <phoneticPr fontId="1"/>
  </si>
  <si>
    <t>テスト対象項目</t>
    <rPh sb="3" eb="7">
      <t>タイショウコウモク</t>
    </rPh>
    <phoneticPr fontId="1"/>
  </si>
  <si>
    <t>手順</t>
    <rPh sb="0" eb="2">
      <t>テジュン</t>
    </rPh>
    <phoneticPr fontId="1"/>
  </si>
  <si>
    <t>手順</t>
    <rPh sb="0" eb="2">
      <t>テジュン</t>
    </rPh>
    <phoneticPr fontId="1"/>
  </si>
  <si>
    <t>メモ</t>
    <phoneticPr fontId="1"/>
  </si>
  <si>
    <t>実行パターン表</t>
    <rPh sb="0" eb="2">
      <t>ジッコウ</t>
    </rPh>
    <rPh sb="6" eb="7">
      <t>ヒョウ</t>
    </rPh>
    <phoneticPr fontId="1"/>
  </si>
  <si>
    <t>帳票タイトル</t>
    <phoneticPr fontId="5"/>
  </si>
  <si>
    <t>管理番号</t>
  </si>
  <si>
    <t>TDTJ-0002</t>
    <phoneticPr fontId="5"/>
  </si>
  <si>
    <t>作成日</t>
  </si>
  <si>
    <t>最終更新日</t>
  </si>
  <si>
    <t>バージョン</t>
  </si>
  <si>
    <t>作成者</t>
  </si>
  <si>
    <t>更新者</t>
  </si>
  <si>
    <t>プロダクト名</t>
    <phoneticPr fontId="1"/>
  </si>
  <si>
    <t>更新日</t>
  </si>
  <si>
    <t>更新内容</t>
  </si>
  <si>
    <t>初版作成</t>
    <rPh sb="0" eb="2">
      <t>ショハン</t>
    </rPh>
    <rPh sb="2" eb="4">
      <t>サクセイ</t>
    </rPh>
    <phoneticPr fontId="1"/>
  </si>
  <si>
    <t>パターン</t>
    <phoneticPr fontId="1"/>
  </si>
  <si>
    <t>-</t>
    <phoneticPr fontId="1"/>
  </si>
  <si>
    <t>○</t>
    <phoneticPr fontId="1"/>
  </si>
  <si>
    <t>■</t>
    <phoneticPr fontId="1"/>
  </si>
  <si>
    <t>テスト観点</t>
    <rPh sb="3" eb="5">
      <t>カンテン</t>
    </rPh>
    <phoneticPr fontId="1"/>
  </si>
  <si>
    <t>HUE</t>
    <phoneticPr fontId="5"/>
  </si>
  <si>
    <t>HUE○○画面「詳細」</t>
    <rPh sb="5" eb="7">
      <t>ガメン</t>
    </rPh>
    <rPh sb="8" eb="10">
      <t>ショウサイ</t>
    </rPh>
    <phoneticPr fontId="1"/>
  </si>
  <si>
    <t>SHIFT 藤井</t>
    <rPh sb="6" eb="8">
      <t>フジイ</t>
    </rPh>
    <phoneticPr fontId="5"/>
  </si>
  <si>
    <t>○○画面 or ○○機能：詳細</t>
    <phoneticPr fontId="1"/>
  </si>
  <si>
    <t>初期制御</t>
    <rPh sb="0" eb="2">
      <t>ショキ</t>
    </rPh>
    <rPh sb="2" eb="4">
      <t>セイギョ</t>
    </rPh>
    <phoneticPr fontId="1"/>
  </si>
  <si>
    <t>画面全体</t>
    <rPh sb="0" eb="2">
      <t>ガメン</t>
    </rPh>
    <rPh sb="2" eb="4">
      <t>ゼンタイ</t>
    </rPh>
    <phoneticPr fontId="1"/>
  </si>
  <si>
    <t>画面系テスト</t>
    <phoneticPr fontId="1"/>
  </si>
  <si>
    <t>スプラッシュ画面</t>
    <rPh sb="6" eb="8">
      <t>ガメン</t>
    </rPh>
    <phoneticPr fontId="1"/>
  </si>
  <si>
    <t>スプラッシュアイコン</t>
    <phoneticPr fontId="1"/>
  </si>
  <si>
    <t>1.アプリを起動する</t>
    <rPh sb="6" eb="8">
      <t>キドウ</t>
    </rPh>
    <phoneticPr fontId="1"/>
  </si>
  <si>
    <t>-</t>
    <phoneticPr fontId="1"/>
  </si>
  <si>
    <t>初回起動時の画面が正しいこと</t>
    <rPh sb="0" eb="2">
      <t>ショカイ</t>
    </rPh>
    <rPh sb="2" eb="4">
      <t>キドウ</t>
    </rPh>
    <rPh sb="4" eb="5">
      <t>ジ</t>
    </rPh>
    <rPh sb="6" eb="8">
      <t>ガメン</t>
    </rPh>
    <rPh sb="9" eb="10">
      <t>タダ</t>
    </rPh>
    <phoneticPr fontId="1"/>
  </si>
  <si>
    <t>スプラッシュが表示されること</t>
    <rPh sb="7" eb="9">
      <t>ヒョウジ</t>
    </rPh>
    <phoneticPr fontId="1"/>
  </si>
  <si>
    <t>画面中央部</t>
    <rPh sb="0" eb="2">
      <t>ガメン</t>
    </rPh>
    <rPh sb="2" eb="4">
      <t>チュウオウ</t>
    </rPh>
    <rPh sb="4" eb="5">
      <t>ブ</t>
    </rPh>
    <phoneticPr fontId="1"/>
  </si>
  <si>
    <t>タイトル名称</t>
    <rPh sb="4" eb="6">
      <t>メイショウ</t>
    </rPh>
    <phoneticPr fontId="1"/>
  </si>
  <si>
    <t>1.アプリを起動する
2.home画面に遷移する</t>
    <rPh sb="6" eb="8">
      <t>キドウ</t>
    </rPh>
    <rPh sb="17" eb="19">
      <t>ガメン</t>
    </rPh>
    <rPh sb="20" eb="22">
      <t>センイ</t>
    </rPh>
    <phoneticPr fontId="1"/>
  </si>
  <si>
    <t>判定欄</t>
    <rPh sb="0" eb="2">
      <t>ハンテイ</t>
    </rPh>
    <rPh sb="2" eb="3">
      <t>ラン</t>
    </rPh>
    <phoneticPr fontId="1"/>
  </si>
  <si>
    <t>×</t>
    <phoneticPr fontId="1"/>
  </si>
  <si>
    <t>△</t>
    <phoneticPr fontId="1"/>
  </si>
  <si>
    <t>OK</t>
    <phoneticPr fontId="1"/>
  </si>
  <si>
    <t>NG</t>
    <phoneticPr fontId="1"/>
  </si>
  <si>
    <t>保留</t>
    <rPh sb="0" eb="2">
      <t>ホリュウ</t>
    </rPh>
    <phoneticPr fontId="1"/>
  </si>
  <si>
    <r>
      <t>消えるのに</t>
    </r>
    <r>
      <rPr>
        <sz val="11"/>
        <color rgb="FFFF0000"/>
        <rFont val="ＭＳ Ｐゴシック"/>
        <family val="3"/>
        <charset val="128"/>
      </rPr>
      <t>1秒</t>
    </r>
    <rPh sb="0" eb="1">
      <t>キ</t>
    </rPh>
    <rPh sb="6" eb="7">
      <t>ビョウ</t>
    </rPh>
    <phoneticPr fontId="1"/>
  </si>
  <si>
    <t>レイアウト</t>
    <phoneticPr fontId="1"/>
  </si>
  <si>
    <t>タイトルの表示が正しいこと</t>
    <rPh sb="5" eb="7">
      <t>ヒョウジ</t>
    </rPh>
    <rPh sb="8" eb="9">
      <t>タダ</t>
    </rPh>
    <phoneticPr fontId="1"/>
  </si>
  <si>
    <t>「タイトル名称」が画面中央部に表示されている</t>
    <rPh sb="5" eb="7">
      <t>メイショウ</t>
    </rPh>
    <rPh sb="9" eb="11">
      <t>ガメン</t>
    </rPh>
    <rPh sb="11" eb="13">
      <t>チュウオウ</t>
    </rPh>
    <rPh sb="13" eb="14">
      <t>ブ</t>
    </rPh>
    <rPh sb="15" eb="17">
      <t>ヒョウジ</t>
    </rPh>
    <phoneticPr fontId="1"/>
  </si>
  <si>
    <t>画面下部</t>
    <rPh sb="0" eb="2">
      <t>ガメン</t>
    </rPh>
    <rPh sb="2" eb="4">
      <t>カブ</t>
    </rPh>
    <phoneticPr fontId="1"/>
  </si>
  <si>
    <t>STARTボタン</t>
    <phoneticPr fontId="1"/>
  </si>
  <si>
    <t>ボタンの表示が正しいこと</t>
    <rPh sb="4" eb="6">
      <t>ヒョウジ</t>
    </rPh>
    <rPh sb="7" eb="8">
      <t>タダ</t>
    </rPh>
    <phoneticPr fontId="1"/>
  </si>
  <si>
    <t>「START」ボタンが表示されている</t>
    <rPh sb="11" eb="13">
      <t>ヒョウジ</t>
    </rPh>
    <phoneticPr fontId="1"/>
  </si>
  <si>
    <t>機能系テスト</t>
    <rPh sb="0" eb="2">
      <t>キノウ</t>
    </rPh>
    <rPh sb="2" eb="3">
      <t>ケイ</t>
    </rPh>
    <phoneticPr fontId="1"/>
  </si>
  <si>
    <t>タップ</t>
    <phoneticPr fontId="1"/>
  </si>
  <si>
    <t>1.アプリを起動する
2.home画面に遷移する
3.画面をタップする</t>
    <rPh sb="6" eb="8">
      <t>キドウ</t>
    </rPh>
    <rPh sb="17" eb="19">
      <t>ガメン</t>
    </rPh>
    <rPh sb="20" eb="22">
      <t>センイ</t>
    </rPh>
    <rPh sb="27" eb="29">
      <t>ガメン</t>
    </rPh>
    <phoneticPr fontId="1"/>
  </si>
  <si>
    <t>タップ時の挙動が仕様通りであること</t>
    <rPh sb="3" eb="4">
      <t>ジ</t>
    </rPh>
    <rPh sb="5" eb="7">
      <t>キョドウ</t>
    </rPh>
    <rPh sb="8" eb="10">
      <t>シヨウ</t>
    </rPh>
    <rPh sb="10" eb="11">
      <t>ドオ</t>
    </rPh>
    <phoneticPr fontId="1"/>
  </si>
  <si>
    <t>タップ</t>
    <phoneticPr fontId="1"/>
  </si>
  <si>
    <t>タイトル名称/余白</t>
    <rPh sb="4" eb="6">
      <t>メイショウ</t>
    </rPh>
    <rPh sb="7" eb="9">
      <t>ヨハク</t>
    </rPh>
    <phoneticPr fontId="1"/>
  </si>
  <si>
    <t>1.アプリを起動する
2.home画面に遷移する
3.対象画面をタップする</t>
    <rPh sb="6" eb="8">
      <t>キドウ</t>
    </rPh>
    <rPh sb="17" eb="19">
      <t>ガメン</t>
    </rPh>
    <rPh sb="20" eb="22">
      <t>センイ</t>
    </rPh>
    <rPh sb="27" eb="29">
      <t>タイショウ</t>
    </rPh>
    <rPh sb="29" eb="31">
      <t>ガメン</t>
    </rPh>
    <phoneticPr fontId="1"/>
  </si>
  <si>
    <t>PLAY画面に遷移する</t>
    <rPh sb="4" eb="6">
      <t>ガメン</t>
    </rPh>
    <rPh sb="7" eb="9">
      <t>センイ</t>
    </rPh>
    <phoneticPr fontId="1"/>
  </si>
  <si>
    <t>画面起動</t>
    <rPh sb="0" eb="2">
      <t>ガメン</t>
    </rPh>
    <rPh sb="2" eb="4">
      <t>キドウ</t>
    </rPh>
    <phoneticPr fontId="1"/>
  </si>
  <si>
    <t>戻るボタン</t>
    <rPh sb="0" eb="1">
      <t>モド</t>
    </rPh>
    <phoneticPr fontId="1"/>
  </si>
  <si>
    <t>1.アプリを起動する
2.home画面に遷移する
3.戻るボタンをタップする</t>
    <rPh sb="6" eb="8">
      <t>キドウ</t>
    </rPh>
    <rPh sb="17" eb="19">
      <t>ガメン</t>
    </rPh>
    <rPh sb="20" eb="22">
      <t>センイ</t>
    </rPh>
    <rPh sb="27" eb="28">
      <t>モド</t>
    </rPh>
    <phoneticPr fontId="1"/>
  </si>
  <si>
    <t>戻るボタンタップ時の挙動が仕様通りであること</t>
    <rPh sb="0" eb="1">
      <t>モド</t>
    </rPh>
    <rPh sb="8" eb="9">
      <t>ジ</t>
    </rPh>
    <rPh sb="10" eb="12">
      <t>キョドウ</t>
    </rPh>
    <rPh sb="13" eb="15">
      <t>シヨウ</t>
    </rPh>
    <rPh sb="15" eb="16">
      <t>ドオ</t>
    </rPh>
    <phoneticPr fontId="1"/>
  </si>
  <si>
    <t>Homeボタン</t>
    <phoneticPr fontId="1"/>
  </si>
  <si>
    <t>TOP画面</t>
    <rPh sb="3" eb="5">
      <t>ガメン</t>
    </rPh>
    <phoneticPr fontId="1"/>
  </si>
  <si>
    <t>ポートレート（縦）でアプリが起動する</t>
    <rPh sb="7" eb="8">
      <t>タテ</t>
    </rPh>
    <rPh sb="14" eb="16">
      <t>キドウ</t>
    </rPh>
    <phoneticPr fontId="1"/>
  </si>
  <si>
    <t>1.スマホを縦向きでアプリを起動する</t>
    <rPh sb="6" eb="7">
      <t>タテ</t>
    </rPh>
    <rPh sb="7" eb="8">
      <t>ム</t>
    </rPh>
    <rPh sb="14" eb="16">
      <t>キドウ</t>
    </rPh>
    <phoneticPr fontId="1"/>
  </si>
  <si>
    <t>1.スマホの画面ロックを解除
2.スマホを横向きにしてアプリを起動する</t>
    <rPh sb="6" eb="8">
      <t>ガメン</t>
    </rPh>
    <rPh sb="12" eb="14">
      <t>カイジョ</t>
    </rPh>
    <rPh sb="21" eb="23">
      <t>ヨコム</t>
    </rPh>
    <rPh sb="31" eb="33">
      <t>キドウ</t>
    </rPh>
    <phoneticPr fontId="1"/>
  </si>
  <si>
    <t>ランドスケープで起動しないこと</t>
    <rPh sb="8" eb="10">
      <t>キドウ</t>
    </rPh>
    <phoneticPr fontId="1"/>
  </si>
  <si>
    <t>設計備考</t>
    <rPh sb="0" eb="2">
      <t>セッケイ</t>
    </rPh>
    <rPh sb="2" eb="4">
      <t>ビコウ</t>
    </rPh>
    <phoneticPr fontId="1"/>
  </si>
  <si>
    <t>実行備考</t>
    <rPh sb="0" eb="2">
      <t>ジッコウ</t>
    </rPh>
    <rPh sb="2" eb="4">
      <t>ビコウ</t>
    </rPh>
    <phoneticPr fontId="1"/>
  </si>
  <si>
    <t>STARTボタン以外では遷移しないこと</t>
    <rPh sb="8" eb="10">
      <t>イガイ</t>
    </rPh>
    <rPh sb="12" eb="14">
      <t>センイ</t>
    </rPh>
    <phoneticPr fontId="1"/>
  </si>
  <si>
    <t>ナビゲーションバー</t>
    <phoneticPr fontId="1"/>
  </si>
  <si>
    <t>1.アプリを起動する
2.home画面に遷移する
3.Homeボタンをタップする</t>
    <rPh sb="6" eb="8">
      <t>キドウ</t>
    </rPh>
    <rPh sb="17" eb="19">
      <t>ガメン</t>
    </rPh>
    <rPh sb="20" eb="22">
      <t>センイ</t>
    </rPh>
    <phoneticPr fontId="1"/>
  </si>
  <si>
    <t>Homeボタンタップ時の挙動が仕様通りであること</t>
    <rPh sb="10" eb="11">
      <t>ジ</t>
    </rPh>
    <rPh sb="12" eb="14">
      <t>キョドウ</t>
    </rPh>
    <rPh sb="15" eb="17">
      <t>シヨウ</t>
    </rPh>
    <rPh sb="17" eb="18">
      <t>ドオ</t>
    </rPh>
    <phoneticPr fontId="1"/>
  </si>
  <si>
    <t>Home画面に遷移すること</t>
    <rPh sb="4" eb="6">
      <t>ガメン</t>
    </rPh>
    <rPh sb="7" eb="9">
      <t>センイ</t>
    </rPh>
    <phoneticPr fontId="1"/>
  </si>
  <si>
    <t>PLAY画面</t>
    <rPh sb="4" eb="6">
      <t>ガメン</t>
    </rPh>
    <phoneticPr fontId="1"/>
  </si>
  <si>
    <t>画面上部</t>
    <rPh sb="0" eb="2">
      <t>ガメン</t>
    </rPh>
    <rPh sb="2" eb="4">
      <t>ジョウブ</t>
    </rPh>
    <phoneticPr fontId="1"/>
  </si>
  <si>
    <t>戻るボタン（←）</t>
    <rPh sb="0" eb="1">
      <t>モド</t>
    </rPh>
    <phoneticPr fontId="1"/>
  </si>
  <si>
    <t>resetボタン</t>
    <phoneticPr fontId="1"/>
  </si>
  <si>
    <t>stopボタン</t>
    <phoneticPr fontId="1"/>
  </si>
  <si>
    <t>時間表示</t>
    <rPh sb="0" eb="2">
      <t>ジカン</t>
    </rPh>
    <rPh sb="2" eb="4">
      <t>ヒョウジ</t>
    </rPh>
    <phoneticPr fontId="1"/>
  </si>
  <si>
    <t>区切り線</t>
    <rPh sb="0" eb="2">
      <t>クギ</t>
    </rPh>
    <rPh sb="3" eb="4">
      <t>セン</t>
    </rPh>
    <phoneticPr fontId="1"/>
  </si>
  <si>
    <t>スコア表示</t>
    <rPh sb="3" eb="5">
      <t>ヒョウジ</t>
    </rPh>
    <phoneticPr fontId="1"/>
  </si>
  <si>
    <t>薪</t>
    <rPh sb="0" eb="1">
      <t>マキ</t>
    </rPh>
    <phoneticPr fontId="1"/>
  </si>
  <si>
    <t>カウントダウン</t>
    <phoneticPr fontId="1"/>
  </si>
  <si>
    <t>カウントダウン表示</t>
    <rPh sb="7" eb="9">
      <t>ヒョウジ</t>
    </rPh>
    <phoneticPr fontId="1"/>
  </si>
  <si>
    <t>1.アプリを起動する
2.home画面に遷移する
3.STARTボタンをタップ</t>
    <rPh sb="6" eb="8">
      <t>キドウ</t>
    </rPh>
    <rPh sb="17" eb="19">
      <t>ガメン</t>
    </rPh>
    <rPh sb="20" eb="22">
      <t>センイ</t>
    </rPh>
    <phoneticPr fontId="1"/>
  </si>
  <si>
    <t>起動時のカウントダウン機能が正しいこと</t>
    <rPh sb="0" eb="2">
      <t>キドウ</t>
    </rPh>
    <rPh sb="2" eb="3">
      <t>ジ</t>
    </rPh>
    <rPh sb="11" eb="13">
      <t>キノウ</t>
    </rPh>
    <rPh sb="14" eb="15">
      <t>タダ</t>
    </rPh>
    <phoneticPr fontId="1"/>
  </si>
  <si>
    <t>ゲームを終了する　確認ダイアログが表示される</t>
    <rPh sb="4" eb="6">
      <t>シュウリョウ</t>
    </rPh>
    <rPh sb="9" eb="11">
      <t>カクニン</t>
    </rPh>
    <rPh sb="17" eb="19">
      <t>ヒョウジ</t>
    </rPh>
    <phoneticPr fontId="1"/>
  </si>
  <si>
    <t>TOP画面にとどまる</t>
    <rPh sb="3" eb="5">
      <t>ガメン</t>
    </rPh>
    <phoneticPr fontId="1"/>
  </si>
  <si>
    <t>画面がグレーアウトし、3秒のカウントダウンが画面中央部に表示される</t>
    <rPh sb="0" eb="2">
      <t>ガメン</t>
    </rPh>
    <rPh sb="12" eb="13">
      <t>ビョウ</t>
    </rPh>
    <rPh sb="22" eb="24">
      <t>ガメン</t>
    </rPh>
    <rPh sb="24" eb="26">
      <t>チュウオウ</t>
    </rPh>
    <rPh sb="26" eb="27">
      <t>ブ</t>
    </rPh>
    <rPh sb="28" eb="30">
      <t>ヒョウジ</t>
    </rPh>
    <phoneticPr fontId="1"/>
  </si>
  <si>
    <t>カウントダウン終了後にゲームが開始可能になる</t>
    <rPh sb="7" eb="10">
      <t>シュウリョウゴ</t>
    </rPh>
    <rPh sb="15" eb="17">
      <t>カイシ</t>
    </rPh>
    <rPh sb="17" eb="19">
      <t>カノウ</t>
    </rPh>
    <phoneticPr fontId="1"/>
  </si>
  <si>
    <t>1.アプリを起動する
2.home画面に遷移する
3.STARTボタンをタップ
4.カウントダウン中の画面をタップ</t>
    <rPh sb="6" eb="8">
      <t>キドウ</t>
    </rPh>
    <rPh sb="17" eb="19">
      <t>ガメン</t>
    </rPh>
    <rPh sb="20" eb="22">
      <t>センイ</t>
    </rPh>
    <rPh sb="49" eb="50">
      <t>チュウ</t>
    </rPh>
    <rPh sb="51" eb="53">
      <t>ガメン</t>
    </rPh>
    <phoneticPr fontId="1"/>
  </si>
  <si>
    <t>画面制御</t>
    <rPh sb="0" eb="2">
      <t>ガメン</t>
    </rPh>
    <rPh sb="2" eb="4">
      <t>セイギョ</t>
    </rPh>
    <phoneticPr fontId="1"/>
  </si>
  <si>
    <t>画面の制御が正しいこと</t>
    <rPh sb="0" eb="2">
      <t>ガメン</t>
    </rPh>
    <rPh sb="3" eb="5">
      <t>セイギョ</t>
    </rPh>
    <rPh sb="6" eb="7">
      <t>タダ</t>
    </rPh>
    <phoneticPr fontId="1"/>
  </si>
  <si>
    <t>カウントダウンが進行し、画面に変化はない</t>
    <rPh sb="8" eb="10">
      <t>シンコウ</t>
    </rPh>
    <rPh sb="12" eb="14">
      <t>ガメン</t>
    </rPh>
    <rPh sb="15" eb="17">
      <t>ヘンカ</t>
    </rPh>
    <phoneticPr fontId="1"/>
  </si>
  <si>
    <t>※要仕様書追記</t>
    <rPh sb="1" eb="2">
      <t>ヨウ</t>
    </rPh>
    <rPh sb="2" eb="5">
      <t>シヨウショ</t>
    </rPh>
    <rPh sb="5" eb="7">
      <t>ツイキ</t>
    </rPh>
    <phoneticPr fontId="1"/>
  </si>
  <si>
    <t>右上のカウントダウンが進行し、薪をスライドして割れる</t>
    <rPh sb="0" eb="2">
      <t>ミギウエ</t>
    </rPh>
    <rPh sb="11" eb="13">
      <t>シンコウ</t>
    </rPh>
    <rPh sb="15" eb="16">
      <t>マキ</t>
    </rPh>
    <rPh sb="23" eb="24">
      <t>ワ</t>
    </rPh>
    <phoneticPr fontId="1"/>
  </si>
  <si>
    <t>タップ/スライド/フリック</t>
    <phoneticPr fontId="1"/>
  </si>
  <si>
    <t>最も左に戻るボタン（←）が表示されている</t>
    <rPh sb="0" eb="1">
      <t>モット</t>
    </rPh>
    <rPh sb="2" eb="3">
      <t>ヒダリ</t>
    </rPh>
    <rPh sb="4" eb="5">
      <t>モド</t>
    </rPh>
    <rPh sb="13" eb="15">
      <t>ヒョウジ</t>
    </rPh>
    <phoneticPr fontId="1"/>
  </si>
  <si>
    <t>設計書の画像を参照</t>
    <rPh sb="0" eb="3">
      <t>セッケイショ</t>
    </rPh>
    <rPh sb="4" eb="6">
      <t>ガゾウ</t>
    </rPh>
    <rPh sb="7" eb="9">
      <t>サンショウ</t>
    </rPh>
    <phoneticPr fontId="1"/>
  </si>
  <si>
    <t>戻るボタンの右にresetボタンが表示されている</t>
    <rPh sb="0" eb="1">
      <t>モド</t>
    </rPh>
    <rPh sb="6" eb="7">
      <t>ミギ</t>
    </rPh>
    <rPh sb="17" eb="19">
      <t>ヒョウジ</t>
    </rPh>
    <phoneticPr fontId="1"/>
  </si>
  <si>
    <t>resetボタンの右にstopボタンが表示されている</t>
    <rPh sb="9" eb="10">
      <t>ミギ</t>
    </rPh>
    <rPh sb="19" eb="21">
      <t>ヒョウジ</t>
    </rPh>
    <phoneticPr fontId="1"/>
  </si>
  <si>
    <t>最も右に10:00/10:00が表示されている</t>
    <rPh sb="0" eb="1">
      <t>モット</t>
    </rPh>
    <rPh sb="2" eb="3">
      <t>ミギ</t>
    </rPh>
    <rPh sb="16" eb="18">
      <t>ヒョウジ</t>
    </rPh>
    <phoneticPr fontId="1"/>
  </si>
  <si>
    <t>ボタン、時間表示の下部に区切り線が表示されていること</t>
    <rPh sb="4" eb="6">
      <t>ジカン</t>
    </rPh>
    <rPh sb="6" eb="8">
      <t>ヒョウジ</t>
    </rPh>
    <rPh sb="9" eb="11">
      <t>カブ</t>
    </rPh>
    <rPh sb="12" eb="14">
      <t>クギ</t>
    </rPh>
    <rPh sb="15" eb="16">
      <t>セン</t>
    </rPh>
    <rPh sb="17" eb="19">
      <t>ヒョウジ</t>
    </rPh>
    <phoneticPr fontId="1"/>
  </si>
  <si>
    <t>画面中央部</t>
    <rPh sb="0" eb="2">
      <t>ガメン</t>
    </rPh>
    <rPh sb="2" eb="5">
      <t>チュウオウブ</t>
    </rPh>
    <phoneticPr fontId="1"/>
  </si>
  <si>
    <t>薪が表示されていること</t>
    <rPh sb="0" eb="1">
      <t>マキ</t>
    </rPh>
    <rPh sb="2" eb="4">
      <t>ヒョウジ</t>
    </rPh>
    <phoneticPr fontId="1"/>
  </si>
  <si>
    <t>score：000が時間表示の区切り線を挟んで下部に表示されている</t>
    <rPh sb="10" eb="12">
      <t>ジカン</t>
    </rPh>
    <rPh sb="12" eb="14">
      <t>ヒョウジ</t>
    </rPh>
    <rPh sb="15" eb="17">
      <t>クギ</t>
    </rPh>
    <rPh sb="18" eb="19">
      <t>セン</t>
    </rPh>
    <rPh sb="20" eb="21">
      <t>ハサ</t>
    </rPh>
    <rPh sb="23" eb="25">
      <t>カブ</t>
    </rPh>
    <rPh sb="26" eb="28">
      <t>ヒョウジ</t>
    </rPh>
    <phoneticPr fontId="1"/>
  </si>
  <si>
    <t>P1</t>
    <phoneticPr fontId="1"/>
  </si>
  <si>
    <t>※パターン表参照</t>
    <rPh sb="5" eb="6">
      <t>ヒョウ</t>
    </rPh>
    <rPh sb="6" eb="8">
      <t>サンショウ</t>
    </rPh>
    <phoneticPr fontId="1"/>
  </si>
  <si>
    <t>PLAY状況</t>
    <rPh sb="4" eb="6">
      <t>ジョウキョウ</t>
    </rPh>
    <phoneticPr fontId="1"/>
  </si>
  <si>
    <t>PLAY中</t>
    <rPh sb="4" eb="5">
      <t>チュウ</t>
    </rPh>
    <phoneticPr fontId="1"/>
  </si>
  <si>
    <t>一時停止中</t>
    <rPh sb="0" eb="2">
      <t>イチジ</t>
    </rPh>
    <rPh sb="2" eb="5">
      <t>テイシチュウ</t>
    </rPh>
    <phoneticPr fontId="1"/>
  </si>
  <si>
    <t>stopボタンがタップされた状態</t>
    <rPh sb="14" eb="16">
      <t>ジョウタイ</t>
    </rPh>
    <phoneticPr fontId="1"/>
  </si>
  <si>
    <t>戻るボタンタップ</t>
    <rPh sb="0" eb="1">
      <t>モド</t>
    </rPh>
    <phoneticPr fontId="1"/>
  </si>
  <si>
    <t>○</t>
    <phoneticPr fontId="1"/>
  </si>
  <si>
    <t>○</t>
    <phoneticPr fontId="1"/>
  </si>
  <si>
    <t>●</t>
    <phoneticPr fontId="1"/>
  </si>
  <si>
    <t>画面がグレーアウトする</t>
    <rPh sb="0" eb="2">
      <t>ガメン</t>
    </rPh>
    <phoneticPr fontId="1"/>
  </si>
  <si>
    <t>右上のカウントダウンが停止する</t>
    <rPh sb="0" eb="2">
      <t>ミギウエ</t>
    </rPh>
    <rPh sb="11" eb="13">
      <t>テイシ</t>
    </rPh>
    <phoneticPr fontId="1"/>
  </si>
  <si>
    <t>画面中央にstopと表示される</t>
    <rPh sb="0" eb="2">
      <t>ガメン</t>
    </rPh>
    <rPh sb="2" eb="4">
      <t>チュウオウ</t>
    </rPh>
    <rPh sb="10" eb="12">
      <t>ヒョウジ</t>
    </rPh>
    <phoneticPr fontId="1"/>
  </si>
  <si>
    <t>結果欄１</t>
    <rPh sb="0" eb="2">
      <t>ケッカ</t>
    </rPh>
    <rPh sb="2" eb="3">
      <t>ラン</t>
    </rPh>
    <phoneticPr fontId="1"/>
  </si>
  <si>
    <t>結果欄２</t>
    <rPh sb="0" eb="2">
      <t>ケッカ</t>
    </rPh>
    <rPh sb="2" eb="3">
      <t>ラン</t>
    </rPh>
    <phoneticPr fontId="1"/>
  </si>
  <si>
    <t>プレイを終了する　確認ダイアログが表示される</t>
    <rPh sb="4" eb="6">
      <t>シュウリョウ</t>
    </rPh>
    <rPh sb="9" eb="11">
      <t>カクニン</t>
    </rPh>
    <rPh sb="17" eb="19">
      <t>ヒョウジ</t>
    </rPh>
    <phoneticPr fontId="1"/>
  </si>
  <si>
    <t>確認ダイアログ</t>
    <rPh sb="0" eb="2">
      <t>カクニン</t>
    </rPh>
    <phoneticPr fontId="1"/>
  </si>
  <si>
    <t>はい</t>
    <phoneticPr fontId="1"/>
  </si>
  <si>
    <t>いいえ</t>
    <phoneticPr fontId="1"/>
  </si>
  <si>
    <t>1.アプリを起動する
2.home画面に遷移する
3.戻るボタンをタップする
4.確認ダイアログを確認</t>
    <rPh sb="6" eb="8">
      <t>キドウ</t>
    </rPh>
    <rPh sb="17" eb="19">
      <t>ガメン</t>
    </rPh>
    <rPh sb="20" eb="22">
      <t>センイ</t>
    </rPh>
    <rPh sb="27" eb="28">
      <t>モド</t>
    </rPh>
    <rPh sb="41" eb="43">
      <t>カクニン</t>
    </rPh>
    <rPh sb="49" eb="51">
      <t>カクニン</t>
    </rPh>
    <phoneticPr fontId="1"/>
  </si>
  <si>
    <t>ダイアログ</t>
    <phoneticPr fontId="1"/>
  </si>
  <si>
    <t>ダイアログの挙動が正しいこと</t>
    <rPh sb="6" eb="8">
      <t>キョドウ</t>
    </rPh>
    <rPh sb="9" eb="10">
      <t>タダ</t>
    </rPh>
    <phoneticPr fontId="1"/>
  </si>
  <si>
    <t>-</t>
    <phoneticPr fontId="1"/>
  </si>
  <si>
    <t>TOP画面に戻る</t>
    <rPh sb="3" eb="5">
      <t>ガメン</t>
    </rPh>
    <rPh sb="6" eb="7">
      <t>モド</t>
    </rPh>
    <phoneticPr fontId="1"/>
  </si>
  <si>
    <t>3秒のカウントダウンが始まる</t>
    <rPh sb="1" eb="2">
      <t>ビョウ</t>
    </rPh>
    <rPh sb="11" eb="12">
      <t>ハジ</t>
    </rPh>
    <phoneticPr fontId="1"/>
  </si>
  <si>
    <t>※画面起動直後と同様の動作</t>
    <rPh sb="1" eb="3">
      <t>ガメン</t>
    </rPh>
    <rPh sb="3" eb="5">
      <t>キドウ</t>
    </rPh>
    <rPh sb="5" eb="7">
      <t>チョクゴ</t>
    </rPh>
    <rPh sb="8" eb="10">
      <t>ドウヨウ</t>
    </rPh>
    <rPh sb="11" eb="13">
      <t>ドウサ</t>
    </rPh>
    <phoneticPr fontId="1"/>
  </si>
  <si>
    <t>戻るボタンタップ時のパターン</t>
    <rPh sb="0" eb="1">
      <t>モド</t>
    </rPh>
    <rPh sb="8" eb="9">
      <t>ジ</t>
    </rPh>
    <phoneticPr fontId="1"/>
  </si>
  <si>
    <t>※リセット後に画面起動直後と同様の動作</t>
    <rPh sb="5" eb="6">
      <t>ゴ</t>
    </rPh>
    <rPh sb="7" eb="9">
      <t>ガメン</t>
    </rPh>
    <rPh sb="9" eb="11">
      <t>キドウ</t>
    </rPh>
    <rPh sb="11" eb="13">
      <t>チョクゴ</t>
    </rPh>
    <rPh sb="14" eb="16">
      <t>ドウヨウ</t>
    </rPh>
    <rPh sb="17" eb="19">
      <t>ドウサ</t>
    </rPh>
    <phoneticPr fontId="1"/>
  </si>
  <si>
    <t>画面中央部がグレーアウトし、Pauseと画面中央に表示される</t>
    <rPh sb="0" eb="2">
      <t>ガメン</t>
    </rPh>
    <rPh sb="2" eb="4">
      <t>チュウオウ</t>
    </rPh>
    <rPh sb="4" eb="5">
      <t>ブ</t>
    </rPh>
    <rPh sb="20" eb="22">
      <t>ガメン</t>
    </rPh>
    <rPh sb="22" eb="24">
      <t>チュウオウ</t>
    </rPh>
    <rPh sb="25" eb="27">
      <t>ヒョウジ</t>
    </rPh>
    <phoneticPr fontId="1"/>
  </si>
  <si>
    <t>ヘッダーエリアはグレーアウトしていない</t>
    <phoneticPr fontId="1"/>
  </si>
  <si>
    <t>カウントダウンが停止している</t>
    <rPh sb="8" eb="10">
      <t>テイシ</t>
    </rPh>
    <phoneticPr fontId="1"/>
  </si>
  <si>
    <t>stopボタンがrestartボタンに表示が変わっている</t>
    <rPh sb="19" eb="21">
      <t>ヒョウジ</t>
    </rPh>
    <rPh sb="22" eb="23">
      <t>カ</t>
    </rPh>
    <phoneticPr fontId="1"/>
  </si>
  <si>
    <t>タップ/フリック/スライド</t>
    <phoneticPr fontId="1"/>
  </si>
  <si>
    <t>画面が動作しないこと</t>
    <rPh sb="0" eb="2">
      <t>ガメン</t>
    </rPh>
    <rPh sb="3" eb="5">
      <t>ドウサ</t>
    </rPh>
    <phoneticPr fontId="1"/>
  </si>
  <si>
    <t>薪が割れたりしない</t>
    <rPh sb="0" eb="1">
      <t>マキ</t>
    </rPh>
    <rPh sb="2" eb="3">
      <t>ワ</t>
    </rPh>
    <phoneticPr fontId="1"/>
  </si>
  <si>
    <t>restartボタン</t>
    <phoneticPr fontId="1"/>
  </si>
  <si>
    <t>カウントダウン</t>
    <phoneticPr fontId="1"/>
  </si>
  <si>
    <t>P2</t>
    <phoneticPr fontId="1"/>
  </si>
  <si>
    <t>リセットボタンタップ時のパターン</t>
    <rPh sb="10" eb="11">
      <t>ジ</t>
    </rPh>
    <phoneticPr fontId="1"/>
  </si>
  <si>
    <t>PLAY状況</t>
    <rPh sb="4" eb="6">
      <t>ジョウキョウ</t>
    </rPh>
    <phoneticPr fontId="1"/>
  </si>
  <si>
    <t>resetボタンタップ</t>
    <phoneticPr fontId="1"/>
  </si>
  <si>
    <t>時間表示、スコア表示がリセット（初期値に戻る）され、</t>
    <rPh sb="0" eb="2">
      <t>ジカン</t>
    </rPh>
    <rPh sb="2" eb="4">
      <t>ヒョウジ</t>
    </rPh>
    <rPh sb="8" eb="10">
      <t>ヒョウジ</t>
    </rPh>
    <rPh sb="16" eb="19">
      <t>ショキチ</t>
    </rPh>
    <rPh sb="20" eb="21">
      <t>モド</t>
    </rPh>
    <phoneticPr fontId="1"/>
  </si>
  <si>
    <t>10:00からスタート後にカウントダウンが始まること</t>
    <rPh sb="11" eb="12">
      <t>ゴ</t>
    </rPh>
    <rPh sb="21" eb="22">
      <t>ハジ</t>
    </rPh>
    <phoneticPr fontId="1"/>
  </si>
  <si>
    <t>スライド</t>
    <phoneticPr fontId="1"/>
  </si>
  <si>
    <t>カウントダウン機能</t>
    <rPh sb="7" eb="9">
      <t>キノウ</t>
    </rPh>
    <phoneticPr fontId="1"/>
  </si>
  <si>
    <t>スコア表示が正しいこと</t>
    <rPh sb="3" eb="5">
      <t>ヒョウジ</t>
    </rPh>
    <rPh sb="6" eb="7">
      <t>タダ</t>
    </rPh>
    <phoneticPr fontId="1"/>
  </si>
  <si>
    <t>表示</t>
    <rPh sb="0" eb="2">
      <t>ヒョウジ</t>
    </rPh>
    <phoneticPr fontId="1"/>
  </si>
  <si>
    <t>薪を割るごとに現状スコア+1の値が表示されている</t>
    <rPh sb="0" eb="1">
      <t>マキ</t>
    </rPh>
    <rPh sb="2" eb="3">
      <t>ワ</t>
    </rPh>
    <rPh sb="7" eb="9">
      <t>ゲンジョウ</t>
    </rPh>
    <rPh sb="15" eb="16">
      <t>アタイ</t>
    </rPh>
    <rPh sb="17" eb="19">
      <t>ヒョウジ</t>
    </rPh>
    <phoneticPr fontId="1"/>
  </si>
  <si>
    <t>薪のアニメーションが正しいこと</t>
    <rPh sb="0" eb="1">
      <t>マキ</t>
    </rPh>
    <rPh sb="10" eb="11">
      <t>タダ</t>
    </rPh>
    <phoneticPr fontId="1"/>
  </si>
  <si>
    <t>割れた薪が表示される</t>
    <rPh sb="0" eb="1">
      <t>ワ</t>
    </rPh>
    <rPh sb="3" eb="4">
      <t>マキ</t>
    </rPh>
    <rPh sb="5" eb="7">
      <t>ヒョウジ</t>
    </rPh>
    <phoneticPr fontId="1"/>
  </si>
  <si>
    <t>音声出力</t>
    <rPh sb="0" eb="2">
      <t>オンセイ</t>
    </rPh>
    <rPh sb="2" eb="4">
      <t>シュツリョク</t>
    </rPh>
    <phoneticPr fontId="1"/>
  </si>
  <si>
    <t>出力される音声が正しいこと</t>
    <rPh sb="0" eb="2">
      <t>シュツリョク</t>
    </rPh>
    <rPh sb="5" eb="7">
      <t>オンセイ</t>
    </rPh>
    <rPh sb="8" eb="9">
      <t>タダ</t>
    </rPh>
    <phoneticPr fontId="1"/>
  </si>
  <si>
    <t>ぱかっという薪が割れた音を表現した音声が出力される</t>
    <rPh sb="6" eb="7">
      <t>マキ</t>
    </rPh>
    <rPh sb="8" eb="9">
      <t>ワ</t>
    </rPh>
    <rPh sb="11" eb="12">
      <t>オト</t>
    </rPh>
    <rPh sb="13" eb="15">
      <t>ヒョウゲン</t>
    </rPh>
    <rPh sb="17" eb="19">
      <t>オンセイ</t>
    </rPh>
    <rPh sb="20" eb="22">
      <t>シュツリョク</t>
    </rPh>
    <phoneticPr fontId="1"/>
  </si>
  <si>
    <t>ゲーム終了</t>
    <rPh sb="3" eb="5">
      <t>シュウリョウ</t>
    </rPh>
    <phoneticPr fontId="1"/>
  </si>
  <si>
    <t>制御</t>
    <rPh sb="0" eb="2">
      <t>セイギョ</t>
    </rPh>
    <phoneticPr fontId="1"/>
  </si>
  <si>
    <t>アプリが一時停止状態になっている</t>
    <rPh sb="4" eb="6">
      <t>イチジ</t>
    </rPh>
    <rPh sb="6" eb="8">
      <t>テイシ</t>
    </rPh>
    <rPh sb="8" eb="10">
      <t>ジョウタイ</t>
    </rPh>
    <phoneticPr fontId="1"/>
  </si>
  <si>
    <t>stopボタンをタップした時と同じ状態</t>
    <rPh sb="13" eb="14">
      <t>トキ</t>
    </rPh>
    <rPh sb="15" eb="16">
      <t>オナ</t>
    </rPh>
    <rPh sb="17" eb="19">
      <t>ジョウタイ</t>
    </rPh>
    <phoneticPr fontId="1"/>
  </si>
  <si>
    <t>1.アプリを起動する
2.home画面に遷移する
3.STARTボタンをタップ
4.ゲームがスタートする</t>
    <rPh sb="6" eb="8">
      <t>キドウ</t>
    </rPh>
    <rPh sb="17" eb="19">
      <t>ガメン</t>
    </rPh>
    <rPh sb="20" eb="22">
      <t>センイ</t>
    </rPh>
    <phoneticPr fontId="1"/>
  </si>
  <si>
    <t>1.アプリを起動する
2.home画面に遷移する
3.STARTボタンをタップ
4.ゲームがスタートする
5戻るボタンタップ</t>
    <rPh sb="6" eb="8">
      <t>キドウ</t>
    </rPh>
    <rPh sb="17" eb="19">
      <t>ガメン</t>
    </rPh>
    <rPh sb="20" eb="22">
      <t>センイ</t>
    </rPh>
    <rPh sb="54" eb="55">
      <t>モド</t>
    </rPh>
    <phoneticPr fontId="1"/>
  </si>
  <si>
    <t>1.アプリを起動する
2.home画面に遷移する
3.STARTボタンをタップ
4.ゲームがスタートする
5ストップボタンタップ</t>
    <rPh sb="6" eb="8">
      <t>キドウ</t>
    </rPh>
    <rPh sb="17" eb="19">
      <t>ガメン</t>
    </rPh>
    <rPh sb="20" eb="22">
      <t>センイ</t>
    </rPh>
    <phoneticPr fontId="1"/>
  </si>
  <si>
    <t>1.アプリを起動する
2.home画面に遷移する
3.STARTボタンをタップ
4.ゲームがスタートする
5ストップボタンタップ
6.画面中央部を操作する</t>
    <rPh sb="6" eb="8">
      <t>キドウ</t>
    </rPh>
    <rPh sb="17" eb="19">
      <t>ガメン</t>
    </rPh>
    <rPh sb="20" eb="22">
      <t>センイ</t>
    </rPh>
    <rPh sb="67" eb="69">
      <t>ガメン</t>
    </rPh>
    <rPh sb="69" eb="71">
      <t>チュウオウ</t>
    </rPh>
    <rPh sb="71" eb="72">
      <t>ブ</t>
    </rPh>
    <rPh sb="73" eb="75">
      <t>ソウサ</t>
    </rPh>
    <phoneticPr fontId="1"/>
  </si>
  <si>
    <t>1.アプリを起動する
2.home画面に遷移する
3.STARTボタンをタップ
4.ゲームがスタートする
5ストップボタンタップ
6.restartボタンタップ</t>
    <rPh sb="6" eb="8">
      <t>キドウ</t>
    </rPh>
    <rPh sb="17" eb="19">
      <t>ガメン</t>
    </rPh>
    <rPh sb="20" eb="22">
      <t>センイ</t>
    </rPh>
    <phoneticPr fontId="1"/>
  </si>
  <si>
    <t>1.アプリを起動する
2.home画面に遷移する
3.STARTボタンをタップ
4.ゲームがスタートする
5.画面中央部を上から下にスライド</t>
    <rPh sb="6" eb="8">
      <t>キドウ</t>
    </rPh>
    <rPh sb="17" eb="19">
      <t>ガメン</t>
    </rPh>
    <rPh sb="20" eb="22">
      <t>センイ</t>
    </rPh>
    <rPh sb="55" eb="57">
      <t>ガメン</t>
    </rPh>
    <rPh sb="57" eb="59">
      <t>チュウオウ</t>
    </rPh>
    <rPh sb="59" eb="60">
      <t>ブ</t>
    </rPh>
    <rPh sb="61" eb="62">
      <t>ウエ</t>
    </rPh>
    <rPh sb="64" eb="65">
      <t>シタ</t>
    </rPh>
    <phoneticPr fontId="1"/>
  </si>
  <si>
    <t>1.アプリを起動する
2.home画面に遷移する
3.STARTボタンをタップ
4.ゲームがスタートする
5.アプリをバックグラウンドにうつす
6.再度アプリを起動する</t>
    <rPh sb="6" eb="8">
      <t>キドウ</t>
    </rPh>
    <rPh sb="17" eb="19">
      <t>ガメン</t>
    </rPh>
    <rPh sb="20" eb="22">
      <t>センイ</t>
    </rPh>
    <rPh sb="74" eb="76">
      <t>サイド</t>
    </rPh>
    <rPh sb="80" eb="82">
      <t>キドウ</t>
    </rPh>
    <phoneticPr fontId="1"/>
  </si>
  <si>
    <t>画面系テスト</t>
    <rPh sb="0" eb="2">
      <t>ガメン</t>
    </rPh>
    <rPh sb="2" eb="3">
      <t>ケイ</t>
    </rPh>
    <phoneticPr fontId="1"/>
  </si>
  <si>
    <t>Result画面</t>
    <rPh sb="6" eb="8">
      <t>ガメン</t>
    </rPh>
    <phoneticPr fontId="1"/>
  </si>
  <si>
    <t>画面上部</t>
    <rPh sb="0" eb="2">
      <t>ガメン</t>
    </rPh>
    <rPh sb="2" eb="4">
      <t>ジョウブ</t>
    </rPh>
    <phoneticPr fontId="1"/>
  </si>
  <si>
    <t>Result</t>
    <phoneticPr fontId="1"/>
  </si>
  <si>
    <t>ラベル</t>
    <phoneticPr fontId="1"/>
  </si>
  <si>
    <t>1.ゲームを終了後画面をタップ
2.Result画面に遷移する</t>
    <rPh sb="6" eb="9">
      <t>シュウリョウゴ</t>
    </rPh>
    <rPh sb="9" eb="11">
      <t>ガメン</t>
    </rPh>
    <rPh sb="24" eb="26">
      <t>ガメン</t>
    </rPh>
    <rPh sb="27" eb="29">
      <t>センイ</t>
    </rPh>
    <phoneticPr fontId="1"/>
  </si>
  <si>
    <t>ラベルの表示が正しいこと</t>
    <rPh sb="4" eb="6">
      <t>ヒョウジ</t>
    </rPh>
    <rPh sb="7" eb="8">
      <t>タダ</t>
    </rPh>
    <phoneticPr fontId="1"/>
  </si>
  <si>
    <t>Resultと画面上部、中央に表示されている</t>
    <rPh sb="7" eb="9">
      <t>ガメン</t>
    </rPh>
    <rPh sb="9" eb="11">
      <t>ジョウブ</t>
    </rPh>
    <rPh sb="12" eb="14">
      <t>チュウオウ</t>
    </rPh>
    <rPh sb="15" eb="17">
      <t>ヒョウジ</t>
    </rPh>
    <phoneticPr fontId="1"/>
  </si>
  <si>
    <t>Score</t>
    <phoneticPr fontId="1"/>
  </si>
  <si>
    <t>スコア表示が正しいこと</t>
    <rPh sb="3" eb="5">
      <t>ヒョウジ</t>
    </rPh>
    <rPh sb="6" eb="7">
      <t>タダ</t>
    </rPh>
    <phoneticPr fontId="1"/>
  </si>
  <si>
    <t>スコア数</t>
    <rPh sb="3" eb="4">
      <t>スウ</t>
    </rPh>
    <phoneticPr fontId="1"/>
  </si>
  <si>
    <t>Scoreと画面中央部、上部に表示されている</t>
    <rPh sb="6" eb="8">
      <t>ガメン</t>
    </rPh>
    <rPh sb="8" eb="10">
      <t>チュウオウ</t>
    </rPh>
    <rPh sb="10" eb="11">
      <t>ブ</t>
    </rPh>
    <rPh sb="12" eb="14">
      <t>ジョウブ</t>
    </rPh>
    <rPh sb="15" eb="17">
      <t>ヒョウジ</t>
    </rPh>
    <phoneticPr fontId="1"/>
  </si>
  <si>
    <t>画面中央部</t>
    <rPh sb="0" eb="2">
      <t>ガメン</t>
    </rPh>
    <rPh sb="2" eb="4">
      <t>チュウオウ</t>
    </rPh>
    <rPh sb="4" eb="5">
      <t>ブ</t>
    </rPh>
    <phoneticPr fontId="1"/>
  </si>
  <si>
    <t>PLAY中に割った薪の数と同一である</t>
    <rPh sb="4" eb="5">
      <t>チュウ</t>
    </rPh>
    <rPh sb="6" eb="7">
      <t>ワ</t>
    </rPh>
    <rPh sb="9" eb="10">
      <t>マキ</t>
    </rPh>
    <rPh sb="11" eb="12">
      <t>カズ</t>
    </rPh>
    <rPh sb="13" eb="15">
      <t>ドウイツ</t>
    </rPh>
    <phoneticPr fontId="1"/>
  </si>
  <si>
    <t>レベル表示</t>
    <rPh sb="3" eb="5">
      <t>ヒョウジ</t>
    </rPh>
    <phoneticPr fontId="1"/>
  </si>
  <si>
    <t>割った薪の数</t>
    <rPh sb="0" eb="1">
      <t>ワ</t>
    </rPh>
    <rPh sb="3" eb="4">
      <t>マキ</t>
    </rPh>
    <rPh sb="5" eb="6">
      <t>カズ</t>
    </rPh>
    <phoneticPr fontId="1"/>
  </si>
  <si>
    <t>0～5</t>
    <phoneticPr fontId="1"/>
  </si>
  <si>
    <t>6～9</t>
    <phoneticPr fontId="1"/>
  </si>
  <si>
    <t>10～19</t>
    <phoneticPr fontId="1"/>
  </si>
  <si>
    <t>20～29</t>
    <phoneticPr fontId="1"/>
  </si>
  <si>
    <t>30～39</t>
    <phoneticPr fontId="1"/>
  </si>
  <si>
    <t>40～49</t>
    <phoneticPr fontId="1"/>
  </si>
  <si>
    <t>50～59</t>
    <phoneticPr fontId="1"/>
  </si>
  <si>
    <t>レベルの表示が正しいこと</t>
    <phoneticPr fontId="1"/>
  </si>
  <si>
    <t>水準の薪の数を割る</t>
    <phoneticPr fontId="1"/>
  </si>
  <si>
    <t>ファッション木こりレベル</t>
    <phoneticPr fontId="1"/>
  </si>
  <si>
    <t>教えておじいさんレベル</t>
    <phoneticPr fontId="1"/>
  </si>
  <si>
    <t>ブリキの木こりレベル</t>
    <phoneticPr fontId="1"/>
  </si>
  <si>
    <t>与作レベル</t>
    <phoneticPr fontId="1"/>
  </si>
  <si>
    <t>ドイツの木こりレベル</t>
    <phoneticPr fontId="1"/>
  </si>
  <si>
    <t>カナダの木こりレベル</t>
    <phoneticPr fontId="1"/>
  </si>
  <si>
    <t>グンマーでも生活できるレベル</t>
    <phoneticPr fontId="1"/>
  </si>
  <si>
    <t>○</t>
    <phoneticPr fontId="1"/>
  </si>
  <si>
    <t>●</t>
    <phoneticPr fontId="1"/>
  </si>
  <si>
    <t>－</t>
    <phoneticPr fontId="1"/>
  </si>
  <si>
    <t>結果欄３</t>
    <rPh sb="0" eb="2">
      <t>ケッカ</t>
    </rPh>
    <rPh sb="2" eb="3">
      <t>ラン</t>
    </rPh>
    <phoneticPr fontId="1"/>
  </si>
  <si>
    <t>結果欄４</t>
    <rPh sb="0" eb="2">
      <t>ケッカ</t>
    </rPh>
    <rPh sb="2" eb="3">
      <t>ラン</t>
    </rPh>
    <phoneticPr fontId="1"/>
  </si>
  <si>
    <t>結果欄５</t>
    <rPh sb="0" eb="2">
      <t>ケッカ</t>
    </rPh>
    <rPh sb="2" eb="3">
      <t>ラン</t>
    </rPh>
    <phoneticPr fontId="1"/>
  </si>
  <si>
    <t>結果欄６</t>
    <rPh sb="0" eb="2">
      <t>ケッカ</t>
    </rPh>
    <rPh sb="2" eb="3">
      <t>ラン</t>
    </rPh>
    <phoneticPr fontId="1"/>
  </si>
  <si>
    <t>結果欄７</t>
    <rPh sb="0" eb="2">
      <t>ケッカ</t>
    </rPh>
    <rPh sb="2" eb="3">
      <t>ラン</t>
    </rPh>
    <phoneticPr fontId="1"/>
  </si>
  <si>
    <t>-</t>
    <phoneticPr fontId="1"/>
  </si>
  <si>
    <t>P3</t>
    <phoneticPr fontId="1"/>
  </si>
  <si>
    <t>レベルの表示が正しいこと</t>
    <rPh sb="4" eb="6">
      <t>ヒョウジ</t>
    </rPh>
    <rPh sb="7" eb="8">
      <t>タダ</t>
    </rPh>
    <phoneticPr fontId="1"/>
  </si>
  <si>
    <t>※パターン表参照</t>
    <phoneticPr fontId="1"/>
  </si>
  <si>
    <t>画面下部</t>
    <phoneticPr fontId="1"/>
  </si>
  <si>
    <t>Replayボタン</t>
    <phoneticPr fontId="1"/>
  </si>
  <si>
    <t>ボタン</t>
    <phoneticPr fontId="1"/>
  </si>
  <si>
    <t>巻き戻しマークのreplayボタンが表示されている</t>
    <phoneticPr fontId="1"/>
  </si>
  <si>
    <t>twitterボタン</t>
    <phoneticPr fontId="1"/>
  </si>
  <si>
    <t>Twitterを示すボタンが表示されている</t>
    <phoneticPr fontId="1"/>
  </si>
  <si>
    <t>Facebookボタン</t>
    <phoneticPr fontId="1"/>
  </si>
  <si>
    <t>Facebookを示すボタンが表示されている</t>
    <phoneticPr fontId="1"/>
  </si>
  <si>
    <t>タップ</t>
    <phoneticPr fontId="1"/>
  </si>
  <si>
    <t>再度プレイする確認ダイアログが表示される</t>
    <phoneticPr fontId="1"/>
  </si>
  <si>
    <t>Facebook投稿画面へ遷移する</t>
    <phoneticPr fontId="1"/>
  </si>
  <si>
    <t>Twitter投稿画面へ遷移する</t>
    <phoneticPr fontId="1"/>
  </si>
  <si>
    <t>1.ゲームを終了後画面をタップ
2.Result画面に遷移する
3.replayボタンタップ</t>
    <rPh sb="6" eb="9">
      <t>シュウリョウゴ</t>
    </rPh>
    <rPh sb="9" eb="11">
      <t>ガメン</t>
    </rPh>
    <rPh sb="24" eb="26">
      <t>ガメン</t>
    </rPh>
    <rPh sb="27" eb="29">
      <t>センイ</t>
    </rPh>
    <phoneticPr fontId="1"/>
  </si>
  <si>
    <t>プレイ画面に遷移し3秒のカウントダウンが始まる</t>
    <phoneticPr fontId="1"/>
  </si>
  <si>
    <t>リザルト画面にとどまる</t>
    <phoneticPr fontId="1"/>
  </si>
  <si>
    <t>はい</t>
    <phoneticPr fontId="1"/>
  </si>
  <si>
    <t>1.アプリを起動する
2.home画面に遷移する
3.STARTボタンをタップ
4.ナビゲーションバーの戻るボタンをタップ</t>
    <rPh sb="6" eb="8">
      <t>キドウ</t>
    </rPh>
    <rPh sb="17" eb="19">
      <t>ガメン</t>
    </rPh>
    <rPh sb="20" eb="22">
      <t>センイ</t>
    </rPh>
    <phoneticPr fontId="1"/>
  </si>
  <si>
    <t>1.アプリを起動する
2.home画面に遷移する
3.STARTボタンをタップ
4.ナビゲーションバーのhomeボタンをタップ</t>
    <rPh sb="6" eb="8">
      <t>キドウ</t>
    </rPh>
    <rPh sb="17" eb="19">
      <t>ガメン</t>
    </rPh>
    <rPh sb="20" eb="22">
      <t>センイ</t>
    </rPh>
    <phoneticPr fontId="1"/>
  </si>
  <si>
    <t>1.ゲームを終了後画面をタップ
2.Result画面に遷移する
3.ナビゲーションバーの戻るボタンをタップする</t>
    <rPh sb="6" eb="9">
      <t>シュウリョウゴ</t>
    </rPh>
    <rPh sb="9" eb="11">
      <t>ガメン</t>
    </rPh>
    <rPh sb="24" eb="26">
      <t>ガメン</t>
    </rPh>
    <rPh sb="27" eb="29">
      <t>センイ</t>
    </rPh>
    <phoneticPr fontId="1"/>
  </si>
  <si>
    <t>1.ゲームを終了後画面をタップ
2.Result画面に遷移する
3.ナビゲーションバーのHomeボタンをタップする</t>
    <rPh sb="6" eb="9">
      <t>シュウリョウゴ</t>
    </rPh>
    <rPh sb="9" eb="11">
      <t>ガメン</t>
    </rPh>
    <rPh sb="24" eb="26">
      <t>ガメン</t>
    </rPh>
    <rPh sb="27" eb="29">
      <t>センイ</t>
    </rPh>
    <phoneticPr fontId="1"/>
  </si>
  <si>
    <r>
      <t xml:space="preserve">TOP画面に戻る確認ダイアログが表示される
</t>
    </r>
    <r>
      <rPr>
        <sz val="11"/>
        <color rgb="FFFF0000"/>
        <rFont val="ＭＳ Ｐゴシック"/>
        <family val="3"/>
        <charset val="128"/>
      </rPr>
      <t>再度プレイする確認ダイアログが表示される（設計者としての期待値）</t>
    </r>
    <phoneticPr fontId="1"/>
  </si>
</sst>
</file>

<file path=xl/styles.xml><?xml version="1.0" encoding="utf-8"?>
<styleSheet xmlns="http://schemas.openxmlformats.org/spreadsheetml/2006/main">
  <numFmts count="1">
    <numFmt numFmtId="176" formatCode="0.0"/>
  </numFmts>
  <fonts count="2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0" tint="-4.9989318521683403E-2"/>
      <name val="ＭＳ Ｐゴシック"/>
      <family val="3"/>
      <charset val="128"/>
    </font>
    <font>
      <b/>
      <sz val="14"/>
      <color indexed="8"/>
      <name val="ＭＳ Ｐゴシック"/>
      <family val="3"/>
      <charset val="128"/>
      <scheme val="minor"/>
    </font>
    <font>
      <sz val="14"/>
      <color indexed="8"/>
      <name val="ＭＳ Ｐゴシック"/>
      <family val="3"/>
      <charset val="128"/>
    </font>
    <font>
      <sz val="20"/>
      <color indexed="8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Meiryo UI"/>
      <family val="3"/>
      <charset val="128"/>
    </font>
    <font>
      <sz val="11"/>
      <color theme="0" tint="-0.249977111117893"/>
      <name val="ＭＳ Ｐゴシック"/>
      <family val="3"/>
      <charset val="128"/>
    </font>
    <font>
      <sz val="11"/>
      <color indexed="55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2"/>
      </patternFill>
    </fill>
    <fill>
      <patternFill patternType="solid">
        <fgColor rgb="FF92D050"/>
        <bgColor indexed="51"/>
      </patternFill>
    </fill>
    <fill>
      <patternFill patternType="solid">
        <fgColor indexed="47"/>
        <bgColor indexed="22"/>
      </patternFill>
    </fill>
    <fill>
      <patternFill patternType="solid">
        <fgColor theme="0" tint="-0.499984740745262"/>
        <bgColor indexed="58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theme="4" tint="0.79998168889431442"/>
        <bgColor indexed="6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2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4" fillId="0" borderId="0"/>
    <xf numFmtId="0" fontId="18" fillId="0" borderId="0" applyNumberForma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horizontal="left" vertical="top" wrapText="1" shrinkToFit="1"/>
    </xf>
    <xf numFmtId="0" fontId="4" fillId="0" borderId="0" xfId="1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top" wrapText="1"/>
    </xf>
    <xf numFmtId="0" fontId="4" fillId="0" borderId="0" xfId="2" applyFont="1" applyAlignment="1">
      <alignment horizontal="left" vertical="top" wrapText="1" shrinkToFit="1"/>
    </xf>
    <xf numFmtId="0" fontId="4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7" fillId="2" borderId="1" xfId="2" applyFont="1" applyFill="1" applyBorder="1" applyAlignment="1">
      <alignment horizontal="left" vertical="top" wrapText="1" shrinkToFit="1"/>
    </xf>
    <xf numFmtId="0" fontId="7" fillId="3" borderId="1" xfId="2" applyNumberFormat="1" applyFont="1" applyFill="1" applyBorder="1" applyAlignment="1">
      <alignment horizontal="center" vertical="center" wrapText="1"/>
    </xf>
    <xf numFmtId="0" fontId="6" fillId="0" borderId="0" xfId="2" applyFont="1" applyAlignment="1">
      <alignment horizontal="left" vertical="top" wrapText="1"/>
    </xf>
    <xf numFmtId="0" fontId="6" fillId="0" borderId="1" xfId="3" applyFont="1" applyBorder="1" applyAlignment="1">
      <alignment horizontal="left" vertical="top" wrapText="1" shrinkToFit="1"/>
    </xf>
    <xf numFmtId="0" fontId="6" fillId="0" borderId="1" xfId="2" applyFont="1" applyFill="1" applyBorder="1" applyAlignment="1">
      <alignment horizontal="left" vertical="top" wrapText="1" shrinkToFit="1"/>
    </xf>
    <xf numFmtId="0" fontId="6" fillId="0" borderId="0" xfId="2" applyFont="1" applyFill="1" applyAlignment="1">
      <alignment horizontal="left" vertical="top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6" fillId="4" borderId="1" xfId="2" applyFont="1" applyFill="1" applyBorder="1" applyAlignment="1">
      <alignment horizontal="left" vertical="top" wrapText="1" shrinkToFit="1"/>
    </xf>
    <xf numFmtId="0" fontId="6" fillId="4" borderId="1" xfId="2" applyFont="1" applyFill="1" applyBorder="1" applyAlignment="1">
      <alignment horizontal="center" vertical="center" wrapText="1"/>
    </xf>
    <xf numFmtId="0" fontId="7" fillId="5" borderId="1" xfId="4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10" fillId="6" borderId="1" xfId="0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4" xfId="2" applyFont="1" applyFill="1" applyBorder="1" applyAlignment="1">
      <alignment horizontal="left" vertical="top" wrapText="1"/>
    </xf>
    <xf numFmtId="0" fontId="11" fillId="0" borderId="0" xfId="1" applyFont="1" applyAlignment="1">
      <alignment horizontal="left" vertical="top"/>
    </xf>
    <xf numFmtId="0" fontId="12" fillId="0" borderId="5" xfId="1" applyFont="1" applyFill="1" applyBorder="1" applyAlignment="1">
      <alignment vertical="center"/>
    </xf>
    <xf numFmtId="0" fontId="12" fillId="0" borderId="6" xfId="1" applyFont="1" applyFill="1" applyBorder="1" applyAlignment="1">
      <alignment vertical="center"/>
    </xf>
    <xf numFmtId="0" fontId="12" fillId="0" borderId="7" xfId="1" applyFont="1" applyFill="1" applyBorder="1" applyAlignment="1">
      <alignment vertical="center"/>
    </xf>
    <xf numFmtId="0" fontId="3" fillId="0" borderId="0" xfId="1">
      <alignment vertical="center"/>
    </xf>
    <xf numFmtId="0" fontId="12" fillId="0" borderId="8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12" fillId="0" borderId="9" xfId="1" applyFont="1" applyFill="1" applyBorder="1" applyAlignment="1">
      <alignment vertical="center"/>
    </xf>
    <xf numFmtId="0" fontId="3" fillId="0" borderId="8" xfId="1" applyBorder="1">
      <alignment vertical="center"/>
    </xf>
    <xf numFmtId="0" fontId="3" fillId="0" borderId="0" xfId="1" applyBorder="1">
      <alignment vertical="center"/>
    </xf>
    <xf numFmtId="0" fontId="3" fillId="0" borderId="9" xfId="1" applyBorder="1">
      <alignment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0" fontId="3" fillId="0" borderId="12" xfId="1" applyBorder="1">
      <alignment vertical="center"/>
    </xf>
    <xf numFmtId="0" fontId="3" fillId="0" borderId="3" xfId="1" applyBorder="1">
      <alignment vertical="center"/>
    </xf>
    <xf numFmtId="0" fontId="3" fillId="0" borderId="25" xfId="1" applyBorder="1">
      <alignment vertical="center"/>
    </xf>
    <xf numFmtId="0" fontId="15" fillId="8" borderId="2" xfId="2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/>
    </xf>
    <xf numFmtId="0" fontId="7" fillId="2" borderId="45" xfId="2" applyFont="1" applyFill="1" applyBorder="1" applyAlignment="1">
      <alignment horizontal="left" vertical="center" wrapText="1"/>
    </xf>
    <xf numFmtId="0" fontId="7" fillId="2" borderId="46" xfId="2" applyFont="1" applyFill="1" applyBorder="1" applyAlignment="1">
      <alignment horizontal="left" vertical="center" wrapText="1"/>
    </xf>
    <xf numFmtId="0" fontId="7" fillId="2" borderId="44" xfId="2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top" wrapText="1"/>
    </xf>
    <xf numFmtId="0" fontId="4" fillId="0" borderId="0" xfId="2" applyFont="1" applyAlignment="1">
      <alignment horizontal="center" vertical="top" wrapText="1"/>
    </xf>
    <xf numFmtId="0" fontId="7" fillId="2" borderId="1" xfId="2" applyFont="1" applyFill="1" applyBorder="1" applyAlignment="1">
      <alignment horizontal="center" vertical="top" wrapText="1"/>
    </xf>
    <xf numFmtId="0" fontId="8" fillId="0" borderId="1" xfId="2" applyFont="1" applyFill="1" applyBorder="1" applyAlignment="1">
      <alignment horizontal="center" vertical="top" wrapText="1"/>
    </xf>
    <xf numFmtId="0" fontId="7" fillId="5" borderId="1" xfId="4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center" wrapText="1"/>
    </xf>
    <xf numFmtId="0" fontId="2" fillId="0" borderId="43" xfId="0" applyFont="1" applyBorder="1" applyAlignment="1">
      <alignment vertical="center"/>
    </xf>
    <xf numFmtId="0" fontId="9" fillId="0" borderId="43" xfId="0" applyFont="1" applyBorder="1" applyAlignment="1">
      <alignment horizontal="center" vertical="center"/>
    </xf>
    <xf numFmtId="0" fontId="6" fillId="0" borderId="43" xfId="3" applyFont="1" applyBorder="1" applyAlignment="1">
      <alignment horizontal="left" vertical="top" wrapText="1" shrinkToFit="1"/>
    </xf>
    <xf numFmtId="0" fontId="6" fillId="0" borderId="43" xfId="2" applyFont="1" applyFill="1" applyBorder="1" applyAlignment="1">
      <alignment horizontal="left" vertical="top" wrapText="1" shrinkToFit="1"/>
    </xf>
    <xf numFmtId="0" fontId="6" fillId="0" borderId="43" xfId="2" applyFont="1" applyFill="1" applyBorder="1" applyAlignment="1">
      <alignment horizontal="center" vertical="center" wrapText="1"/>
    </xf>
    <xf numFmtId="0" fontId="9" fillId="0" borderId="43" xfId="0" applyFont="1" applyBorder="1" applyAlignment="1">
      <alignment horizontal="left" vertical="center"/>
    </xf>
    <xf numFmtId="0" fontId="6" fillId="0" borderId="4" xfId="2" applyFont="1" applyFill="1" applyBorder="1" applyAlignment="1">
      <alignment horizontal="left" vertical="top" wrapText="1"/>
    </xf>
    <xf numFmtId="0" fontId="4" fillId="0" borderId="0" xfId="2" applyFont="1" applyAlignment="1">
      <alignment horizontal="left" vertical="top"/>
    </xf>
    <xf numFmtId="0" fontId="17" fillId="0" borderId="4" xfId="2" applyFont="1" applyFill="1" applyBorder="1" applyAlignment="1">
      <alignment horizontal="left" vertical="top" wrapText="1"/>
    </xf>
    <xf numFmtId="0" fontId="8" fillId="0" borderId="2" xfId="2" applyFont="1" applyFill="1" applyBorder="1" applyAlignment="1">
      <alignment horizontal="left" vertical="top" wrapText="1"/>
    </xf>
    <xf numFmtId="0" fontId="15" fillId="0" borderId="2" xfId="2" applyFont="1" applyFill="1" applyBorder="1" applyAlignment="1">
      <alignment horizontal="left" vertical="center" wrapText="1"/>
    </xf>
    <xf numFmtId="0" fontId="6" fillId="0" borderId="43" xfId="2" applyFont="1" applyFill="1" applyBorder="1" applyAlignment="1">
      <alignment horizontal="left" vertical="center" wrapText="1"/>
    </xf>
    <xf numFmtId="0" fontId="9" fillId="0" borderId="43" xfId="0" applyFont="1" applyBorder="1" applyAlignment="1">
      <alignment vertical="center"/>
    </xf>
    <xf numFmtId="0" fontId="7" fillId="5" borderId="43" xfId="4" applyFont="1" applyFill="1" applyBorder="1" applyAlignment="1">
      <alignment horizontal="left" vertical="top" wrapText="1"/>
    </xf>
    <xf numFmtId="0" fontId="6" fillId="4" borderId="47" xfId="2" applyFont="1" applyFill="1" applyBorder="1" applyAlignment="1">
      <alignment horizontal="left" vertical="top" wrapText="1" shrinkToFit="1"/>
    </xf>
    <xf numFmtId="0" fontId="6" fillId="0" borderId="1" xfId="3" applyFont="1" applyFill="1" applyBorder="1" applyAlignment="1">
      <alignment horizontal="left" vertical="top" wrapText="1" shrinkToFit="1"/>
    </xf>
    <xf numFmtId="0" fontId="6" fillId="0" borderId="43" xfId="3" applyFont="1" applyFill="1" applyBorder="1" applyAlignment="1">
      <alignment horizontal="left" vertical="top" wrapText="1" shrinkToFit="1"/>
    </xf>
    <xf numFmtId="0" fontId="2" fillId="0" borderId="2" xfId="0" applyFont="1" applyFill="1" applyBorder="1" applyAlignment="1">
      <alignment vertical="center" wrapText="1"/>
    </xf>
    <xf numFmtId="0" fontId="6" fillId="0" borderId="0" xfId="2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18" fillId="0" borderId="43" xfId="7" applyFill="1" applyBorder="1" applyAlignment="1">
      <alignment horizontal="left" vertical="top" wrapText="1" shrinkToFit="1"/>
    </xf>
    <xf numFmtId="0" fontId="6" fillId="4" borderId="43" xfId="2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vertical="center"/>
    </xf>
    <xf numFmtId="0" fontId="9" fillId="0" borderId="4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43" xfId="0" applyFont="1" applyFill="1" applyBorder="1" applyAlignment="1">
      <alignment vertical="center" wrapText="1"/>
    </xf>
    <xf numFmtId="0" fontId="9" fillId="0" borderId="43" xfId="0" applyFont="1" applyFill="1" applyBorder="1" applyAlignment="1">
      <alignment horizontal="left" vertical="center"/>
    </xf>
    <xf numFmtId="0" fontId="9" fillId="0" borderId="43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0" fontId="9" fillId="0" borderId="43" xfId="0" applyFont="1" applyBorder="1" applyAlignment="1">
      <alignment vertical="center" wrapText="1"/>
    </xf>
    <xf numFmtId="0" fontId="2" fillId="0" borderId="43" xfId="0" applyFont="1" applyBorder="1" applyAlignment="1">
      <alignment horizontal="center" vertical="center"/>
    </xf>
    <xf numFmtId="0" fontId="2" fillId="0" borderId="47" xfId="0" applyFont="1" applyFill="1" applyBorder="1" applyAlignment="1">
      <alignment vertical="center"/>
    </xf>
    <xf numFmtId="0" fontId="16" fillId="0" borderId="43" xfId="0" applyFont="1" applyBorder="1" applyAlignment="1">
      <alignment vertical="center"/>
    </xf>
    <xf numFmtId="0" fontId="16" fillId="0" borderId="4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6" fillId="0" borderId="3" xfId="2" applyFont="1" applyFill="1" applyBorder="1" applyAlignment="1">
      <alignment horizontal="center" vertical="center" wrapText="1"/>
    </xf>
    <xf numFmtId="0" fontId="6" fillId="0" borderId="43" xfId="2" applyFont="1" applyBorder="1" applyAlignment="1">
      <alignment horizontal="center" vertical="center" wrapText="1"/>
    </xf>
    <xf numFmtId="0" fontId="6" fillId="9" borderId="43" xfId="2" applyFont="1" applyFill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/>
    </xf>
    <xf numFmtId="14" fontId="13" fillId="0" borderId="0" xfId="1" applyNumberFormat="1" applyFont="1" applyBorder="1" applyAlignment="1">
      <alignment horizontal="center" vertical="center"/>
    </xf>
    <xf numFmtId="0" fontId="3" fillId="7" borderId="15" xfId="1" applyFont="1" applyFill="1" applyBorder="1" applyAlignment="1">
      <alignment horizontal="left" vertical="center"/>
    </xf>
    <xf numFmtId="14" fontId="3" fillId="0" borderId="15" xfId="1" applyNumberFormat="1" applyFont="1" applyBorder="1" applyAlignment="1">
      <alignment horizontal="left" vertical="center"/>
    </xf>
    <xf numFmtId="14" fontId="3" fillId="0" borderId="16" xfId="1" applyNumberFormat="1" applyFont="1" applyBorder="1" applyAlignment="1">
      <alignment horizontal="left" vertical="center"/>
    </xf>
    <xf numFmtId="0" fontId="3" fillId="7" borderId="20" xfId="1" applyFont="1" applyFill="1" applyBorder="1" applyAlignment="1">
      <alignment horizontal="left" vertical="center"/>
    </xf>
    <xf numFmtId="176" fontId="3" fillId="0" borderId="20" xfId="1" quotePrefix="1" applyNumberFormat="1" applyFont="1" applyBorder="1" applyAlignment="1">
      <alignment horizontal="left" vertical="center"/>
    </xf>
    <xf numFmtId="0" fontId="3" fillId="0" borderId="20" xfId="1" applyFont="1" applyBorder="1" applyAlignment="1">
      <alignment horizontal="left" vertical="center"/>
    </xf>
    <xf numFmtId="14" fontId="3" fillId="0" borderId="20" xfId="1" applyNumberFormat="1" applyBorder="1" applyAlignment="1">
      <alignment horizontal="left" vertical="center"/>
    </xf>
    <xf numFmtId="14" fontId="3" fillId="0" borderId="20" xfId="1" applyNumberFormat="1" applyFont="1" applyBorder="1" applyAlignment="1">
      <alignment horizontal="left" vertical="center"/>
    </xf>
    <xf numFmtId="14" fontId="3" fillId="0" borderId="21" xfId="1" applyNumberFormat="1" applyFont="1" applyBorder="1" applyAlignment="1">
      <alignment horizontal="left" vertical="center"/>
    </xf>
    <xf numFmtId="0" fontId="12" fillId="7" borderId="13" xfId="1" applyFont="1" applyFill="1" applyBorder="1" applyAlignment="1">
      <alignment horizontal="center" vertical="center"/>
    </xf>
    <xf numFmtId="0" fontId="12" fillId="7" borderId="14" xfId="1" applyFont="1" applyFill="1" applyBorder="1" applyAlignment="1">
      <alignment horizontal="center" vertical="center"/>
    </xf>
    <xf numFmtId="0" fontId="12" fillId="7" borderId="17" xfId="1" applyFont="1" applyFill="1" applyBorder="1" applyAlignment="1">
      <alignment horizontal="center" vertical="center"/>
    </xf>
    <xf numFmtId="0" fontId="12" fillId="7" borderId="18" xfId="1" applyFont="1" applyFill="1" applyBorder="1" applyAlignment="1">
      <alignment horizontal="center" vertical="center"/>
    </xf>
    <xf numFmtId="0" fontId="3" fillId="0" borderId="15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0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14" fontId="3" fillId="0" borderId="13" xfId="1" applyNumberFormat="1" applyBorder="1" applyAlignment="1" applyProtection="1">
      <alignment horizontal="center" vertical="center"/>
      <protection locked="0"/>
    </xf>
    <xf numFmtId="14" fontId="3" fillId="0" borderId="14" xfId="1" applyNumberFormat="1" applyBorder="1" applyAlignment="1" applyProtection="1">
      <alignment horizontal="center" vertical="center"/>
      <protection locked="0"/>
    </xf>
    <xf numFmtId="176" fontId="3" fillId="0" borderId="15" xfId="1" quotePrefix="1" applyNumberFormat="1" applyFont="1" applyBorder="1" applyAlignment="1" applyProtection="1">
      <alignment horizontal="center" vertical="center"/>
      <protection locked="0"/>
    </xf>
    <xf numFmtId="176" fontId="3" fillId="0" borderId="15" xfId="1" applyNumberFormat="1" applyFont="1" applyBorder="1" applyAlignment="1" applyProtection="1">
      <alignment horizontal="center" vertical="center"/>
      <protection locked="0"/>
    </xf>
    <xf numFmtId="14" fontId="3" fillId="0" borderId="15" xfId="1" applyNumberFormat="1" applyBorder="1" applyAlignment="1" applyProtection="1">
      <alignment horizontal="center" vertical="center"/>
      <protection locked="0"/>
    </xf>
    <xf numFmtId="0" fontId="3" fillId="0" borderId="31" xfId="1" applyFont="1" applyBorder="1" applyAlignment="1" applyProtection="1">
      <alignment horizontal="center" vertical="center"/>
      <protection locked="0"/>
    </xf>
    <xf numFmtId="0" fontId="3" fillId="0" borderId="32" xfId="1" applyFont="1" applyBorder="1" applyAlignment="1" applyProtection="1">
      <alignment horizontal="center" vertical="center"/>
      <protection locked="0"/>
    </xf>
    <xf numFmtId="0" fontId="3" fillId="0" borderId="33" xfId="1" applyFont="1" applyBorder="1" applyAlignment="1" applyProtection="1">
      <alignment horizontal="center" vertical="center"/>
      <protection locked="0"/>
    </xf>
    <xf numFmtId="14" fontId="3" fillId="0" borderId="34" xfId="1" applyNumberFormat="1" applyBorder="1" applyAlignment="1" applyProtection="1">
      <alignment horizontal="center" vertical="center"/>
      <protection locked="0"/>
    </xf>
    <xf numFmtId="14" fontId="3" fillId="0" borderId="35" xfId="1" applyNumberFormat="1" applyBorder="1" applyAlignment="1" applyProtection="1">
      <alignment horizontal="center" vertical="center"/>
      <protection locked="0"/>
    </xf>
    <xf numFmtId="0" fontId="3" fillId="0" borderId="36" xfId="1" applyBorder="1" applyAlignment="1" applyProtection="1">
      <alignment horizontal="center" vertical="center"/>
      <protection locked="0"/>
    </xf>
    <xf numFmtId="0" fontId="3" fillId="0" borderId="37" xfId="1" applyBorder="1" applyAlignment="1" applyProtection="1">
      <alignment horizontal="center" vertical="center"/>
      <protection locked="0"/>
    </xf>
    <xf numFmtId="0" fontId="3" fillId="7" borderId="22" xfId="1" applyFont="1" applyFill="1" applyBorder="1" applyAlignment="1">
      <alignment horizontal="left" vertical="center"/>
    </xf>
    <xf numFmtId="0" fontId="3" fillId="7" borderId="23" xfId="1" applyFont="1" applyFill="1" applyBorder="1" applyAlignment="1">
      <alignment horizontal="left" vertical="center"/>
    </xf>
    <xf numFmtId="0" fontId="0" fillId="0" borderId="24" xfId="1" applyFont="1" applyBorder="1" applyAlignment="1">
      <alignment horizontal="left" vertical="center" wrapText="1"/>
    </xf>
    <xf numFmtId="0" fontId="0" fillId="0" borderId="24" xfId="1" applyFont="1" applyBorder="1" applyAlignment="1">
      <alignment horizontal="left" vertical="center"/>
    </xf>
    <xf numFmtId="0" fontId="0" fillId="0" borderId="21" xfId="1" applyFont="1" applyBorder="1" applyAlignment="1">
      <alignment horizontal="left" vertical="center"/>
    </xf>
    <xf numFmtId="0" fontId="3" fillId="7" borderId="26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/>
    </xf>
    <xf numFmtId="0" fontId="3" fillId="7" borderId="28" xfId="1" applyFont="1" applyFill="1" applyBorder="1" applyAlignment="1">
      <alignment horizontal="center" vertical="center"/>
    </xf>
    <xf numFmtId="0" fontId="3" fillId="7" borderId="29" xfId="1" applyFont="1" applyFill="1" applyBorder="1" applyAlignment="1">
      <alignment horizontal="center" vertical="center"/>
    </xf>
    <xf numFmtId="0" fontId="3" fillId="7" borderId="30" xfId="1" applyFont="1" applyFill="1" applyBorder="1" applyAlignment="1">
      <alignment horizontal="center" vertical="center"/>
    </xf>
    <xf numFmtId="0" fontId="3" fillId="0" borderId="22" xfId="1" applyBorder="1" applyAlignment="1" applyProtection="1">
      <alignment horizontal="center" vertical="center"/>
      <protection locked="0"/>
    </xf>
    <xf numFmtId="0" fontId="3" fillId="0" borderId="23" xfId="1" applyBorder="1" applyAlignment="1" applyProtection="1">
      <alignment horizontal="center" vertical="center"/>
      <protection locked="0"/>
    </xf>
    <xf numFmtId="0" fontId="3" fillId="0" borderId="20" xfId="1" applyBorder="1" applyAlignment="1" applyProtection="1">
      <alignment horizontal="center" vertical="center"/>
      <protection locked="0"/>
    </xf>
    <xf numFmtId="0" fontId="3" fillId="0" borderId="24" xfId="1" applyBorder="1" applyAlignment="1" applyProtection="1">
      <alignment horizontal="center" vertical="center"/>
      <protection locked="0"/>
    </xf>
    <xf numFmtId="0" fontId="3" fillId="0" borderId="21" xfId="1" applyBorder="1" applyAlignment="1" applyProtection="1">
      <alignment horizontal="center" vertical="center"/>
      <protection locked="0"/>
    </xf>
    <xf numFmtId="14" fontId="3" fillId="0" borderId="22" xfId="1" applyNumberFormat="1" applyBorder="1" applyAlignment="1" applyProtection="1">
      <alignment horizontal="center" vertical="center"/>
      <protection locked="0"/>
    </xf>
    <xf numFmtId="14" fontId="3" fillId="0" borderId="23" xfId="1" applyNumberFormat="1" applyBorder="1" applyAlignment="1" applyProtection="1">
      <alignment horizontal="center" vertical="center"/>
      <protection locked="0"/>
    </xf>
    <xf numFmtId="0" fontId="3" fillId="0" borderId="38" xfId="1" applyBorder="1" applyAlignment="1" applyProtection="1">
      <alignment horizontal="center" vertical="center"/>
      <protection locked="0"/>
    </xf>
    <xf numFmtId="0" fontId="3" fillId="0" borderId="39" xfId="1" applyBorder="1" applyAlignment="1" applyProtection="1">
      <alignment horizontal="center" vertical="center"/>
      <protection locked="0"/>
    </xf>
    <xf numFmtId="0" fontId="3" fillId="0" borderId="40" xfId="1" applyBorder="1" applyAlignment="1" applyProtection="1">
      <alignment horizontal="center" vertical="center"/>
      <protection locked="0"/>
    </xf>
    <xf numFmtId="0" fontId="3" fillId="0" borderId="41" xfId="1" applyBorder="1" applyAlignment="1" applyProtection="1">
      <alignment horizontal="center" vertical="center"/>
      <protection locked="0"/>
    </xf>
    <xf numFmtId="0" fontId="3" fillId="0" borderId="42" xfId="1" applyBorder="1" applyAlignment="1" applyProtection="1">
      <alignment horizontal="center" vertical="center"/>
      <protection locked="0"/>
    </xf>
    <xf numFmtId="56" fontId="6" fillId="0" borderId="1" xfId="3" applyNumberFormat="1" applyFont="1" applyFill="1" applyBorder="1" applyAlignment="1">
      <alignment horizontal="left" vertical="top" wrapText="1" shrinkToFit="1"/>
    </xf>
    <xf numFmtId="0" fontId="15" fillId="10" borderId="2" xfId="2" applyFont="1" applyFill="1" applyBorder="1" applyAlignment="1">
      <alignment horizontal="center" vertical="center" wrapText="1"/>
    </xf>
    <xf numFmtId="0" fontId="15" fillId="11" borderId="2" xfId="2" applyFont="1" applyFill="1" applyBorder="1" applyAlignment="1">
      <alignment horizontal="left" vertical="center" wrapText="1"/>
    </xf>
    <xf numFmtId="0" fontId="9" fillId="0" borderId="43" xfId="0" applyFont="1" applyFill="1" applyBorder="1" applyAlignment="1">
      <alignment horizontal="left" vertical="center" wrapText="1"/>
    </xf>
  </cellXfs>
  <cellStyles count="8">
    <cellStyle name="Excel Built-in Normal" xfId="2"/>
    <cellStyle name="ハイパーリンク" xfId="7" builtinId="8"/>
    <cellStyle name="標準" xfId="0" builtinId="0"/>
    <cellStyle name="標準 2" xfId="1"/>
    <cellStyle name="標準 2 2" xfId="5"/>
    <cellStyle name="標準 3" xfId="6"/>
    <cellStyle name="標準_CAPPS_プロジェクト登録確定時チェックについて_20101008" xfId="3"/>
    <cellStyle name="標準_基準書(佐藤)" xfId="4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 tint="-0.24994659260841701"/>
      </font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theme="0" tint="-4.9989318521683403E-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 tint="-0.24994659260841701"/>
      </font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theme="0" tint="-4.9989318521683403E-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11</xdr:row>
      <xdr:rowOff>104775</xdr:rowOff>
    </xdr:from>
    <xdr:to>
      <xdr:col>37</xdr:col>
      <xdr:colOff>15875</xdr:colOff>
      <xdr:row>15</xdr:row>
      <xdr:rowOff>114300</xdr:rowOff>
    </xdr:to>
    <xdr:sp macro="" textlink="" fLocksText="0">
      <xdr:nvSpPr>
        <xdr:cNvPr id="2" name="テキスト ボックス 1"/>
        <xdr:cNvSpPr txBox="1">
          <a:spLocks noChangeArrowheads="1"/>
        </xdr:cNvSpPr>
      </xdr:nvSpPr>
      <xdr:spPr bwMode="auto">
        <a:xfrm>
          <a:off x="381000" y="1990725"/>
          <a:ext cx="8797925" cy="695325"/>
        </a:xfrm>
        <a:prstGeom prst="rect">
          <a:avLst/>
        </a:prstGeom>
        <a:noFill/>
        <a:ln>
          <a:noFill/>
        </a:ln>
        <a:effectLst/>
        <a:ex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テスト設計書</a:t>
          </a:r>
        </a:p>
      </xdr:txBody>
    </xdr:sp>
    <xdr:clientData/>
  </xdr:twoCellAnchor>
  <xdr:twoCellAnchor>
    <xdr:from>
      <xdr:col>1</xdr:col>
      <xdr:colOff>47625</xdr:colOff>
      <xdr:row>15</xdr:row>
      <xdr:rowOff>133350</xdr:rowOff>
    </xdr:from>
    <xdr:to>
      <xdr:col>21</xdr:col>
      <xdr:colOff>171450</xdr:colOff>
      <xdr:row>15</xdr:row>
      <xdr:rowOff>133350</xdr:rowOff>
    </xdr:to>
    <xdr:sp macro="" textlink="">
      <xdr:nvSpPr>
        <xdr:cNvPr id="3" name="直線コネクタ 2"/>
        <xdr:cNvSpPr>
          <a:spLocks noChangeShapeType="1"/>
        </xdr:cNvSpPr>
      </xdr:nvSpPr>
      <xdr:spPr bwMode="auto">
        <a:xfrm>
          <a:off x="295275" y="2705100"/>
          <a:ext cx="5076825" cy="0"/>
        </a:xfrm>
        <a:prstGeom prst="line">
          <a:avLst/>
        </a:prstGeom>
        <a:noFill/>
        <a:ln w="9360" cap="sq">
          <a:solidFill>
            <a:srgbClr val="7F7F7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228600</xdr:colOff>
      <xdr:row>27</xdr:row>
      <xdr:rowOff>133350</xdr:rowOff>
    </xdr:from>
    <xdr:to>
      <xdr:col>34</xdr:col>
      <xdr:colOff>171450</xdr:colOff>
      <xdr:row>43</xdr:row>
      <xdr:rowOff>95250</xdr:rowOff>
    </xdr:to>
    <xdr:sp macro="" textlink="" fLocksText="0">
      <xdr:nvSpPr>
        <xdr:cNvPr id="4" name="正方形/長方形 3"/>
        <xdr:cNvSpPr>
          <a:spLocks noChangeArrowheads="1"/>
        </xdr:cNvSpPr>
      </xdr:nvSpPr>
      <xdr:spPr bwMode="auto">
        <a:xfrm>
          <a:off x="1453243" y="4909457"/>
          <a:ext cx="7045778" cy="2792186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2900"/>
            </a:lnSpc>
            <a:defRPr sz="1000"/>
          </a:pPr>
          <a:r>
            <a:rPr lang="en-US" altLang="ja-JP" sz="3600" b="0" i="0" u="none" strike="noStrike" spc="100" baseline="0">
              <a:solidFill>
                <a:srgbClr val="000000"/>
              </a:solidFill>
              <a:latin typeface="+mn-ea"/>
              <a:ea typeface="+mn-ea"/>
            </a:rPr>
            <a:t>miikendprojeck</a:t>
          </a:r>
          <a:endParaRPr lang="en-US" altLang="ja-JP" sz="3600" b="0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8"/>
  <sheetViews>
    <sheetView showGridLines="0" view="pageBreakPreview" zoomScale="70" zoomScaleNormal="40" zoomScaleSheetLayoutView="70" workbookViewId="0">
      <selection activeCell="T56" sqref="T56"/>
    </sheetView>
  </sheetViews>
  <sheetFormatPr defaultColWidth="3.25" defaultRowHeight="13.5"/>
  <cols>
    <col min="1" max="16384" width="3.25" style="31"/>
  </cols>
  <sheetData>
    <row r="1" spans="1:40" ht="13.5" customHeight="1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30"/>
    </row>
    <row r="2" spans="1:40" ht="13.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</row>
    <row r="3" spans="1:40" ht="13.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0" ht="13.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4"/>
    </row>
    <row r="5" spans="1:40" ht="13.5" customHeight="1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4"/>
    </row>
    <row r="6" spans="1:40" ht="13.5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4"/>
    </row>
    <row r="7" spans="1:40" ht="13.5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4"/>
    </row>
    <row r="8" spans="1:40" ht="13.5" customHeigh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4"/>
    </row>
    <row r="9" spans="1:40" ht="13.5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4"/>
    </row>
    <row r="10" spans="1:40" ht="13.5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4"/>
    </row>
    <row r="11" spans="1:40" ht="13.5" customHeight="1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4"/>
    </row>
    <row r="12" spans="1:40" ht="13.5" customHeight="1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4"/>
    </row>
    <row r="13" spans="1:40" ht="13.5" customHeight="1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4"/>
    </row>
    <row r="14" spans="1:40" ht="13.5" customHeigh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4"/>
    </row>
    <row r="15" spans="1:40" ht="13.5" customHeight="1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4"/>
    </row>
    <row r="16" spans="1:40" ht="13.5" customHeight="1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4"/>
    </row>
    <row r="17" spans="1:40" ht="13.5" customHeight="1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4"/>
    </row>
    <row r="18" spans="1:40" ht="13.5" customHeight="1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4"/>
    </row>
    <row r="19" spans="1:40" ht="13.5" customHeight="1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4"/>
    </row>
    <row r="20" spans="1:40" ht="13.5" customHeight="1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4"/>
    </row>
    <row r="21" spans="1:40" ht="13.5" customHeight="1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4"/>
    </row>
    <row r="22" spans="1:40" ht="13.5" customHeight="1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4"/>
    </row>
    <row r="23" spans="1:40" ht="13.5" customHeight="1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4"/>
    </row>
    <row r="24" spans="1:40" ht="13.5" customHeight="1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4"/>
    </row>
    <row r="25" spans="1:40" ht="13.5" customHeight="1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4"/>
    </row>
    <row r="26" spans="1:40" ht="13.5" customHeight="1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4"/>
    </row>
    <row r="27" spans="1:40" ht="13.5" customHeight="1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4"/>
    </row>
    <row r="28" spans="1:40" ht="13.5" customHeight="1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4"/>
    </row>
    <row r="29" spans="1:40" ht="13.5" customHeight="1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4"/>
    </row>
    <row r="30" spans="1:40" ht="13.5" customHeight="1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4"/>
    </row>
    <row r="31" spans="1:40" ht="13.5" customHeight="1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4"/>
    </row>
    <row r="32" spans="1:40" ht="13.5" customHeight="1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4"/>
    </row>
    <row r="33" spans="1:40" ht="13.5" customHeight="1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4"/>
    </row>
    <row r="34" spans="1:40" ht="13.5" customHeight="1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4"/>
    </row>
    <row r="35" spans="1:40" ht="13.5" customHeight="1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4"/>
    </row>
    <row r="36" spans="1:40" ht="13.5" customHeight="1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4"/>
    </row>
    <row r="37" spans="1:40" ht="13.5" customHeight="1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4"/>
    </row>
    <row r="38" spans="1:40" ht="13.5" customHeight="1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4"/>
    </row>
    <row r="39" spans="1:40" ht="13.5" customHeight="1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4"/>
    </row>
    <row r="40" spans="1:40" ht="13.5" customHeigh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4"/>
    </row>
    <row r="41" spans="1:40" ht="13.5" customHeight="1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4"/>
    </row>
    <row r="42" spans="1:40" ht="13.5" customHeight="1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4"/>
    </row>
    <row r="43" spans="1:40" ht="13.5" customHeight="1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4"/>
    </row>
    <row r="44" spans="1:40" ht="13.5" customHeight="1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4"/>
    </row>
    <row r="45" spans="1:40" ht="13.5" customHeight="1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4"/>
    </row>
    <row r="46" spans="1:40" ht="13.5" customHeight="1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4"/>
    </row>
    <row r="47" spans="1:40" ht="13.5" customHeight="1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4"/>
    </row>
    <row r="48" spans="1:40" ht="13.5" customHeight="1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4"/>
    </row>
    <row r="49" spans="1:40" ht="13.5" customHeight="1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4"/>
    </row>
    <row r="50" spans="1:40" ht="13.5" customHeight="1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4"/>
    </row>
    <row r="51" spans="1:40" ht="13.5" customHeight="1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4"/>
    </row>
    <row r="52" spans="1:40" ht="13.5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4"/>
    </row>
    <row r="53" spans="1:40" ht="13.5" customHeight="1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4"/>
    </row>
    <row r="54" spans="1:40" ht="13.5" customHeight="1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4"/>
    </row>
    <row r="55" spans="1:40" ht="13.5" customHeight="1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4"/>
    </row>
    <row r="56" spans="1:40" ht="13.5" customHeight="1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4"/>
    </row>
    <row r="57" spans="1:40" ht="13.5" customHeight="1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4"/>
    </row>
    <row r="58" spans="1:40" ht="13.5" customHeight="1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4"/>
    </row>
    <row r="59" spans="1:40" ht="13.5" customHeight="1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4"/>
    </row>
    <row r="60" spans="1:40" ht="13.5" customHeight="1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4"/>
    </row>
    <row r="61" spans="1:40" ht="13.5" customHeight="1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4"/>
    </row>
    <row r="62" spans="1:40" ht="24">
      <c r="A62" s="35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97" t="str">
        <f>"(第"&amp;TEXT(更新履歴!$U$2,"0.0")&amp;"版)"</f>
        <v>(第0.1版)</v>
      </c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36"/>
      <c r="AF62" s="36"/>
      <c r="AG62" s="36"/>
      <c r="AH62" s="36"/>
      <c r="AI62" s="36"/>
      <c r="AJ62" s="36"/>
      <c r="AK62" s="36"/>
      <c r="AL62" s="36"/>
      <c r="AM62" s="36"/>
      <c r="AN62" s="37"/>
    </row>
    <row r="63" spans="1:40" ht="24">
      <c r="A63" s="35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98">
        <f>更新履歴!AK1</f>
        <v>42468</v>
      </c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36"/>
      <c r="AF63" s="36"/>
      <c r="AG63" s="36"/>
      <c r="AH63" s="36"/>
      <c r="AI63" s="36"/>
      <c r="AJ63" s="36"/>
      <c r="AK63" s="36"/>
      <c r="AL63" s="36"/>
      <c r="AM63" s="36"/>
      <c r="AN63" s="37"/>
    </row>
    <row r="64" spans="1:40" ht="24">
      <c r="A64" s="3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98" t="e">
        <f>"作成者　"&amp;更新履歴!AK2</f>
        <v>#N/A</v>
      </c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36"/>
      <c r="AF64" s="36"/>
      <c r="AG64" s="36"/>
      <c r="AH64" s="36"/>
      <c r="AI64" s="36"/>
      <c r="AJ64" s="36"/>
      <c r="AK64" s="36"/>
      <c r="AL64" s="36"/>
      <c r="AM64" s="36"/>
      <c r="AN64" s="37"/>
    </row>
    <row r="65" spans="1:40">
      <c r="A65" s="35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7"/>
    </row>
    <row r="66" spans="1:40">
      <c r="A66" s="35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7"/>
    </row>
    <row r="67" spans="1:40">
      <c r="A67" s="35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7"/>
    </row>
    <row r="68" spans="1:40">
      <c r="A68" s="35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7"/>
    </row>
    <row r="69" spans="1:40">
      <c r="A69" s="35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7"/>
    </row>
    <row r="70" spans="1:40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7"/>
    </row>
    <row r="71" spans="1:40">
      <c r="A71" s="35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7"/>
    </row>
    <row r="72" spans="1:40">
      <c r="A72" s="35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7"/>
    </row>
    <row r="73" spans="1:40">
      <c r="A73" s="35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7"/>
    </row>
    <row r="74" spans="1:40">
      <c r="A74" s="35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7"/>
    </row>
    <row r="75" spans="1:40">
      <c r="A75" s="35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7"/>
    </row>
    <row r="76" spans="1:40">
      <c r="A76" s="35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7"/>
    </row>
    <row r="77" spans="1:40">
      <c r="A77" s="35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7"/>
    </row>
    <row r="78" spans="1:40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40"/>
    </row>
  </sheetData>
  <sheetProtection selectLockedCells="1" selectUnlockedCells="1"/>
  <mergeCells count="3">
    <mergeCell ref="L62:AD62"/>
    <mergeCell ref="L63:AD63"/>
    <mergeCell ref="L64:AD64"/>
  </mergeCells>
  <phoneticPr fontId="1"/>
  <pageMargins left="0.7" right="0.7" top="0.75" bottom="0.75" header="0.51180555555555551" footer="0.51180555555555551"/>
  <pageSetup paperSize="9" scale="55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79"/>
  <sheetViews>
    <sheetView showGridLines="0" view="pageBreakPreview" zoomScale="85" zoomScaleNormal="85" zoomScaleSheetLayoutView="85" workbookViewId="0">
      <selection sqref="A1:F2"/>
    </sheetView>
  </sheetViews>
  <sheetFormatPr defaultColWidth="3" defaultRowHeight="13.5"/>
  <cols>
    <col min="1" max="16384" width="3" style="31"/>
  </cols>
  <sheetData>
    <row r="1" spans="1:40" ht="13.5" customHeight="1" thickBot="1">
      <c r="A1" s="108" t="s">
        <v>26</v>
      </c>
      <c r="B1" s="109">
        <v>0</v>
      </c>
      <c r="C1" s="109"/>
      <c r="D1" s="109"/>
      <c r="E1" s="109">
        <v>0</v>
      </c>
      <c r="F1" s="109">
        <v>0</v>
      </c>
      <c r="G1" s="112" t="s">
        <v>44</v>
      </c>
      <c r="H1" s="113">
        <v>0</v>
      </c>
      <c r="I1" s="113">
        <v>0</v>
      </c>
      <c r="J1" s="113">
        <v>0</v>
      </c>
      <c r="K1" s="113">
        <v>0</v>
      </c>
      <c r="L1" s="113">
        <v>0</v>
      </c>
      <c r="M1" s="113">
        <v>0</v>
      </c>
      <c r="N1" s="113">
        <v>0</v>
      </c>
      <c r="O1" s="113">
        <v>0</v>
      </c>
      <c r="P1" s="113">
        <v>0</v>
      </c>
      <c r="Q1" s="99" t="s">
        <v>27</v>
      </c>
      <c r="R1" s="99">
        <v>0</v>
      </c>
      <c r="S1" s="99">
        <v>0</v>
      </c>
      <c r="T1" s="99">
        <v>0</v>
      </c>
      <c r="U1" s="115" t="s">
        <v>28</v>
      </c>
      <c r="V1" s="116"/>
      <c r="W1" s="116"/>
      <c r="X1" s="116"/>
      <c r="Y1" s="99" t="s">
        <v>29</v>
      </c>
      <c r="Z1" s="99">
        <v>0</v>
      </c>
      <c r="AA1" s="99">
        <v>0</v>
      </c>
      <c r="AB1" s="99">
        <v>0</v>
      </c>
      <c r="AC1" s="100">
        <v>42466</v>
      </c>
      <c r="AD1" s="100"/>
      <c r="AE1" s="100"/>
      <c r="AF1" s="100"/>
      <c r="AG1" s="99" t="s">
        <v>30</v>
      </c>
      <c r="AH1" s="99">
        <v>0</v>
      </c>
      <c r="AI1" s="99">
        <v>0</v>
      </c>
      <c r="AJ1" s="99">
        <v>0</v>
      </c>
      <c r="AK1" s="100">
        <v>42468</v>
      </c>
      <c r="AL1" s="100"/>
      <c r="AM1" s="100"/>
      <c r="AN1" s="101"/>
    </row>
    <row r="2" spans="1:40" ht="13.5" customHeight="1">
      <c r="A2" s="110">
        <v>0</v>
      </c>
      <c r="B2" s="111">
        <v>0</v>
      </c>
      <c r="C2" s="111"/>
      <c r="D2" s="111"/>
      <c r="E2" s="111">
        <v>0</v>
      </c>
      <c r="F2" s="111">
        <v>0</v>
      </c>
      <c r="G2" s="114">
        <v>0</v>
      </c>
      <c r="H2" s="114">
        <v>0</v>
      </c>
      <c r="I2" s="114">
        <v>0</v>
      </c>
      <c r="J2" s="114">
        <v>0</v>
      </c>
      <c r="K2" s="114">
        <v>0</v>
      </c>
      <c r="L2" s="114">
        <v>0</v>
      </c>
      <c r="M2" s="114">
        <v>0</v>
      </c>
      <c r="N2" s="114">
        <v>0</v>
      </c>
      <c r="O2" s="114">
        <v>0</v>
      </c>
      <c r="P2" s="114">
        <v>0</v>
      </c>
      <c r="Q2" s="102" t="s">
        <v>31</v>
      </c>
      <c r="R2" s="102">
        <v>0</v>
      </c>
      <c r="S2" s="102">
        <v>0</v>
      </c>
      <c r="T2" s="102">
        <v>0</v>
      </c>
      <c r="U2" s="103">
        <v>0.1</v>
      </c>
      <c r="V2" s="104"/>
      <c r="W2" s="104"/>
      <c r="X2" s="104"/>
      <c r="Y2" s="102" t="s">
        <v>32</v>
      </c>
      <c r="Z2" s="102">
        <v>0</v>
      </c>
      <c r="AA2" s="102">
        <v>0</v>
      </c>
      <c r="AB2" s="102">
        <v>0</v>
      </c>
      <c r="AC2" s="105" t="str">
        <f>VLOOKUP(AC1,A6:R79,13,FALSE)</f>
        <v>SHIFT 藤井</v>
      </c>
      <c r="AD2" s="106"/>
      <c r="AE2" s="106"/>
      <c r="AF2" s="106"/>
      <c r="AG2" s="102" t="s">
        <v>33</v>
      </c>
      <c r="AH2" s="102">
        <v>0</v>
      </c>
      <c r="AI2" s="102">
        <v>0</v>
      </c>
      <c r="AJ2" s="102">
        <v>0</v>
      </c>
      <c r="AK2" s="105" t="e">
        <f>VLOOKUP(AK1,A6:R79,13,FALSE)</f>
        <v>#N/A</v>
      </c>
      <c r="AL2" s="106"/>
      <c r="AM2" s="106"/>
      <c r="AN2" s="107"/>
    </row>
    <row r="3" spans="1:40">
      <c r="A3" s="129" t="s">
        <v>34</v>
      </c>
      <c r="B3" s="130">
        <v>0</v>
      </c>
      <c r="C3" s="130">
        <v>0</v>
      </c>
      <c r="D3" s="130">
        <v>0</v>
      </c>
      <c r="E3" s="130">
        <v>0</v>
      </c>
      <c r="F3" s="130">
        <v>0</v>
      </c>
      <c r="G3" s="131" t="s">
        <v>43</v>
      </c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3"/>
    </row>
    <row r="4" spans="1:40">
      <c r="A4" s="41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42"/>
    </row>
    <row r="5" spans="1:40">
      <c r="A5" s="134" t="s">
        <v>35</v>
      </c>
      <c r="B5" s="135"/>
      <c r="C5" s="135"/>
      <c r="D5" s="135"/>
      <c r="E5" s="135"/>
      <c r="F5" s="135"/>
      <c r="G5" s="136" t="s">
        <v>31</v>
      </c>
      <c r="H5" s="136"/>
      <c r="I5" s="136"/>
      <c r="J5" s="136"/>
      <c r="K5" s="136"/>
      <c r="L5" s="136"/>
      <c r="M5" s="136" t="s">
        <v>33</v>
      </c>
      <c r="N5" s="136"/>
      <c r="O5" s="136"/>
      <c r="P5" s="136"/>
      <c r="Q5" s="136"/>
      <c r="R5" s="136"/>
      <c r="S5" s="137" t="s">
        <v>36</v>
      </c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8"/>
    </row>
    <row r="6" spans="1:40">
      <c r="A6" s="117">
        <v>42466</v>
      </c>
      <c r="B6" s="118"/>
      <c r="C6" s="118"/>
      <c r="D6" s="118"/>
      <c r="E6" s="118"/>
      <c r="F6" s="118"/>
      <c r="G6" s="119">
        <v>0.1</v>
      </c>
      <c r="H6" s="120"/>
      <c r="I6" s="120"/>
      <c r="J6" s="120"/>
      <c r="K6" s="120"/>
      <c r="L6" s="120"/>
      <c r="M6" s="121" t="s">
        <v>45</v>
      </c>
      <c r="N6" s="121"/>
      <c r="O6" s="121"/>
      <c r="P6" s="121"/>
      <c r="Q6" s="121"/>
      <c r="R6" s="121"/>
      <c r="S6" s="122" t="s">
        <v>37</v>
      </c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4"/>
    </row>
    <row r="7" spans="1:40">
      <c r="A7" s="125"/>
      <c r="B7" s="126"/>
      <c r="C7" s="126"/>
      <c r="D7" s="126"/>
      <c r="E7" s="126"/>
      <c r="F7" s="126"/>
      <c r="G7" s="119"/>
      <c r="H7" s="120"/>
      <c r="I7" s="120"/>
      <c r="J7" s="120"/>
      <c r="K7" s="120"/>
      <c r="L7" s="120"/>
      <c r="M7" s="121"/>
      <c r="N7" s="121"/>
      <c r="O7" s="121"/>
      <c r="P7" s="121"/>
      <c r="Q7" s="121"/>
      <c r="R7" s="121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8"/>
    </row>
    <row r="8" spans="1:40">
      <c r="A8" s="144"/>
      <c r="B8" s="145"/>
      <c r="C8" s="145"/>
      <c r="D8" s="145"/>
      <c r="E8" s="145"/>
      <c r="F8" s="145"/>
      <c r="G8" s="119"/>
      <c r="H8" s="120"/>
      <c r="I8" s="120"/>
      <c r="J8" s="120"/>
      <c r="K8" s="120"/>
      <c r="L8" s="120"/>
      <c r="M8" s="121"/>
      <c r="N8" s="121"/>
      <c r="O8" s="121"/>
      <c r="P8" s="121"/>
      <c r="Q8" s="121"/>
      <c r="R8" s="121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8"/>
    </row>
    <row r="9" spans="1:40">
      <c r="A9" s="144"/>
      <c r="B9" s="145"/>
      <c r="C9" s="145"/>
      <c r="D9" s="145"/>
      <c r="E9" s="145"/>
      <c r="F9" s="145"/>
      <c r="G9" s="119"/>
      <c r="H9" s="120"/>
      <c r="I9" s="120"/>
      <c r="J9" s="120"/>
      <c r="K9" s="120"/>
      <c r="L9" s="120"/>
      <c r="M9" s="121"/>
      <c r="N9" s="121"/>
      <c r="O9" s="121"/>
      <c r="P9" s="121"/>
      <c r="Q9" s="121"/>
      <c r="R9" s="121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3"/>
    </row>
    <row r="10" spans="1:40">
      <c r="A10" s="139"/>
      <c r="B10" s="140"/>
      <c r="C10" s="140"/>
      <c r="D10" s="140"/>
      <c r="E10" s="140"/>
      <c r="F10" s="140"/>
      <c r="G10" s="119"/>
      <c r="H10" s="120"/>
      <c r="I10" s="120"/>
      <c r="J10" s="120"/>
      <c r="K10" s="120"/>
      <c r="L10" s="120"/>
      <c r="M10" s="141"/>
      <c r="N10" s="141"/>
      <c r="O10" s="141"/>
      <c r="P10" s="141"/>
      <c r="Q10" s="141"/>
      <c r="R10" s="141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3"/>
    </row>
    <row r="11" spans="1:40">
      <c r="A11" s="139"/>
      <c r="B11" s="140"/>
      <c r="C11" s="140"/>
      <c r="D11" s="140"/>
      <c r="E11" s="140"/>
      <c r="F11" s="140"/>
      <c r="G11" s="119"/>
      <c r="H11" s="120"/>
      <c r="I11" s="120"/>
      <c r="J11" s="120"/>
      <c r="K11" s="120"/>
      <c r="L11" s="120"/>
      <c r="M11" s="141"/>
      <c r="N11" s="141"/>
      <c r="O11" s="141"/>
      <c r="P11" s="141"/>
      <c r="Q11" s="141"/>
      <c r="R11" s="141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3"/>
    </row>
    <row r="12" spans="1:40">
      <c r="A12" s="139"/>
      <c r="B12" s="140"/>
      <c r="C12" s="140"/>
      <c r="D12" s="140"/>
      <c r="E12" s="140"/>
      <c r="F12" s="140"/>
      <c r="G12" s="119"/>
      <c r="H12" s="120"/>
      <c r="I12" s="120"/>
      <c r="J12" s="120"/>
      <c r="K12" s="120"/>
      <c r="L12" s="120"/>
      <c r="M12" s="141"/>
      <c r="N12" s="141"/>
      <c r="O12" s="141"/>
      <c r="P12" s="141"/>
      <c r="Q12" s="141"/>
      <c r="R12" s="141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3"/>
    </row>
    <row r="13" spans="1:40">
      <c r="A13" s="139"/>
      <c r="B13" s="140"/>
      <c r="C13" s="140"/>
      <c r="D13" s="140"/>
      <c r="E13" s="140"/>
      <c r="F13" s="140"/>
      <c r="G13" s="119"/>
      <c r="H13" s="120"/>
      <c r="I13" s="120"/>
      <c r="J13" s="120"/>
      <c r="K13" s="120"/>
      <c r="L13" s="120"/>
      <c r="M13" s="141"/>
      <c r="N13" s="141"/>
      <c r="O13" s="141"/>
      <c r="P13" s="141"/>
      <c r="Q13" s="141"/>
      <c r="R13" s="141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3"/>
    </row>
    <row r="14" spans="1:40">
      <c r="A14" s="139"/>
      <c r="B14" s="140"/>
      <c r="C14" s="140"/>
      <c r="D14" s="140"/>
      <c r="E14" s="140"/>
      <c r="F14" s="140"/>
      <c r="G14" s="119"/>
      <c r="H14" s="120"/>
      <c r="I14" s="120"/>
      <c r="J14" s="120"/>
      <c r="K14" s="120"/>
      <c r="L14" s="120"/>
      <c r="M14" s="141"/>
      <c r="N14" s="141"/>
      <c r="O14" s="141"/>
      <c r="P14" s="141"/>
      <c r="Q14" s="141"/>
      <c r="R14" s="141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3"/>
    </row>
    <row r="15" spans="1:40">
      <c r="A15" s="139"/>
      <c r="B15" s="140"/>
      <c r="C15" s="140"/>
      <c r="D15" s="140"/>
      <c r="E15" s="140"/>
      <c r="F15" s="140"/>
      <c r="G15" s="119"/>
      <c r="H15" s="120"/>
      <c r="I15" s="120"/>
      <c r="J15" s="120"/>
      <c r="K15" s="120"/>
      <c r="L15" s="120"/>
      <c r="M15" s="141"/>
      <c r="N15" s="141"/>
      <c r="O15" s="141"/>
      <c r="P15" s="141"/>
      <c r="Q15" s="141"/>
      <c r="R15" s="141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3"/>
    </row>
    <row r="16" spans="1:40">
      <c r="A16" s="139"/>
      <c r="B16" s="140"/>
      <c r="C16" s="140"/>
      <c r="D16" s="140"/>
      <c r="E16" s="140"/>
      <c r="F16" s="140"/>
      <c r="G16" s="119"/>
      <c r="H16" s="120"/>
      <c r="I16" s="120"/>
      <c r="J16" s="120"/>
      <c r="K16" s="120"/>
      <c r="L16" s="120"/>
      <c r="M16" s="141"/>
      <c r="N16" s="141"/>
      <c r="O16" s="141"/>
      <c r="P16" s="141"/>
      <c r="Q16" s="141"/>
      <c r="R16" s="141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3"/>
    </row>
    <row r="17" spans="1:40">
      <c r="A17" s="139"/>
      <c r="B17" s="140"/>
      <c r="C17" s="140"/>
      <c r="D17" s="140"/>
      <c r="E17" s="140"/>
      <c r="F17" s="140"/>
      <c r="G17" s="119"/>
      <c r="H17" s="120"/>
      <c r="I17" s="120"/>
      <c r="J17" s="120"/>
      <c r="K17" s="120"/>
      <c r="L17" s="120"/>
      <c r="M17" s="141"/>
      <c r="N17" s="141"/>
      <c r="O17" s="141"/>
      <c r="P17" s="141"/>
      <c r="Q17" s="141"/>
      <c r="R17" s="141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3"/>
    </row>
    <row r="18" spans="1:40">
      <c r="A18" s="139"/>
      <c r="B18" s="140"/>
      <c r="C18" s="140"/>
      <c r="D18" s="140"/>
      <c r="E18" s="140"/>
      <c r="F18" s="140"/>
      <c r="G18" s="119"/>
      <c r="H18" s="120"/>
      <c r="I18" s="120"/>
      <c r="J18" s="120"/>
      <c r="K18" s="120"/>
      <c r="L18" s="120"/>
      <c r="M18" s="141"/>
      <c r="N18" s="141"/>
      <c r="O18" s="141"/>
      <c r="P18" s="141"/>
      <c r="Q18" s="141"/>
      <c r="R18" s="141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3"/>
    </row>
    <row r="19" spans="1:40">
      <c r="A19" s="139"/>
      <c r="B19" s="140"/>
      <c r="C19" s="140"/>
      <c r="D19" s="140"/>
      <c r="E19" s="140"/>
      <c r="F19" s="140"/>
      <c r="G19" s="119"/>
      <c r="H19" s="120"/>
      <c r="I19" s="120"/>
      <c r="J19" s="120"/>
      <c r="K19" s="120"/>
      <c r="L19" s="120"/>
      <c r="M19" s="141"/>
      <c r="N19" s="141"/>
      <c r="O19" s="141"/>
      <c r="P19" s="141"/>
      <c r="Q19" s="141"/>
      <c r="R19" s="141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3"/>
    </row>
    <row r="20" spans="1:40">
      <c r="A20" s="139"/>
      <c r="B20" s="140"/>
      <c r="C20" s="140"/>
      <c r="D20" s="140"/>
      <c r="E20" s="140"/>
      <c r="F20" s="140"/>
      <c r="G20" s="119"/>
      <c r="H20" s="120"/>
      <c r="I20" s="120"/>
      <c r="J20" s="120"/>
      <c r="K20" s="120"/>
      <c r="L20" s="120"/>
      <c r="M20" s="141"/>
      <c r="N20" s="141"/>
      <c r="O20" s="141"/>
      <c r="P20" s="141"/>
      <c r="Q20" s="141"/>
      <c r="R20" s="141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3"/>
    </row>
    <row r="21" spans="1:40">
      <c r="A21" s="139"/>
      <c r="B21" s="140"/>
      <c r="C21" s="140"/>
      <c r="D21" s="140"/>
      <c r="E21" s="140"/>
      <c r="F21" s="140"/>
      <c r="G21" s="119"/>
      <c r="H21" s="120"/>
      <c r="I21" s="120"/>
      <c r="J21" s="120"/>
      <c r="K21" s="120"/>
      <c r="L21" s="120"/>
      <c r="M21" s="141"/>
      <c r="N21" s="141"/>
      <c r="O21" s="141"/>
      <c r="P21" s="141"/>
      <c r="Q21" s="141"/>
      <c r="R21" s="141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3"/>
    </row>
    <row r="22" spans="1:40">
      <c r="A22" s="139"/>
      <c r="B22" s="140"/>
      <c r="C22" s="140"/>
      <c r="D22" s="140"/>
      <c r="E22" s="140"/>
      <c r="F22" s="140"/>
      <c r="G22" s="119"/>
      <c r="H22" s="120"/>
      <c r="I22" s="120"/>
      <c r="J22" s="120"/>
      <c r="K22" s="120"/>
      <c r="L22" s="120"/>
      <c r="M22" s="141"/>
      <c r="N22" s="141"/>
      <c r="O22" s="141"/>
      <c r="P22" s="141"/>
      <c r="Q22" s="141"/>
      <c r="R22" s="141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3"/>
    </row>
    <row r="23" spans="1:40">
      <c r="A23" s="139"/>
      <c r="B23" s="140"/>
      <c r="C23" s="140"/>
      <c r="D23" s="140"/>
      <c r="E23" s="140"/>
      <c r="F23" s="140"/>
      <c r="G23" s="119"/>
      <c r="H23" s="120"/>
      <c r="I23" s="120"/>
      <c r="J23" s="120"/>
      <c r="K23" s="120"/>
      <c r="L23" s="120"/>
      <c r="M23" s="141"/>
      <c r="N23" s="141"/>
      <c r="O23" s="141"/>
      <c r="P23" s="141"/>
      <c r="Q23" s="141"/>
      <c r="R23" s="141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3"/>
    </row>
    <row r="24" spans="1:40">
      <c r="A24" s="139"/>
      <c r="B24" s="140"/>
      <c r="C24" s="140"/>
      <c r="D24" s="140"/>
      <c r="E24" s="140"/>
      <c r="F24" s="140"/>
      <c r="G24" s="119"/>
      <c r="H24" s="120"/>
      <c r="I24" s="120"/>
      <c r="J24" s="120"/>
      <c r="K24" s="120"/>
      <c r="L24" s="120"/>
      <c r="M24" s="141"/>
      <c r="N24" s="141"/>
      <c r="O24" s="141"/>
      <c r="P24" s="141"/>
      <c r="Q24" s="141"/>
      <c r="R24" s="141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3"/>
    </row>
    <row r="25" spans="1:40">
      <c r="A25" s="139"/>
      <c r="B25" s="140"/>
      <c r="C25" s="140"/>
      <c r="D25" s="140"/>
      <c r="E25" s="140"/>
      <c r="F25" s="140"/>
      <c r="G25" s="119"/>
      <c r="H25" s="120"/>
      <c r="I25" s="120"/>
      <c r="J25" s="120"/>
      <c r="K25" s="120"/>
      <c r="L25" s="120"/>
      <c r="M25" s="141"/>
      <c r="N25" s="141"/>
      <c r="O25" s="141"/>
      <c r="P25" s="141"/>
      <c r="Q25" s="141"/>
      <c r="R25" s="141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3"/>
    </row>
    <row r="26" spans="1:40">
      <c r="A26" s="139"/>
      <c r="B26" s="140"/>
      <c r="C26" s="140"/>
      <c r="D26" s="140"/>
      <c r="E26" s="140"/>
      <c r="F26" s="140"/>
      <c r="G26" s="119"/>
      <c r="H26" s="120"/>
      <c r="I26" s="120"/>
      <c r="J26" s="120"/>
      <c r="K26" s="120"/>
      <c r="L26" s="120"/>
      <c r="M26" s="141"/>
      <c r="N26" s="141"/>
      <c r="O26" s="141"/>
      <c r="P26" s="141"/>
      <c r="Q26" s="141"/>
      <c r="R26" s="141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3"/>
    </row>
    <row r="27" spans="1:40">
      <c r="A27" s="139"/>
      <c r="B27" s="140"/>
      <c r="C27" s="140"/>
      <c r="D27" s="140"/>
      <c r="E27" s="140"/>
      <c r="F27" s="140"/>
      <c r="G27" s="119"/>
      <c r="H27" s="120"/>
      <c r="I27" s="120"/>
      <c r="J27" s="120"/>
      <c r="K27" s="120"/>
      <c r="L27" s="120"/>
      <c r="M27" s="141"/>
      <c r="N27" s="141"/>
      <c r="O27" s="141"/>
      <c r="P27" s="141"/>
      <c r="Q27" s="141"/>
      <c r="R27" s="141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3"/>
    </row>
    <row r="28" spans="1:40">
      <c r="A28" s="139"/>
      <c r="B28" s="140"/>
      <c r="C28" s="140"/>
      <c r="D28" s="140"/>
      <c r="E28" s="140"/>
      <c r="F28" s="140"/>
      <c r="G28" s="119"/>
      <c r="H28" s="120"/>
      <c r="I28" s="120"/>
      <c r="J28" s="120"/>
      <c r="K28" s="120"/>
      <c r="L28" s="120"/>
      <c r="M28" s="141"/>
      <c r="N28" s="141"/>
      <c r="O28" s="141"/>
      <c r="P28" s="141"/>
      <c r="Q28" s="141"/>
      <c r="R28" s="141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3"/>
    </row>
    <row r="29" spans="1:40">
      <c r="A29" s="139"/>
      <c r="B29" s="140"/>
      <c r="C29" s="140"/>
      <c r="D29" s="140"/>
      <c r="E29" s="140"/>
      <c r="F29" s="140"/>
      <c r="G29" s="119"/>
      <c r="H29" s="120"/>
      <c r="I29" s="120"/>
      <c r="J29" s="120"/>
      <c r="K29" s="120"/>
      <c r="L29" s="120"/>
      <c r="M29" s="141"/>
      <c r="N29" s="141"/>
      <c r="O29" s="141"/>
      <c r="P29" s="141"/>
      <c r="Q29" s="141"/>
      <c r="R29" s="141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3"/>
    </row>
    <row r="30" spans="1:40">
      <c r="A30" s="139"/>
      <c r="B30" s="140"/>
      <c r="C30" s="140"/>
      <c r="D30" s="140"/>
      <c r="E30" s="140"/>
      <c r="F30" s="140"/>
      <c r="G30" s="119"/>
      <c r="H30" s="120"/>
      <c r="I30" s="120"/>
      <c r="J30" s="120"/>
      <c r="K30" s="120"/>
      <c r="L30" s="120"/>
      <c r="M30" s="141"/>
      <c r="N30" s="141"/>
      <c r="O30" s="141"/>
      <c r="P30" s="141"/>
      <c r="Q30" s="141"/>
      <c r="R30" s="141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3"/>
    </row>
    <row r="31" spans="1:40">
      <c r="A31" s="139"/>
      <c r="B31" s="140"/>
      <c r="C31" s="140"/>
      <c r="D31" s="140"/>
      <c r="E31" s="140"/>
      <c r="F31" s="140"/>
      <c r="G31" s="119"/>
      <c r="H31" s="120"/>
      <c r="I31" s="120"/>
      <c r="J31" s="120"/>
      <c r="K31" s="120"/>
      <c r="L31" s="120"/>
      <c r="M31" s="141"/>
      <c r="N31" s="141"/>
      <c r="O31" s="141"/>
      <c r="P31" s="141"/>
      <c r="Q31" s="141"/>
      <c r="R31" s="141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3"/>
    </row>
    <row r="32" spans="1:40">
      <c r="A32" s="139"/>
      <c r="B32" s="140"/>
      <c r="C32" s="140"/>
      <c r="D32" s="140"/>
      <c r="E32" s="140"/>
      <c r="F32" s="140"/>
      <c r="G32" s="119"/>
      <c r="H32" s="120"/>
      <c r="I32" s="120"/>
      <c r="J32" s="120"/>
      <c r="K32" s="120"/>
      <c r="L32" s="120"/>
      <c r="M32" s="141"/>
      <c r="N32" s="141"/>
      <c r="O32" s="141"/>
      <c r="P32" s="141"/>
      <c r="Q32" s="141"/>
      <c r="R32" s="141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3"/>
    </row>
    <row r="33" spans="1:40">
      <c r="A33" s="139"/>
      <c r="B33" s="140"/>
      <c r="C33" s="140"/>
      <c r="D33" s="140"/>
      <c r="E33" s="140"/>
      <c r="F33" s="140"/>
      <c r="G33" s="119"/>
      <c r="H33" s="120"/>
      <c r="I33" s="120"/>
      <c r="J33" s="120"/>
      <c r="K33" s="120"/>
      <c r="L33" s="120"/>
      <c r="M33" s="141"/>
      <c r="N33" s="141"/>
      <c r="O33" s="141"/>
      <c r="P33" s="141"/>
      <c r="Q33" s="141"/>
      <c r="R33" s="141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3"/>
    </row>
    <row r="34" spans="1:40">
      <c r="A34" s="139"/>
      <c r="B34" s="140"/>
      <c r="C34" s="140"/>
      <c r="D34" s="140"/>
      <c r="E34" s="140"/>
      <c r="F34" s="140"/>
      <c r="G34" s="119"/>
      <c r="H34" s="120"/>
      <c r="I34" s="120"/>
      <c r="J34" s="120"/>
      <c r="K34" s="120"/>
      <c r="L34" s="120"/>
      <c r="M34" s="141"/>
      <c r="N34" s="141"/>
      <c r="O34" s="141"/>
      <c r="P34" s="141"/>
      <c r="Q34" s="141"/>
      <c r="R34" s="141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3"/>
    </row>
    <row r="35" spans="1:40">
      <c r="A35" s="139"/>
      <c r="B35" s="140"/>
      <c r="C35" s="140"/>
      <c r="D35" s="140"/>
      <c r="E35" s="140"/>
      <c r="F35" s="140"/>
      <c r="G35" s="119"/>
      <c r="H35" s="120"/>
      <c r="I35" s="120"/>
      <c r="J35" s="120"/>
      <c r="K35" s="120"/>
      <c r="L35" s="120"/>
      <c r="M35" s="141"/>
      <c r="N35" s="141"/>
      <c r="O35" s="141"/>
      <c r="P35" s="141"/>
      <c r="Q35" s="141"/>
      <c r="R35" s="141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3"/>
    </row>
    <row r="36" spans="1:40">
      <c r="A36" s="139"/>
      <c r="B36" s="140"/>
      <c r="C36" s="140"/>
      <c r="D36" s="140"/>
      <c r="E36" s="140"/>
      <c r="F36" s="140"/>
      <c r="G36" s="119"/>
      <c r="H36" s="120"/>
      <c r="I36" s="120"/>
      <c r="J36" s="120"/>
      <c r="K36" s="120"/>
      <c r="L36" s="120"/>
      <c r="M36" s="141"/>
      <c r="N36" s="141"/>
      <c r="O36" s="141"/>
      <c r="P36" s="141"/>
      <c r="Q36" s="141"/>
      <c r="R36" s="141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3"/>
    </row>
    <row r="37" spans="1:40">
      <c r="A37" s="139"/>
      <c r="B37" s="140"/>
      <c r="C37" s="140"/>
      <c r="D37" s="140"/>
      <c r="E37" s="140"/>
      <c r="F37" s="140"/>
      <c r="G37" s="119"/>
      <c r="H37" s="120"/>
      <c r="I37" s="120"/>
      <c r="J37" s="120"/>
      <c r="K37" s="120"/>
      <c r="L37" s="120"/>
      <c r="M37" s="141"/>
      <c r="N37" s="141"/>
      <c r="O37" s="141"/>
      <c r="P37" s="141"/>
      <c r="Q37" s="141"/>
      <c r="R37" s="141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3"/>
    </row>
    <row r="38" spans="1:40">
      <c r="A38" s="139"/>
      <c r="B38" s="140"/>
      <c r="C38" s="140"/>
      <c r="D38" s="140"/>
      <c r="E38" s="140"/>
      <c r="F38" s="140"/>
      <c r="G38" s="119"/>
      <c r="H38" s="120"/>
      <c r="I38" s="120"/>
      <c r="J38" s="120"/>
      <c r="K38" s="120"/>
      <c r="L38" s="120"/>
      <c r="M38" s="141"/>
      <c r="N38" s="141"/>
      <c r="O38" s="141"/>
      <c r="P38" s="141"/>
      <c r="Q38" s="141"/>
      <c r="R38" s="141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3"/>
    </row>
    <row r="39" spans="1:40">
      <c r="A39" s="139"/>
      <c r="B39" s="140"/>
      <c r="C39" s="140"/>
      <c r="D39" s="140"/>
      <c r="E39" s="140"/>
      <c r="F39" s="140"/>
      <c r="G39" s="119"/>
      <c r="H39" s="120"/>
      <c r="I39" s="120"/>
      <c r="J39" s="120"/>
      <c r="K39" s="120"/>
      <c r="L39" s="120"/>
      <c r="M39" s="141"/>
      <c r="N39" s="141"/>
      <c r="O39" s="141"/>
      <c r="P39" s="141"/>
      <c r="Q39" s="141"/>
      <c r="R39" s="141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3"/>
    </row>
    <row r="40" spans="1:40">
      <c r="A40" s="139"/>
      <c r="B40" s="140"/>
      <c r="C40" s="140"/>
      <c r="D40" s="140"/>
      <c r="E40" s="140"/>
      <c r="F40" s="140"/>
      <c r="G40" s="119"/>
      <c r="H40" s="120"/>
      <c r="I40" s="120"/>
      <c r="J40" s="120"/>
      <c r="K40" s="120"/>
      <c r="L40" s="120"/>
      <c r="M40" s="141"/>
      <c r="N40" s="141"/>
      <c r="O40" s="141"/>
      <c r="P40" s="141"/>
      <c r="Q40" s="141"/>
      <c r="R40" s="141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3"/>
    </row>
    <row r="41" spans="1:40">
      <c r="A41" s="139"/>
      <c r="B41" s="140"/>
      <c r="C41" s="140"/>
      <c r="D41" s="140"/>
      <c r="E41" s="140"/>
      <c r="F41" s="140"/>
      <c r="G41" s="119"/>
      <c r="H41" s="120"/>
      <c r="I41" s="120"/>
      <c r="J41" s="120"/>
      <c r="K41" s="120"/>
      <c r="L41" s="120"/>
      <c r="M41" s="141"/>
      <c r="N41" s="141"/>
      <c r="O41" s="141"/>
      <c r="P41" s="141"/>
      <c r="Q41" s="141"/>
      <c r="R41" s="141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3"/>
    </row>
    <row r="42" spans="1:40">
      <c r="A42" s="139"/>
      <c r="B42" s="140"/>
      <c r="C42" s="140"/>
      <c r="D42" s="140"/>
      <c r="E42" s="140"/>
      <c r="F42" s="140"/>
      <c r="G42" s="119"/>
      <c r="H42" s="120"/>
      <c r="I42" s="120"/>
      <c r="J42" s="120"/>
      <c r="K42" s="120"/>
      <c r="L42" s="120"/>
      <c r="M42" s="141"/>
      <c r="N42" s="141"/>
      <c r="O42" s="141"/>
      <c r="P42" s="141"/>
      <c r="Q42" s="141"/>
      <c r="R42" s="141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3"/>
    </row>
    <row r="43" spans="1:40">
      <c r="A43" s="139"/>
      <c r="B43" s="140"/>
      <c r="C43" s="140"/>
      <c r="D43" s="140"/>
      <c r="E43" s="140"/>
      <c r="F43" s="140"/>
      <c r="G43" s="119"/>
      <c r="H43" s="120"/>
      <c r="I43" s="120"/>
      <c r="J43" s="120"/>
      <c r="K43" s="120"/>
      <c r="L43" s="120"/>
      <c r="M43" s="141"/>
      <c r="N43" s="141"/>
      <c r="O43" s="141"/>
      <c r="P43" s="141"/>
      <c r="Q43" s="141"/>
      <c r="R43" s="141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3"/>
    </row>
    <row r="44" spans="1:40">
      <c r="A44" s="139"/>
      <c r="B44" s="140"/>
      <c r="C44" s="140"/>
      <c r="D44" s="140"/>
      <c r="E44" s="140"/>
      <c r="F44" s="140"/>
      <c r="G44" s="119"/>
      <c r="H44" s="120"/>
      <c r="I44" s="120"/>
      <c r="J44" s="120"/>
      <c r="K44" s="120"/>
      <c r="L44" s="120"/>
      <c r="M44" s="141"/>
      <c r="N44" s="141"/>
      <c r="O44" s="141"/>
      <c r="P44" s="141"/>
      <c r="Q44" s="141"/>
      <c r="R44" s="141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3"/>
    </row>
    <row r="45" spans="1:40">
      <c r="A45" s="139"/>
      <c r="B45" s="140"/>
      <c r="C45" s="140"/>
      <c r="D45" s="140"/>
      <c r="E45" s="140"/>
      <c r="F45" s="140"/>
      <c r="G45" s="119"/>
      <c r="H45" s="120"/>
      <c r="I45" s="120"/>
      <c r="J45" s="120"/>
      <c r="K45" s="120"/>
      <c r="L45" s="120"/>
      <c r="M45" s="141"/>
      <c r="N45" s="141"/>
      <c r="O45" s="141"/>
      <c r="P45" s="141"/>
      <c r="Q45" s="141"/>
      <c r="R45" s="141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3"/>
    </row>
    <row r="46" spans="1:40">
      <c r="A46" s="139"/>
      <c r="B46" s="140"/>
      <c r="C46" s="140"/>
      <c r="D46" s="140"/>
      <c r="E46" s="140"/>
      <c r="F46" s="140"/>
      <c r="G46" s="119"/>
      <c r="H46" s="120"/>
      <c r="I46" s="120"/>
      <c r="J46" s="120"/>
      <c r="K46" s="120"/>
      <c r="L46" s="120"/>
      <c r="M46" s="141"/>
      <c r="N46" s="141"/>
      <c r="O46" s="141"/>
      <c r="P46" s="141"/>
      <c r="Q46" s="141"/>
      <c r="R46" s="141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3"/>
    </row>
    <row r="47" spans="1:40">
      <c r="A47" s="139"/>
      <c r="B47" s="140"/>
      <c r="C47" s="140"/>
      <c r="D47" s="140"/>
      <c r="E47" s="140"/>
      <c r="F47" s="140"/>
      <c r="G47" s="119"/>
      <c r="H47" s="120"/>
      <c r="I47" s="120"/>
      <c r="J47" s="120"/>
      <c r="K47" s="120"/>
      <c r="L47" s="120"/>
      <c r="M47" s="141"/>
      <c r="N47" s="141"/>
      <c r="O47" s="141"/>
      <c r="P47" s="141"/>
      <c r="Q47" s="141"/>
      <c r="R47" s="141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3"/>
    </row>
    <row r="48" spans="1:40">
      <c r="A48" s="139"/>
      <c r="B48" s="140"/>
      <c r="C48" s="140"/>
      <c r="D48" s="140"/>
      <c r="E48" s="140"/>
      <c r="F48" s="140"/>
      <c r="G48" s="119"/>
      <c r="H48" s="120"/>
      <c r="I48" s="120"/>
      <c r="J48" s="120"/>
      <c r="K48" s="120"/>
      <c r="L48" s="120"/>
      <c r="M48" s="141"/>
      <c r="N48" s="141"/>
      <c r="O48" s="141"/>
      <c r="P48" s="141"/>
      <c r="Q48" s="141"/>
      <c r="R48" s="141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3"/>
    </row>
    <row r="49" spans="1:40">
      <c r="A49" s="139"/>
      <c r="B49" s="140"/>
      <c r="C49" s="140"/>
      <c r="D49" s="140"/>
      <c r="E49" s="140"/>
      <c r="F49" s="140"/>
      <c r="G49" s="119"/>
      <c r="H49" s="120"/>
      <c r="I49" s="120"/>
      <c r="J49" s="120"/>
      <c r="K49" s="120"/>
      <c r="L49" s="120"/>
      <c r="M49" s="141"/>
      <c r="N49" s="141"/>
      <c r="O49" s="141"/>
      <c r="P49" s="141"/>
      <c r="Q49" s="141"/>
      <c r="R49" s="141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3"/>
    </row>
    <row r="50" spans="1:40">
      <c r="A50" s="139"/>
      <c r="B50" s="140"/>
      <c r="C50" s="140"/>
      <c r="D50" s="140"/>
      <c r="E50" s="140"/>
      <c r="F50" s="140"/>
      <c r="G50" s="119"/>
      <c r="H50" s="120"/>
      <c r="I50" s="120"/>
      <c r="J50" s="120"/>
      <c r="K50" s="120"/>
      <c r="L50" s="120"/>
      <c r="M50" s="141"/>
      <c r="N50" s="141"/>
      <c r="O50" s="141"/>
      <c r="P50" s="141"/>
      <c r="Q50" s="141"/>
      <c r="R50" s="141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3"/>
    </row>
    <row r="51" spans="1:40">
      <c r="A51" s="139"/>
      <c r="B51" s="140"/>
      <c r="C51" s="140"/>
      <c r="D51" s="140"/>
      <c r="E51" s="140"/>
      <c r="F51" s="140"/>
      <c r="G51" s="119"/>
      <c r="H51" s="120"/>
      <c r="I51" s="120"/>
      <c r="J51" s="120"/>
      <c r="K51" s="120"/>
      <c r="L51" s="120"/>
      <c r="M51" s="141"/>
      <c r="N51" s="141"/>
      <c r="O51" s="141"/>
      <c r="P51" s="141"/>
      <c r="Q51" s="141"/>
      <c r="R51" s="141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3"/>
    </row>
    <row r="52" spans="1:40">
      <c r="A52" s="139"/>
      <c r="B52" s="140"/>
      <c r="C52" s="140"/>
      <c r="D52" s="140"/>
      <c r="E52" s="140"/>
      <c r="F52" s="140"/>
      <c r="G52" s="119"/>
      <c r="H52" s="120"/>
      <c r="I52" s="120"/>
      <c r="J52" s="120"/>
      <c r="K52" s="120"/>
      <c r="L52" s="120"/>
      <c r="M52" s="141"/>
      <c r="N52" s="141"/>
      <c r="O52" s="141"/>
      <c r="P52" s="141"/>
      <c r="Q52" s="141"/>
      <c r="R52" s="141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3"/>
    </row>
    <row r="53" spans="1:40">
      <c r="A53" s="139"/>
      <c r="B53" s="140"/>
      <c r="C53" s="140"/>
      <c r="D53" s="140"/>
      <c r="E53" s="140"/>
      <c r="F53" s="140"/>
      <c r="G53" s="119"/>
      <c r="H53" s="120"/>
      <c r="I53" s="120"/>
      <c r="J53" s="120"/>
      <c r="K53" s="120"/>
      <c r="L53" s="120"/>
      <c r="M53" s="141"/>
      <c r="N53" s="141"/>
      <c r="O53" s="141"/>
      <c r="P53" s="141"/>
      <c r="Q53" s="141"/>
      <c r="R53" s="141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3"/>
    </row>
    <row r="54" spans="1:40">
      <c r="A54" s="139"/>
      <c r="B54" s="140"/>
      <c r="C54" s="140"/>
      <c r="D54" s="140"/>
      <c r="E54" s="140"/>
      <c r="F54" s="140"/>
      <c r="G54" s="119"/>
      <c r="H54" s="120"/>
      <c r="I54" s="120"/>
      <c r="J54" s="120"/>
      <c r="K54" s="120"/>
      <c r="L54" s="120"/>
      <c r="M54" s="141"/>
      <c r="N54" s="141"/>
      <c r="O54" s="141"/>
      <c r="P54" s="141"/>
      <c r="Q54" s="141"/>
      <c r="R54" s="141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3"/>
    </row>
    <row r="55" spans="1:40">
      <c r="A55" s="139"/>
      <c r="B55" s="140"/>
      <c r="C55" s="140"/>
      <c r="D55" s="140"/>
      <c r="E55" s="140"/>
      <c r="F55" s="140"/>
      <c r="G55" s="119"/>
      <c r="H55" s="120"/>
      <c r="I55" s="120"/>
      <c r="J55" s="120"/>
      <c r="K55" s="120"/>
      <c r="L55" s="120"/>
      <c r="M55" s="141"/>
      <c r="N55" s="141"/>
      <c r="O55" s="141"/>
      <c r="P55" s="141"/>
      <c r="Q55" s="141"/>
      <c r="R55" s="141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3"/>
    </row>
    <row r="56" spans="1:40">
      <c r="A56" s="139"/>
      <c r="B56" s="140"/>
      <c r="C56" s="140"/>
      <c r="D56" s="140"/>
      <c r="E56" s="140"/>
      <c r="F56" s="140"/>
      <c r="G56" s="119"/>
      <c r="H56" s="120"/>
      <c r="I56" s="120"/>
      <c r="J56" s="120"/>
      <c r="K56" s="120"/>
      <c r="L56" s="120"/>
      <c r="M56" s="141"/>
      <c r="N56" s="141"/>
      <c r="O56" s="141"/>
      <c r="P56" s="141"/>
      <c r="Q56" s="141"/>
      <c r="R56" s="141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3"/>
    </row>
    <row r="57" spans="1:40">
      <c r="A57" s="139"/>
      <c r="B57" s="140"/>
      <c r="C57" s="140"/>
      <c r="D57" s="140"/>
      <c r="E57" s="140"/>
      <c r="F57" s="140"/>
      <c r="G57" s="119"/>
      <c r="H57" s="120"/>
      <c r="I57" s="120"/>
      <c r="J57" s="120"/>
      <c r="K57" s="120"/>
      <c r="L57" s="120"/>
      <c r="M57" s="141"/>
      <c r="N57" s="141"/>
      <c r="O57" s="141"/>
      <c r="P57" s="141"/>
      <c r="Q57" s="141"/>
      <c r="R57" s="141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3"/>
    </row>
    <row r="58" spans="1:40">
      <c r="A58" s="139"/>
      <c r="B58" s="140"/>
      <c r="C58" s="140"/>
      <c r="D58" s="140"/>
      <c r="E58" s="140"/>
      <c r="F58" s="140"/>
      <c r="G58" s="119"/>
      <c r="H58" s="120"/>
      <c r="I58" s="120"/>
      <c r="J58" s="120"/>
      <c r="K58" s="120"/>
      <c r="L58" s="120"/>
      <c r="M58" s="141"/>
      <c r="N58" s="141"/>
      <c r="O58" s="141"/>
      <c r="P58" s="141"/>
      <c r="Q58" s="141"/>
      <c r="R58" s="141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3"/>
    </row>
    <row r="59" spans="1:40">
      <c r="A59" s="139"/>
      <c r="B59" s="140"/>
      <c r="C59" s="140"/>
      <c r="D59" s="140"/>
      <c r="E59" s="140"/>
      <c r="F59" s="140"/>
      <c r="G59" s="119"/>
      <c r="H59" s="120"/>
      <c r="I59" s="120"/>
      <c r="J59" s="120"/>
      <c r="K59" s="120"/>
      <c r="L59" s="120"/>
      <c r="M59" s="141"/>
      <c r="N59" s="141"/>
      <c r="O59" s="141"/>
      <c r="P59" s="141"/>
      <c r="Q59" s="141"/>
      <c r="R59" s="141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3"/>
    </row>
    <row r="60" spans="1:40">
      <c r="A60" s="139"/>
      <c r="B60" s="140"/>
      <c r="C60" s="140"/>
      <c r="D60" s="140"/>
      <c r="E60" s="140"/>
      <c r="F60" s="140"/>
      <c r="G60" s="119"/>
      <c r="H60" s="120"/>
      <c r="I60" s="120"/>
      <c r="J60" s="120"/>
      <c r="K60" s="120"/>
      <c r="L60" s="120"/>
      <c r="M60" s="141"/>
      <c r="N60" s="141"/>
      <c r="O60" s="141"/>
      <c r="P60" s="141"/>
      <c r="Q60" s="141"/>
      <c r="R60" s="141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3"/>
    </row>
    <row r="61" spans="1:40">
      <c r="A61" s="139"/>
      <c r="B61" s="140"/>
      <c r="C61" s="140"/>
      <c r="D61" s="140"/>
      <c r="E61" s="140"/>
      <c r="F61" s="140"/>
      <c r="G61" s="119"/>
      <c r="H61" s="120"/>
      <c r="I61" s="120"/>
      <c r="J61" s="120"/>
      <c r="K61" s="120"/>
      <c r="L61" s="120"/>
      <c r="M61" s="141"/>
      <c r="N61" s="141"/>
      <c r="O61" s="141"/>
      <c r="P61" s="141"/>
      <c r="Q61" s="141"/>
      <c r="R61" s="141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3"/>
    </row>
    <row r="62" spans="1:40">
      <c r="A62" s="139"/>
      <c r="B62" s="140"/>
      <c r="C62" s="140"/>
      <c r="D62" s="140"/>
      <c r="E62" s="140"/>
      <c r="F62" s="140"/>
      <c r="G62" s="119"/>
      <c r="H62" s="120"/>
      <c r="I62" s="120"/>
      <c r="J62" s="120"/>
      <c r="K62" s="120"/>
      <c r="L62" s="120"/>
      <c r="M62" s="141"/>
      <c r="N62" s="141"/>
      <c r="O62" s="141"/>
      <c r="P62" s="141"/>
      <c r="Q62" s="141"/>
      <c r="R62" s="141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3"/>
    </row>
    <row r="63" spans="1:40">
      <c r="A63" s="139"/>
      <c r="B63" s="140"/>
      <c r="C63" s="140"/>
      <c r="D63" s="140"/>
      <c r="E63" s="140"/>
      <c r="F63" s="140"/>
      <c r="G63" s="119"/>
      <c r="H63" s="120"/>
      <c r="I63" s="120"/>
      <c r="J63" s="120"/>
      <c r="K63" s="120"/>
      <c r="L63" s="120"/>
      <c r="M63" s="141"/>
      <c r="N63" s="141"/>
      <c r="O63" s="141"/>
      <c r="P63" s="141"/>
      <c r="Q63" s="141"/>
      <c r="R63" s="141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3"/>
    </row>
    <row r="64" spans="1:40">
      <c r="A64" s="139"/>
      <c r="B64" s="140"/>
      <c r="C64" s="140"/>
      <c r="D64" s="140"/>
      <c r="E64" s="140"/>
      <c r="F64" s="140"/>
      <c r="G64" s="119"/>
      <c r="H64" s="120"/>
      <c r="I64" s="120"/>
      <c r="J64" s="120"/>
      <c r="K64" s="120"/>
      <c r="L64" s="120"/>
      <c r="M64" s="141"/>
      <c r="N64" s="141"/>
      <c r="O64" s="141"/>
      <c r="P64" s="141"/>
      <c r="Q64" s="141"/>
      <c r="R64" s="141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3"/>
    </row>
    <row r="65" spans="1:40">
      <c r="A65" s="139"/>
      <c r="B65" s="140"/>
      <c r="C65" s="140"/>
      <c r="D65" s="140"/>
      <c r="E65" s="140"/>
      <c r="F65" s="140"/>
      <c r="G65" s="119"/>
      <c r="H65" s="120"/>
      <c r="I65" s="120"/>
      <c r="J65" s="120"/>
      <c r="K65" s="120"/>
      <c r="L65" s="120"/>
      <c r="M65" s="141"/>
      <c r="N65" s="141"/>
      <c r="O65" s="141"/>
      <c r="P65" s="141"/>
      <c r="Q65" s="141"/>
      <c r="R65" s="141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3"/>
    </row>
    <row r="66" spans="1:40">
      <c r="A66" s="139"/>
      <c r="B66" s="140"/>
      <c r="C66" s="140"/>
      <c r="D66" s="140"/>
      <c r="E66" s="140"/>
      <c r="F66" s="140"/>
      <c r="G66" s="119"/>
      <c r="H66" s="120"/>
      <c r="I66" s="120"/>
      <c r="J66" s="120"/>
      <c r="K66" s="120"/>
      <c r="L66" s="120"/>
      <c r="M66" s="141"/>
      <c r="N66" s="141"/>
      <c r="O66" s="141"/>
      <c r="P66" s="141"/>
      <c r="Q66" s="141"/>
      <c r="R66" s="141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3"/>
    </row>
    <row r="67" spans="1:40">
      <c r="A67" s="139"/>
      <c r="B67" s="140"/>
      <c r="C67" s="140"/>
      <c r="D67" s="140"/>
      <c r="E67" s="140"/>
      <c r="F67" s="140"/>
      <c r="G67" s="119"/>
      <c r="H67" s="120"/>
      <c r="I67" s="120"/>
      <c r="J67" s="120"/>
      <c r="K67" s="120"/>
      <c r="L67" s="120"/>
      <c r="M67" s="141"/>
      <c r="N67" s="141"/>
      <c r="O67" s="141"/>
      <c r="P67" s="141"/>
      <c r="Q67" s="141"/>
      <c r="R67" s="141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3"/>
    </row>
    <row r="68" spans="1:40">
      <c r="A68" s="139"/>
      <c r="B68" s="140"/>
      <c r="C68" s="140"/>
      <c r="D68" s="140"/>
      <c r="E68" s="140"/>
      <c r="F68" s="140"/>
      <c r="G68" s="119"/>
      <c r="H68" s="120"/>
      <c r="I68" s="120"/>
      <c r="J68" s="120"/>
      <c r="K68" s="120"/>
      <c r="L68" s="120"/>
      <c r="M68" s="141"/>
      <c r="N68" s="141"/>
      <c r="O68" s="141"/>
      <c r="P68" s="141"/>
      <c r="Q68" s="141"/>
      <c r="R68" s="141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3"/>
    </row>
    <row r="69" spans="1:40">
      <c r="A69" s="139"/>
      <c r="B69" s="140"/>
      <c r="C69" s="140"/>
      <c r="D69" s="140"/>
      <c r="E69" s="140"/>
      <c r="F69" s="140"/>
      <c r="G69" s="119"/>
      <c r="H69" s="120"/>
      <c r="I69" s="120"/>
      <c r="J69" s="120"/>
      <c r="K69" s="120"/>
      <c r="L69" s="120"/>
      <c r="M69" s="141"/>
      <c r="N69" s="141"/>
      <c r="O69" s="141"/>
      <c r="P69" s="141"/>
      <c r="Q69" s="141"/>
      <c r="R69" s="141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3"/>
    </row>
    <row r="70" spans="1:40">
      <c r="A70" s="139"/>
      <c r="B70" s="140"/>
      <c r="C70" s="140"/>
      <c r="D70" s="140"/>
      <c r="E70" s="140"/>
      <c r="F70" s="140"/>
      <c r="G70" s="119"/>
      <c r="H70" s="120"/>
      <c r="I70" s="120"/>
      <c r="J70" s="120"/>
      <c r="K70" s="120"/>
      <c r="L70" s="120"/>
      <c r="M70" s="141"/>
      <c r="N70" s="141"/>
      <c r="O70" s="141"/>
      <c r="P70" s="141"/>
      <c r="Q70" s="141"/>
      <c r="R70" s="141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3"/>
    </row>
    <row r="71" spans="1:40">
      <c r="A71" s="139"/>
      <c r="B71" s="140"/>
      <c r="C71" s="140"/>
      <c r="D71" s="140"/>
      <c r="E71" s="140"/>
      <c r="F71" s="140"/>
      <c r="G71" s="119"/>
      <c r="H71" s="120"/>
      <c r="I71" s="120"/>
      <c r="J71" s="120"/>
      <c r="K71" s="120"/>
      <c r="L71" s="120"/>
      <c r="M71" s="141"/>
      <c r="N71" s="141"/>
      <c r="O71" s="141"/>
      <c r="P71" s="141"/>
      <c r="Q71" s="141"/>
      <c r="R71" s="141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3"/>
    </row>
    <row r="72" spans="1:40">
      <c r="A72" s="139"/>
      <c r="B72" s="140"/>
      <c r="C72" s="140"/>
      <c r="D72" s="140"/>
      <c r="E72" s="140"/>
      <c r="F72" s="140"/>
      <c r="G72" s="119"/>
      <c r="H72" s="120"/>
      <c r="I72" s="120"/>
      <c r="J72" s="120"/>
      <c r="K72" s="120"/>
      <c r="L72" s="120"/>
      <c r="M72" s="141"/>
      <c r="N72" s="141"/>
      <c r="O72" s="141"/>
      <c r="P72" s="141"/>
      <c r="Q72" s="141"/>
      <c r="R72" s="141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3"/>
    </row>
    <row r="73" spans="1:40">
      <c r="A73" s="139"/>
      <c r="B73" s="140"/>
      <c r="C73" s="140"/>
      <c r="D73" s="140"/>
      <c r="E73" s="140"/>
      <c r="F73" s="140"/>
      <c r="G73" s="119"/>
      <c r="H73" s="120"/>
      <c r="I73" s="120"/>
      <c r="J73" s="120"/>
      <c r="K73" s="120"/>
      <c r="L73" s="120"/>
      <c r="M73" s="141"/>
      <c r="N73" s="141"/>
      <c r="O73" s="141"/>
      <c r="P73" s="141"/>
      <c r="Q73" s="141"/>
      <c r="R73" s="141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3"/>
    </row>
    <row r="74" spans="1:40">
      <c r="A74" s="139"/>
      <c r="B74" s="140"/>
      <c r="C74" s="140"/>
      <c r="D74" s="140"/>
      <c r="E74" s="140"/>
      <c r="F74" s="140"/>
      <c r="G74" s="119"/>
      <c r="H74" s="120"/>
      <c r="I74" s="120"/>
      <c r="J74" s="120"/>
      <c r="K74" s="120"/>
      <c r="L74" s="120"/>
      <c r="M74" s="141"/>
      <c r="N74" s="141"/>
      <c r="O74" s="141"/>
      <c r="P74" s="141"/>
      <c r="Q74" s="141"/>
      <c r="R74" s="141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3"/>
    </row>
    <row r="75" spans="1:40">
      <c r="A75" s="139"/>
      <c r="B75" s="140"/>
      <c r="C75" s="140"/>
      <c r="D75" s="140"/>
      <c r="E75" s="140"/>
      <c r="F75" s="140"/>
      <c r="G75" s="119"/>
      <c r="H75" s="120"/>
      <c r="I75" s="120"/>
      <c r="J75" s="120"/>
      <c r="K75" s="120"/>
      <c r="L75" s="120"/>
      <c r="M75" s="141"/>
      <c r="N75" s="141"/>
      <c r="O75" s="141"/>
      <c r="P75" s="141"/>
      <c r="Q75" s="141"/>
      <c r="R75" s="141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3"/>
    </row>
    <row r="76" spans="1:40">
      <c r="A76" s="139"/>
      <c r="B76" s="140"/>
      <c r="C76" s="140"/>
      <c r="D76" s="140"/>
      <c r="E76" s="140"/>
      <c r="F76" s="140"/>
      <c r="G76" s="119"/>
      <c r="H76" s="120"/>
      <c r="I76" s="120"/>
      <c r="J76" s="120"/>
      <c r="K76" s="120"/>
      <c r="L76" s="120"/>
      <c r="M76" s="141"/>
      <c r="N76" s="141"/>
      <c r="O76" s="141"/>
      <c r="P76" s="141"/>
      <c r="Q76" s="141"/>
      <c r="R76" s="141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3"/>
    </row>
    <row r="77" spans="1:40">
      <c r="A77" s="139"/>
      <c r="B77" s="140"/>
      <c r="C77" s="140"/>
      <c r="D77" s="140"/>
      <c r="E77" s="140"/>
      <c r="F77" s="140"/>
      <c r="G77" s="119"/>
      <c r="H77" s="120"/>
      <c r="I77" s="120"/>
      <c r="J77" s="120"/>
      <c r="K77" s="120"/>
      <c r="L77" s="120"/>
      <c r="M77" s="141"/>
      <c r="N77" s="141"/>
      <c r="O77" s="141"/>
      <c r="P77" s="141"/>
      <c r="Q77" s="141"/>
      <c r="R77" s="141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3"/>
    </row>
    <row r="78" spans="1:40">
      <c r="A78" s="139"/>
      <c r="B78" s="140"/>
      <c r="C78" s="140"/>
      <c r="D78" s="140"/>
      <c r="E78" s="140"/>
      <c r="F78" s="140"/>
      <c r="G78" s="119"/>
      <c r="H78" s="120"/>
      <c r="I78" s="120"/>
      <c r="J78" s="120"/>
      <c r="K78" s="120"/>
      <c r="L78" s="120"/>
      <c r="M78" s="141"/>
      <c r="N78" s="141"/>
      <c r="O78" s="141"/>
      <c r="P78" s="141"/>
      <c r="Q78" s="141"/>
      <c r="R78" s="141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3"/>
    </row>
    <row r="79" spans="1:40">
      <c r="A79" s="146"/>
      <c r="B79" s="147"/>
      <c r="C79" s="147"/>
      <c r="D79" s="147"/>
      <c r="E79" s="147"/>
      <c r="F79" s="147"/>
      <c r="G79" s="119"/>
      <c r="H79" s="120"/>
      <c r="I79" s="120"/>
      <c r="J79" s="120"/>
      <c r="K79" s="120"/>
      <c r="L79" s="120"/>
      <c r="M79" s="148"/>
      <c r="N79" s="148"/>
      <c r="O79" s="148"/>
      <c r="P79" s="148"/>
      <c r="Q79" s="148"/>
      <c r="R79" s="148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50"/>
    </row>
  </sheetData>
  <sheetProtection selectLockedCells="1"/>
  <mergeCells count="316">
    <mergeCell ref="A78:F78"/>
    <mergeCell ref="G78:L78"/>
    <mergeCell ref="M78:R78"/>
    <mergeCell ref="S78:AN78"/>
    <mergeCell ref="A79:F79"/>
    <mergeCell ref="G79:L79"/>
    <mergeCell ref="M79:R79"/>
    <mergeCell ref="S79:AN79"/>
    <mergeCell ref="A76:F76"/>
    <mergeCell ref="G76:L76"/>
    <mergeCell ref="M76:R76"/>
    <mergeCell ref="S76:AN76"/>
    <mergeCell ref="A77:F77"/>
    <mergeCell ref="G77:L77"/>
    <mergeCell ref="M77:R77"/>
    <mergeCell ref="S77:AN77"/>
    <mergeCell ref="A74:F74"/>
    <mergeCell ref="G74:L74"/>
    <mergeCell ref="M74:R74"/>
    <mergeCell ref="S74:AN74"/>
    <mergeCell ref="A75:F75"/>
    <mergeCell ref="G75:L75"/>
    <mergeCell ref="M75:R75"/>
    <mergeCell ref="S75:AN75"/>
    <mergeCell ref="A72:F72"/>
    <mergeCell ref="G72:L72"/>
    <mergeCell ref="M72:R72"/>
    <mergeCell ref="S72:AN72"/>
    <mergeCell ref="A73:F73"/>
    <mergeCell ref="G73:L73"/>
    <mergeCell ref="M73:R73"/>
    <mergeCell ref="S73:AN73"/>
    <mergeCell ref="A70:F70"/>
    <mergeCell ref="G70:L70"/>
    <mergeCell ref="M70:R70"/>
    <mergeCell ref="S70:AN70"/>
    <mergeCell ref="A71:F71"/>
    <mergeCell ref="G71:L71"/>
    <mergeCell ref="M71:R71"/>
    <mergeCell ref="S71:AN71"/>
    <mergeCell ref="A68:F68"/>
    <mergeCell ref="G68:L68"/>
    <mergeCell ref="M68:R68"/>
    <mergeCell ref="S68:AN68"/>
    <mergeCell ref="A69:F69"/>
    <mergeCell ref="G69:L69"/>
    <mergeCell ref="M69:R69"/>
    <mergeCell ref="S69:AN69"/>
    <mergeCell ref="A66:F66"/>
    <mergeCell ref="G66:L66"/>
    <mergeCell ref="M66:R66"/>
    <mergeCell ref="S66:AN66"/>
    <mergeCell ref="A67:F67"/>
    <mergeCell ref="G67:L67"/>
    <mergeCell ref="M67:R67"/>
    <mergeCell ref="S67:AN67"/>
    <mergeCell ref="A64:F64"/>
    <mergeCell ref="G64:L64"/>
    <mergeCell ref="M64:R64"/>
    <mergeCell ref="S64:AN64"/>
    <mergeCell ref="A65:F65"/>
    <mergeCell ref="G65:L65"/>
    <mergeCell ref="M65:R65"/>
    <mergeCell ref="S65:AN65"/>
    <mergeCell ref="A62:F62"/>
    <mergeCell ref="G62:L62"/>
    <mergeCell ref="M62:R62"/>
    <mergeCell ref="S62:AN62"/>
    <mergeCell ref="A63:F63"/>
    <mergeCell ref="G63:L63"/>
    <mergeCell ref="M63:R63"/>
    <mergeCell ref="S63:AN63"/>
    <mergeCell ref="A60:F60"/>
    <mergeCell ref="G60:L60"/>
    <mergeCell ref="M60:R60"/>
    <mergeCell ref="S60:AN60"/>
    <mergeCell ref="A61:F61"/>
    <mergeCell ref="G61:L61"/>
    <mergeCell ref="M61:R61"/>
    <mergeCell ref="S61:AN61"/>
    <mergeCell ref="A58:F58"/>
    <mergeCell ref="G58:L58"/>
    <mergeCell ref="M58:R58"/>
    <mergeCell ref="S58:AN58"/>
    <mergeCell ref="A59:F59"/>
    <mergeCell ref="G59:L59"/>
    <mergeCell ref="M59:R59"/>
    <mergeCell ref="S59:AN59"/>
    <mergeCell ref="A56:F56"/>
    <mergeCell ref="G56:L56"/>
    <mergeCell ref="M56:R56"/>
    <mergeCell ref="S56:AN56"/>
    <mergeCell ref="A57:F57"/>
    <mergeCell ref="G57:L57"/>
    <mergeCell ref="M57:R57"/>
    <mergeCell ref="S57:AN57"/>
    <mergeCell ref="A54:F54"/>
    <mergeCell ref="G54:L54"/>
    <mergeCell ref="M54:R54"/>
    <mergeCell ref="S54:AN54"/>
    <mergeCell ref="A55:F55"/>
    <mergeCell ref="G55:L55"/>
    <mergeCell ref="M55:R55"/>
    <mergeCell ref="S55:AN55"/>
    <mergeCell ref="A52:F52"/>
    <mergeCell ref="G52:L52"/>
    <mergeCell ref="M52:R52"/>
    <mergeCell ref="S52:AN52"/>
    <mergeCell ref="A53:F53"/>
    <mergeCell ref="G53:L53"/>
    <mergeCell ref="M53:R53"/>
    <mergeCell ref="S53:AN53"/>
    <mergeCell ref="A50:F50"/>
    <mergeCell ref="G50:L50"/>
    <mergeCell ref="M50:R50"/>
    <mergeCell ref="S50:AN50"/>
    <mergeCell ref="A51:F51"/>
    <mergeCell ref="G51:L51"/>
    <mergeCell ref="M51:R51"/>
    <mergeCell ref="S51:AN51"/>
    <mergeCell ref="A48:F48"/>
    <mergeCell ref="G48:L48"/>
    <mergeCell ref="M48:R48"/>
    <mergeCell ref="S48:AN48"/>
    <mergeCell ref="A49:F49"/>
    <mergeCell ref="G49:L49"/>
    <mergeCell ref="M49:R49"/>
    <mergeCell ref="S49:AN49"/>
    <mergeCell ref="A46:F46"/>
    <mergeCell ref="G46:L46"/>
    <mergeCell ref="M46:R46"/>
    <mergeCell ref="S46:AN46"/>
    <mergeCell ref="A47:F47"/>
    <mergeCell ref="G47:L47"/>
    <mergeCell ref="M47:R47"/>
    <mergeCell ref="S47:AN47"/>
    <mergeCell ref="A44:F44"/>
    <mergeCell ref="G44:L44"/>
    <mergeCell ref="M44:R44"/>
    <mergeCell ref="S44:AN44"/>
    <mergeCell ref="A45:F45"/>
    <mergeCell ref="G45:L45"/>
    <mergeCell ref="M45:R45"/>
    <mergeCell ref="S45:AN45"/>
    <mergeCell ref="A42:F42"/>
    <mergeCell ref="G42:L42"/>
    <mergeCell ref="M42:R42"/>
    <mergeCell ref="S42:AN42"/>
    <mergeCell ref="A43:F43"/>
    <mergeCell ref="G43:L43"/>
    <mergeCell ref="M43:R43"/>
    <mergeCell ref="S43:AN43"/>
    <mergeCell ref="A40:F40"/>
    <mergeCell ref="G40:L40"/>
    <mergeCell ref="M40:R40"/>
    <mergeCell ref="S40:AN40"/>
    <mergeCell ref="A41:F41"/>
    <mergeCell ref="G41:L41"/>
    <mergeCell ref="M41:R41"/>
    <mergeCell ref="S41:AN41"/>
    <mergeCell ref="A38:F38"/>
    <mergeCell ref="G38:L38"/>
    <mergeCell ref="M38:R38"/>
    <mergeCell ref="S38:AN38"/>
    <mergeCell ref="A39:F39"/>
    <mergeCell ref="G39:L39"/>
    <mergeCell ref="M39:R39"/>
    <mergeCell ref="S39:AN39"/>
    <mergeCell ref="A36:F36"/>
    <mergeCell ref="G36:L36"/>
    <mergeCell ref="M36:R36"/>
    <mergeCell ref="S36:AN36"/>
    <mergeCell ref="A37:F37"/>
    <mergeCell ref="G37:L37"/>
    <mergeCell ref="M37:R37"/>
    <mergeCell ref="S37:AN37"/>
    <mergeCell ref="A34:F34"/>
    <mergeCell ref="G34:L34"/>
    <mergeCell ref="M34:R34"/>
    <mergeCell ref="S34:AN34"/>
    <mergeCell ref="A35:F35"/>
    <mergeCell ref="G35:L35"/>
    <mergeCell ref="M35:R35"/>
    <mergeCell ref="S35:AN35"/>
    <mergeCell ref="A32:F32"/>
    <mergeCell ref="G32:L32"/>
    <mergeCell ref="M32:R32"/>
    <mergeCell ref="S32:AN32"/>
    <mergeCell ref="A33:F33"/>
    <mergeCell ref="G33:L33"/>
    <mergeCell ref="M33:R33"/>
    <mergeCell ref="S33:AN33"/>
    <mergeCell ref="A30:F30"/>
    <mergeCell ref="G30:L30"/>
    <mergeCell ref="M30:R30"/>
    <mergeCell ref="S30:AN30"/>
    <mergeCell ref="A31:F31"/>
    <mergeCell ref="G31:L31"/>
    <mergeCell ref="M31:R31"/>
    <mergeCell ref="S31:AN31"/>
    <mergeCell ref="A28:F28"/>
    <mergeCell ref="G28:L28"/>
    <mergeCell ref="M28:R28"/>
    <mergeCell ref="S28:AN28"/>
    <mergeCell ref="A29:F29"/>
    <mergeCell ref="G29:L29"/>
    <mergeCell ref="M29:R29"/>
    <mergeCell ref="S29:AN29"/>
    <mergeCell ref="A26:F26"/>
    <mergeCell ref="G26:L26"/>
    <mergeCell ref="M26:R26"/>
    <mergeCell ref="S26:AN26"/>
    <mergeCell ref="A27:F27"/>
    <mergeCell ref="G27:L27"/>
    <mergeCell ref="M27:R27"/>
    <mergeCell ref="S27:AN27"/>
    <mergeCell ref="A24:F24"/>
    <mergeCell ref="G24:L24"/>
    <mergeCell ref="M24:R24"/>
    <mergeCell ref="S24:AN24"/>
    <mergeCell ref="A25:F25"/>
    <mergeCell ref="G25:L25"/>
    <mergeCell ref="M25:R25"/>
    <mergeCell ref="S25:AN25"/>
    <mergeCell ref="A22:F22"/>
    <mergeCell ref="G22:L22"/>
    <mergeCell ref="M22:R22"/>
    <mergeCell ref="S22:AN22"/>
    <mergeCell ref="A23:F23"/>
    <mergeCell ref="G23:L23"/>
    <mergeCell ref="M23:R23"/>
    <mergeCell ref="S23:AN23"/>
    <mergeCell ref="A20:F20"/>
    <mergeCell ref="G20:L20"/>
    <mergeCell ref="M20:R20"/>
    <mergeCell ref="S20:AN20"/>
    <mergeCell ref="A21:F21"/>
    <mergeCell ref="G21:L21"/>
    <mergeCell ref="M21:R21"/>
    <mergeCell ref="S21:AN21"/>
    <mergeCell ref="A18:F18"/>
    <mergeCell ref="G18:L18"/>
    <mergeCell ref="M18:R18"/>
    <mergeCell ref="S18:AN18"/>
    <mergeCell ref="A19:F19"/>
    <mergeCell ref="G19:L19"/>
    <mergeCell ref="M19:R19"/>
    <mergeCell ref="S19:AN19"/>
    <mergeCell ref="A16:F16"/>
    <mergeCell ref="G16:L16"/>
    <mergeCell ref="M16:R16"/>
    <mergeCell ref="S16:AN16"/>
    <mergeCell ref="A17:F17"/>
    <mergeCell ref="G17:L17"/>
    <mergeCell ref="M17:R17"/>
    <mergeCell ref="S17:AN17"/>
    <mergeCell ref="A14:F14"/>
    <mergeCell ref="G14:L14"/>
    <mergeCell ref="M14:R14"/>
    <mergeCell ref="S14:AN14"/>
    <mergeCell ref="A15:F15"/>
    <mergeCell ref="G15:L15"/>
    <mergeCell ref="M15:R15"/>
    <mergeCell ref="S15:AN15"/>
    <mergeCell ref="A12:F12"/>
    <mergeCell ref="G12:L12"/>
    <mergeCell ref="M12:R12"/>
    <mergeCell ref="S12:AN12"/>
    <mergeCell ref="A13:F13"/>
    <mergeCell ref="G13:L13"/>
    <mergeCell ref="M13:R13"/>
    <mergeCell ref="S13:AN13"/>
    <mergeCell ref="A10:F10"/>
    <mergeCell ref="G10:L10"/>
    <mergeCell ref="M10:R10"/>
    <mergeCell ref="S10:AN10"/>
    <mergeCell ref="A11:F11"/>
    <mergeCell ref="G11:L11"/>
    <mergeCell ref="M11:R11"/>
    <mergeCell ref="S11:AN11"/>
    <mergeCell ref="A8:F8"/>
    <mergeCell ref="G8:L8"/>
    <mergeCell ref="M8:R8"/>
    <mergeCell ref="S8:AN8"/>
    <mergeCell ref="A9:F9"/>
    <mergeCell ref="G9:L9"/>
    <mergeCell ref="M9:R9"/>
    <mergeCell ref="S9:AN9"/>
    <mergeCell ref="A6:F6"/>
    <mergeCell ref="G6:L6"/>
    <mergeCell ref="M6:R6"/>
    <mergeCell ref="S6:AN6"/>
    <mergeCell ref="A7:F7"/>
    <mergeCell ref="G7:L7"/>
    <mergeCell ref="M7:R7"/>
    <mergeCell ref="S7:AN7"/>
    <mergeCell ref="A3:F3"/>
    <mergeCell ref="G3:AN3"/>
    <mergeCell ref="A5:F5"/>
    <mergeCell ref="G5:L5"/>
    <mergeCell ref="M5:R5"/>
    <mergeCell ref="S5:AN5"/>
    <mergeCell ref="AG1:AJ1"/>
    <mergeCell ref="AK1:AN1"/>
    <mergeCell ref="Q2:T2"/>
    <mergeCell ref="U2:X2"/>
    <mergeCell ref="Y2:AB2"/>
    <mergeCell ref="AC2:AF2"/>
    <mergeCell ref="AG2:AJ2"/>
    <mergeCell ref="AK2:AN2"/>
    <mergeCell ref="A1:F2"/>
    <mergeCell ref="G1:P2"/>
    <mergeCell ref="Q1:T1"/>
    <mergeCell ref="U1:X1"/>
    <mergeCell ref="Y1:AB1"/>
    <mergeCell ref="AC1:AF1"/>
  </mergeCells>
  <phoneticPr fontId="1"/>
  <pageMargins left="0.7" right="0.7" top="0.75" bottom="0.75" header="0.51180555555555551" footer="0.51180555555555551"/>
  <pageSetup paperSize="9" scale="74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Y62"/>
  <sheetViews>
    <sheetView showGridLines="0" tabSelected="1" zoomScale="55" zoomScaleNormal="55" workbookViewId="0">
      <pane ySplit="2" topLeftCell="A47" activePane="bottomLeft" state="frozen"/>
      <selection pane="bottomLeft" activeCell="K53" sqref="K53"/>
    </sheetView>
  </sheetViews>
  <sheetFormatPr defaultColWidth="3.375" defaultRowHeight="13.5" outlineLevelRow="1"/>
  <cols>
    <col min="1" max="1" width="3.375" style="1"/>
    <col min="2" max="2" width="15.5" style="2" bestFit="1" customWidth="1"/>
    <col min="3" max="3" width="13.375" style="2" customWidth="1"/>
    <col min="4" max="4" width="17.625" style="2" customWidth="1"/>
    <col min="5" max="5" width="17.125" style="2" bestFit="1" customWidth="1"/>
    <col min="6" max="6" width="21" style="2" customWidth="1"/>
    <col min="7" max="7" width="18.375" style="2" customWidth="1"/>
    <col min="8" max="8" width="7.75" style="2" customWidth="1"/>
    <col min="9" max="9" width="11.875" style="2" bestFit="1" customWidth="1"/>
    <col min="10" max="10" width="37.875" style="2" customWidth="1"/>
    <col min="11" max="11" width="26.125" style="2" customWidth="1"/>
    <col min="12" max="12" width="28.875" style="2" customWidth="1"/>
    <col min="13" max="13" width="14.125" style="1" customWidth="1"/>
    <col min="14" max="14" width="18.375" style="1" customWidth="1"/>
    <col min="15" max="16384" width="3.375" style="1"/>
  </cols>
  <sheetData>
    <row r="2" spans="1:25" ht="26.25" customHeight="1">
      <c r="A2" s="47" t="s">
        <v>19</v>
      </c>
      <c r="B2" s="45" t="s">
        <v>2</v>
      </c>
      <c r="C2" s="45" t="s">
        <v>3</v>
      </c>
      <c r="D2" s="45" t="s">
        <v>4</v>
      </c>
      <c r="E2" s="45" t="s">
        <v>4</v>
      </c>
      <c r="F2" s="45" t="s">
        <v>21</v>
      </c>
      <c r="G2" s="45" t="s">
        <v>22</v>
      </c>
      <c r="H2" s="45" t="s">
        <v>38</v>
      </c>
      <c r="I2" s="45" t="s">
        <v>42</v>
      </c>
      <c r="J2" s="45" t="s">
        <v>20</v>
      </c>
      <c r="K2" s="45" t="s">
        <v>1</v>
      </c>
      <c r="L2" s="46" t="s">
        <v>91</v>
      </c>
      <c r="M2" s="152" t="s">
        <v>59</v>
      </c>
      <c r="N2" s="43" t="s">
        <v>92</v>
      </c>
    </row>
    <row r="3" spans="1:25" ht="15.75" outlineLevel="1">
      <c r="A3" s="25">
        <f t="shared" ref="A3:A61" si="0">ROW()-ROW($A$2)</f>
        <v>1</v>
      </c>
      <c r="B3" s="78" t="s">
        <v>49</v>
      </c>
      <c r="C3" s="78" t="s">
        <v>50</v>
      </c>
      <c r="D3" s="76" t="s">
        <v>48</v>
      </c>
      <c r="E3" s="76"/>
      <c r="F3" s="54" t="s">
        <v>51</v>
      </c>
      <c r="G3" s="65" t="s">
        <v>52</v>
      </c>
      <c r="H3" s="55" t="s">
        <v>53</v>
      </c>
      <c r="I3" s="85" t="s">
        <v>47</v>
      </c>
      <c r="J3" s="79" t="s">
        <v>54</v>
      </c>
      <c r="K3" s="65" t="s">
        <v>55</v>
      </c>
      <c r="L3" s="82" t="s">
        <v>65</v>
      </c>
      <c r="M3" s="153"/>
      <c r="N3" s="64"/>
    </row>
    <row r="4" spans="1:25" ht="27" outlineLevel="1">
      <c r="A4" s="25">
        <f t="shared" si="0"/>
        <v>2</v>
      </c>
      <c r="B4" s="78" t="s">
        <v>73</v>
      </c>
      <c r="C4" s="78" t="s">
        <v>50</v>
      </c>
      <c r="D4" s="76" t="s">
        <v>48</v>
      </c>
      <c r="E4" s="76"/>
      <c r="F4" s="54" t="s">
        <v>81</v>
      </c>
      <c r="G4" s="65" t="s">
        <v>88</v>
      </c>
      <c r="H4" s="55" t="s">
        <v>53</v>
      </c>
      <c r="I4" s="85" t="s">
        <v>47</v>
      </c>
      <c r="J4" s="79" t="s">
        <v>54</v>
      </c>
      <c r="K4" s="65" t="s">
        <v>87</v>
      </c>
      <c r="L4" s="82"/>
      <c r="M4" s="153"/>
      <c r="N4" s="64"/>
      <c r="Y4" t="s">
        <v>62</v>
      </c>
    </row>
    <row r="5" spans="1:25" ht="54" outlineLevel="1">
      <c r="A5" s="25">
        <f t="shared" si="0"/>
        <v>3</v>
      </c>
      <c r="B5" s="78" t="s">
        <v>73</v>
      </c>
      <c r="C5" s="78" t="s">
        <v>50</v>
      </c>
      <c r="D5" s="76" t="s">
        <v>48</v>
      </c>
      <c r="E5" s="76"/>
      <c r="F5" s="54" t="s">
        <v>81</v>
      </c>
      <c r="G5" s="65" t="s">
        <v>89</v>
      </c>
      <c r="H5" s="55" t="s">
        <v>53</v>
      </c>
      <c r="I5" s="85" t="s">
        <v>47</v>
      </c>
      <c r="J5" s="79" t="s">
        <v>54</v>
      </c>
      <c r="K5" s="65" t="s">
        <v>87</v>
      </c>
      <c r="L5" s="82" t="s">
        <v>90</v>
      </c>
      <c r="M5" s="153"/>
      <c r="N5" s="64"/>
      <c r="Y5" t="s">
        <v>63</v>
      </c>
    </row>
    <row r="6" spans="1:25" ht="40.5" outlineLevel="1">
      <c r="A6" s="25">
        <f t="shared" si="0"/>
        <v>4</v>
      </c>
      <c r="B6" s="78" t="s">
        <v>49</v>
      </c>
      <c r="C6" s="83" t="s">
        <v>86</v>
      </c>
      <c r="D6" s="66" t="s">
        <v>56</v>
      </c>
      <c r="E6" s="87"/>
      <c r="F6" s="54" t="s">
        <v>57</v>
      </c>
      <c r="G6" s="84" t="s">
        <v>58</v>
      </c>
      <c r="H6" s="58" t="s">
        <v>53</v>
      </c>
      <c r="I6" s="58" t="s">
        <v>66</v>
      </c>
      <c r="J6" s="65" t="s">
        <v>67</v>
      </c>
      <c r="K6" s="65" t="s">
        <v>68</v>
      </c>
      <c r="L6" s="65"/>
      <c r="M6" s="153"/>
      <c r="N6" s="64"/>
      <c r="Y6" t="s">
        <v>64</v>
      </c>
    </row>
    <row r="7" spans="1:25" s="22" customFormat="1" ht="40.5">
      <c r="A7" s="25">
        <f t="shared" si="0"/>
        <v>5</v>
      </c>
      <c r="B7" s="78" t="s">
        <v>49</v>
      </c>
      <c r="C7" s="83" t="s">
        <v>86</v>
      </c>
      <c r="D7" s="66" t="s">
        <v>69</v>
      </c>
      <c r="E7" s="54"/>
      <c r="F7" s="54" t="s">
        <v>70</v>
      </c>
      <c r="G7" s="84" t="s">
        <v>58</v>
      </c>
      <c r="H7" s="58" t="s">
        <v>53</v>
      </c>
      <c r="I7" s="58" t="s">
        <v>66</v>
      </c>
      <c r="J7" s="53" t="s">
        <v>71</v>
      </c>
      <c r="K7" s="59" t="s">
        <v>72</v>
      </c>
      <c r="L7" s="54"/>
      <c r="M7" s="153"/>
      <c r="N7" s="54"/>
    </row>
    <row r="8" spans="1:25" s="22" customFormat="1" ht="54" outlineLevel="1">
      <c r="A8" s="25">
        <f t="shared" si="0"/>
        <v>6</v>
      </c>
      <c r="B8" s="83" t="s">
        <v>73</v>
      </c>
      <c r="C8" s="83" t="s">
        <v>86</v>
      </c>
      <c r="D8" s="66" t="s">
        <v>56</v>
      </c>
      <c r="E8" s="54" t="s">
        <v>78</v>
      </c>
      <c r="F8" s="76" t="s">
        <v>74</v>
      </c>
      <c r="G8" s="84" t="s">
        <v>75</v>
      </c>
      <c r="H8" s="58" t="s">
        <v>53</v>
      </c>
      <c r="I8" s="58" t="s">
        <v>74</v>
      </c>
      <c r="J8" s="65" t="s">
        <v>76</v>
      </c>
      <c r="K8" s="65" t="s">
        <v>112</v>
      </c>
      <c r="L8" s="65" t="s">
        <v>93</v>
      </c>
      <c r="M8" s="153"/>
      <c r="N8" s="64"/>
    </row>
    <row r="9" spans="1:25" s="22" customFormat="1" ht="67.5">
      <c r="A9" s="25">
        <f t="shared" si="0"/>
        <v>7</v>
      </c>
      <c r="B9" s="83" t="s">
        <v>73</v>
      </c>
      <c r="C9" s="83" t="s">
        <v>86</v>
      </c>
      <c r="D9" s="66" t="s">
        <v>69</v>
      </c>
      <c r="E9" s="54" t="s">
        <v>70</v>
      </c>
      <c r="F9" s="76" t="s">
        <v>77</v>
      </c>
      <c r="G9" s="84" t="s">
        <v>79</v>
      </c>
      <c r="H9" s="58" t="s">
        <v>53</v>
      </c>
      <c r="I9" s="58" t="s">
        <v>74</v>
      </c>
      <c r="J9" s="65" t="s">
        <v>76</v>
      </c>
      <c r="K9" s="76" t="s">
        <v>113</v>
      </c>
      <c r="L9" s="65" t="s">
        <v>80</v>
      </c>
      <c r="M9" s="153"/>
      <c r="N9" s="76"/>
    </row>
    <row r="10" spans="1:25" s="22" customFormat="1" ht="67.5" outlineLevel="1">
      <c r="A10" s="25">
        <f t="shared" si="0"/>
        <v>8</v>
      </c>
      <c r="B10" s="83" t="s">
        <v>73</v>
      </c>
      <c r="C10" s="83" t="s">
        <v>86</v>
      </c>
      <c r="D10" s="77" t="s">
        <v>94</v>
      </c>
      <c r="E10" s="88"/>
      <c r="F10" s="76" t="s">
        <v>82</v>
      </c>
      <c r="G10" s="84" t="s">
        <v>83</v>
      </c>
      <c r="H10" s="58" t="s">
        <v>53</v>
      </c>
      <c r="I10" s="81" t="s">
        <v>82</v>
      </c>
      <c r="J10" s="65" t="s">
        <v>84</v>
      </c>
      <c r="K10" s="65" t="s">
        <v>111</v>
      </c>
      <c r="L10" s="79" t="s">
        <v>119</v>
      </c>
      <c r="M10" s="153"/>
      <c r="N10" s="76"/>
    </row>
    <row r="11" spans="1:25" s="22" customFormat="1" ht="94.5" outlineLevel="1">
      <c r="A11" s="25">
        <f t="shared" si="0"/>
        <v>9</v>
      </c>
      <c r="B11" s="83" t="s">
        <v>73</v>
      </c>
      <c r="C11" s="83" t="s">
        <v>86</v>
      </c>
      <c r="D11" s="77" t="s">
        <v>147</v>
      </c>
      <c r="E11" s="88"/>
      <c r="F11" s="76" t="s">
        <v>148</v>
      </c>
      <c r="G11" s="84" t="s">
        <v>150</v>
      </c>
      <c r="H11" s="58" t="s">
        <v>53</v>
      </c>
      <c r="I11" s="81" t="s">
        <v>151</v>
      </c>
      <c r="J11" s="65" t="s">
        <v>152</v>
      </c>
      <c r="K11" s="65" t="s">
        <v>97</v>
      </c>
      <c r="L11" s="79"/>
      <c r="M11" s="153"/>
      <c r="N11" s="76"/>
    </row>
    <row r="12" spans="1:25" s="22" customFormat="1" ht="94.5" outlineLevel="1">
      <c r="A12" s="25">
        <f t="shared" si="0"/>
        <v>10</v>
      </c>
      <c r="B12" s="83" t="s">
        <v>73</v>
      </c>
      <c r="C12" s="83" t="s">
        <v>86</v>
      </c>
      <c r="D12" s="77" t="s">
        <v>147</v>
      </c>
      <c r="E12" s="88"/>
      <c r="F12" s="76" t="s">
        <v>149</v>
      </c>
      <c r="G12" s="84" t="s">
        <v>150</v>
      </c>
      <c r="H12" s="58" t="s">
        <v>53</v>
      </c>
      <c r="I12" s="81" t="s">
        <v>151</v>
      </c>
      <c r="J12" s="65" t="s">
        <v>152</v>
      </c>
      <c r="K12" s="65" t="s">
        <v>112</v>
      </c>
      <c r="L12" s="79"/>
      <c r="M12" s="153"/>
      <c r="N12" s="76"/>
    </row>
    <row r="13" spans="1:25" s="22" customFormat="1" ht="67.5">
      <c r="A13" s="25">
        <f t="shared" si="0"/>
        <v>11</v>
      </c>
      <c r="B13" s="83" t="s">
        <v>73</v>
      </c>
      <c r="C13" s="83" t="s">
        <v>86</v>
      </c>
      <c r="D13" s="77" t="s">
        <v>94</v>
      </c>
      <c r="E13" s="88"/>
      <c r="F13" s="76" t="s">
        <v>85</v>
      </c>
      <c r="G13" s="84" t="s">
        <v>95</v>
      </c>
      <c r="H13" s="58" t="s">
        <v>53</v>
      </c>
      <c r="I13" s="44" t="s">
        <v>85</v>
      </c>
      <c r="J13" s="65" t="s">
        <v>96</v>
      </c>
      <c r="K13" s="76" t="s">
        <v>97</v>
      </c>
      <c r="L13" s="79"/>
      <c r="M13" s="153"/>
      <c r="N13" s="76"/>
    </row>
    <row r="14" spans="1:25" s="22" customFormat="1" ht="54">
      <c r="A14" s="25">
        <f t="shared" si="0"/>
        <v>12</v>
      </c>
      <c r="B14" s="83" t="s">
        <v>73</v>
      </c>
      <c r="C14" s="83" t="s">
        <v>98</v>
      </c>
      <c r="D14" s="77" t="s">
        <v>107</v>
      </c>
      <c r="E14" s="88"/>
      <c r="F14" s="76" t="s">
        <v>108</v>
      </c>
      <c r="G14" s="84" t="s">
        <v>109</v>
      </c>
      <c r="H14" s="58" t="s">
        <v>53</v>
      </c>
      <c r="I14" s="44" t="s">
        <v>107</v>
      </c>
      <c r="J14" s="65" t="s">
        <v>110</v>
      </c>
      <c r="K14" s="76" t="s">
        <v>114</v>
      </c>
      <c r="L14" s="79" t="s">
        <v>120</v>
      </c>
      <c r="M14" s="153"/>
      <c r="N14" s="76"/>
    </row>
    <row r="15" spans="1:25" s="22" customFormat="1" ht="81">
      <c r="A15" s="25">
        <f t="shared" si="0"/>
        <v>13</v>
      </c>
      <c r="B15" s="83" t="s">
        <v>73</v>
      </c>
      <c r="C15" s="83" t="s">
        <v>98</v>
      </c>
      <c r="D15" s="77" t="s">
        <v>107</v>
      </c>
      <c r="E15" s="88"/>
      <c r="F15" s="76" t="s">
        <v>121</v>
      </c>
      <c r="G15" s="84" t="s">
        <v>115</v>
      </c>
      <c r="H15" s="58" t="s">
        <v>53</v>
      </c>
      <c r="I15" s="58" t="s">
        <v>116</v>
      </c>
      <c r="J15" s="65" t="s">
        <v>117</v>
      </c>
      <c r="K15" s="76" t="s">
        <v>118</v>
      </c>
      <c r="L15" s="79" t="s">
        <v>119</v>
      </c>
      <c r="M15" s="153"/>
      <c r="N15" s="76"/>
    </row>
    <row r="16" spans="1:25" s="22" customFormat="1" ht="54" outlineLevel="1">
      <c r="A16" s="25">
        <f t="shared" si="0"/>
        <v>14</v>
      </c>
      <c r="B16" s="83" t="s">
        <v>49</v>
      </c>
      <c r="C16" s="83" t="s">
        <v>98</v>
      </c>
      <c r="D16" s="77" t="s">
        <v>99</v>
      </c>
      <c r="E16" s="76"/>
      <c r="F16" s="76" t="s">
        <v>100</v>
      </c>
      <c r="G16" s="84" t="s">
        <v>109</v>
      </c>
      <c r="H16" s="58" t="s">
        <v>53</v>
      </c>
      <c r="I16" s="58" t="s">
        <v>66</v>
      </c>
      <c r="J16" s="80" t="s">
        <v>71</v>
      </c>
      <c r="K16" s="76" t="s">
        <v>122</v>
      </c>
      <c r="L16" s="79" t="s">
        <v>123</v>
      </c>
      <c r="M16" s="153"/>
      <c r="N16" s="76"/>
    </row>
    <row r="17" spans="1:14" s="22" customFormat="1" ht="54">
      <c r="A17" s="25">
        <f t="shared" si="0"/>
        <v>15</v>
      </c>
      <c r="B17" s="83" t="s">
        <v>49</v>
      </c>
      <c r="C17" s="83" t="s">
        <v>98</v>
      </c>
      <c r="D17" s="77" t="s">
        <v>99</v>
      </c>
      <c r="E17" s="76"/>
      <c r="F17" s="86" t="s">
        <v>101</v>
      </c>
      <c r="G17" s="84" t="s">
        <v>109</v>
      </c>
      <c r="H17" s="58" t="s">
        <v>53</v>
      </c>
      <c r="I17" s="58" t="s">
        <v>66</v>
      </c>
      <c r="J17" s="80" t="s">
        <v>71</v>
      </c>
      <c r="K17" s="80" t="s">
        <v>124</v>
      </c>
      <c r="L17" s="79" t="s">
        <v>123</v>
      </c>
      <c r="M17" s="153"/>
      <c r="N17" s="76"/>
    </row>
    <row r="18" spans="1:14" s="22" customFormat="1" ht="54">
      <c r="A18" s="25">
        <f t="shared" si="0"/>
        <v>16</v>
      </c>
      <c r="B18" s="83" t="s">
        <v>49</v>
      </c>
      <c r="C18" s="83" t="s">
        <v>98</v>
      </c>
      <c r="D18" s="77" t="s">
        <v>99</v>
      </c>
      <c r="E18" s="76"/>
      <c r="F18" s="86" t="s">
        <v>102</v>
      </c>
      <c r="G18" s="84" t="s">
        <v>109</v>
      </c>
      <c r="H18" s="58" t="s">
        <v>53</v>
      </c>
      <c r="I18" s="58" t="s">
        <v>66</v>
      </c>
      <c r="J18" s="80" t="s">
        <v>71</v>
      </c>
      <c r="K18" s="80" t="s">
        <v>125</v>
      </c>
      <c r="L18" s="79" t="s">
        <v>123</v>
      </c>
      <c r="M18" s="153"/>
      <c r="N18" s="76"/>
    </row>
    <row r="19" spans="1:14" s="22" customFormat="1" ht="54">
      <c r="A19" s="25">
        <f t="shared" si="0"/>
        <v>17</v>
      </c>
      <c r="B19" s="83" t="s">
        <v>49</v>
      </c>
      <c r="C19" s="83" t="s">
        <v>98</v>
      </c>
      <c r="D19" s="77" t="s">
        <v>99</v>
      </c>
      <c r="E19" s="76"/>
      <c r="F19" s="86" t="s">
        <v>103</v>
      </c>
      <c r="G19" s="84" t="s">
        <v>109</v>
      </c>
      <c r="H19" s="58" t="s">
        <v>53</v>
      </c>
      <c r="I19" s="58" t="s">
        <v>66</v>
      </c>
      <c r="J19" s="80" t="s">
        <v>71</v>
      </c>
      <c r="K19" s="80" t="s">
        <v>126</v>
      </c>
      <c r="L19" s="79" t="s">
        <v>123</v>
      </c>
      <c r="M19" s="153"/>
      <c r="N19" s="76"/>
    </row>
    <row r="20" spans="1:14" s="22" customFormat="1" ht="54">
      <c r="A20" s="25">
        <f t="shared" si="0"/>
        <v>18</v>
      </c>
      <c r="B20" s="83" t="s">
        <v>49</v>
      </c>
      <c r="C20" s="83" t="s">
        <v>98</v>
      </c>
      <c r="D20" s="77" t="s">
        <v>99</v>
      </c>
      <c r="E20" s="76"/>
      <c r="F20" s="86" t="s">
        <v>104</v>
      </c>
      <c r="G20" s="84" t="s">
        <v>109</v>
      </c>
      <c r="H20" s="58" t="s">
        <v>53</v>
      </c>
      <c r="I20" s="58" t="s">
        <v>66</v>
      </c>
      <c r="J20" s="80" t="s">
        <v>71</v>
      </c>
      <c r="K20" s="80" t="s">
        <v>127</v>
      </c>
      <c r="L20" s="79" t="s">
        <v>123</v>
      </c>
      <c r="M20" s="153"/>
      <c r="N20" s="76"/>
    </row>
    <row r="21" spans="1:14" s="22" customFormat="1" ht="54">
      <c r="A21" s="25">
        <f t="shared" si="0"/>
        <v>19</v>
      </c>
      <c r="B21" s="83" t="s">
        <v>49</v>
      </c>
      <c r="C21" s="83" t="s">
        <v>98</v>
      </c>
      <c r="D21" s="77" t="s">
        <v>128</v>
      </c>
      <c r="E21" s="76"/>
      <c r="F21" s="86" t="s">
        <v>105</v>
      </c>
      <c r="G21" s="84" t="s">
        <v>109</v>
      </c>
      <c r="H21" s="58" t="s">
        <v>53</v>
      </c>
      <c r="I21" s="58" t="s">
        <v>66</v>
      </c>
      <c r="J21" s="80" t="s">
        <v>71</v>
      </c>
      <c r="K21" s="80" t="s">
        <v>130</v>
      </c>
      <c r="L21" s="76"/>
      <c r="M21" s="153"/>
      <c r="N21" s="76"/>
    </row>
    <row r="22" spans="1:14" s="22" customFormat="1" ht="54">
      <c r="A22" s="25">
        <f t="shared" si="0"/>
        <v>20</v>
      </c>
      <c r="B22" s="83" t="s">
        <v>49</v>
      </c>
      <c r="C22" s="83" t="s">
        <v>98</v>
      </c>
      <c r="D22" s="77" t="s">
        <v>128</v>
      </c>
      <c r="E22" s="76"/>
      <c r="F22" s="86" t="s">
        <v>106</v>
      </c>
      <c r="G22" s="84" t="s">
        <v>109</v>
      </c>
      <c r="H22" s="58" t="s">
        <v>53</v>
      </c>
      <c r="I22" s="58" t="s">
        <v>66</v>
      </c>
      <c r="J22" s="80" t="s">
        <v>71</v>
      </c>
      <c r="K22" s="80" t="s">
        <v>129</v>
      </c>
      <c r="L22" s="76"/>
      <c r="M22" s="153"/>
      <c r="N22" s="76"/>
    </row>
    <row r="23" spans="1:14" s="22" customFormat="1" ht="81">
      <c r="A23" s="25">
        <f t="shared" si="0"/>
        <v>21</v>
      </c>
      <c r="B23" s="91" t="s">
        <v>73</v>
      </c>
      <c r="C23" s="83" t="s">
        <v>98</v>
      </c>
      <c r="D23" s="77" t="s">
        <v>94</v>
      </c>
      <c r="E23" s="88"/>
      <c r="F23" s="76" t="s">
        <v>82</v>
      </c>
      <c r="G23" s="84" t="s">
        <v>255</v>
      </c>
      <c r="H23" s="58" t="s">
        <v>131</v>
      </c>
      <c r="I23" s="58" t="s">
        <v>247</v>
      </c>
      <c r="J23" s="65" t="s">
        <v>76</v>
      </c>
      <c r="K23" s="80" t="s">
        <v>132</v>
      </c>
      <c r="L23" s="76"/>
      <c r="M23" s="153"/>
      <c r="N23" s="76"/>
    </row>
    <row r="24" spans="1:14" s="22" customFormat="1" ht="81">
      <c r="A24" s="25">
        <f t="shared" si="0"/>
        <v>22</v>
      </c>
      <c r="B24" s="91" t="s">
        <v>73</v>
      </c>
      <c r="C24" s="83" t="s">
        <v>98</v>
      </c>
      <c r="D24" s="77" t="s">
        <v>94</v>
      </c>
      <c r="E24" s="88"/>
      <c r="F24" s="76" t="s">
        <v>85</v>
      </c>
      <c r="G24" s="84" t="s">
        <v>256</v>
      </c>
      <c r="H24" s="58" t="s">
        <v>53</v>
      </c>
      <c r="I24" s="44" t="s">
        <v>85</v>
      </c>
      <c r="J24" s="65" t="s">
        <v>96</v>
      </c>
      <c r="K24" s="76" t="s">
        <v>97</v>
      </c>
      <c r="L24" s="76"/>
      <c r="M24" s="153"/>
      <c r="N24" s="76"/>
    </row>
    <row r="25" spans="1:14" s="22" customFormat="1" ht="81">
      <c r="A25" s="25">
        <f t="shared" si="0"/>
        <v>23</v>
      </c>
      <c r="B25" s="91" t="s">
        <v>73</v>
      </c>
      <c r="C25" s="83" t="s">
        <v>98</v>
      </c>
      <c r="D25" s="77" t="s">
        <v>99</v>
      </c>
      <c r="E25" s="76" t="s">
        <v>100</v>
      </c>
      <c r="F25" s="76" t="s">
        <v>74</v>
      </c>
      <c r="G25" s="84" t="s">
        <v>188</v>
      </c>
      <c r="H25" s="58" t="s">
        <v>131</v>
      </c>
      <c r="I25" s="58" t="s">
        <v>74</v>
      </c>
      <c r="J25" s="65" t="s">
        <v>76</v>
      </c>
      <c r="K25" s="80" t="s">
        <v>132</v>
      </c>
      <c r="L25" s="76"/>
      <c r="M25" s="153"/>
      <c r="N25" s="76"/>
    </row>
    <row r="26" spans="1:14" s="22" customFormat="1" ht="94.5">
      <c r="A26" s="25">
        <f t="shared" si="0"/>
        <v>24</v>
      </c>
      <c r="B26" s="91" t="s">
        <v>73</v>
      </c>
      <c r="C26" s="83" t="s">
        <v>98</v>
      </c>
      <c r="D26" s="77" t="s">
        <v>147</v>
      </c>
      <c r="E26" s="86"/>
      <c r="F26" s="86" t="s">
        <v>254</v>
      </c>
      <c r="G26" s="84" t="s">
        <v>189</v>
      </c>
      <c r="H26" s="58" t="s">
        <v>53</v>
      </c>
      <c r="I26" s="94" t="s">
        <v>151</v>
      </c>
      <c r="J26" s="65" t="s">
        <v>152</v>
      </c>
      <c r="K26" s="80" t="s">
        <v>154</v>
      </c>
      <c r="L26" s="76"/>
      <c r="M26" s="153"/>
      <c r="N26" s="76"/>
    </row>
    <row r="27" spans="1:14" s="22" customFormat="1" ht="94.5">
      <c r="A27" s="25">
        <f t="shared" si="0"/>
        <v>25</v>
      </c>
      <c r="B27" s="91" t="s">
        <v>73</v>
      </c>
      <c r="C27" s="83" t="s">
        <v>98</v>
      </c>
      <c r="D27" s="77" t="s">
        <v>147</v>
      </c>
      <c r="E27" s="86"/>
      <c r="F27" s="86" t="s">
        <v>149</v>
      </c>
      <c r="G27" s="84" t="s">
        <v>189</v>
      </c>
      <c r="H27" s="58" t="s">
        <v>153</v>
      </c>
      <c r="I27" s="58" t="s">
        <v>151</v>
      </c>
      <c r="J27" s="65" t="s">
        <v>152</v>
      </c>
      <c r="K27" s="80" t="s">
        <v>155</v>
      </c>
      <c r="L27" s="76" t="s">
        <v>156</v>
      </c>
      <c r="M27" s="153"/>
      <c r="N27" s="76"/>
    </row>
    <row r="28" spans="1:14" s="22" customFormat="1" ht="15.75">
      <c r="A28" s="25">
        <f t="shared" si="0"/>
        <v>26</v>
      </c>
      <c r="B28" s="91" t="s">
        <v>73</v>
      </c>
      <c r="C28" s="83" t="s">
        <v>98</v>
      </c>
      <c r="D28" s="77" t="s">
        <v>99</v>
      </c>
      <c r="E28" s="86" t="s">
        <v>101</v>
      </c>
      <c r="F28" s="76" t="s">
        <v>74</v>
      </c>
      <c r="G28" s="80" t="s">
        <v>132</v>
      </c>
      <c r="H28" s="58" t="s">
        <v>168</v>
      </c>
      <c r="I28" s="58" t="s">
        <v>74</v>
      </c>
      <c r="J28" s="65" t="s">
        <v>76</v>
      </c>
      <c r="K28" s="80" t="s">
        <v>132</v>
      </c>
      <c r="L28" s="76" t="s">
        <v>158</v>
      </c>
      <c r="M28" s="153"/>
      <c r="N28" s="76"/>
    </row>
    <row r="29" spans="1:14" s="22" customFormat="1" ht="94.5">
      <c r="A29" s="25">
        <f t="shared" si="0"/>
        <v>27</v>
      </c>
      <c r="B29" s="91" t="s">
        <v>73</v>
      </c>
      <c r="C29" s="83" t="s">
        <v>98</v>
      </c>
      <c r="D29" s="77" t="s">
        <v>99</v>
      </c>
      <c r="E29" s="86" t="s">
        <v>102</v>
      </c>
      <c r="F29" s="76" t="s">
        <v>74</v>
      </c>
      <c r="G29" s="84" t="s">
        <v>190</v>
      </c>
      <c r="H29" s="58" t="s">
        <v>53</v>
      </c>
      <c r="I29" s="58" t="s">
        <v>74</v>
      </c>
      <c r="J29" s="65" t="s">
        <v>76</v>
      </c>
      <c r="K29" s="80" t="s">
        <v>159</v>
      </c>
      <c r="L29" s="76"/>
      <c r="M29" s="153"/>
      <c r="N29" s="76"/>
    </row>
    <row r="30" spans="1:14" s="22" customFormat="1" ht="94.5">
      <c r="A30" s="25">
        <f t="shared" si="0"/>
        <v>28</v>
      </c>
      <c r="B30" s="91" t="s">
        <v>73</v>
      </c>
      <c r="C30" s="83" t="s">
        <v>98</v>
      </c>
      <c r="D30" s="77" t="s">
        <v>99</v>
      </c>
      <c r="E30" s="86" t="s">
        <v>102</v>
      </c>
      <c r="F30" s="76" t="s">
        <v>74</v>
      </c>
      <c r="G30" s="84" t="s">
        <v>190</v>
      </c>
      <c r="H30" s="58" t="s">
        <v>53</v>
      </c>
      <c r="I30" s="58" t="s">
        <v>74</v>
      </c>
      <c r="J30" s="65" t="s">
        <v>76</v>
      </c>
      <c r="K30" s="80" t="s">
        <v>160</v>
      </c>
      <c r="L30" s="76"/>
      <c r="M30" s="153"/>
      <c r="N30" s="76"/>
    </row>
    <row r="31" spans="1:14" s="22" customFormat="1" ht="94.5">
      <c r="A31" s="25">
        <f t="shared" si="0"/>
        <v>29</v>
      </c>
      <c r="B31" s="91" t="s">
        <v>73</v>
      </c>
      <c r="C31" s="83" t="s">
        <v>98</v>
      </c>
      <c r="D31" s="77" t="s">
        <v>99</v>
      </c>
      <c r="E31" s="86" t="s">
        <v>102</v>
      </c>
      <c r="F31" s="76" t="s">
        <v>74</v>
      </c>
      <c r="G31" s="84" t="s">
        <v>190</v>
      </c>
      <c r="H31" s="58" t="s">
        <v>53</v>
      </c>
      <c r="I31" s="58" t="s">
        <v>74</v>
      </c>
      <c r="J31" s="65" t="s">
        <v>76</v>
      </c>
      <c r="K31" s="80" t="s">
        <v>161</v>
      </c>
      <c r="L31" s="76"/>
      <c r="M31" s="153"/>
      <c r="N31" s="76"/>
    </row>
    <row r="32" spans="1:14" s="22" customFormat="1" ht="94.5">
      <c r="A32" s="25">
        <f t="shared" si="0"/>
        <v>30</v>
      </c>
      <c r="B32" s="91" t="s">
        <v>73</v>
      </c>
      <c r="C32" s="83" t="s">
        <v>98</v>
      </c>
      <c r="D32" s="77" t="s">
        <v>99</v>
      </c>
      <c r="E32" s="86" t="s">
        <v>102</v>
      </c>
      <c r="F32" s="76" t="s">
        <v>74</v>
      </c>
      <c r="G32" s="84" t="s">
        <v>190</v>
      </c>
      <c r="H32" s="58" t="s">
        <v>53</v>
      </c>
      <c r="I32" s="58" t="s">
        <v>74</v>
      </c>
      <c r="J32" s="65" t="s">
        <v>76</v>
      </c>
      <c r="K32" s="80" t="s">
        <v>162</v>
      </c>
      <c r="L32" s="76"/>
      <c r="M32" s="153"/>
      <c r="N32" s="76"/>
    </row>
    <row r="33" spans="1:14" s="22" customFormat="1" ht="121.5">
      <c r="A33" s="25">
        <f t="shared" si="0"/>
        <v>31</v>
      </c>
      <c r="B33" s="91" t="s">
        <v>73</v>
      </c>
      <c r="C33" s="83" t="s">
        <v>98</v>
      </c>
      <c r="D33" s="77" t="s">
        <v>99</v>
      </c>
      <c r="E33" s="86" t="s">
        <v>102</v>
      </c>
      <c r="F33" s="76" t="s">
        <v>163</v>
      </c>
      <c r="G33" s="84" t="s">
        <v>191</v>
      </c>
      <c r="H33" s="58" t="s">
        <v>53</v>
      </c>
      <c r="I33" s="58" t="s">
        <v>116</v>
      </c>
      <c r="J33" s="65" t="s">
        <v>117</v>
      </c>
      <c r="K33" s="80" t="s">
        <v>164</v>
      </c>
      <c r="L33" s="76" t="s">
        <v>165</v>
      </c>
      <c r="M33" s="153"/>
      <c r="N33" s="76"/>
    </row>
    <row r="34" spans="1:14" s="22" customFormat="1" ht="108">
      <c r="A34" s="25">
        <f t="shared" si="0"/>
        <v>32</v>
      </c>
      <c r="B34" s="91" t="s">
        <v>73</v>
      </c>
      <c r="C34" s="83" t="s">
        <v>98</v>
      </c>
      <c r="D34" s="77" t="s">
        <v>99</v>
      </c>
      <c r="E34" s="86" t="s">
        <v>166</v>
      </c>
      <c r="F34" s="76" t="s">
        <v>74</v>
      </c>
      <c r="G34" s="84" t="s">
        <v>192</v>
      </c>
      <c r="H34" s="58" t="s">
        <v>53</v>
      </c>
      <c r="I34" s="58" t="s">
        <v>74</v>
      </c>
      <c r="J34" s="65" t="s">
        <v>76</v>
      </c>
      <c r="K34" s="80" t="s">
        <v>155</v>
      </c>
      <c r="L34" s="76" t="s">
        <v>156</v>
      </c>
      <c r="M34" s="153"/>
      <c r="N34" s="76"/>
    </row>
    <row r="35" spans="1:14" s="22" customFormat="1" ht="81">
      <c r="A35" s="25">
        <f t="shared" si="0"/>
        <v>33</v>
      </c>
      <c r="B35" s="91" t="s">
        <v>73</v>
      </c>
      <c r="C35" s="83" t="s">
        <v>98</v>
      </c>
      <c r="D35" s="77" t="s">
        <v>99</v>
      </c>
      <c r="E35" s="86" t="s">
        <v>103</v>
      </c>
      <c r="F35" s="86" t="s">
        <v>175</v>
      </c>
      <c r="G35" s="84" t="s">
        <v>188</v>
      </c>
      <c r="H35" s="58" t="s">
        <v>53</v>
      </c>
      <c r="I35" s="58" t="s">
        <v>107</v>
      </c>
      <c r="J35" s="65" t="s">
        <v>167</v>
      </c>
      <c r="K35" s="80" t="s">
        <v>173</v>
      </c>
      <c r="L35" s="76"/>
      <c r="M35" s="153"/>
      <c r="N35" s="76"/>
    </row>
    <row r="36" spans="1:14" s="22" customFormat="1" ht="108">
      <c r="A36" s="25">
        <f t="shared" si="0"/>
        <v>34</v>
      </c>
      <c r="B36" s="91" t="s">
        <v>73</v>
      </c>
      <c r="C36" s="83" t="s">
        <v>98</v>
      </c>
      <c r="D36" s="77" t="s">
        <v>128</v>
      </c>
      <c r="E36" s="86" t="s">
        <v>106</v>
      </c>
      <c r="F36" s="86" t="s">
        <v>174</v>
      </c>
      <c r="G36" s="84" t="s">
        <v>193</v>
      </c>
      <c r="H36" s="58" t="s">
        <v>39</v>
      </c>
      <c r="I36" s="89" t="s">
        <v>177</v>
      </c>
      <c r="J36" s="79" t="s">
        <v>176</v>
      </c>
      <c r="K36" s="80" t="s">
        <v>178</v>
      </c>
      <c r="L36" s="76"/>
      <c r="M36" s="153"/>
      <c r="N36" s="76"/>
    </row>
    <row r="37" spans="1:14" s="22" customFormat="1" ht="108">
      <c r="A37" s="25">
        <f t="shared" si="0"/>
        <v>35</v>
      </c>
      <c r="B37" s="91" t="s">
        <v>73</v>
      </c>
      <c r="C37" s="83" t="s">
        <v>98</v>
      </c>
      <c r="D37" s="77" t="s">
        <v>128</v>
      </c>
      <c r="E37" s="86" t="s">
        <v>106</v>
      </c>
      <c r="F37" s="86" t="s">
        <v>174</v>
      </c>
      <c r="G37" s="84" t="s">
        <v>193</v>
      </c>
      <c r="H37" s="58" t="s">
        <v>39</v>
      </c>
      <c r="I37" s="44" t="s">
        <v>177</v>
      </c>
      <c r="J37" s="79" t="s">
        <v>179</v>
      </c>
      <c r="K37" s="80" t="s">
        <v>180</v>
      </c>
      <c r="L37" s="76"/>
      <c r="M37" s="153"/>
      <c r="N37" s="76"/>
    </row>
    <row r="38" spans="1:14" s="22" customFormat="1" ht="108">
      <c r="A38" s="25">
        <f t="shared" si="0"/>
        <v>36</v>
      </c>
      <c r="B38" s="91" t="s">
        <v>73</v>
      </c>
      <c r="C38" s="83" t="s">
        <v>98</v>
      </c>
      <c r="D38" s="77" t="s">
        <v>128</v>
      </c>
      <c r="E38" s="86" t="s">
        <v>106</v>
      </c>
      <c r="F38" s="86" t="s">
        <v>174</v>
      </c>
      <c r="G38" s="84" t="s">
        <v>193</v>
      </c>
      <c r="H38" s="58" t="s">
        <v>39</v>
      </c>
      <c r="I38" s="89" t="s">
        <v>181</v>
      </c>
      <c r="J38" s="79" t="s">
        <v>182</v>
      </c>
      <c r="K38" s="80" t="s">
        <v>183</v>
      </c>
      <c r="L38" s="76"/>
      <c r="M38" s="153"/>
      <c r="N38" s="76"/>
    </row>
    <row r="39" spans="1:14" s="22" customFormat="1" ht="135">
      <c r="A39" s="25">
        <f t="shared" si="0"/>
        <v>37</v>
      </c>
      <c r="B39" s="91" t="s">
        <v>73</v>
      </c>
      <c r="C39" s="83" t="s">
        <v>98</v>
      </c>
      <c r="D39" s="77" t="s">
        <v>128</v>
      </c>
      <c r="E39" s="86" t="s">
        <v>106</v>
      </c>
      <c r="F39" s="86" t="s">
        <v>184</v>
      </c>
      <c r="G39" s="84" t="s">
        <v>194</v>
      </c>
      <c r="H39" s="58" t="s">
        <v>39</v>
      </c>
      <c r="I39" s="89" t="s">
        <v>185</v>
      </c>
      <c r="J39" s="79" t="s">
        <v>117</v>
      </c>
      <c r="K39" s="80" t="s">
        <v>186</v>
      </c>
      <c r="L39" s="76" t="s">
        <v>187</v>
      </c>
      <c r="M39" s="153"/>
      <c r="N39" s="76"/>
    </row>
    <row r="40" spans="1:14" s="22" customFormat="1" ht="54">
      <c r="A40" s="25">
        <f t="shared" si="0"/>
        <v>38</v>
      </c>
      <c r="B40" s="91" t="s">
        <v>195</v>
      </c>
      <c r="C40" s="83" t="s">
        <v>196</v>
      </c>
      <c r="D40" s="77" t="s">
        <v>197</v>
      </c>
      <c r="E40" s="77" t="s">
        <v>198</v>
      </c>
      <c r="F40" s="86" t="s">
        <v>199</v>
      </c>
      <c r="G40" s="79" t="s">
        <v>200</v>
      </c>
      <c r="H40" s="58" t="s">
        <v>39</v>
      </c>
      <c r="I40" s="58" t="s">
        <v>66</v>
      </c>
      <c r="J40" s="79" t="s">
        <v>201</v>
      </c>
      <c r="K40" s="80" t="s">
        <v>202</v>
      </c>
      <c r="L40" s="76"/>
      <c r="M40" s="153"/>
      <c r="N40" s="76"/>
    </row>
    <row r="41" spans="1:14" s="22" customFormat="1" ht="54">
      <c r="A41" s="25">
        <f t="shared" si="0"/>
        <v>39</v>
      </c>
      <c r="B41" s="91" t="s">
        <v>195</v>
      </c>
      <c r="C41" s="83" t="s">
        <v>196</v>
      </c>
      <c r="D41" s="92" t="s">
        <v>207</v>
      </c>
      <c r="E41" s="93" t="s">
        <v>203</v>
      </c>
      <c r="F41" s="86" t="s">
        <v>199</v>
      </c>
      <c r="G41" s="79" t="s">
        <v>200</v>
      </c>
      <c r="H41" s="58" t="s">
        <v>39</v>
      </c>
      <c r="I41" s="58" t="s">
        <v>66</v>
      </c>
      <c r="J41" s="79" t="s">
        <v>201</v>
      </c>
      <c r="K41" s="80" t="s">
        <v>206</v>
      </c>
      <c r="L41" s="76"/>
      <c r="M41" s="153"/>
      <c r="N41" s="76"/>
    </row>
    <row r="42" spans="1:14" s="22" customFormat="1" ht="54">
      <c r="A42" s="25">
        <f t="shared" si="0"/>
        <v>40</v>
      </c>
      <c r="B42" s="91" t="s">
        <v>195</v>
      </c>
      <c r="C42" s="83" t="s">
        <v>196</v>
      </c>
      <c r="D42" s="92" t="s">
        <v>207</v>
      </c>
      <c r="E42" s="93" t="s">
        <v>203</v>
      </c>
      <c r="F42" s="86" t="s">
        <v>205</v>
      </c>
      <c r="G42" s="79" t="s">
        <v>200</v>
      </c>
      <c r="H42" s="58" t="s">
        <v>39</v>
      </c>
      <c r="I42" s="58" t="s">
        <v>177</v>
      </c>
      <c r="J42" s="79" t="s">
        <v>204</v>
      </c>
      <c r="K42" s="80" t="s">
        <v>208</v>
      </c>
      <c r="L42" s="76"/>
      <c r="M42" s="153"/>
      <c r="N42" s="76"/>
    </row>
    <row r="43" spans="1:14" s="22" customFormat="1" ht="54">
      <c r="A43" s="25">
        <f t="shared" si="0"/>
        <v>41</v>
      </c>
      <c r="B43" s="91" t="s">
        <v>195</v>
      </c>
      <c r="C43" s="83" t="s">
        <v>196</v>
      </c>
      <c r="D43" s="92" t="s">
        <v>207</v>
      </c>
      <c r="E43" s="93" t="s">
        <v>203</v>
      </c>
      <c r="F43" s="86" t="s">
        <v>209</v>
      </c>
      <c r="G43" s="79" t="s">
        <v>200</v>
      </c>
      <c r="H43" s="81" t="s">
        <v>236</v>
      </c>
      <c r="I43" s="58" t="s">
        <v>177</v>
      </c>
      <c r="J43" s="79" t="s">
        <v>237</v>
      </c>
      <c r="K43" s="80" t="s">
        <v>238</v>
      </c>
      <c r="L43" s="76"/>
      <c r="M43" s="153"/>
      <c r="N43" s="76"/>
    </row>
    <row r="44" spans="1:14" s="22" customFormat="1" ht="54">
      <c r="A44" s="25">
        <f t="shared" si="0"/>
        <v>42</v>
      </c>
      <c r="B44" s="91" t="s">
        <v>195</v>
      </c>
      <c r="C44" s="83" t="s">
        <v>196</v>
      </c>
      <c r="D44" s="92" t="s">
        <v>239</v>
      </c>
      <c r="E44" s="93" t="s">
        <v>240</v>
      </c>
      <c r="F44" s="86" t="s">
        <v>241</v>
      </c>
      <c r="G44" s="79" t="s">
        <v>200</v>
      </c>
      <c r="H44" s="81" t="s">
        <v>235</v>
      </c>
      <c r="I44" s="58" t="s">
        <v>66</v>
      </c>
      <c r="J44" s="80" t="s">
        <v>71</v>
      </c>
      <c r="K44" s="80" t="s">
        <v>242</v>
      </c>
      <c r="L44" s="76"/>
      <c r="M44" s="64"/>
      <c r="N44" s="76"/>
    </row>
    <row r="45" spans="1:14" s="22" customFormat="1" ht="54">
      <c r="A45" s="25">
        <f t="shared" si="0"/>
        <v>43</v>
      </c>
      <c r="B45" s="91" t="s">
        <v>195</v>
      </c>
      <c r="C45" s="83" t="s">
        <v>196</v>
      </c>
      <c r="D45" s="92" t="s">
        <v>239</v>
      </c>
      <c r="E45" s="93" t="s">
        <v>243</v>
      </c>
      <c r="F45" s="86" t="s">
        <v>241</v>
      </c>
      <c r="G45" s="79" t="s">
        <v>200</v>
      </c>
      <c r="H45" s="81" t="s">
        <v>235</v>
      </c>
      <c r="I45" s="58" t="s">
        <v>66</v>
      </c>
      <c r="J45" s="80" t="s">
        <v>71</v>
      </c>
      <c r="K45" s="80" t="s">
        <v>244</v>
      </c>
      <c r="L45" s="76"/>
      <c r="M45" s="64"/>
      <c r="N45" s="76"/>
    </row>
    <row r="46" spans="1:14" s="22" customFormat="1" ht="54">
      <c r="A46" s="25">
        <f t="shared" si="0"/>
        <v>44</v>
      </c>
      <c r="B46" s="91" t="s">
        <v>195</v>
      </c>
      <c r="C46" s="83" t="s">
        <v>196</v>
      </c>
      <c r="D46" s="92" t="s">
        <v>239</v>
      </c>
      <c r="E46" s="93" t="s">
        <v>245</v>
      </c>
      <c r="F46" s="86" t="s">
        <v>241</v>
      </c>
      <c r="G46" s="79" t="s">
        <v>200</v>
      </c>
      <c r="H46" s="81" t="s">
        <v>235</v>
      </c>
      <c r="I46" s="58" t="s">
        <v>66</v>
      </c>
      <c r="J46" s="80" t="s">
        <v>71</v>
      </c>
      <c r="K46" s="80" t="s">
        <v>246</v>
      </c>
      <c r="L46" s="76"/>
      <c r="M46" s="64"/>
      <c r="N46" s="76"/>
    </row>
    <row r="47" spans="1:14" s="22" customFormat="1" ht="54">
      <c r="A47" s="25">
        <f t="shared" si="0"/>
        <v>45</v>
      </c>
      <c r="B47" s="90" t="s">
        <v>73</v>
      </c>
      <c r="C47" s="83" t="s">
        <v>196</v>
      </c>
      <c r="D47" s="92" t="s">
        <v>239</v>
      </c>
      <c r="E47" s="93" t="s">
        <v>240</v>
      </c>
      <c r="F47" s="86" t="s">
        <v>247</v>
      </c>
      <c r="G47" s="79" t="s">
        <v>200</v>
      </c>
      <c r="H47" s="81" t="s">
        <v>235</v>
      </c>
      <c r="I47" s="89" t="s">
        <v>247</v>
      </c>
      <c r="J47" s="65" t="s">
        <v>76</v>
      </c>
      <c r="K47" s="80" t="s">
        <v>248</v>
      </c>
      <c r="L47" s="76"/>
      <c r="M47" s="64"/>
      <c r="N47" s="76"/>
    </row>
    <row r="48" spans="1:14" s="22" customFormat="1" ht="67.5">
      <c r="A48" s="44"/>
      <c r="B48" s="90"/>
      <c r="C48" s="83"/>
      <c r="D48" s="77" t="s">
        <v>147</v>
      </c>
      <c r="E48" s="93"/>
      <c r="F48" s="86" t="s">
        <v>148</v>
      </c>
      <c r="G48" s="79" t="s">
        <v>251</v>
      </c>
      <c r="H48" s="81" t="s">
        <v>235</v>
      </c>
      <c r="I48" s="89" t="s">
        <v>247</v>
      </c>
      <c r="J48" s="65" t="s">
        <v>76</v>
      </c>
      <c r="K48" s="80" t="s">
        <v>252</v>
      </c>
      <c r="L48" s="76"/>
      <c r="M48" s="64"/>
      <c r="N48" s="76"/>
    </row>
    <row r="49" spans="1:14" s="22" customFormat="1" ht="67.5">
      <c r="A49" s="44"/>
      <c r="B49" s="90"/>
      <c r="C49" s="83"/>
      <c r="D49" s="77" t="s">
        <v>147</v>
      </c>
      <c r="E49" s="93"/>
      <c r="F49" s="86" t="s">
        <v>149</v>
      </c>
      <c r="G49" s="79" t="s">
        <v>251</v>
      </c>
      <c r="H49" s="81" t="s">
        <v>235</v>
      </c>
      <c r="I49" s="89" t="s">
        <v>247</v>
      </c>
      <c r="J49" s="65" t="s">
        <v>76</v>
      </c>
      <c r="K49" s="80" t="s">
        <v>253</v>
      </c>
      <c r="L49" s="76"/>
      <c r="M49" s="64"/>
      <c r="N49" s="76"/>
    </row>
    <row r="50" spans="1:14" s="22" customFormat="1" ht="54">
      <c r="A50" s="25">
        <f t="shared" si="0"/>
        <v>48</v>
      </c>
      <c r="B50" s="90" t="s">
        <v>73</v>
      </c>
      <c r="C50" s="83" t="s">
        <v>196</v>
      </c>
      <c r="D50" s="92" t="s">
        <v>239</v>
      </c>
      <c r="E50" s="93" t="s">
        <v>243</v>
      </c>
      <c r="F50" s="86" t="s">
        <v>247</v>
      </c>
      <c r="G50" s="79" t="s">
        <v>200</v>
      </c>
      <c r="H50" s="81" t="s">
        <v>235</v>
      </c>
      <c r="I50" s="89" t="s">
        <v>247</v>
      </c>
      <c r="J50" s="65" t="s">
        <v>76</v>
      </c>
      <c r="K50" s="80" t="s">
        <v>250</v>
      </c>
      <c r="L50" s="76"/>
      <c r="M50" s="64"/>
      <c r="N50" s="76"/>
    </row>
    <row r="51" spans="1:14" s="22" customFormat="1" ht="54">
      <c r="A51" s="25">
        <f t="shared" si="0"/>
        <v>49</v>
      </c>
      <c r="B51" s="90" t="s">
        <v>73</v>
      </c>
      <c r="C51" s="83" t="s">
        <v>196</v>
      </c>
      <c r="D51" s="92" t="s">
        <v>239</v>
      </c>
      <c r="E51" s="93" t="s">
        <v>245</v>
      </c>
      <c r="F51" s="86" t="s">
        <v>247</v>
      </c>
      <c r="G51" s="79" t="s">
        <v>200</v>
      </c>
      <c r="H51" s="81" t="s">
        <v>235</v>
      </c>
      <c r="I51" s="89" t="s">
        <v>247</v>
      </c>
      <c r="J51" s="65" t="s">
        <v>76</v>
      </c>
      <c r="K51" s="80" t="s">
        <v>249</v>
      </c>
      <c r="L51" s="76"/>
      <c r="M51" s="64"/>
      <c r="N51" s="76"/>
    </row>
    <row r="52" spans="1:14" s="22" customFormat="1" ht="94.5">
      <c r="A52" s="25">
        <f t="shared" si="0"/>
        <v>50</v>
      </c>
      <c r="B52" s="90"/>
      <c r="C52" s="91"/>
      <c r="D52" s="77" t="s">
        <v>94</v>
      </c>
      <c r="E52" s="88"/>
      <c r="F52" s="76" t="s">
        <v>82</v>
      </c>
      <c r="G52" s="79" t="s">
        <v>257</v>
      </c>
      <c r="H52" s="58" t="s">
        <v>53</v>
      </c>
      <c r="I52" s="58" t="s">
        <v>247</v>
      </c>
      <c r="J52" s="65" t="s">
        <v>76</v>
      </c>
      <c r="K52" s="154" t="s">
        <v>259</v>
      </c>
      <c r="L52" s="76"/>
      <c r="M52" s="64"/>
      <c r="N52" s="76"/>
    </row>
    <row r="53" spans="1:14" s="22" customFormat="1" ht="94.5">
      <c r="A53" s="25">
        <f t="shared" si="0"/>
        <v>51</v>
      </c>
      <c r="B53" s="90"/>
      <c r="C53" s="91"/>
      <c r="D53" s="77" t="s">
        <v>94</v>
      </c>
      <c r="E53" s="88"/>
      <c r="F53" s="76" t="s">
        <v>85</v>
      </c>
      <c r="G53" s="79" t="s">
        <v>258</v>
      </c>
      <c r="H53" s="58" t="s">
        <v>53</v>
      </c>
      <c r="I53" s="44" t="s">
        <v>85</v>
      </c>
      <c r="J53" s="65" t="s">
        <v>96</v>
      </c>
      <c r="K53" s="76" t="s">
        <v>97</v>
      </c>
      <c r="L53" s="76"/>
      <c r="M53" s="64"/>
      <c r="N53" s="76"/>
    </row>
    <row r="54" spans="1:14" s="22" customFormat="1" ht="15.75">
      <c r="A54" s="25">
        <f t="shared" si="0"/>
        <v>52</v>
      </c>
      <c r="B54" s="90"/>
      <c r="C54" s="91"/>
      <c r="D54" s="92"/>
      <c r="E54" s="93"/>
      <c r="F54" s="86"/>
      <c r="G54" s="79"/>
      <c r="H54" s="81"/>
      <c r="I54" s="89"/>
      <c r="J54" s="79"/>
      <c r="K54" s="80"/>
      <c r="L54" s="76"/>
      <c r="M54" s="64"/>
      <c r="N54" s="76"/>
    </row>
    <row r="55" spans="1:14" s="22" customFormat="1" ht="15.75">
      <c r="A55" s="25">
        <f t="shared" si="0"/>
        <v>53</v>
      </c>
      <c r="B55" s="90"/>
      <c r="C55" s="91"/>
      <c r="D55" s="92"/>
      <c r="E55" s="93"/>
      <c r="F55" s="86"/>
      <c r="G55" s="79"/>
      <c r="H55" s="81"/>
      <c r="I55" s="89"/>
      <c r="J55" s="79"/>
      <c r="K55" s="80"/>
      <c r="L55" s="76"/>
      <c r="M55" s="64"/>
      <c r="N55" s="76"/>
    </row>
    <row r="56" spans="1:14" s="22" customFormat="1" ht="15.75">
      <c r="A56" s="25">
        <f t="shared" si="0"/>
        <v>54</v>
      </c>
      <c r="B56" s="90"/>
      <c r="C56" s="91"/>
      <c r="D56" s="92"/>
      <c r="E56" s="93"/>
      <c r="F56" s="86"/>
      <c r="G56" s="79"/>
      <c r="H56" s="81"/>
      <c r="I56" s="89"/>
      <c r="J56" s="79"/>
      <c r="K56" s="80"/>
      <c r="L56" s="76"/>
      <c r="M56" s="64"/>
      <c r="N56" s="76"/>
    </row>
    <row r="57" spans="1:14" s="22" customFormat="1" ht="15.75">
      <c r="A57" s="25">
        <f t="shared" si="0"/>
        <v>55</v>
      </c>
      <c r="B57" s="90"/>
      <c r="C57" s="91"/>
      <c r="D57" s="92"/>
      <c r="E57" s="93"/>
      <c r="F57" s="86"/>
      <c r="G57" s="79"/>
      <c r="H57" s="81"/>
      <c r="I57" s="89"/>
      <c r="J57" s="79"/>
      <c r="K57" s="80"/>
      <c r="L57" s="76"/>
      <c r="M57" s="64"/>
      <c r="N57" s="76"/>
    </row>
    <row r="58" spans="1:14" s="22" customFormat="1" ht="15.75">
      <c r="A58" s="25">
        <f t="shared" si="0"/>
        <v>56</v>
      </c>
      <c r="B58" s="90"/>
      <c r="C58" s="91"/>
      <c r="D58" s="92"/>
      <c r="E58" s="93"/>
      <c r="F58" s="86"/>
      <c r="G58" s="79"/>
      <c r="H58" s="81"/>
      <c r="I58" s="89"/>
      <c r="J58" s="79"/>
      <c r="K58" s="80"/>
      <c r="L58" s="76"/>
      <c r="M58" s="64"/>
      <c r="N58" s="76"/>
    </row>
    <row r="59" spans="1:14" s="22" customFormat="1" ht="15.75">
      <c r="A59" s="25">
        <f t="shared" si="0"/>
        <v>57</v>
      </c>
      <c r="B59" s="90"/>
      <c r="C59" s="91"/>
      <c r="D59" s="92"/>
      <c r="E59" s="93"/>
      <c r="F59" s="86"/>
      <c r="G59" s="79"/>
      <c r="H59" s="81"/>
      <c r="I59" s="89"/>
      <c r="J59" s="79"/>
      <c r="K59" s="80"/>
      <c r="L59" s="76"/>
      <c r="M59" s="64"/>
      <c r="N59" s="76"/>
    </row>
    <row r="60" spans="1:14" s="22" customFormat="1" ht="15.75">
      <c r="A60" s="25">
        <f t="shared" si="0"/>
        <v>58</v>
      </c>
      <c r="B60" s="90"/>
      <c r="C60" s="91"/>
      <c r="D60" s="92"/>
      <c r="E60" s="93"/>
      <c r="F60" s="86"/>
      <c r="G60" s="79"/>
      <c r="H60" s="81"/>
      <c r="I60" s="89"/>
      <c r="J60" s="79"/>
      <c r="K60" s="80"/>
      <c r="L60" s="76"/>
      <c r="M60" s="64"/>
      <c r="N60" s="76"/>
    </row>
    <row r="61" spans="1:14" s="22" customFormat="1" ht="15.75">
      <c r="A61" s="25">
        <f t="shared" si="0"/>
        <v>59</v>
      </c>
      <c r="B61" s="90"/>
      <c r="C61" s="91"/>
      <c r="D61" s="92"/>
      <c r="E61" s="93"/>
      <c r="F61" s="86"/>
      <c r="G61" s="79"/>
      <c r="H61" s="81"/>
      <c r="I61" s="89"/>
      <c r="J61" s="79"/>
      <c r="K61" s="80"/>
      <c r="L61" s="76"/>
      <c r="M61" s="64"/>
      <c r="N61" s="76"/>
    </row>
    <row r="62" spans="1:14">
      <c r="A62" s="24" t="s">
        <v>17</v>
      </c>
      <c r="B62" s="24" t="s">
        <v>18</v>
      </c>
      <c r="C62" s="24" t="s">
        <v>18</v>
      </c>
      <c r="D62" s="24" t="s">
        <v>18</v>
      </c>
      <c r="E62" s="24" t="s">
        <v>18</v>
      </c>
      <c r="F62" s="23" t="s">
        <v>17</v>
      </c>
      <c r="G62" s="23" t="s">
        <v>17</v>
      </c>
      <c r="H62" s="23" t="s">
        <v>17</v>
      </c>
      <c r="I62" s="24" t="s">
        <v>17</v>
      </c>
      <c r="J62" s="23" t="s">
        <v>17</v>
      </c>
      <c r="K62" s="23" t="s">
        <v>17</v>
      </c>
      <c r="L62" s="23" t="s">
        <v>17</v>
      </c>
      <c r="M62" s="23" t="s">
        <v>17</v>
      </c>
      <c r="N62" s="23" t="s">
        <v>17</v>
      </c>
    </row>
  </sheetData>
  <autoFilter ref="B2:L17"/>
  <phoneticPr fontId="1"/>
  <conditionalFormatting sqref="B62:E62 I62">
    <cfRule type="containsText" dxfId="5" priority="4" operator="containsText" text="END">
      <formula>NOT(ISERROR(SEARCH("END",B62)))</formula>
    </cfRule>
    <cfRule type="expression" dxfId="4" priority="5">
      <formula>(B62=OFFSET(B62,-1,0))</formula>
    </cfRule>
    <cfRule type="expression" dxfId="3" priority="6">
      <formula>(B62&lt;&gt;OFFSET(B62,-1,0))</formula>
    </cfRule>
  </conditionalFormatting>
  <conditionalFormatting sqref="A62">
    <cfRule type="containsText" dxfId="2" priority="1" operator="containsText" text="END">
      <formula>NOT(ISERROR(SEARCH("END",A62)))</formula>
    </cfRule>
    <cfRule type="expression" dxfId="1" priority="2">
      <formula>(A62=OFFSET(A62,-1,0))</formula>
    </cfRule>
    <cfRule type="expression" dxfId="0" priority="3">
      <formula>(A62&lt;&gt;OFFSET(A62,-1,0))</formula>
    </cfRule>
  </conditionalFormatting>
  <dataValidations count="1">
    <dataValidation type="list" allowBlank="1" showInputMessage="1" showErrorMessage="1" sqref="M3:M43">
      <formula1>$Y$3:$Y$6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判定欄!$C$4:$C$6</xm:f>
          </x14:formula1>
          <xm:sqref>M3:M61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D41"/>
  <sheetViews>
    <sheetView showGridLines="0" view="pageBreakPreview" zoomScale="70" zoomScaleNormal="55" zoomScaleSheetLayoutView="70" workbookViewId="0">
      <selection activeCell="D34" sqref="D34:D40"/>
    </sheetView>
  </sheetViews>
  <sheetFormatPr defaultColWidth="13.125" defaultRowHeight="19.5" customHeight="1"/>
  <cols>
    <col min="1" max="1" width="1.75" style="7" customWidth="1"/>
    <col min="2" max="2" width="6" style="49" customWidth="1"/>
    <col min="3" max="3" width="23.25" style="7" customWidth="1"/>
    <col min="4" max="4" width="40" style="4" customWidth="1"/>
    <col min="5" max="5" width="34.75" style="4" customWidth="1"/>
    <col min="6" max="6" width="17" style="8" customWidth="1"/>
    <col min="7" max="7" width="9.25" style="8" customWidth="1"/>
    <col min="8" max="9" width="2.375" style="7" customWidth="1"/>
    <col min="10" max="11" width="4.25" style="6" customWidth="1"/>
    <col min="12" max="12" width="9" style="6" customWidth="1"/>
    <col min="13" max="13" width="8.75" style="6" bestFit="1" customWidth="1"/>
    <col min="14" max="16" width="4.25" style="6" customWidth="1"/>
    <col min="17" max="23" width="8.75" style="6" bestFit="1" customWidth="1"/>
    <col min="24" max="39" width="4.25" style="6" customWidth="1"/>
    <col min="40" max="89" width="3.625" style="6" customWidth="1"/>
    <col min="90" max="108" width="13.125" style="6"/>
    <col min="109" max="16384" width="13.125" style="7"/>
  </cols>
  <sheetData>
    <row r="1" spans="1:108" ht="17.25">
      <c r="A1" s="27" t="s">
        <v>25</v>
      </c>
      <c r="B1" s="48"/>
      <c r="C1" s="3"/>
      <c r="F1" s="4"/>
      <c r="G1" s="4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108" ht="27">
      <c r="AO2" s="9" t="s">
        <v>5</v>
      </c>
      <c r="AP2" s="10" t="s">
        <v>6</v>
      </c>
      <c r="AQ2" s="10" t="s">
        <v>7</v>
      </c>
      <c r="AR2" s="10" t="s">
        <v>8</v>
      </c>
    </row>
    <row r="3" spans="1:108" ht="14.25" customHeight="1"/>
    <row r="4" spans="1:108" ht="14.25" customHeight="1"/>
    <row r="5" spans="1:108" ht="19.5" customHeight="1">
      <c r="B5" s="49" t="s">
        <v>41</v>
      </c>
      <c r="C5" s="61" t="s">
        <v>157</v>
      </c>
      <c r="J5" s="6">
        <f ca="1">COUNTIF(OFFSET($J$1,(ROW()+1),0,COUNTIF($B:$B, OFFSET($B$1,( ROW()+1),0,1,1)),1000), "●")</f>
        <v>5</v>
      </c>
    </row>
    <row r="6" spans="1:108" ht="19.5" customHeight="1">
      <c r="B6" s="50" t="s">
        <v>10</v>
      </c>
      <c r="C6" s="11" t="s">
        <v>11</v>
      </c>
      <c r="D6" s="11" t="s">
        <v>12</v>
      </c>
      <c r="E6" s="11" t="s">
        <v>24</v>
      </c>
      <c r="F6" s="11" t="s">
        <v>0</v>
      </c>
      <c r="G6" s="11" t="s">
        <v>5</v>
      </c>
      <c r="J6" s="12">
        <f>COLUMN()-9</f>
        <v>1</v>
      </c>
      <c r="K6" s="12">
        <f t="shared" ref="K6" si="0">COLUMN()-9</f>
        <v>2</v>
      </c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</row>
    <row r="7" spans="1:108" s="16" customFormat="1" ht="19.5" customHeight="1">
      <c r="A7" s="13">
        <v>1</v>
      </c>
      <c r="B7" s="51" t="str">
        <f ca="1">"P"&amp;COUNTIF(INDIRECT(ADDRESS(1,COLUMN())&amp;":"&amp;ADDRESS(ROW()-1,COLUMN())),"#")</f>
        <v>P1</v>
      </c>
      <c r="C7" s="56" t="s">
        <v>133</v>
      </c>
      <c r="D7" s="56" t="s">
        <v>134</v>
      </c>
      <c r="E7" s="57" t="s">
        <v>39</v>
      </c>
      <c r="F7" s="15"/>
      <c r="G7" s="15"/>
      <c r="J7" s="58" t="s">
        <v>138</v>
      </c>
      <c r="K7" s="58" t="s">
        <v>53</v>
      </c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</row>
    <row r="8" spans="1:108" s="16" customFormat="1" ht="19.5" customHeight="1">
      <c r="A8" s="13"/>
      <c r="B8" s="51" t="str">
        <f ca="1">"P"&amp;COUNTIF(INDIRECT(ADDRESS(1,COLUMN())&amp;":"&amp;ADDRESS(ROW()-1,COLUMN())),"#")</f>
        <v>P1</v>
      </c>
      <c r="C8" s="56" t="s">
        <v>133</v>
      </c>
      <c r="D8" s="56" t="s">
        <v>135</v>
      </c>
      <c r="E8" s="57" t="s">
        <v>136</v>
      </c>
      <c r="F8" s="15"/>
      <c r="G8" s="15"/>
      <c r="H8" s="73"/>
      <c r="I8" s="73"/>
      <c r="J8" s="58" t="s">
        <v>53</v>
      </c>
      <c r="K8" s="58" t="s">
        <v>139</v>
      </c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</row>
    <row r="9" spans="1:108" s="13" customFormat="1" ht="19.5" customHeight="1">
      <c r="B9" s="51" t="str">
        <f t="shared" ref="B9:B13" ca="1" si="1">"P"&amp;COUNTIF(INDIRECT(ADDRESS(1,COLUMN())&amp;":"&amp;ADDRESS(ROW()-1,COLUMN())),"#")</f>
        <v>P1</v>
      </c>
      <c r="C9" s="19" t="s">
        <v>23</v>
      </c>
      <c r="D9" s="19" t="s">
        <v>14</v>
      </c>
      <c r="E9" s="19" t="s">
        <v>15</v>
      </c>
      <c r="F9" s="19" t="s">
        <v>13</v>
      </c>
      <c r="G9" s="19" t="s">
        <v>13</v>
      </c>
      <c r="J9" s="75" t="s">
        <v>13</v>
      </c>
      <c r="K9" s="75" t="s">
        <v>13</v>
      </c>
      <c r="L9" s="96" t="s">
        <v>144</v>
      </c>
      <c r="M9" s="96" t="s">
        <v>145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</row>
    <row r="10" spans="1:108" s="13" customFormat="1" ht="19.5" customHeight="1">
      <c r="B10" s="51" t="str">
        <f t="shared" ca="1" si="1"/>
        <v>P1</v>
      </c>
      <c r="C10" s="63" t="s">
        <v>137</v>
      </c>
      <c r="D10" s="65" t="s">
        <v>76</v>
      </c>
      <c r="E10" s="56" t="s">
        <v>141</v>
      </c>
      <c r="F10" s="74"/>
      <c r="G10" s="15"/>
      <c r="J10" s="58" t="s">
        <v>140</v>
      </c>
      <c r="K10" s="58" t="s">
        <v>53</v>
      </c>
      <c r="L10" s="95"/>
      <c r="M10" s="95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</row>
    <row r="11" spans="1:108" s="13" customFormat="1" ht="19.5" customHeight="1">
      <c r="B11" s="51" t="str">
        <f t="shared" ca="1" si="1"/>
        <v>P1</v>
      </c>
      <c r="C11" s="63" t="s">
        <v>137</v>
      </c>
      <c r="D11" s="65" t="s">
        <v>76</v>
      </c>
      <c r="E11" s="56" t="s">
        <v>142</v>
      </c>
      <c r="F11" s="74"/>
      <c r="G11" s="15"/>
      <c r="J11" s="58" t="s">
        <v>140</v>
      </c>
      <c r="K11" s="58" t="s">
        <v>53</v>
      </c>
      <c r="L11" s="95"/>
      <c r="M11" s="95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</row>
    <row r="12" spans="1:108" s="13" customFormat="1" ht="19.5" customHeight="1">
      <c r="B12" s="51" t="str">
        <f t="shared" ca="1" si="1"/>
        <v>P1</v>
      </c>
      <c r="C12" s="63" t="s">
        <v>137</v>
      </c>
      <c r="D12" s="65" t="s">
        <v>76</v>
      </c>
      <c r="E12" s="56" t="s">
        <v>143</v>
      </c>
      <c r="F12" s="74"/>
      <c r="G12" s="57"/>
      <c r="J12" s="58" t="s">
        <v>140</v>
      </c>
      <c r="K12" s="58" t="s">
        <v>53</v>
      </c>
      <c r="L12" s="95"/>
      <c r="M12" s="95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</row>
    <row r="13" spans="1:108" s="13" customFormat="1" ht="19.5" customHeight="1">
      <c r="B13" s="51" t="str">
        <f t="shared" ca="1" si="1"/>
        <v>P1</v>
      </c>
      <c r="C13" s="63" t="s">
        <v>137</v>
      </c>
      <c r="D13" s="65" t="s">
        <v>76</v>
      </c>
      <c r="E13" s="56" t="s">
        <v>146</v>
      </c>
      <c r="F13" s="74"/>
      <c r="G13" s="57"/>
      <c r="J13" s="58" t="s">
        <v>140</v>
      </c>
      <c r="K13" s="58" t="s">
        <v>140</v>
      </c>
      <c r="L13" s="95"/>
      <c r="M13" s="95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</row>
    <row r="14" spans="1:108" ht="19.5" customHeight="1">
      <c r="B14" s="52" t="s">
        <v>16</v>
      </c>
      <c r="C14" s="21" t="s">
        <v>16</v>
      </c>
      <c r="D14" s="21" t="s">
        <v>16</v>
      </c>
      <c r="E14" s="21" t="s">
        <v>16</v>
      </c>
      <c r="F14" s="21" t="s">
        <v>16</v>
      </c>
      <c r="G14" s="21" t="s">
        <v>16</v>
      </c>
      <c r="J14" s="21" t="s">
        <v>16</v>
      </c>
      <c r="K14" s="21" t="s">
        <v>16</v>
      </c>
      <c r="L14" s="21" t="s">
        <v>16</v>
      </c>
      <c r="M14" s="21" t="s">
        <v>16</v>
      </c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</row>
    <row r="16" spans="1:108" ht="19.5" customHeight="1">
      <c r="B16" s="49" t="s">
        <v>9</v>
      </c>
      <c r="C16" s="61" t="s">
        <v>169</v>
      </c>
      <c r="J16" s="6">
        <f ca="1">COUNTIF(OFFSET($J$1,(ROW()+1),0,COUNTIF($B:$B, OFFSET($B$1,( ROW()+1),0,1,1)),1000), "●")</f>
        <v>2</v>
      </c>
    </row>
    <row r="17" spans="1:108" ht="19.5" customHeight="1">
      <c r="B17" s="50" t="s">
        <v>10</v>
      </c>
      <c r="C17" s="11" t="s">
        <v>11</v>
      </c>
      <c r="D17" s="11" t="s">
        <v>12</v>
      </c>
      <c r="E17" s="11" t="s">
        <v>24</v>
      </c>
      <c r="F17" s="11" t="s">
        <v>0</v>
      </c>
      <c r="G17" s="11" t="s">
        <v>5</v>
      </c>
      <c r="J17" s="12">
        <f>COLUMN()-9</f>
        <v>1</v>
      </c>
      <c r="K17" s="12">
        <f t="shared" ref="K17" si="2">COLUMN()-9</f>
        <v>2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DD17" s="7"/>
    </row>
    <row r="18" spans="1:108" s="13" customFormat="1" ht="19.5" customHeight="1">
      <c r="A18" s="13">
        <v>1</v>
      </c>
      <c r="B18" s="51" t="str">
        <f ca="1">"P"&amp;COUNTIF(INDIRECT(ADDRESS(1,COLUMN())&amp;":"&amp;ADDRESS(ROW()-1,COLUMN())),"#")</f>
        <v>P2</v>
      </c>
      <c r="C18" s="60" t="s">
        <v>170</v>
      </c>
      <c r="D18" s="56" t="s">
        <v>134</v>
      </c>
      <c r="E18" s="57" t="s">
        <v>39</v>
      </c>
      <c r="F18" s="15"/>
      <c r="G18" s="15"/>
      <c r="H18" s="16"/>
      <c r="I18" s="16"/>
      <c r="J18" s="58" t="s">
        <v>40</v>
      </c>
      <c r="K18" s="58" t="s">
        <v>39</v>
      </c>
      <c r="L18" s="72"/>
      <c r="M18" s="72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</row>
    <row r="19" spans="1:108" s="13" customFormat="1" ht="19.5" customHeight="1">
      <c r="B19" s="51" t="str">
        <f t="shared" ref="B19:B21" ca="1" si="3">"P"&amp;COUNTIF(INDIRECT(ADDRESS(1,COLUMN())&amp;":"&amp;ADDRESS(ROW()-1,COLUMN())),"#")</f>
        <v>P2</v>
      </c>
      <c r="C19" s="62"/>
      <c r="D19" s="56" t="s">
        <v>135</v>
      </c>
      <c r="E19" s="57" t="s">
        <v>136</v>
      </c>
      <c r="F19" s="57"/>
      <c r="G19" s="57"/>
      <c r="H19" s="16"/>
      <c r="I19" s="16"/>
      <c r="J19" s="58" t="s">
        <v>39</v>
      </c>
      <c r="K19" s="58" t="s">
        <v>40</v>
      </c>
      <c r="L19" s="72"/>
      <c r="M19" s="72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</row>
    <row r="20" spans="1:108" s="13" customFormat="1" ht="19.5" customHeight="1">
      <c r="B20" s="51" t="str">
        <f t="shared" ca="1" si="3"/>
        <v>P2</v>
      </c>
      <c r="C20" s="68" t="s">
        <v>23</v>
      </c>
      <c r="D20" s="19" t="s">
        <v>14</v>
      </c>
      <c r="E20" s="19" t="s">
        <v>15</v>
      </c>
      <c r="F20" s="19" t="s">
        <v>13</v>
      </c>
      <c r="G20" s="19" t="s">
        <v>13</v>
      </c>
      <c r="J20" s="75" t="s">
        <v>13</v>
      </c>
      <c r="K20" s="75" t="s">
        <v>13</v>
      </c>
      <c r="L20" s="96" t="s">
        <v>144</v>
      </c>
      <c r="M20" s="96" t="s">
        <v>145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</row>
    <row r="21" spans="1:108" s="13" customFormat="1" ht="19.5" customHeight="1">
      <c r="B21" s="51" t="str">
        <f t="shared" ca="1" si="3"/>
        <v>P2</v>
      </c>
      <c r="C21" s="26" t="s">
        <v>171</v>
      </c>
      <c r="D21" s="65" t="s">
        <v>76</v>
      </c>
      <c r="E21" s="15" t="s">
        <v>172</v>
      </c>
      <c r="F21" s="15"/>
      <c r="G21" s="15"/>
      <c r="J21" s="58" t="s">
        <v>140</v>
      </c>
      <c r="K21" s="58" t="s">
        <v>140</v>
      </c>
      <c r="L21" s="95"/>
      <c r="M21" s="95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</row>
    <row r="22" spans="1:108" ht="19.5" customHeight="1">
      <c r="B22" s="52" t="s">
        <v>16</v>
      </c>
      <c r="C22" s="21" t="s">
        <v>16</v>
      </c>
      <c r="D22" s="21" t="s">
        <v>16</v>
      </c>
      <c r="E22" s="21" t="s">
        <v>16</v>
      </c>
      <c r="F22" s="21" t="s">
        <v>16</v>
      </c>
      <c r="G22" s="21" t="s">
        <v>16</v>
      </c>
      <c r="J22" s="21" t="s">
        <v>16</v>
      </c>
      <c r="K22" s="21" t="s">
        <v>16</v>
      </c>
      <c r="L22" s="67"/>
      <c r="M22" s="21" t="s">
        <v>16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DD22" s="7"/>
    </row>
    <row r="24" spans="1:108" ht="19.5" customHeight="1">
      <c r="B24" s="49" t="s">
        <v>9</v>
      </c>
      <c r="C24" s="61" t="s">
        <v>46</v>
      </c>
      <c r="J24" s="6">
        <f ca="1">COUNTIF(OFFSET($J$1,(ROW()+1),0,COUNTIF($B:$B, OFFSET($B$1,( ROW()+1),0,1,1)),1000), "●")</f>
        <v>7</v>
      </c>
    </row>
    <row r="25" spans="1:108" ht="19.5" customHeight="1">
      <c r="B25" s="50" t="s">
        <v>10</v>
      </c>
      <c r="C25" s="11" t="s">
        <v>11</v>
      </c>
      <c r="D25" s="11" t="s">
        <v>12</v>
      </c>
      <c r="E25" s="11" t="s">
        <v>24</v>
      </c>
      <c r="F25" s="11" t="s">
        <v>0</v>
      </c>
      <c r="G25" s="11" t="s">
        <v>5</v>
      </c>
      <c r="J25" s="12">
        <f>COLUMN()-9</f>
        <v>1</v>
      </c>
      <c r="K25" s="12">
        <f t="shared" ref="K25:P25" si="4">COLUMN()-9</f>
        <v>2</v>
      </c>
      <c r="L25" s="12">
        <f t="shared" si="4"/>
        <v>3</v>
      </c>
      <c r="M25" s="12">
        <f t="shared" si="4"/>
        <v>4</v>
      </c>
      <c r="N25" s="12">
        <f t="shared" si="4"/>
        <v>5</v>
      </c>
      <c r="O25" s="12">
        <f t="shared" si="4"/>
        <v>6</v>
      </c>
      <c r="P25" s="12">
        <f t="shared" si="4"/>
        <v>7</v>
      </c>
      <c r="Q25"/>
      <c r="R25"/>
      <c r="S25"/>
      <c r="T25"/>
      <c r="U25"/>
      <c r="V25"/>
      <c r="W25"/>
      <c r="X25"/>
      <c r="Y25"/>
      <c r="Z25"/>
      <c r="AA25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</row>
    <row r="26" spans="1:108" s="13" customFormat="1" ht="19.5" customHeight="1">
      <c r="A26" s="13">
        <v>1</v>
      </c>
      <c r="B26" s="51" t="str">
        <f ca="1">"P"&amp;COUNTIF(INDIRECT(ADDRESS(1,COLUMN())&amp;":"&amp;ADDRESS(ROW()-1,COLUMN())),"#")</f>
        <v>P3</v>
      </c>
      <c r="C26" s="56" t="s">
        <v>210</v>
      </c>
      <c r="D26" s="69" t="s">
        <v>211</v>
      </c>
      <c r="E26" s="57"/>
      <c r="F26" s="57"/>
      <c r="G26" s="57"/>
      <c r="H26" s="16"/>
      <c r="I26" s="16"/>
      <c r="J26" s="58" t="s">
        <v>227</v>
      </c>
      <c r="K26" s="58" t="s">
        <v>229</v>
      </c>
      <c r="L26" s="58" t="s">
        <v>229</v>
      </c>
      <c r="M26" s="58" t="s">
        <v>229</v>
      </c>
      <c r="N26" s="58" t="s">
        <v>229</v>
      </c>
      <c r="O26" s="58" t="s">
        <v>229</v>
      </c>
      <c r="P26" s="58" t="s">
        <v>229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</row>
    <row r="27" spans="1:108" s="13" customFormat="1" ht="19.5" customHeight="1">
      <c r="B27" s="51" t="str">
        <f t="shared" ref="B27:B30" ca="1" si="5">"P"&amp;COUNTIF(INDIRECT(ADDRESS(1,COLUMN())&amp;":"&amp;ADDRESS(ROW()-1,COLUMN())),"#")</f>
        <v>P3</v>
      </c>
      <c r="C27" s="56" t="s">
        <v>210</v>
      </c>
      <c r="D27" s="151" t="s">
        <v>212</v>
      </c>
      <c r="E27" s="57"/>
      <c r="F27" s="57"/>
      <c r="G27" s="57"/>
      <c r="H27" s="16"/>
      <c r="I27" s="16"/>
      <c r="J27" s="17" t="s">
        <v>229</v>
      </c>
      <c r="K27" s="58" t="s">
        <v>227</v>
      </c>
      <c r="L27" s="17" t="s">
        <v>229</v>
      </c>
      <c r="M27" s="17" t="s">
        <v>229</v>
      </c>
      <c r="N27" s="17" t="s">
        <v>229</v>
      </c>
      <c r="O27" s="17" t="s">
        <v>229</v>
      </c>
      <c r="P27" s="17" t="s">
        <v>229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</row>
    <row r="28" spans="1:108" s="13" customFormat="1" ht="19.5" customHeight="1">
      <c r="B28" s="51" t="str">
        <f t="shared" ca="1" si="5"/>
        <v>P3</v>
      </c>
      <c r="C28" s="56" t="s">
        <v>210</v>
      </c>
      <c r="D28" s="70" t="s">
        <v>213</v>
      </c>
      <c r="E28" s="57"/>
      <c r="F28" s="57"/>
      <c r="G28" s="57"/>
      <c r="H28" s="16"/>
      <c r="I28" s="16"/>
      <c r="J28" s="58" t="s">
        <v>229</v>
      </c>
      <c r="K28" s="58" t="s">
        <v>229</v>
      </c>
      <c r="L28" s="58" t="s">
        <v>227</v>
      </c>
      <c r="M28" s="58" t="s">
        <v>229</v>
      </c>
      <c r="N28" s="58" t="s">
        <v>229</v>
      </c>
      <c r="O28" s="58" t="s">
        <v>229</v>
      </c>
      <c r="P28" s="58" t="s">
        <v>229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</row>
    <row r="29" spans="1:108" s="13" customFormat="1" ht="19.5" customHeight="1">
      <c r="B29" s="51" t="str">
        <f t="shared" ca="1" si="5"/>
        <v>P3</v>
      </c>
      <c r="C29" s="56" t="s">
        <v>210</v>
      </c>
      <c r="D29" s="70" t="s">
        <v>214</v>
      </c>
      <c r="E29" s="57"/>
      <c r="F29" s="57"/>
      <c r="G29" s="57"/>
      <c r="H29" s="16"/>
      <c r="I29" s="16"/>
      <c r="J29" s="17" t="s">
        <v>229</v>
      </c>
      <c r="K29" s="17" t="s">
        <v>229</v>
      </c>
      <c r="L29" s="17" t="s">
        <v>229</v>
      </c>
      <c r="M29" s="58" t="s">
        <v>227</v>
      </c>
      <c r="N29" s="17" t="s">
        <v>229</v>
      </c>
      <c r="O29" s="17" t="s">
        <v>229</v>
      </c>
      <c r="P29" s="17" t="s">
        <v>229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</row>
    <row r="30" spans="1:108" s="13" customFormat="1" ht="19.5" customHeight="1">
      <c r="B30" s="51" t="str">
        <f t="shared" ca="1" si="5"/>
        <v>P3</v>
      </c>
      <c r="C30" s="56" t="s">
        <v>210</v>
      </c>
      <c r="D30" s="60" t="s">
        <v>215</v>
      </c>
      <c r="E30" s="57"/>
      <c r="F30" s="57"/>
      <c r="G30" s="57"/>
      <c r="H30" s="16"/>
      <c r="I30" s="16"/>
      <c r="J30" s="17" t="s">
        <v>229</v>
      </c>
      <c r="K30" s="17" t="s">
        <v>229</v>
      </c>
      <c r="L30" s="17" t="s">
        <v>229</v>
      </c>
      <c r="M30" s="17" t="s">
        <v>229</v>
      </c>
      <c r="N30" s="58" t="s">
        <v>227</v>
      </c>
      <c r="O30" s="17" t="s">
        <v>229</v>
      </c>
      <c r="P30" s="17" t="s">
        <v>229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</row>
    <row r="31" spans="1:108" s="13" customFormat="1" ht="19.5" customHeight="1">
      <c r="B31" s="51" t="str">
        <f t="shared" ref="B31:B32" ca="1" si="6">"P"&amp;COUNTIF(INDIRECT(ADDRESS(1,COLUMN())&amp;":"&amp;ADDRESS(ROW()-1,COLUMN())),"#")</f>
        <v>P3</v>
      </c>
      <c r="C31" s="56" t="s">
        <v>210</v>
      </c>
      <c r="D31" s="70" t="s">
        <v>216</v>
      </c>
      <c r="E31" s="57"/>
      <c r="F31" s="57"/>
      <c r="G31" s="57"/>
      <c r="H31" s="16"/>
      <c r="I31" s="16"/>
      <c r="J31" s="17" t="s">
        <v>229</v>
      </c>
      <c r="K31" s="17" t="s">
        <v>229</v>
      </c>
      <c r="L31" s="17" t="s">
        <v>229</v>
      </c>
      <c r="M31" s="17" t="s">
        <v>229</v>
      </c>
      <c r="N31" s="17" t="s">
        <v>229</v>
      </c>
      <c r="O31" s="58" t="s">
        <v>227</v>
      </c>
      <c r="P31" s="17" t="s">
        <v>229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</row>
    <row r="32" spans="1:108" s="13" customFormat="1" ht="19.5" customHeight="1">
      <c r="B32" s="51" t="str">
        <f t="shared" ca="1" si="6"/>
        <v>P3</v>
      </c>
      <c r="C32" s="56" t="s">
        <v>210</v>
      </c>
      <c r="D32" s="70" t="s">
        <v>217</v>
      </c>
      <c r="E32" s="57"/>
      <c r="F32" s="57"/>
      <c r="G32" s="57"/>
      <c r="H32" s="16"/>
      <c r="I32" s="16"/>
      <c r="J32" s="17" t="s">
        <v>229</v>
      </c>
      <c r="K32" s="17" t="s">
        <v>229</v>
      </c>
      <c r="L32" s="58" t="s">
        <v>229</v>
      </c>
      <c r="M32" s="17" t="s">
        <v>229</v>
      </c>
      <c r="N32" s="17" t="s">
        <v>229</v>
      </c>
      <c r="O32" s="17" t="s">
        <v>229</v>
      </c>
      <c r="P32" s="58" t="s">
        <v>227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</row>
    <row r="33" spans="2:103" s="13" customFormat="1" ht="19.5" customHeight="1">
      <c r="B33" s="51" t="str">
        <f t="shared" ref="B33:B40" ca="1" si="7">"P"&amp;COUNTIF(INDIRECT(ADDRESS(1,COLUMN())&amp;":"&amp;ADDRESS(ROW()-1,COLUMN())),"#")</f>
        <v>P3</v>
      </c>
      <c r="C33" s="19" t="s">
        <v>23</v>
      </c>
      <c r="D33" s="19" t="s">
        <v>14</v>
      </c>
      <c r="E33" s="19" t="s">
        <v>15</v>
      </c>
      <c r="F33" s="19" t="s">
        <v>13</v>
      </c>
      <c r="G33" s="19" t="s">
        <v>13</v>
      </c>
      <c r="J33" s="20" t="s">
        <v>13</v>
      </c>
      <c r="K33" s="20" t="s">
        <v>13</v>
      </c>
      <c r="L33" s="20" t="s">
        <v>13</v>
      </c>
      <c r="M33" s="20" t="s">
        <v>13</v>
      </c>
      <c r="N33" s="20" t="s">
        <v>13</v>
      </c>
      <c r="O33" s="20" t="s">
        <v>13</v>
      </c>
      <c r="P33" s="20" t="s">
        <v>13</v>
      </c>
      <c r="Q33" s="96" t="s">
        <v>144</v>
      </c>
      <c r="R33" s="96" t="s">
        <v>145</v>
      </c>
      <c r="S33" s="96" t="s">
        <v>230</v>
      </c>
      <c r="T33" s="96" t="s">
        <v>231</v>
      </c>
      <c r="U33" s="96" t="s">
        <v>232</v>
      </c>
      <c r="V33" s="96" t="s">
        <v>233</v>
      </c>
      <c r="W33" s="96" t="s">
        <v>234</v>
      </c>
      <c r="X33"/>
      <c r="Y33"/>
      <c r="Z33"/>
      <c r="AA33"/>
      <c r="AB33"/>
      <c r="AC33"/>
      <c r="AD33"/>
      <c r="AE33"/>
      <c r="AF33"/>
      <c r="AG33"/>
      <c r="AH33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</row>
    <row r="34" spans="2:103" s="13" customFormat="1" ht="19.5" customHeight="1">
      <c r="B34" s="51" t="str">
        <f t="shared" ca="1" si="7"/>
        <v>P3</v>
      </c>
      <c r="C34" s="63" t="s">
        <v>219</v>
      </c>
      <c r="D34" s="71" t="s">
        <v>218</v>
      </c>
      <c r="E34" s="15" t="s">
        <v>220</v>
      </c>
      <c r="F34" s="15"/>
      <c r="G34" s="15"/>
      <c r="J34" s="17" t="s">
        <v>228</v>
      </c>
      <c r="K34" s="17" t="s">
        <v>229</v>
      </c>
      <c r="L34" s="58" t="s">
        <v>229</v>
      </c>
      <c r="M34" s="58" t="s">
        <v>229</v>
      </c>
      <c r="N34" s="58" t="s">
        <v>229</v>
      </c>
      <c r="O34" s="58" t="s">
        <v>229</v>
      </c>
      <c r="P34" s="58" t="s">
        <v>229</v>
      </c>
      <c r="Q34" s="95"/>
      <c r="R34" s="95"/>
      <c r="S34" s="17"/>
      <c r="T34" s="17"/>
      <c r="U34" s="17"/>
      <c r="V34" s="17"/>
      <c r="W34" s="17"/>
      <c r="X34"/>
      <c r="Y34"/>
      <c r="Z34"/>
      <c r="AA34"/>
      <c r="AB34"/>
      <c r="AC34"/>
      <c r="AD34"/>
      <c r="AE34"/>
      <c r="AF34"/>
      <c r="AG34"/>
      <c r="AH34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</row>
    <row r="35" spans="2:103" s="13" customFormat="1" ht="19.5" customHeight="1">
      <c r="B35" s="51" t="str">
        <f t="shared" ca="1" si="7"/>
        <v>P3</v>
      </c>
      <c r="C35" s="63" t="s">
        <v>219</v>
      </c>
      <c r="D35" s="71" t="s">
        <v>218</v>
      </c>
      <c r="E35" s="15" t="s">
        <v>221</v>
      </c>
      <c r="F35" s="57"/>
      <c r="G35" s="15"/>
      <c r="J35" s="17" t="s">
        <v>229</v>
      </c>
      <c r="K35" s="17" t="s">
        <v>228</v>
      </c>
      <c r="L35" s="58" t="s">
        <v>229</v>
      </c>
      <c r="M35" s="58" t="s">
        <v>229</v>
      </c>
      <c r="N35" s="58" t="s">
        <v>229</v>
      </c>
      <c r="O35" s="58" t="s">
        <v>229</v>
      </c>
      <c r="P35" s="58" t="s">
        <v>229</v>
      </c>
      <c r="Q35" s="58"/>
      <c r="R35" s="17"/>
      <c r="S35" s="17"/>
      <c r="T35" s="17"/>
      <c r="U35" s="17"/>
      <c r="V35" s="17"/>
      <c r="W35" s="17"/>
      <c r="X35"/>
      <c r="Y35"/>
      <c r="Z35"/>
      <c r="AA35"/>
      <c r="AB35"/>
      <c r="AC35"/>
      <c r="AD35"/>
      <c r="AE35"/>
      <c r="AF35"/>
      <c r="AG35"/>
      <c r="AH35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</row>
    <row r="36" spans="2:103" s="13" customFormat="1" ht="19.5" customHeight="1">
      <c r="B36" s="51" t="str">
        <f t="shared" ca="1" si="7"/>
        <v>P3</v>
      </c>
      <c r="C36" s="63" t="s">
        <v>219</v>
      </c>
      <c r="D36" s="71" t="s">
        <v>218</v>
      </c>
      <c r="E36" s="15" t="s">
        <v>222</v>
      </c>
      <c r="F36" s="57"/>
      <c r="G36" s="57"/>
      <c r="J36" s="58" t="s">
        <v>229</v>
      </c>
      <c r="K36" s="58" t="s">
        <v>229</v>
      </c>
      <c r="L36" s="17" t="s">
        <v>228</v>
      </c>
      <c r="M36" s="58" t="s">
        <v>229</v>
      </c>
      <c r="N36" s="58" t="s">
        <v>229</v>
      </c>
      <c r="O36" s="58" t="s">
        <v>229</v>
      </c>
      <c r="P36" s="58" t="s">
        <v>229</v>
      </c>
      <c r="Q36" s="58"/>
      <c r="R36" s="58"/>
      <c r="S36" s="58"/>
      <c r="T36" s="58"/>
      <c r="U36" s="58"/>
      <c r="V36" s="58"/>
      <c r="W36" s="58"/>
      <c r="X36"/>
      <c r="Y36"/>
      <c r="Z36"/>
      <c r="AA36"/>
      <c r="AB36"/>
      <c r="AC36"/>
      <c r="AD36"/>
      <c r="AE36"/>
      <c r="AF36"/>
      <c r="AG36"/>
      <c r="AH36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</row>
    <row r="37" spans="2:103" s="13" customFormat="1" ht="19.5" customHeight="1">
      <c r="B37" s="51" t="str">
        <f t="shared" ca="1" si="7"/>
        <v>P3</v>
      </c>
      <c r="C37" s="63" t="s">
        <v>219</v>
      </c>
      <c r="D37" s="71" t="s">
        <v>218</v>
      </c>
      <c r="E37" s="15" t="s">
        <v>223</v>
      </c>
      <c r="F37" s="57"/>
      <c r="G37" s="57"/>
      <c r="J37" s="58" t="s">
        <v>229</v>
      </c>
      <c r="K37" s="58" t="s">
        <v>229</v>
      </c>
      <c r="L37" s="58" t="s">
        <v>229</v>
      </c>
      <c r="M37" s="17" t="s">
        <v>228</v>
      </c>
      <c r="N37" s="58" t="s">
        <v>229</v>
      </c>
      <c r="O37" s="58" t="s">
        <v>229</v>
      </c>
      <c r="P37" s="58" t="s">
        <v>229</v>
      </c>
      <c r="Q37" s="58"/>
      <c r="R37" s="58"/>
      <c r="S37" s="17"/>
      <c r="T37" s="17"/>
      <c r="U37" s="17"/>
      <c r="V37" s="17"/>
      <c r="W37" s="17"/>
      <c r="X37"/>
      <c r="Y37"/>
      <c r="Z37"/>
      <c r="AA37"/>
      <c r="AB37"/>
      <c r="AC37"/>
      <c r="AD37"/>
      <c r="AE37"/>
      <c r="AF37"/>
      <c r="AG37"/>
      <c r="AH37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</row>
    <row r="38" spans="2:103" s="13" customFormat="1" ht="19.5" customHeight="1">
      <c r="B38" s="51" t="str">
        <f t="shared" ca="1" si="7"/>
        <v>P3</v>
      </c>
      <c r="C38" s="63" t="s">
        <v>219</v>
      </c>
      <c r="D38" s="71" t="s">
        <v>218</v>
      </c>
      <c r="E38" s="15" t="s">
        <v>224</v>
      </c>
      <c r="F38" s="57"/>
      <c r="G38" s="57"/>
      <c r="J38" s="17" t="s">
        <v>229</v>
      </c>
      <c r="K38" s="17" t="s">
        <v>229</v>
      </c>
      <c r="L38" s="17" t="s">
        <v>229</v>
      </c>
      <c r="M38" s="17" t="s">
        <v>229</v>
      </c>
      <c r="N38" s="17" t="s">
        <v>228</v>
      </c>
      <c r="O38" s="17" t="s">
        <v>229</v>
      </c>
      <c r="P38" s="17" t="s">
        <v>229</v>
      </c>
      <c r="Q38" s="17"/>
      <c r="R38" s="17"/>
      <c r="S38" s="17"/>
      <c r="T38" s="17"/>
      <c r="U38" s="17"/>
      <c r="V38" s="17"/>
      <c r="W38" s="17"/>
      <c r="X38"/>
      <c r="Y38"/>
      <c r="Z38"/>
      <c r="AA38"/>
      <c r="AB38"/>
      <c r="AC38"/>
      <c r="AD38"/>
      <c r="AE38"/>
      <c r="AF38"/>
      <c r="AG38"/>
      <c r="AH3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</row>
    <row r="39" spans="2:103" s="13" customFormat="1" ht="19.5" customHeight="1">
      <c r="B39" s="51" t="str">
        <f t="shared" ca="1" si="7"/>
        <v>P3</v>
      </c>
      <c r="C39" s="63" t="s">
        <v>219</v>
      </c>
      <c r="D39" s="71" t="s">
        <v>218</v>
      </c>
      <c r="E39" s="14" t="s">
        <v>225</v>
      </c>
      <c r="F39" s="57"/>
      <c r="G39" s="57"/>
      <c r="J39" s="58" t="s">
        <v>229</v>
      </c>
      <c r="K39" s="58" t="s">
        <v>229</v>
      </c>
      <c r="L39" s="58" t="s">
        <v>229</v>
      </c>
      <c r="M39" s="58" t="s">
        <v>229</v>
      </c>
      <c r="N39" s="58" t="s">
        <v>229</v>
      </c>
      <c r="O39" s="17" t="s">
        <v>228</v>
      </c>
      <c r="P39" s="58" t="s">
        <v>229</v>
      </c>
      <c r="Q39" s="58"/>
      <c r="R39" s="17"/>
      <c r="S39" s="58"/>
      <c r="T39" s="17"/>
      <c r="U39" s="17"/>
      <c r="V39" s="17"/>
      <c r="W39" s="17"/>
      <c r="X39"/>
      <c r="Y39"/>
      <c r="Z39"/>
      <c r="AA39"/>
      <c r="AB39"/>
      <c r="AC39"/>
      <c r="AD39"/>
      <c r="AE39"/>
      <c r="AF39"/>
      <c r="AG39"/>
      <c r="AH39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</row>
    <row r="40" spans="2:103" s="13" customFormat="1" ht="19.5" customHeight="1">
      <c r="B40" s="51" t="str">
        <f t="shared" ca="1" si="7"/>
        <v>P3</v>
      </c>
      <c r="C40" s="63" t="s">
        <v>219</v>
      </c>
      <c r="D40" s="71" t="s">
        <v>218</v>
      </c>
      <c r="E40" s="14" t="s">
        <v>226</v>
      </c>
      <c r="F40" s="57"/>
      <c r="G40" s="57"/>
      <c r="J40" s="58" t="s">
        <v>229</v>
      </c>
      <c r="K40" s="58" t="s">
        <v>229</v>
      </c>
      <c r="L40" s="58" t="s">
        <v>229</v>
      </c>
      <c r="M40" s="58" t="s">
        <v>229</v>
      </c>
      <c r="N40" s="58" t="s">
        <v>229</v>
      </c>
      <c r="O40" s="58" t="s">
        <v>229</v>
      </c>
      <c r="P40" s="17" t="s">
        <v>228</v>
      </c>
      <c r="Q40" s="58"/>
      <c r="R40" s="17"/>
      <c r="S40" s="58"/>
      <c r="T40" s="17"/>
      <c r="U40" s="17"/>
      <c r="V40" s="17"/>
      <c r="W40" s="17"/>
      <c r="X40"/>
      <c r="Y40"/>
      <c r="Z40"/>
      <c r="AA40"/>
      <c r="AB40"/>
      <c r="AC40"/>
      <c r="AD40"/>
      <c r="AE40"/>
      <c r="AF40"/>
      <c r="AG40"/>
      <c r="AH40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</row>
    <row r="41" spans="2:103" ht="19.5" customHeight="1">
      <c r="B41" s="52" t="s">
        <v>16</v>
      </c>
      <c r="C41" s="21" t="s">
        <v>16</v>
      </c>
      <c r="D41" s="21" t="s">
        <v>16</v>
      </c>
      <c r="E41" s="21" t="s">
        <v>16</v>
      </c>
      <c r="F41" s="21" t="s">
        <v>16</v>
      </c>
      <c r="G41" s="21" t="s">
        <v>16</v>
      </c>
      <c r="J41" s="21" t="s">
        <v>16</v>
      </c>
      <c r="K41" s="21" t="s">
        <v>16</v>
      </c>
      <c r="L41" s="21" t="s">
        <v>16</v>
      </c>
      <c r="M41" s="21" t="s">
        <v>16</v>
      </c>
      <c r="N41" s="21" t="s">
        <v>16</v>
      </c>
      <c r="O41" s="21" t="s">
        <v>16</v>
      </c>
      <c r="P41" s="21" t="s">
        <v>16</v>
      </c>
      <c r="Q41" s="21" t="s">
        <v>16</v>
      </c>
      <c r="R41" s="21" t="s">
        <v>16</v>
      </c>
      <c r="S41" s="21" t="s">
        <v>16</v>
      </c>
      <c r="T41" s="21" t="s">
        <v>16</v>
      </c>
      <c r="U41" s="21" t="s">
        <v>16</v>
      </c>
      <c r="V41" s="21" t="s">
        <v>16</v>
      </c>
      <c r="W41" s="21" t="s">
        <v>16</v>
      </c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</sheetData>
  <sheetProtection selectLockedCells="1" selectUnlockedCells="1"/>
  <phoneticPr fontId="1"/>
  <conditionalFormatting sqref="C7:C8 C26:C32">
    <cfRule type="expression" dxfId="8" priority="55">
      <formula>C7&lt;&gt;OFFSET(C7,1,0)</formula>
    </cfRule>
    <cfRule type="expression" dxfId="7" priority="56">
      <formula>C7&lt;&gt;OFFSET(C7,-1,0)</formula>
    </cfRule>
    <cfRule type="expression" dxfId="6" priority="57">
      <formula>C7=OFFSET(C7,-1,0)</formula>
    </cfRule>
  </conditionalFormatting>
  <dataValidations count="1">
    <dataValidation type="list" allowBlank="1" showInputMessage="1" showErrorMessage="1" sqref="G7:G8 G18:G19 G26:G32">
      <formula1>$AP$2:$AR$2</formula1>
    </dataValidation>
  </dataValidations>
  <pageMargins left="0.70833333333333337" right="0.70833333333333337" top="0.74791666666666667" bottom="0.74791666666666667" header="0.51180555555555551" footer="0.51180555555555551"/>
  <pageSetup paperSize="9" scale="42" firstPageNumber="0" fitToHeight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4" sqref="C4:C6"/>
    </sheetView>
  </sheetViews>
  <sheetFormatPr defaultRowHeight="13.5"/>
  <sheetData>
    <row r="4" spans="2:3">
      <c r="B4" t="s">
        <v>40</v>
      </c>
      <c r="C4" t="s">
        <v>62</v>
      </c>
    </row>
    <row r="5" spans="2:3">
      <c r="B5" t="s">
        <v>60</v>
      </c>
      <c r="C5" t="s">
        <v>63</v>
      </c>
    </row>
    <row r="6" spans="2:3">
      <c r="B6" t="s">
        <v>61</v>
      </c>
      <c r="C6" t="s">
        <v>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更新履歴</vt:lpstr>
      <vt:lpstr>確認項目一覧</vt:lpstr>
      <vt:lpstr>実行パターン表</vt:lpstr>
      <vt:lpstr>判定欄</vt:lpstr>
      <vt:lpstr>更新履歴!Print_Area</vt:lpstr>
      <vt:lpstr>実行パターン表!Print_Area</vt:lpstr>
      <vt:lpstr>表紙!Print_Area</vt:lpstr>
      <vt:lpstr>Z_03E6FAA9_FC62_489F_95C3_C2EAB4479EB2_.wvu.PrintArea</vt:lpstr>
      <vt:lpstr>Z_0C917451_0B9B_43F4_BC19_4AF0174A5CF2_.wvu.PrintArea</vt:lpstr>
      <vt:lpstr>Z_12620524_441A_4D88_A678_0B4DEB20AD14_.wvu.PrintArea</vt:lpstr>
      <vt:lpstr>Z_A718DFC0_DF8F_4BA3_9B02_9365662B2546_.wvu.PrintArea</vt:lpstr>
      <vt:lpstr>Z_E1EB49EF_291E_4F84_B499_021615237E4C_.wvu.PrintArea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motoya.kobayashi</dc:creator>
  <cp:lastModifiedBy>Ta28</cp:lastModifiedBy>
  <dcterms:created xsi:type="dcterms:W3CDTF">2016-01-08T11:04:04Z</dcterms:created>
  <dcterms:modified xsi:type="dcterms:W3CDTF">2016-08-11T04:32:17Z</dcterms:modified>
</cp:coreProperties>
</file>