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83"/>
  </bookViews>
  <sheets>
    <sheet name="表紙" sheetId="1" r:id="rId1"/>
    <sheet name="改版履歴" sheetId="2" r:id="rId2"/>
    <sheet name="コンポーネント" sheetId="3" r:id="rId3"/>
    <sheet name="イベント詳細" sheetId="4" r:id="rId4"/>
    <sheet name="プログラム設計" sheetId="6" r:id="rId5"/>
    <sheet name="レイアウト設計" sheetId="7" r:id="rId6"/>
    <sheet name="説明" sheetId="5" r:id="rId7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2"/>
  <c r="C6"/>
  <c r="B6"/>
  <c r="D13" i="4"/>
  <c r="C13"/>
  <c r="D12"/>
  <c r="C12"/>
  <c r="D11"/>
  <c r="C11"/>
  <c r="D10"/>
  <c r="C10"/>
  <c r="D9"/>
  <c r="C9"/>
  <c r="D8"/>
  <c r="C8"/>
  <c r="D7"/>
  <c r="C7"/>
  <c r="D6"/>
  <c r="C6"/>
  <c r="D5" i="2"/>
  <c r="C5"/>
  <c r="B5"/>
</calcChain>
</file>

<file path=xl/sharedStrings.xml><?xml version="1.0" encoding="utf-8"?>
<sst xmlns="http://schemas.openxmlformats.org/spreadsheetml/2006/main" count="149" uniqueCount="104">
  <si>
    <t>土日PJアプリ</t>
  </si>
  <si>
    <t>PLAY画面（SPLIT）　画面設計書</t>
  </si>
  <si>
    <t>Miikend-JP</t>
  </si>
  <si>
    <t>版数：</t>
  </si>
  <si>
    <t>0.1版</t>
  </si>
  <si>
    <t>作成日：</t>
  </si>
  <si>
    <t>oplan株式会社</t>
  </si>
  <si>
    <t>土日Project</t>
  </si>
  <si>
    <t>新規作成</t>
  </si>
  <si>
    <t>版数</t>
  </si>
  <si>
    <t>作成日</t>
  </si>
  <si>
    <t>作成者</t>
  </si>
  <si>
    <t>改版履歴</t>
  </si>
  <si>
    <t>変更内容</t>
  </si>
  <si>
    <t>コンポーネント
ID</t>
  </si>
  <si>
    <t>コンポーネント名</t>
  </si>
  <si>
    <t>種別</t>
  </si>
  <si>
    <t>活性/非活性</t>
  </si>
  <si>
    <t>表示/非表示</t>
  </si>
  <si>
    <t>初期値</t>
  </si>
  <si>
    <t>入力制約</t>
  </si>
  <si>
    <t>イベントNo.</t>
  </si>
  <si>
    <t>RESULT</t>
  </si>
  <si>
    <t>TextField</t>
  </si>
  <si>
    <t>非活性</t>
  </si>
  <si>
    <t>表示</t>
  </si>
  <si>
    <t>-</t>
  </si>
  <si>
    <t>SCORE</t>
  </si>
  <si>
    <t>レベル</t>
  </si>
  <si>
    <t>REPLAYボタン</t>
  </si>
  <si>
    <t>ボタン</t>
  </si>
  <si>
    <t>活性</t>
  </si>
  <si>
    <t>タップ</t>
  </si>
  <si>
    <t>Twitter</t>
  </si>
  <si>
    <t>FBボタン</t>
  </si>
  <si>
    <t>画像はイメージ</t>
  </si>
  <si>
    <t>フォントは統一すること</t>
  </si>
  <si>
    <t>アイコンはイメージ、アイコンから機能が連想できること</t>
  </si>
  <si>
    <t>背景は統一</t>
  </si>
  <si>
    <t>ボタンの形、大きさ、統一感を持たせる</t>
  </si>
  <si>
    <t>ID</t>
  </si>
  <si>
    <t>イベント内容</t>
  </si>
  <si>
    <t>仕様書ID:SPLIT-07
Result画面では、以下の表示を行うこと。
・割った薪の数（個）
・○○レベル（○内は下記で規定）</t>
  </si>
  <si>
    <t>再プレイボタンが押下された場合、プレイ画面に遷移すること。</t>
  </si>
  <si>
    <t>管理番号</t>
  </si>
  <si>
    <t>コンポーネントの名前</t>
  </si>
  <si>
    <t>コンポーネントの種別</t>
  </si>
  <si>
    <t>表示されているコンポーネントか非表示のコンポーネントか</t>
  </si>
  <si>
    <t>コンポーネントの初期値</t>
  </si>
  <si>
    <t>制約</t>
  </si>
  <si>
    <t>イベント詳細シートに紐づくNo.</t>
  </si>
  <si>
    <t>初期値欄の入力内容</t>
  </si>
  <si>
    <t>内容</t>
  </si>
  <si>
    <t>Button</t>
  </si>
  <si>
    <t>表示内容</t>
  </si>
  <si>
    <t>入力済み内容</t>
  </si>
  <si>
    <t>ImageView</t>
  </si>
  <si>
    <t>表示/非表示または表示される画像名</t>
  </si>
  <si>
    <t>アクティビティ</t>
  </si>
  <si>
    <t>クラス名</t>
  </si>
  <si>
    <t>メソッド名</t>
  </si>
  <si>
    <t>動作タイミング</t>
  </si>
  <si>
    <t>フィールド [型, 変数名]</t>
  </si>
  <si>
    <t>動作</t>
  </si>
  <si>
    <t>MainActivity</t>
  </si>
  <si>
    <t>onCreate</t>
  </si>
  <si>
    <t>メインアクティビティ生成時</t>
  </si>
  <si>
    <t>RelativeLayout</t>
  </si>
  <si>
    <t>main_layout</t>
  </si>
  <si>
    <t>findViewById()でRelativeLayoutをレイアウトファイルから読み込む。</t>
  </si>
  <si>
    <t>TextView</t>
  </si>
  <si>
    <t>result_text,
score_text,
level_text</t>
  </si>
  <si>
    <t>findViewById()でID01→result、,ID02→score, ID03→levelとしてTextViewを設置する。
score_textにはscoreの数値を代入する。
level_textはscoreの数値に応じて条件分岐をする。</t>
  </si>
  <si>
    <t>imageButton</t>
  </si>
  <si>
    <t>replay_button, 
twitter_button,
 　facebook_button</t>
  </si>
  <si>
    <t>findViewById()でID04→replay_button, ID05→twitter_button, ID06→facebook_button
としてimageButtonを設置する。</t>
  </si>
  <si>
    <t>　Intent,
　int</t>
  </si>
  <si>
    <t>Intent,
score</t>
  </si>
  <si>
    <t>リザルト画面への遷移前にスコアの数値をIntentインスタンスへ取得しておき、getIntExtra()でscoreに代入する。</t>
  </si>
  <si>
    <t>setOnClickListener(clicked)</t>
  </si>
  <si>
    <t>replay_button,
twitter_button,
 　facebook_button</t>
  </si>
  <si>
    <t>各ボタンでsetOnClickListener(this)メソッドを実行する。</t>
  </si>
  <si>
    <t>onClick</t>
  </si>
  <si>
    <t>ボタン押下時</t>
  </si>
  <si>
    <t>switch文でIDを元に処理を分岐させ、それぞれのButtonを押下した際の動作を下記のように規定する。
・REPLAYボタン：プレイ画面の初期画面へ遷移する。[startActivity(replay)]
・Twitter：Twitterクライアントアプリを起動する。[startActivity(twitter)]
・FBボタン：ブラウザでFacebookのアプリを開く[startActivity(facebook)]</t>
  </si>
  <si>
    <t>View</t>
  </si>
  <si>
    <t>attribute</t>
  </si>
  <si>
    <r>
      <rPr>
        <sz val="11"/>
        <color rgb="FF000000"/>
        <rFont val="Menlo"/>
        <family val="3"/>
        <charset val="128"/>
      </rPr>
      <t>layout_width/height=”</t>
    </r>
    <r>
      <rPr>
        <sz val="11"/>
        <color rgb="FF000000"/>
        <rFont val="ＭＳ Ｐゴシック"/>
        <family val="2"/>
        <charset val="1"/>
      </rPr>
      <t>match_parent”</t>
    </r>
    <r>
      <rPr>
        <sz val="11"/>
        <color rgb="FF000000"/>
        <rFont val="Menlo"/>
        <family val="3"/>
        <charset val="128"/>
      </rPr>
      <t>orientation="vertical”</t>
    </r>
  </si>
  <si>
    <t>imageButton *3</t>
  </si>
  <si>
    <t>REPLAY, twitter, FBボタン用の画像をdrawbleディレクトリから読み込み
ボタン用の画像として設定する。</t>
  </si>
  <si>
    <t>TextView *3</t>
  </si>
  <si>
    <t>”RESULT”の初期値を代入したTextViewと初期値無しのTextViewを２つ作成する。</t>
  </si>
  <si>
    <t>No.</t>
    <phoneticPr fontId="7"/>
  </si>
  <si>
    <t>・0～5個：ファッション木こりレベル
・6～9個：教えておじいさんレベル
・10～19個：ブリキの木こりレベル
・20～29個：与作レベル
・30～39個：ドイツの木こりレベル
・40～49個：カナダの木こりレベル
・50~59個：グンマーで生活できるレベル</t>
    <phoneticPr fontId="7"/>
  </si>
  <si>
    <t>テキストを表示</t>
    <phoneticPr fontId="7"/>
  </si>
  <si>
    <t>http://devalon.biz/androidde/</t>
    <phoneticPr fontId="7"/>
  </si>
  <si>
    <t>twitter投稿画面に遷移する</t>
    <phoneticPr fontId="7"/>
  </si>
  <si>
    <t>ＦＢ投稿画面に遷移する</t>
    <phoneticPr fontId="7"/>
  </si>
  <si>
    <t>鈴木</t>
    <rPh sb="0" eb="2">
      <t>スズキ</t>
    </rPh>
    <phoneticPr fontId="7"/>
  </si>
  <si>
    <t>0.2版</t>
    <phoneticPr fontId="7"/>
  </si>
  <si>
    <t>高須賀</t>
    <rPh sb="0" eb="3">
      <t>タカスガ</t>
    </rPh>
    <phoneticPr fontId="7"/>
  </si>
  <si>
    <t>改版履歴参照</t>
    <rPh sb="4" eb="6">
      <t>サンショウ</t>
    </rPh>
    <phoneticPr fontId="7"/>
  </si>
  <si>
    <t>・プログラム設計シ＾ト
・レイアウト設計シート
追加</t>
    <rPh sb="6" eb="8">
      <t>セッケイ</t>
    </rPh>
    <rPh sb="18" eb="20">
      <t>セッケイ</t>
    </rPh>
    <rPh sb="24" eb="26">
      <t>ツイカ</t>
    </rPh>
    <phoneticPr fontId="7"/>
  </si>
  <si>
    <t>0.2版</t>
    <rPh sb="3" eb="4">
      <t>ハン</t>
    </rPh>
    <phoneticPr fontId="7"/>
  </si>
</sst>
</file>

<file path=xl/styles.xml><?xml version="1.0" encoding="utf-8"?>
<styleSheet xmlns="http://schemas.openxmlformats.org/spreadsheetml/2006/main">
  <numFmts count="1">
    <numFmt numFmtId="176" formatCode="yyyy/mm/dd"/>
  </numFmts>
  <fonts count="9">
    <font>
      <sz val="11"/>
      <color rgb="FF000000"/>
      <name val="ＭＳ Ｐゴシック"/>
      <family val="2"/>
      <charset val="128"/>
    </font>
    <font>
      <sz val="22"/>
      <color rgb="FF000000"/>
      <name val="ＭＳ Ｐゴシック"/>
      <family val="2"/>
      <charset val="128"/>
    </font>
    <font>
      <sz val="18"/>
      <color rgb="FF000000"/>
      <name val="ＭＳ Ｐゴシック"/>
      <family val="2"/>
      <charset val="128"/>
    </font>
    <font>
      <u/>
      <sz val="11"/>
      <color rgb="FF0000FF"/>
      <name val="ＭＳ Ｐゴシック"/>
      <family val="3"/>
      <charset val="128"/>
    </font>
    <font>
      <sz val="11"/>
      <color rgb="FF000000"/>
      <name val="ＭＳ Ｐゴシック"/>
      <family val="2"/>
      <charset val="1"/>
    </font>
    <font>
      <sz val="11"/>
      <color rgb="FF000000"/>
      <name val="Menlo"/>
      <charset val="1"/>
    </font>
    <font>
      <sz val="11"/>
      <color rgb="FF000000"/>
      <name val="Menlo"/>
      <family val="3"/>
      <charset val="128"/>
    </font>
    <font>
      <sz val="6"/>
      <name val="ＭＳ Ｐゴシック"/>
      <family val="2"/>
      <charset val="128"/>
    </font>
    <font>
      <sz val="11"/>
      <color rgb="FF00000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E6E0EC"/>
        <bgColor rgb="FFDCE6F2"/>
      </patternFill>
    </fill>
    <fill>
      <patternFill patternType="solid">
        <fgColor rgb="FFDCE6F2"/>
        <bgColor rgb="FFCFE7F5"/>
      </patternFill>
    </fill>
    <fill>
      <patternFill patternType="solid">
        <fgColor rgb="FF8DB3E2"/>
        <bgColor rgb="FF9DC3E6"/>
      </patternFill>
    </fill>
    <fill>
      <patternFill patternType="solid">
        <fgColor rgb="FF9DC3E6"/>
        <bgColor rgb="FF8DB3E2"/>
      </patternFill>
    </fill>
    <fill>
      <patternFill patternType="solid">
        <fgColor rgb="FFCFE7F5"/>
        <bgColor rgb="FFDCE6F2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3" fillId="0" borderId="0" applyBorder="0" applyProtection="0">
      <alignment vertical="center"/>
    </xf>
    <xf numFmtId="0" fontId="8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Font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2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Font="1" applyAlignment="1">
      <alignment vertical="center" wrapText="1"/>
    </xf>
    <xf numFmtId="0" fontId="0" fillId="0" borderId="11" xfId="0" applyFont="1" applyBorder="1">
      <alignment vertical="center"/>
    </xf>
    <xf numFmtId="0" fontId="0" fillId="0" borderId="12" xfId="0" applyBorder="1">
      <alignment vertical="center"/>
    </xf>
    <xf numFmtId="0" fontId="0" fillId="0" borderId="0" xfId="0" applyBorder="1">
      <alignment vertical="center"/>
    </xf>
    <xf numFmtId="0" fontId="0" fillId="3" borderId="13" xfId="0" applyFont="1" applyFill="1" applyBorder="1">
      <alignment vertical="center"/>
    </xf>
    <xf numFmtId="0" fontId="0" fillId="3" borderId="12" xfId="0" applyFont="1" applyFill="1" applyBorder="1">
      <alignment vertical="center"/>
    </xf>
    <xf numFmtId="0" fontId="0" fillId="0" borderId="14" xfId="0" applyFont="1" applyBorder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0" fillId="0" borderId="19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2" xfId="0" applyFont="1" applyBorder="1" applyAlignment="1">
      <alignment vertical="center" wrapText="1"/>
    </xf>
    <xf numFmtId="0" fontId="0" fillId="6" borderId="15" xfId="0" applyFont="1" applyFill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5" fillId="0" borderId="19" xfId="0" applyFont="1" applyBorder="1" applyAlignment="1">
      <alignment vertical="center" wrapText="1"/>
    </xf>
    <xf numFmtId="0" fontId="0" fillId="0" borderId="21" xfId="0" applyFont="1" applyBorder="1">
      <alignment vertical="center"/>
    </xf>
    <xf numFmtId="0" fontId="0" fillId="0" borderId="22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3" fillId="0" borderId="23" xfId="1" applyBorder="1" applyProtection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DB3E2"/>
      <rgbColor rgb="FF993366"/>
      <rgbColor rgb="FFFFFFCC"/>
      <rgbColor rgb="FFCFE7F5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60840</xdr:colOff>
      <xdr:row>14</xdr:row>
      <xdr:rowOff>50400</xdr:rowOff>
    </xdr:from>
    <xdr:to>
      <xdr:col>6</xdr:col>
      <xdr:colOff>806227</xdr:colOff>
      <xdr:row>45</xdr:row>
      <xdr:rowOff>41400</xdr:rowOff>
    </xdr:to>
    <xdr:pic>
      <xdr:nvPicPr>
        <xdr:cNvPr id="2" name="図 43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725400" y="2621880"/>
          <a:ext cx="6460560" cy="5306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344520</xdr:colOff>
      <xdr:row>51</xdr:row>
      <xdr:rowOff>117000</xdr:rowOff>
    </xdr:from>
    <xdr:to>
      <xdr:col>4</xdr:col>
      <xdr:colOff>50760</xdr:colOff>
      <xdr:row>82</xdr:row>
      <xdr:rowOff>106560</xdr:rowOff>
    </xdr:to>
    <xdr:pic>
      <xdr:nvPicPr>
        <xdr:cNvPr id="3" name="図 40"/>
        <xdr:cNvPicPr/>
      </xdr:nvPicPr>
      <xdr:blipFill>
        <a:blip xmlns:r="http://schemas.openxmlformats.org/officeDocument/2006/relationships" r:embed="rId2" cstate="print"/>
        <a:stretch/>
      </xdr:blipFill>
      <xdr:spPr>
        <a:xfrm>
          <a:off x="1009080" y="9032400"/>
          <a:ext cx="3305520" cy="5304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382680</xdr:colOff>
      <xdr:row>19</xdr:row>
      <xdr:rowOff>88200</xdr:rowOff>
    </xdr:from>
    <xdr:to>
      <xdr:col>1</xdr:col>
      <xdr:colOff>990360</xdr:colOff>
      <xdr:row>21</xdr:row>
      <xdr:rowOff>57960</xdr:rowOff>
    </xdr:to>
    <xdr:sp macro="" textlink="">
      <xdr:nvSpPr>
        <xdr:cNvPr id="4" name="CustomShape 1"/>
        <xdr:cNvSpPr/>
      </xdr:nvSpPr>
      <xdr:spPr>
        <a:xfrm>
          <a:off x="1047240" y="3517200"/>
          <a:ext cx="607680" cy="3124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ID:01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363600</xdr:colOff>
      <xdr:row>24</xdr:row>
      <xdr:rowOff>124920</xdr:rowOff>
    </xdr:from>
    <xdr:to>
      <xdr:col>2</xdr:col>
      <xdr:colOff>86760</xdr:colOff>
      <xdr:row>26</xdr:row>
      <xdr:rowOff>104040</xdr:rowOff>
    </xdr:to>
    <xdr:sp macro="" textlink="">
      <xdr:nvSpPr>
        <xdr:cNvPr id="5" name="CustomShape 1"/>
        <xdr:cNvSpPr/>
      </xdr:nvSpPr>
      <xdr:spPr>
        <a:xfrm flipV="1">
          <a:off x="1028160" y="4411080"/>
          <a:ext cx="803880" cy="32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3</xdr:col>
      <xdr:colOff>534960</xdr:colOff>
      <xdr:row>14</xdr:row>
      <xdr:rowOff>50400</xdr:rowOff>
    </xdr:from>
    <xdr:to>
      <xdr:col>6</xdr:col>
      <xdr:colOff>590400</xdr:colOff>
      <xdr:row>16</xdr:row>
      <xdr:rowOff>10440</xdr:rowOff>
    </xdr:to>
    <xdr:sp macro="" textlink="">
      <xdr:nvSpPr>
        <xdr:cNvPr id="6" name="CustomShape 1"/>
        <xdr:cNvSpPr/>
      </xdr:nvSpPr>
      <xdr:spPr>
        <a:xfrm>
          <a:off x="3934440" y="2621880"/>
          <a:ext cx="3031920" cy="303120"/>
        </a:xfrm>
        <a:prstGeom prst="roundRect">
          <a:avLst>
            <a:gd name="adj" fmla="val 16667"/>
          </a:avLst>
        </a:prstGeom>
        <a:noFill/>
        <a:ln>
          <a:noFill/>
        </a:ln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RESELT：初期画面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0</xdr:col>
      <xdr:colOff>439920</xdr:colOff>
      <xdr:row>25</xdr:row>
      <xdr:rowOff>126360</xdr:rowOff>
    </xdr:from>
    <xdr:to>
      <xdr:col>1</xdr:col>
      <xdr:colOff>361800</xdr:colOff>
      <xdr:row>27</xdr:row>
      <xdr:rowOff>77040</xdr:rowOff>
    </xdr:to>
    <xdr:sp macro="" textlink="">
      <xdr:nvSpPr>
        <xdr:cNvPr id="7" name="CustomShape 1"/>
        <xdr:cNvSpPr/>
      </xdr:nvSpPr>
      <xdr:spPr>
        <a:xfrm>
          <a:off x="439920" y="4583880"/>
          <a:ext cx="586440" cy="29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ID:02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992160</xdr:colOff>
      <xdr:row>20</xdr:row>
      <xdr:rowOff>78840</xdr:rowOff>
    </xdr:from>
    <xdr:to>
      <xdr:col>2</xdr:col>
      <xdr:colOff>399960</xdr:colOff>
      <xdr:row>21</xdr:row>
      <xdr:rowOff>10440</xdr:rowOff>
    </xdr:to>
    <xdr:sp macro="" textlink="">
      <xdr:nvSpPr>
        <xdr:cNvPr id="8" name="CustomShape 1"/>
        <xdr:cNvSpPr/>
      </xdr:nvSpPr>
      <xdr:spPr>
        <a:xfrm>
          <a:off x="1656720" y="3679200"/>
          <a:ext cx="488520" cy="1029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392040</xdr:colOff>
      <xdr:row>32</xdr:row>
      <xdr:rowOff>31320</xdr:rowOff>
    </xdr:from>
    <xdr:to>
      <xdr:col>1</xdr:col>
      <xdr:colOff>313920</xdr:colOff>
      <xdr:row>33</xdr:row>
      <xdr:rowOff>153360</xdr:rowOff>
    </xdr:to>
    <xdr:sp macro="" textlink="">
      <xdr:nvSpPr>
        <xdr:cNvPr id="9" name="CustomShape 1"/>
        <xdr:cNvSpPr/>
      </xdr:nvSpPr>
      <xdr:spPr>
        <a:xfrm>
          <a:off x="392040" y="5689080"/>
          <a:ext cx="586440" cy="293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ID:03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316080</xdr:colOff>
      <xdr:row>30</xdr:row>
      <xdr:rowOff>153720</xdr:rowOff>
    </xdr:from>
    <xdr:to>
      <xdr:col>2</xdr:col>
      <xdr:colOff>14760</xdr:colOff>
      <xdr:row>32</xdr:row>
      <xdr:rowOff>132480</xdr:rowOff>
    </xdr:to>
    <xdr:sp macro="" textlink="">
      <xdr:nvSpPr>
        <xdr:cNvPr id="10" name="CustomShape 1"/>
        <xdr:cNvSpPr/>
      </xdr:nvSpPr>
      <xdr:spPr>
        <a:xfrm flipV="1">
          <a:off x="980640" y="5468400"/>
          <a:ext cx="779400" cy="3218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0</xdr:col>
      <xdr:colOff>316080</xdr:colOff>
      <xdr:row>38</xdr:row>
      <xdr:rowOff>21600</xdr:rowOff>
    </xdr:from>
    <xdr:to>
      <xdr:col>1</xdr:col>
      <xdr:colOff>237960</xdr:colOff>
      <xdr:row>39</xdr:row>
      <xdr:rowOff>143640</xdr:rowOff>
    </xdr:to>
    <xdr:sp macro="" textlink="">
      <xdr:nvSpPr>
        <xdr:cNvPr id="11" name="CustomShape 1"/>
        <xdr:cNvSpPr/>
      </xdr:nvSpPr>
      <xdr:spPr>
        <a:xfrm>
          <a:off x="316080" y="6707880"/>
          <a:ext cx="586440" cy="29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ID:04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2</xdr:col>
      <xdr:colOff>858960</xdr:colOff>
      <xdr:row>41</xdr:row>
      <xdr:rowOff>164520</xdr:rowOff>
    </xdr:from>
    <xdr:to>
      <xdr:col>2</xdr:col>
      <xdr:colOff>1466640</xdr:colOff>
      <xdr:row>43</xdr:row>
      <xdr:rowOff>115200</xdr:rowOff>
    </xdr:to>
    <xdr:sp macro="" textlink="">
      <xdr:nvSpPr>
        <xdr:cNvPr id="12" name="CustomShape 1"/>
        <xdr:cNvSpPr/>
      </xdr:nvSpPr>
      <xdr:spPr>
        <a:xfrm>
          <a:off x="2604240" y="7365240"/>
          <a:ext cx="607680" cy="2937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ID:06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430200</xdr:colOff>
      <xdr:row>40</xdr:row>
      <xdr:rowOff>154800</xdr:rowOff>
    </xdr:from>
    <xdr:to>
      <xdr:col>1</xdr:col>
      <xdr:colOff>1037880</xdr:colOff>
      <xdr:row>42</xdr:row>
      <xdr:rowOff>105480</xdr:rowOff>
    </xdr:to>
    <xdr:sp macro="" textlink="">
      <xdr:nvSpPr>
        <xdr:cNvPr id="13" name="CustomShape 1"/>
        <xdr:cNvSpPr/>
      </xdr:nvSpPr>
      <xdr:spPr>
        <a:xfrm>
          <a:off x="1094760" y="7184160"/>
          <a:ext cx="607680" cy="2934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n-US" sz="1100" strike="noStrike" spc="-1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ID:05</a:t>
          </a:r>
          <a:endParaRPr lang="en-US" sz="1200" strike="noStrike" spc="-1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1</xdr:col>
      <xdr:colOff>239760</xdr:colOff>
      <xdr:row>37</xdr:row>
      <xdr:rowOff>114840</xdr:rowOff>
    </xdr:from>
    <xdr:to>
      <xdr:col>1</xdr:col>
      <xdr:colOff>609480</xdr:colOff>
      <xdr:row>39</xdr:row>
      <xdr:rowOff>2552</xdr:rowOff>
    </xdr:to>
    <xdr:sp macro="" textlink="">
      <xdr:nvSpPr>
        <xdr:cNvPr id="14" name="CustomShape 1"/>
        <xdr:cNvSpPr/>
      </xdr:nvSpPr>
      <xdr:spPr>
        <a:xfrm flipV="1">
          <a:off x="904320" y="6629760"/>
          <a:ext cx="369720" cy="227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2</xdr:col>
      <xdr:colOff>1182600</xdr:colOff>
      <xdr:row>38</xdr:row>
      <xdr:rowOff>10080</xdr:rowOff>
    </xdr:from>
    <xdr:to>
      <xdr:col>2</xdr:col>
      <xdr:colOff>1352160</xdr:colOff>
      <xdr:row>41</xdr:row>
      <xdr:rowOff>160560</xdr:rowOff>
    </xdr:to>
    <xdr:sp macro="" textlink="">
      <xdr:nvSpPr>
        <xdr:cNvPr id="15" name="CustomShape 1"/>
        <xdr:cNvSpPr/>
      </xdr:nvSpPr>
      <xdr:spPr>
        <a:xfrm flipV="1">
          <a:off x="2927880" y="6696360"/>
          <a:ext cx="169560" cy="66492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absolute">
    <xdr:from>
      <xdr:col>1</xdr:col>
      <xdr:colOff>725400</xdr:colOff>
      <xdr:row>37</xdr:row>
      <xdr:rowOff>162360</xdr:rowOff>
    </xdr:from>
    <xdr:to>
      <xdr:col>2</xdr:col>
      <xdr:colOff>447480</xdr:colOff>
      <xdr:row>40</xdr:row>
      <xdr:rowOff>141480</xdr:rowOff>
    </xdr:to>
    <xdr:sp macro="" textlink="">
      <xdr:nvSpPr>
        <xdr:cNvPr id="16" name="CustomShape 1"/>
        <xdr:cNvSpPr/>
      </xdr:nvSpPr>
      <xdr:spPr>
        <a:xfrm flipV="1">
          <a:off x="1389960" y="6677280"/>
          <a:ext cx="802800" cy="4935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9080">
          <a:solidFill>
            <a:srgbClr val="FF0000"/>
          </a:solidFill>
          <a:round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evalon.biz/android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6:G34"/>
  <sheetViews>
    <sheetView tabSelected="1" zoomScale="85" zoomScaleNormal="85" workbookViewId="0">
      <selection activeCell="E15" sqref="E15"/>
    </sheetView>
  </sheetViews>
  <sheetFormatPr defaultRowHeight="13.5"/>
  <cols>
    <col min="1" max="2" width="8.625"/>
    <col min="3" max="3" width="11.625" bestFit="1" customWidth="1"/>
    <col min="4" max="4" width="11"/>
    <col min="5" max="5" width="11.625" bestFit="1" customWidth="1"/>
    <col min="6" max="1025" width="8.625"/>
  </cols>
  <sheetData>
    <row r="6" spans="2:7" ht="25.5">
      <c r="B6" s="57" t="s">
        <v>0</v>
      </c>
      <c r="C6" s="57"/>
      <c r="D6" s="57"/>
      <c r="E6" s="57"/>
      <c r="F6" s="57"/>
      <c r="G6" s="57"/>
    </row>
    <row r="7" spans="2:7" ht="25.5">
      <c r="B7" s="57" t="s">
        <v>1</v>
      </c>
      <c r="C7" s="57"/>
      <c r="D7" s="57"/>
      <c r="E7" s="57"/>
      <c r="F7" s="57"/>
      <c r="G7" s="57"/>
    </row>
    <row r="8" spans="2:7" ht="25.5">
      <c r="B8" s="57" t="s">
        <v>2</v>
      </c>
      <c r="C8" s="57"/>
      <c r="D8" s="57"/>
      <c r="E8" s="57"/>
      <c r="F8" s="57"/>
      <c r="G8" s="57"/>
    </row>
    <row r="13" spans="2:7">
      <c r="D13" s="1" t="s">
        <v>3</v>
      </c>
      <c r="E13" s="67" t="s">
        <v>103</v>
      </c>
    </row>
    <row r="14" spans="2:7">
      <c r="D14" s="1" t="s">
        <v>5</v>
      </c>
      <c r="E14" s="2">
        <v>42554</v>
      </c>
    </row>
    <row r="21" spans="2:7" ht="21">
      <c r="C21" s="58" t="s">
        <v>6</v>
      </c>
      <c r="D21" s="58"/>
      <c r="E21" s="58"/>
      <c r="F21" s="58"/>
    </row>
    <row r="22" spans="2:7" ht="21">
      <c r="C22" s="58" t="s">
        <v>7</v>
      </c>
      <c r="D22" s="58"/>
      <c r="E22" s="58"/>
      <c r="F22" s="58"/>
      <c r="G22" s="3"/>
    </row>
    <row r="32" spans="2:7">
      <c r="B32" s="63" t="s">
        <v>99</v>
      </c>
      <c r="C32" s="5">
        <v>42554</v>
      </c>
      <c r="D32" s="63" t="s">
        <v>100</v>
      </c>
      <c r="E32" s="64" t="s">
        <v>101</v>
      </c>
      <c r="F32" s="65"/>
      <c r="G32" s="66"/>
    </row>
    <row r="33" spans="2:7">
      <c r="B33" s="4" t="s">
        <v>4</v>
      </c>
      <c r="C33" s="5">
        <v>42549</v>
      </c>
      <c r="D33" s="63" t="s">
        <v>98</v>
      </c>
      <c r="E33" s="55" t="s">
        <v>8</v>
      </c>
      <c r="F33" s="55"/>
      <c r="G33" s="55"/>
    </row>
    <row r="34" spans="2:7">
      <c r="B34" s="6" t="s">
        <v>9</v>
      </c>
      <c r="C34" s="6" t="s">
        <v>10</v>
      </c>
      <c r="D34" s="6" t="s">
        <v>11</v>
      </c>
      <c r="E34" s="56" t="s">
        <v>12</v>
      </c>
      <c r="F34" s="56"/>
      <c r="G34" s="56"/>
    </row>
  </sheetData>
  <mergeCells count="8">
    <mergeCell ref="E33:G33"/>
    <mergeCell ref="E34:G34"/>
    <mergeCell ref="B6:G6"/>
    <mergeCell ref="B7:G7"/>
    <mergeCell ref="B8:G8"/>
    <mergeCell ref="C21:F21"/>
    <mergeCell ref="C22:F22"/>
    <mergeCell ref="E32:G32"/>
  </mergeCells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4:E6"/>
  <sheetViews>
    <sheetView zoomScale="85" zoomScaleNormal="85" workbookViewId="0">
      <selection activeCell="D28" sqref="D28"/>
    </sheetView>
  </sheetViews>
  <sheetFormatPr defaultRowHeight="13.5"/>
  <cols>
    <col min="1" max="2" width="8.625"/>
    <col min="3" max="3" width="11.625" bestFit="1" customWidth="1"/>
    <col min="4" max="4" width="8.625"/>
    <col min="5" max="5" width="45.5"/>
    <col min="6" max="1025" width="8.625"/>
  </cols>
  <sheetData>
    <row r="4" spans="2:5">
      <c r="B4" s="6" t="s">
        <v>9</v>
      </c>
      <c r="C4" s="6" t="s">
        <v>10</v>
      </c>
      <c r="D4" s="6" t="s">
        <v>11</v>
      </c>
      <c r="E4" s="6" t="s">
        <v>13</v>
      </c>
    </row>
    <row r="5" spans="2:5">
      <c r="B5" s="4" t="str">
        <f>表紙!B33</f>
        <v>0.1版</v>
      </c>
      <c r="C5" s="5">
        <f>表紙!C33</f>
        <v>42549</v>
      </c>
      <c r="D5" s="4" t="str">
        <f>表紙!D33</f>
        <v>鈴木</v>
      </c>
      <c r="E5" s="7" t="s">
        <v>8</v>
      </c>
    </row>
    <row r="6" spans="2:5" ht="40.5">
      <c r="B6" s="4" t="str">
        <f>表紙!B32</f>
        <v>0.2版</v>
      </c>
      <c r="C6" s="5">
        <f>表紙!C32</f>
        <v>42554</v>
      </c>
      <c r="D6" s="4" t="str">
        <f>表紙!D32</f>
        <v>高須賀</v>
      </c>
      <c r="E6" s="53" t="s">
        <v>102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5:I57"/>
  <sheetViews>
    <sheetView zoomScale="85" zoomScaleNormal="85" workbookViewId="0">
      <selection activeCell="G13" sqref="G13"/>
    </sheetView>
  </sheetViews>
  <sheetFormatPr defaultRowHeight="13.5"/>
  <cols>
    <col min="1" max="1" width="8.625"/>
    <col min="2" max="2" width="14"/>
    <col min="3" max="3" width="21.375"/>
    <col min="4" max="4" width="11.125"/>
    <col min="5" max="6" width="13.625"/>
    <col min="7" max="7" width="26.125" customWidth="1"/>
    <col min="8" max="8" width="10.75"/>
    <col min="9" max="9" width="11.5"/>
    <col min="10" max="1025" width="8.625"/>
  </cols>
  <sheetData>
    <row r="5" spans="2:9" ht="27">
      <c r="B5" s="8" t="s">
        <v>14</v>
      </c>
      <c r="C5" s="9" t="s">
        <v>15</v>
      </c>
      <c r="D5" s="9" t="s">
        <v>16</v>
      </c>
      <c r="E5" s="9" t="s">
        <v>17</v>
      </c>
      <c r="F5" s="9" t="s">
        <v>18</v>
      </c>
      <c r="G5" s="9" t="s">
        <v>19</v>
      </c>
      <c r="H5" s="9" t="s">
        <v>20</v>
      </c>
      <c r="I5" s="10" t="s">
        <v>21</v>
      </c>
    </row>
    <row r="6" spans="2:9">
      <c r="B6" s="11">
        <v>1</v>
      </c>
      <c r="C6" s="7" t="s">
        <v>22</v>
      </c>
      <c r="D6" s="4" t="s">
        <v>23</v>
      </c>
      <c r="E6" s="4" t="s">
        <v>24</v>
      </c>
      <c r="F6" s="4" t="s">
        <v>25</v>
      </c>
      <c r="G6" s="4" t="s">
        <v>26</v>
      </c>
      <c r="H6" s="4" t="s">
        <v>26</v>
      </c>
      <c r="I6" s="12">
        <v>1</v>
      </c>
    </row>
    <row r="7" spans="2:9">
      <c r="B7" s="11">
        <v>2</v>
      </c>
      <c r="C7" s="7" t="s">
        <v>27</v>
      </c>
      <c r="D7" s="4" t="s">
        <v>23</v>
      </c>
      <c r="E7" s="4" t="s">
        <v>24</v>
      </c>
      <c r="F7" s="4" t="s">
        <v>25</v>
      </c>
      <c r="G7" s="4" t="s">
        <v>26</v>
      </c>
      <c r="H7" s="4" t="s">
        <v>26</v>
      </c>
      <c r="I7" s="12">
        <v>2</v>
      </c>
    </row>
    <row r="8" spans="2:9">
      <c r="B8" s="11">
        <v>3</v>
      </c>
      <c r="C8" s="7" t="s">
        <v>28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26</v>
      </c>
      <c r="I8" s="12">
        <v>3</v>
      </c>
    </row>
    <row r="9" spans="2:9">
      <c r="B9" s="11">
        <v>4</v>
      </c>
      <c r="C9" s="7" t="s">
        <v>29</v>
      </c>
      <c r="D9" s="4" t="s">
        <v>30</v>
      </c>
      <c r="E9" s="4" t="s">
        <v>31</v>
      </c>
      <c r="F9" s="4" t="s">
        <v>25</v>
      </c>
      <c r="G9" s="4" t="s">
        <v>26</v>
      </c>
      <c r="H9" s="4" t="s">
        <v>32</v>
      </c>
      <c r="I9" s="12">
        <v>4</v>
      </c>
    </row>
    <row r="10" spans="2:9">
      <c r="B10" s="11">
        <v>5</v>
      </c>
      <c r="C10" s="7" t="s">
        <v>33</v>
      </c>
      <c r="D10" s="4" t="s">
        <v>30</v>
      </c>
      <c r="E10" s="4" t="s">
        <v>31</v>
      </c>
      <c r="F10" s="4" t="s">
        <v>25</v>
      </c>
      <c r="G10" s="4" t="s">
        <v>26</v>
      </c>
      <c r="H10" s="4" t="s">
        <v>32</v>
      </c>
      <c r="I10" s="12">
        <v>5</v>
      </c>
    </row>
    <row r="11" spans="2:9">
      <c r="B11" s="11">
        <v>6</v>
      </c>
      <c r="C11" s="7" t="s">
        <v>34</v>
      </c>
      <c r="D11" s="4" t="s">
        <v>30</v>
      </c>
      <c r="E11" s="4" t="s">
        <v>31</v>
      </c>
      <c r="F11" s="4" t="s">
        <v>25</v>
      </c>
      <c r="G11" s="4" t="s">
        <v>26</v>
      </c>
      <c r="H11" s="4" t="s">
        <v>32</v>
      </c>
      <c r="I11" s="12">
        <v>6</v>
      </c>
    </row>
    <row r="12" spans="2:9">
      <c r="B12" s="13">
        <v>7</v>
      </c>
      <c r="C12" s="14"/>
      <c r="D12" s="4"/>
      <c r="E12" s="15"/>
      <c r="F12" s="15"/>
      <c r="G12" s="15"/>
      <c r="H12" s="15"/>
      <c r="I12" s="16"/>
    </row>
    <row r="13" spans="2:9">
      <c r="B13" s="13">
        <v>8</v>
      </c>
      <c r="C13" s="14"/>
      <c r="D13" s="15"/>
      <c r="E13" s="15"/>
      <c r="F13" s="15"/>
      <c r="G13" s="15"/>
      <c r="H13" s="15"/>
      <c r="I13" s="16"/>
    </row>
    <row r="14" spans="2:9">
      <c r="B14" s="13"/>
      <c r="C14" s="14"/>
      <c r="D14" s="15"/>
      <c r="E14" s="15"/>
      <c r="F14" s="15"/>
      <c r="G14" s="15"/>
      <c r="H14" s="15"/>
      <c r="I14" s="17"/>
    </row>
    <row r="53" spans="5:5">
      <c r="E53" t="s">
        <v>35</v>
      </c>
    </row>
    <row r="54" spans="5:5">
      <c r="E54" t="s">
        <v>36</v>
      </c>
    </row>
    <row r="55" spans="5:5">
      <c r="E55" t="s">
        <v>37</v>
      </c>
    </row>
    <row r="56" spans="5:5">
      <c r="E56" t="s">
        <v>38</v>
      </c>
    </row>
    <row r="57" spans="5:5">
      <c r="E57" t="s">
        <v>39</v>
      </c>
    </row>
  </sheetData>
  <phoneticPr fontId="7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5:F13"/>
  <sheetViews>
    <sheetView topLeftCell="D1" zoomScale="85" zoomScaleNormal="85" workbookViewId="0">
      <selection activeCell="E12" sqref="E12"/>
    </sheetView>
  </sheetViews>
  <sheetFormatPr defaultRowHeight="13.5"/>
  <cols>
    <col min="1" max="3" width="8.625"/>
    <col min="4" max="4" width="20.25"/>
    <col min="5" max="5" width="71.25"/>
    <col min="6" max="1025" width="8.625"/>
  </cols>
  <sheetData>
    <row r="5" spans="2:6">
      <c r="B5" s="49" t="s">
        <v>92</v>
      </c>
      <c r="C5" s="9" t="s">
        <v>40</v>
      </c>
      <c r="D5" s="18" t="s">
        <v>15</v>
      </c>
      <c r="E5" s="10" t="s">
        <v>41</v>
      </c>
    </row>
    <row r="6" spans="2:6">
      <c r="B6" s="11">
        <v>1</v>
      </c>
      <c r="C6" s="7">
        <f>IFERROR(VLOOKUP(B6,コンポーネント!$B$6:$I$14,8,1)," ")</f>
        <v>1</v>
      </c>
      <c r="D6" s="7" t="str">
        <f>IFERROR(VLOOKUP(B6,コンポーネント!$B$6:$I$14,2,1)," ")</f>
        <v>RESULT</v>
      </c>
      <c r="E6" s="50" t="s">
        <v>94</v>
      </c>
    </row>
    <row r="7" spans="2:6" ht="54">
      <c r="B7" s="11">
        <v>2</v>
      </c>
      <c r="C7" s="7">
        <f>IFERROR(VLOOKUP(B7,コンポーネント!$B$6:$I$14,8,1)," ")</f>
        <v>2</v>
      </c>
      <c r="D7" s="7" t="str">
        <f>IFERROR(VLOOKUP(B7,コンポーネント!$B$6:$I$14,2,1)," ")</f>
        <v>SCORE</v>
      </c>
      <c r="E7" s="52" t="s">
        <v>42</v>
      </c>
    </row>
    <row r="8" spans="2:6" ht="94.5">
      <c r="B8" s="11">
        <v>3</v>
      </c>
      <c r="C8" s="7">
        <f>IFERROR(VLOOKUP(B8,コンポーネント!$B$6:$I$14,8,1)," ")</f>
        <v>3</v>
      </c>
      <c r="D8" s="7" t="str">
        <f>IFERROR(VLOOKUP(B8,コンポーネント!$B$6:$I$14,2,1)," ")</f>
        <v>レベル</v>
      </c>
      <c r="E8" s="53" t="s">
        <v>93</v>
      </c>
    </row>
    <row r="9" spans="2:6">
      <c r="B9" s="11">
        <v>4</v>
      </c>
      <c r="C9" s="7">
        <f>IFERROR(VLOOKUP(B9,コンポーネント!$B$6:$I$14,8,1)," ")</f>
        <v>4</v>
      </c>
      <c r="D9" s="7" t="str">
        <f>IFERROR(VLOOKUP(B9,コンポーネント!$B$6:$I$14,2,1)," ")</f>
        <v>REPLAYボタン</v>
      </c>
      <c r="E9" s="7" t="s">
        <v>43</v>
      </c>
    </row>
    <row r="10" spans="2:6">
      <c r="B10" s="13">
        <v>5</v>
      </c>
      <c r="C10" s="7">
        <f>IFERROR(VLOOKUP(B10,コンポーネント!$B$6:$I$14,8,1)," ")</f>
        <v>5</v>
      </c>
      <c r="D10" s="7" t="str">
        <f>IFERROR(VLOOKUP(B10,コンポーネント!$B$6:$I$14,2,1)," ")</f>
        <v>Twitter</v>
      </c>
      <c r="E10" s="54" t="s">
        <v>96</v>
      </c>
      <c r="F10" s="51" t="s">
        <v>95</v>
      </c>
    </row>
    <row r="11" spans="2:6">
      <c r="B11" s="13">
        <v>6</v>
      </c>
      <c r="C11" s="7">
        <f>IFERROR(VLOOKUP(B11,コンポーネント!$B$6:$I$14,8,1)," ")</f>
        <v>6</v>
      </c>
      <c r="D11" s="7" t="str">
        <f>IFERROR(VLOOKUP(B11,コンポーネント!$B$6:$I$14,2,1)," ")</f>
        <v>FBボタン</v>
      </c>
      <c r="E11" s="54" t="s">
        <v>97</v>
      </c>
    </row>
    <row r="12" spans="2:6">
      <c r="B12" s="13"/>
      <c r="C12" s="7" t="str">
        <f>IFERROR(VLOOKUP(B12,コンポーネント!$B$6:$I$14,8,1)," ")</f>
        <v xml:space="preserve"> </v>
      </c>
      <c r="D12" s="7" t="str">
        <f>IFERROR(VLOOKUP(B12,コンポーネント!$B$6:$I$14,2,1)," ")</f>
        <v xml:space="preserve"> </v>
      </c>
      <c r="E12" s="54"/>
    </row>
    <row r="13" spans="2:6">
      <c r="B13" s="13"/>
      <c r="C13" s="14" t="str">
        <f>IFERROR(VLOOKUP(B13,コンポーネント!$B$6:$I$14,8,1)," ")</f>
        <v xml:space="preserve"> </v>
      </c>
      <c r="D13" s="14" t="str">
        <f>IFERROR(VLOOKUP(B13,コンポーネント!$B$6:$I$14,2,1)," ")</f>
        <v xml:space="preserve"> </v>
      </c>
      <c r="E13" s="19"/>
    </row>
  </sheetData>
  <phoneticPr fontId="7"/>
  <hyperlinks>
    <hyperlink ref="F10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2:H8"/>
  <sheetViews>
    <sheetView topLeftCell="B1" zoomScale="85" zoomScaleNormal="85" workbookViewId="0">
      <selection activeCell="E31" sqref="E31"/>
    </sheetView>
  </sheetViews>
  <sheetFormatPr defaultRowHeight="13.5"/>
  <cols>
    <col min="1" max="1" width="3.75"/>
    <col min="2" max="2" width="19.375"/>
    <col min="3" max="3" width="20.875"/>
    <col min="4" max="4" width="27.5"/>
    <col min="5" max="5" width="26.5"/>
    <col min="6" max="6" width="17.875"/>
    <col min="7" max="7" width="19.375"/>
    <col min="8" max="8" width="75.625"/>
  </cols>
  <sheetData>
    <row r="2" spans="2:8" ht="14.85" customHeight="1" thickBot="1">
      <c r="B2" s="27" t="s">
        <v>58</v>
      </c>
      <c r="C2" s="27" t="s">
        <v>59</v>
      </c>
      <c r="D2" s="27" t="s">
        <v>60</v>
      </c>
      <c r="E2" s="27" t="s">
        <v>61</v>
      </c>
      <c r="F2" s="59" t="s">
        <v>62</v>
      </c>
      <c r="G2" s="59"/>
      <c r="H2" s="28" t="s">
        <v>63</v>
      </c>
    </row>
    <row r="3" spans="2:8" ht="14.25" thickBot="1">
      <c r="B3" s="60" t="s">
        <v>64</v>
      </c>
      <c r="C3" s="61" t="s">
        <v>26</v>
      </c>
      <c r="D3" s="60" t="s">
        <v>65</v>
      </c>
      <c r="E3" s="62" t="s">
        <v>66</v>
      </c>
      <c r="F3" s="31" t="s">
        <v>67</v>
      </c>
      <c r="G3" s="32" t="s">
        <v>68</v>
      </c>
      <c r="H3" s="33" t="s">
        <v>69</v>
      </c>
    </row>
    <row r="4" spans="2:8" ht="49.15" customHeight="1" thickBot="1">
      <c r="B4" s="60"/>
      <c r="C4" s="61"/>
      <c r="D4" s="60"/>
      <c r="E4" s="62"/>
      <c r="F4" s="34" t="s">
        <v>70</v>
      </c>
      <c r="G4" s="35" t="s">
        <v>71</v>
      </c>
      <c r="H4" s="36" t="s">
        <v>72</v>
      </c>
    </row>
    <row r="5" spans="2:8" ht="49.9" customHeight="1" thickBot="1">
      <c r="B5" s="60"/>
      <c r="C5" s="60"/>
      <c r="D5" s="60"/>
      <c r="E5" s="62"/>
      <c r="F5" s="34" t="s">
        <v>73</v>
      </c>
      <c r="G5" s="37" t="s">
        <v>74</v>
      </c>
      <c r="H5" s="38" t="s">
        <v>75</v>
      </c>
    </row>
    <row r="6" spans="2:8" ht="33.950000000000003" customHeight="1" thickBot="1">
      <c r="B6" s="60"/>
      <c r="C6" s="60"/>
      <c r="D6" s="60"/>
      <c r="E6" s="62"/>
      <c r="F6" s="37" t="s">
        <v>76</v>
      </c>
      <c r="G6" s="37" t="s">
        <v>77</v>
      </c>
      <c r="H6" s="38" t="s">
        <v>78</v>
      </c>
    </row>
    <row r="7" spans="2:8" ht="51.75" customHeight="1" thickBot="1">
      <c r="B7" s="60"/>
      <c r="C7" s="60"/>
      <c r="D7" s="29" t="s">
        <v>79</v>
      </c>
      <c r="E7" s="39" t="s">
        <v>66</v>
      </c>
      <c r="F7" s="30" t="s">
        <v>73</v>
      </c>
      <c r="G7" s="40" t="s">
        <v>80</v>
      </c>
      <c r="H7" s="41" t="s">
        <v>81</v>
      </c>
    </row>
    <row r="8" spans="2:8" ht="99" customHeight="1" thickBot="1">
      <c r="B8" s="60"/>
      <c r="C8" s="61"/>
      <c r="D8" s="29" t="s">
        <v>82</v>
      </c>
      <c r="E8" s="42" t="s">
        <v>83</v>
      </c>
      <c r="F8" s="40" t="s">
        <v>73</v>
      </c>
      <c r="G8" s="40" t="s">
        <v>74</v>
      </c>
      <c r="H8" s="43" t="s">
        <v>84</v>
      </c>
    </row>
  </sheetData>
  <mergeCells count="5">
    <mergeCell ref="F2:G2"/>
    <mergeCell ref="B3:B8"/>
    <mergeCell ref="C3:C8"/>
    <mergeCell ref="D3:D6"/>
    <mergeCell ref="E3:E6"/>
  </mergeCells>
  <phoneticPr fontId="7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B1:C5"/>
  <sheetViews>
    <sheetView zoomScale="85" zoomScaleNormal="85" workbookViewId="0">
      <selection activeCell="C12" sqref="C12"/>
    </sheetView>
  </sheetViews>
  <sheetFormatPr defaultRowHeight="13.5"/>
  <cols>
    <col min="1" max="1" width="5.625"/>
    <col min="2" max="2" width="18.75"/>
    <col min="3" max="3" width="68.625"/>
    <col min="4" max="1025" width="10.625"/>
  </cols>
  <sheetData>
    <row r="1" spans="2:3" ht="14.25" thickBot="1"/>
    <row r="2" spans="2:3" ht="14.25" thickBot="1">
      <c r="B2" s="44" t="s">
        <v>85</v>
      </c>
      <c r="C2" s="44" t="s">
        <v>86</v>
      </c>
    </row>
    <row r="3" spans="2:3">
      <c r="B3" s="45" t="s">
        <v>67</v>
      </c>
      <c r="C3" s="46" t="s">
        <v>87</v>
      </c>
    </row>
    <row r="4" spans="2:3" ht="27">
      <c r="B4" s="45" t="s">
        <v>88</v>
      </c>
      <c r="C4" s="36" t="s">
        <v>89</v>
      </c>
    </row>
    <row r="5" spans="2:3" ht="18.600000000000001" customHeight="1" thickBot="1">
      <c r="B5" s="47" t="s">
        <v>90</v>
      </c>
      <c r="C5" s="48" t="s">
        <v>91</v>
      </c>
    </row>
  </sheetData>
  <phoneticPr fontId="7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B5:I18"/>
  <sheetViews>
    <sheetView zoomScale="85" zoomScaleNormal="85" workbookViewId="0">
      <selection activeCell="D6" sqref="D6"/>
    </sheetView>
  </sheetViews>
  <sheetFormatPr defaultRowHeight="13.5"/>
  <cols>
    <col min="1" max="1" width="8.625"/>
    <col min="2" max="2" width="13"/>
    <col min="3" max="3" width="18.75"/>
    <col min="4" max="4" width="20.25"/>
    <col min="5" max="5" width="12.625"/>
    <col min="6" max="6" width="28"/>
    <col min="7" max="7" width="22.5"/>
    <col min="8" max="8" width="18.5"/>
    <col min="9" max="9" width="28"/>
    <col min="10" max="1025" width="8.625"/>
  </cols>
  <sheetData>
    <row r="5" spans="2:9" ht="27">
      <c r="B5" s="8" t="s">
        <v>14</v>
      </c>
      <c r="C5" s="9" t="s">
        <v>15</v>
      </c>
      <c r="D5" s="9" t="s">
        <v>16</v>
      </c>
      <c r="E5" s="9" t="s">
        <v>17</v>
      </c>
      <c r="F5" s="9" t="s">
        <v>18</v>
      </c>
      <c r="G5" s="9" t="s">
        <v>19</v>
      </c>
      <c r="H5" s="9" t="s">
        <v>20</v>
      </c>
      <c r="I5" s="10" t="s">
        <v>21</v>
      </c>
    </row>
    <row r="6" spans="2:9" ht="27">
      <c r="B6" t="s">
        <v>44</v>
      </c>
      <c r="C6" t="s">
        <v>45</v>
      </c>
      <c r="D6" t="s">
        <v>46</v>
      </c>
      <c r="E6" t="s">
        <v>17</v>
      </c>
      <c r="F6" s="20" t="s">
        <v>47</v>
      </c>
      <c r="G6" t="s">
        <v>48</v>
      </c>
      <c r="H6" t="s">
        <v>49</v>
      </c>
      <c r="I6" t="s">
        <v>50</v>
      </c>
    </row>
    <row r="13" spans="2:9">
      <c r="B13" s="21" t="s">
        <v>51</v>
      </c>
      <c r="C13" s="22"/>
    </row>
    <row r="14" spans="2:9">
      <c r="B14" s="23"/>
      <c r="C14" s="23"/>
    </row>
    <row r="15" spans="2:9">
      <c r="B15" s="24" t="s">
        <v>16</v>
      </c>
      <c r="C15" s="25" t="s">
        <v>52</v>
      </c>
    </row>
    <row r="16" spans="2:9">
      <c r="B16" s="26" t="s">
        <v>53</v>
      </c>
      <c r="C16" t="s">
        <v>54</v>
      </c>
    </row>
    <row r="17" spans="2:3">
      <c r="B17" s="4" t="s">
        <v>23</v>
      </c>
      <c r="C17" t="s">
        <v>55</v>
      </c>
    </row>
    <row r="18" spans="2:3">
      <c r="B18" s="4" t="s">
        <v>56</v>
      </c>
      <c r="C18" t="s">
        <v>57</v>
      </c>
    </row>
  </sheetData>
  <phoneticPr fontId="7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316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改版履歴</vt:lpstr>
      <vt:lpstr>コンポーネント</vt:lpstr>
      <vt:lpstr>イベント詳細</vt:lpstr>
      <vt:lpstr>プログラム設計</vt:lpstr>
      <vt:lpstr>レイアウト設計</vt:lpstr>
      <vt:lpstr>説明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cp:revision>10</cp:revision>
  <cp:lastPrinted>2016-06-19T07:56:56Z</cp:lastPrinted>
  <dcterms:created xsi:type="dcterms:W3CDTF">2016-06-19T07:15:59Z</dcterms:created>
  <dcterms:modified xsi:type="dcterms:W3CDTF">2016-07-20T13:03:29Z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