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r05001\Desktop\programering\GA\data\"/>
    </mc:Choice>
  </mc:AlternateContent>
  <xr:revisionPtr revIDLastSave="0" documentId="13_ncr:1_{A83D0538-55BC-4D11-B458-28840E49976E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stats2023-11-05_20-25" sheetId="1" r:id="rId1"/>
    <sheet name="stats2023-11-05_20-25 (2)" sheetId="3" r:id="rId2"/>
    <sheet name="stats2024-01-05_15-1" sheetId="5" r:id="rId3"/>
    <sheet name="CeasarChiffer" sheetId="2" r:id="rId4"/>
    <sheet name="FrekvensDistrubtion" sheetId="4" r:id="rId5"/>
  </sheets>
  <definedNames>
    <definedName name="Externadata_1" localSheetId="0">'stats2023-11-05_20-25'!$A$1:$J$21</definedName>
    <definedName name="Externadata_1" localSheetId="1" hidden="1">'stats2023-11-05_20-25 (2)'!$A$1:$J$21</definedName>
    <definedName name="Externadata_1" localSheetId="2" hidden="1">'stats2024-01-05_15-1'!$A$1:$L$161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2" l="1"/>
  <c r="G5" i="2" s="1"/>
  <c r="C27" i="2"/>
  <c r="G6" i="2" s="1"/>
  <c r="C28" i="2"/>
  <c r="G7" i="2" s="1"/>
  <c r="C29" i="2"/>
  <c r="G8" i="2" s="1"/>
  <c r="C30" i="2"/>
  <c r="G9" i="2" s="1"/>
  <c r="C31" i="2"/>
  <c r="G10" i="2" s="1"/>
  <c r="C32" i="2"/>
  <c r="G11" i="2" s="1"/>
  <c r="C33" i="2"/>
  <c r="G12" i="2" s="1"/>
  <c r="C34" i="2"/>
  <c r="G13" i="2" s="1"/>
  <c r="C35" i="2"/>
  <c r="G14" i="2" s="1"/>
  <c r="C36" i="2"/>
  <c r="G15" i="2" s="1"/>
  <c r="C37" i="2"/>
  <c r="G16" i="2" s="1"/>
  <c r="C38" i="2"/>
  <c r="G17" i="2" s="1"/>
  <c r="C39" i="2"/>
  <c r="G18" i="2" s="1"/>
  <c r="C40" i="2"/>
  <c r="G19" i="2" s="1"/>
  <c r="C41" i="2"/>
  <c r="G20" i="2" s="1"/>
  <c r="C42" i="2"/>
  <c r="G21" i="2" s="1"/>
  <c r="C43" i="2"/>
  <c r="G22" i="2" s="1"/>
  <c r="C44" i="2"/>
  <c r="G23" i="2" s="1"/>
  <c r="C25" i="2"/>
  <c r="G4" i="2" s="1"/>
  <c r="C23" i="2"/>
  <c r="F23" i="2" s="1"/>
  <c r="C5" i="2"/>
  <c r="F5" i="2" s="1"/>
  <c r="C6" i="2"/>
  <c r="C7" i="2"/>
  <c r="C8" i="2"/>
  <c r="F8" i="2" s="1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18" i="2"/>
  <c r="F18" i="2" s="1"/>
  <c r="C19" i="2"/>
  <c r="F19" i="2" s="1"/>
  <c r="C20" i="2"/>
  <c r="F20" i="2" s="1"/>
  <c r="C21" i="2"/>
  <c r="F21" i="2" s="1"/>
  <c r="C22" i="2"/>
  <c r="F22" i="2" s="1"/>
  <c r="C4" i="2"/>
  <c r="F4" i="2" s="1"/>
  <c r="N1" i="4" a="1"/>
  <c r="N1" i="4" s="1"/>
  <c r="O1" i="4" a="1"/>
  <c r="O1" i="4"/>
  <c r="N2" i="4" a="1"/>
  <c r="N2" i="4" s="1"/>
  <c r="O2" i="4" a="1"/>
  <c r="O2" i="4"/>
  <c r="N3" i="4" a="1"/>
  <c r="N3" i="4" s="1"/>
  <c r="O3" i="4" a="1"/>
  <c r="O3" i="4"/>
  <c r="N4" i="4" a="1"/>
  <c r="N4" i="4" s="1"/>
  <c r="O4" i="4" a="1"/>
  <c r="O4" i="4"/>
  <c r="N5" i="4" a="1"/>
  <c r="N5" i="4" s="1"/>
  <c r="O5" i="4" a="1"/>
  <c r="O5" i="4"/>
  <c r="N6" i="4" a="1"/>
  <c r="N6" i="4" s="1"/>
  <c r="O6" i="4" a="1"/>
  <c r="O6" i="4"/>
  <c r="N7" i="4" a="1"/>
  <c r="N7" i="4" s="1"/>
  <c r="O7" i="4" a="1"/>
  <c r="O7" i="4"/>
  <c r="N8" i="4" a="1"/>
  <c r="N8" i="4" s="1"/>
  <c r="O8" i="4" a="1"/>
  <c r="O8" i="4"/>
  <c r="N9" i="4" a="1"/>
  <c r="N9" i="4" s="1"/>
  <c r="O9" i="4" a="1"/>
  <c r="O9" i="4"/>
  <c r="N10" i="4" a="1"/>
  <c r="N10" i="4" s="1"/>
  <c r="O10" i="4" a="1"/>
  <c r="O10" i="4"/>
  <c r="N11" i="4" a="1"/>
  <c r="N11" i="4" s="1"/>
  <c r="O11" i="4" a="1"/>
  <c r="O11" i="4"/>
  <c r="N12" i="4" a="1"/>
  <c r="N12" i="4" s="1"/>
  <c r="O12" i="4" a="1"/>
  <c r="O12" i="4"/>
  <c r="N13" i="4" a="1"/>
  <c r="N13" i="4" s="1"/>
  <c r="O13" i="4" a="1"/>
  <c r="O13" i="4"/>
  <c r="N14" i="4" a="1"/>
  <c r="N14" i="4" s="1"/>
  <c r="O14" i="4" a="1"/>
  <c r="O14" i="4"/>
  <c r="N15" i="4" a="1"/>
  <c r="N15" i="4" s="1"/>
  <c r="O15" i="4" a="1"/>
  <c r="O15" i="4"/>
  <c r="N16" i="4" a="1"/>
  <c r="N16" i="4" s="1"/>
  <c r="O16" i="4" a="1"/>
  <c r="O16" i="4"/>
  <c r="N17" i="4" a="1"/>
  <c r="N17" i="4" s="1"/>
  <c r="O17" i="4" a="1"/>
  <c r="O17" i="4"/>
  <c r="N18" i="4" a="1"/>
  <c r="N18" i="4" s="1"/>
  <c r="O18" i="4" a="1"/>
  <c r="O18" i="4"/>
  <c r="N19" i="4" a="1"/>
  <c r="N19" i="4" s="1"/>
  <c r="O19" i="4" a="1"/>
  <c r="O19" i="4"/>
  <c r="N20" i="4" a="1"/>
  <c r="N20" i="4" s="1"/>
  <c r="O20" i="4" a="1"/>
  <c r="O20" i="4"/>
  <c r="N21" i="4" a="1"/>
  <c r="N21" i="4" s="1"/>
  <c r="O21" i="4" a="1"/>
  <c r="O21" i="4"/>
  <c r="N22" i="4" a="1"/>
  <c r="N22" i="4" s="1"/>
  <c r="O22" i="4" a="1"/>
  <c r="O22" i="4"/>
  <c r="N23" i="4" a="1"/>
  <c r="N23" i="4" s="1"/>
  <c r="O23" i="4" a="1"/>
  <c r="O23" i="4"/>
  <c r="N24" i="4" a="1"/>
  <c r="N24" i="4" s="1"/>
  <c r="O24" i="4" a="1"/>
  <c r="O24" i="4"/>
  <c r="N25" i="4" a="1"/>
  <c r="N25" i="4" s="1"/>
  <c r="O25" i="4" a="1"/>
  <c r="O25" i="4"/>
  <c r="N26" i="4" a="1"/>
  <c r="N26" i="4" s="1"/>
  <c r="O26" i="4" a="1"/>
  <c r="O26" i="4"/>
  <c r="N27" i="4" a="1"/>
  <c r="N27" i="4" s="1"/>
  <c r="O27" i="4" a="1"/>
  <c r="O27" i="4"/>
  <c r="N28" i="4" a="1"/>
  <c r="N28" i="4" s="1"/>
  <c r="O28" i="4" a="1"/>
  <c r="O28" i="4"/>
  <c r="N29" i="4" a="1"/>
  <c r="N29" i="4" s="1"/>
  <c r="O29" i="4" a="1"/>
  <c r="O29" i="4"/>
  <c r="J2" i="4" a="1"/>
  <c r="J2" i="4" s="1"/>
  <c r="K2" i="4" a="1"/>
  <c r="K2" i="4"/>
  <c r="J3" i="4" a="1"/>
  <c r="J3" i="4" s="1"/>
  <c r="K3" i="4" a="1"/>
  <c r="K3" i="4"/>
  <c r="J4" i="4" a="1"/>
  <c r="J4" i="4" s="1"/>
  <c r="K4" i="4" a="1"/>
  <c r="K4" i="4"/>
  <c r="J5" i="4" a="1"/>
  <c r="J5" i="4" s="1"/>
  <c r="K5" i="4" a="1"/>
  <c r="K5" i="4"/>
  <c r="J6" i="4" a="1"/>
  <c r="J6" i="4" s="1"/>
  <c r="K6" i="4" a="1"/>
  <c r="K6" i="4"/>
  <c r="J7" i="4" a="1"/>
  <c r="J7" i="4" s="1"/>
  <c r="K7" i="4" a="1"/>
  <c r="K7" i="4"/>
  <c r="J8" i="4" a="1"/>
  <c r="J8" i="4" s="1"/>
  <c r="K8" i="4" a="1"/>
  <c r="K8" i="4"/>
  <c r="J9" i="4" a="1"/>
  <c r="J9" i="4" s="1"/>
  <c r="K9" i="4" a="1"/>
  <c r="K9" i="4"/>
  <c r="J10" i="4" a="1"/>
  <c r="J10" i="4" s="1"/>
  <c r="K10" i="4" a="1"/>
  <c r="K10" i="4"/>
  <c r="J11" i="4" a="1"/>
  <c r="J11" i="4" s="1"/>
  <c r="K11" i="4" a="1"/>
  <c r="K11" i="4"/>
  <c r="J12" i="4" a="1"/>
  <c r="J12" i="4" s="1"/>
  <c r="K12" i="4" a="1"/>
  <c r="K12" i="4"/>
  <c r="J13" i="4" a="1"/>
  <c r="J13" i="4" s="1"/>
  <c r="K13" i="4" a="1"/>
  <c r="K13" i="4"/>
  <c r="J14" i="4" a="1"/>
  <c r="J14" i="4" s="1"/>
  <c r="K14" i="4" a="1"/>
  <c r="K14" i="4"/>
  <c r="J15" i="4" a="1"/>
  <c r="J15" i="4" s="1"/>
  <c r="K15" i="4" a="1"/>
  <c r="K15" i="4"/>
  <c r="J16" i="4" a="1"/>
  <c r="J16" i="4" s="1"/>
  <c r="K16" i="4" a="1"/>
  <c r="K16" i="4"/>
  <c r="J17" i="4" a="1"/>
  <c r="J17" i="4" s="1"/>
  <c r="K17" i="4" a="1"/>
  <c r="K17" i="4"/>
  <c r="J18" i="4" a="1"/>
  <c r="J18" i="4" s="1"/>
  <c r="K18" i="4" a="1"/>
  <c r="K18" i="4"/>
  <c r="J19" i="4" a="1"/>
  <c r="J19" i="4" s="1"/>
  <c r="K19" i="4" a="1"/>
  <c r="K19" i="4"/>
  <c r="J20" i="4" a="1"/>
  <c r="J20" i="4" s="1"/>
  <c r="K20" i="4" a="1"/>
  <c r="K20" i="4"/>
  <c r="J21" i="4" a="1"/>
  <c r="J21" i="4" s="1"/>
  <c r="K21" i="4" a="1"/>
  <c r="K21" i="4"/>
  <c r="J22" i="4" a="1"/>
  <c r="J22" i="4" s="1"/>
  <c r="K22" i="4" a="1"/>
  <c r="K22" i="4"/>
  <c r="J23" i="4" a="1"/>
  <c r="J23" i="4" s="1"/>
  <c r="K23" i="4" a="1"/>
  <c r="K23" i="4"/>
  <c r="J24" i="4" a="1"/>
  <c r="J24" i="4" s="1"/>
  <c r="K24" i="4" a="1"/>
  <c r="K24" i="4"/>
  <c r="J25" i="4" a="1"/>
  <c r="J25" i="4" s="1"/>
  <c r="K25" i="4" a="1"/>
  <c r="K25" i="4"/>
  <c r="J26" i="4" a="1"/>
  <c r="J26" i="4" s="1"/>
  <c r="K26" i="4" a="1"/>
  <c r="K26" i="4"/>
  <c r="J27" i="4" a="1"/>
  <c r="J27" i="4" s="1"/>
  <c r="K27" i="4" a="1"/>
  <c r="K27" i="4"/>
  <c r="J28" i="4" a="1"/>
  <c r="J28" i="4" s="1"/>
  <c r="K28" i="4" a="1"/>
  <c r="K28" i="4"/>
  <c r="J29" i="4" a="1"/>
  <c r="J29" i="4" s="1"/>
  <c r="K29" i="4" a="1"/>
  <c r="K29" i="4"/>
  <c r="K1" i="4" a="1"/>
  <c r="K1" i="4" s="1"/>
  <c r="J1" i="4" a="1"/>
  <c r="J1" i="4" s="1"/>
  <c r="G1" i="4" a="1"/>
  <c r="G1" i="4" s="1"/>
  <c r="F1" i="4" a="1"/>
  <c r="F1" i="4" s="1"/>
  <c r="G2" i="4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/>
  <c r="G29" i="4" a="1"/>
  <c r="G29" i="4"/>
  <c r="F2" i="4" a="1"/>
  <c r="F2" i="4" s="1"/>
  <c r="F3" i="4" a="1"/>
  <c r="F3" i="4" s="1"/>
  <c r="F4" i="4" a="1"/>
  <c r="F4" i="4" s="1"/>
  <c r="F5" i="4" a="1"/>
  <c r="F5" i="4"/>
  <c r="F6" i="4" a="1"/>
  <c r="F6" i="4" s="1"/>
  <c r="F7" i="4" a="1"/>
  <c r="F7" i="4" s="1"/>
  <c r="F8" i="4" a="1"/>
  <c r="F8" i="4" s="1"/>
  <c r="F9" i="4" a="1"/>
  <c r="F9" i="4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/>
  <c r="F18" i="4" a="1"/>
  <c r="F18" i="4" s="1"/>
  <c r="F19" i="4" a="1"/>
  <c r="F19" i="4" s="1"/>
  <c r="F20" i="4" a="1"/>
  <c r="F20" i="4" s="1"/>
  <c r="F21" i="4" a="1"/>
  <c r="F21" i="4"/>
  <c r="F22" i="4" a="1"/>
  <c r="F22" i="4" s="1"/>
  <c r="F23" i="4" a="1"/>
  <c r="F23" i="4" s="1"/>
  <c r="F24" i="4" a="1"/>
  <c r="F24" i="4" s="1"/>
  <c r="F25" i="4" a="1"/>
  <c r="F25" i="4"/>
  <c r="F26" i="4" a="1"/>
  <c r="F26" i="4" s="1"/>
  <c r="F27" i="4" a="1"/>
  <c r="F27" i="4" s="1"/>
  <c r="F28" i="4" a="1"/>
  <c r="F28" i="4" s="1"/>
  <c r="F29" i="4" a="1"/>
  <c r="F29" i="4"/>
  <c r="C2" i="4" a="1"/>
  <c r="C2" i="4" s="1"/>
  <c r="C3" i="4" a="1"/>
  <c r="C3" i="4" s="1"/>
  <c r="C4" i="4" a="1"/>
  <c r="C4" i="4" s="1"/>
  <c r="C5" i="4" a="1"/>
  <c r="C5" i="4"/>
  <c r="C6" i="4" a="1"/>
  <c r="C6" i="4" s="1"/>
  <c r="C7" i="4" a="1"/>
  <c r="C7" i="4" s="1"/>
  <c r="C8" i="4" a="1"/>
  <c r="C8" i="4" s="1"/>
  <c r="C9" i="4" a="1"/>
  <c r="C9" i="4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/>
  <c r="C26" i="4" a="1"/>
  <c r="C26" i="4" s="1"/>
  <c r="C27" i="4" a="1"/>
  <c r="C27" i="4" s="1"/>
  <c r="C28" i="4" a="1"/>
  <c r="C28" i="4" s="1"/>
  <c r="C29" i="4" a="1"/>
  <c r="C29" i="4" s="1"/>
  <c r="C1" i="4" a="1"/>
  <c r="C1" i="4" s="1"/>
  <c r="B2" i="4" a="1"/>
  <c r="B2" i="4" s="1"/>
  <c r="B27" i="4" a="1"/>
  <c r="B27" i="4" s="1"/>
  <c r="B28" i="4" a="1"/>
  <c r="B28" i="4" s="1"/>
  <c r="B29" i="4" a="1"/>
  <c r="B29" i="4" s="1"/>
  <c r="B25" i="4" a="1"/>
  <c r="B25" i="4" s="1"/>
  <c r="B26" i="4" a="1"/>
  <c r="B26" i="4" s="1"/>
  <c r="B23" i="4" a="1"/>
  <c r="B23" i="4"/>
  <c r="B24" i="4" a="1"/>
  <c r="B24" i="4" s="1"/>
  <c r="B5" i="4" a="1"/>
  <c r="B5" i="4" s="1"/>
  <c r="B6" i="4" a="1"/>
  <c r="B6" i="4" s="1"/>
  <c r="B7" i="4" a="1"/>
  <c r="B7" i="4" s="1"/>
  <c r="B8" i="4" a="1"/>
  <c r="B8" i="4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1" i="4" a="1"/>
  <c r="B1" i="4" s="1"/>
  <c r="B3" i="4" a="1"/>
  <c r="B3" i="4" s="1"/>
  <c r="B4" i="4" a="1"/>
  <c r="B4" i="4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F6" i="2"/>
  <c r="F7" i="2"/>
  <c r="G30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DE389-724B-4A4B-86C5-A7FA9A5E67FD}" keepAlive="1" name="Fråga - stats2023-11-05_20-25 (2)" description="Anslutning till stats2023-11-05_20-25 (2)-frågan i arbetsboken." type="5" refreshedVersion="8" background="1" saveData="1">
    <dbPr connection="Provider=Microsoft.Mashup.OleDb.1;Data Source=$Workbook$;Location=&quot;stats2023-11-05_20-25 (2)&quot;;Extended Properties=&quot;&quot;" command="SELECT * FROM [stats2023-11-05_20-25 (2)]"/>
  </connection>
  <connection id="2" xr16:uid="{DE4D4CBF-A267-4CAE-B578-54AFC7EE230D}" keepAlive="1" name="Fråga - stats2024-01-05_15-1" description="Anslutning till stats2024-01-05_15-1-frågan i arbetsboken." type="5" refreshedVersion="8" background="1" saveData="1">
    <dbPr connection="Provider=Microsoft.Mashup.OleDb.1;Data Source=$Workbook$;Location=stats2024-01-05_15-1;Extended Properties=&quot;&quot;" command="SELECT * FROM [stats2024-01-05_15-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<sst xmlns="http://schemas.openxmlformats.org/spreadsheetml/2006/main" count="764" uniqueCount="104">
  <si>
    <t>Name</t>
  </si>
  <si>
    <t>enc.Time</t>
  </si>
  <si>
    <t>dec.Time</t>
  </si>
  <si>
    <t>att.mesEva</t>
  </si>
  <si>
    <t>att.decMet</t>
  </si>
  <si>
    <t>att.Succes</t>
  </si>
  <si>
    <t>att.Time</t>
  </si>
  <si>
    <t>sum.mesEva</t>
  </si>
  <si>
    <t>sum.decMet</t>
  </si>
  <si>
    <t>sum.textLength</t>
  </si>
  <si>
    <t>Text0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</si>
  <si>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</si>
  <si>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</si>
  <si>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</si>
  <si>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</si>
  <si>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</si>
  <si>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</si>
  <si>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</si>
  <si>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</si>
  <si>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</si>
  <si>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</si>
  <si>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</si>
  <si>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</si>
  <si>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</si>
  <si>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</si>
  <si>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</si>
  <si>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</si>
  <si>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</si>
  <si>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</si>
  <si>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</si>
  <si>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length</t>
  </si>
  <si>
    <t>ln length</t>
  </si>
  <si>
    <t>ln time FA</t>
  </si>
  <si>
    <t>a</t>
  </si>
  <si>
    <t>p</t>
  </si>
  <si>
    <t xml:space="preserve"> 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</si>
  <si>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</si>
  <si>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</si>
  <si>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</si>
  <si>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</si>
  <si>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</si>
  <si>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</si>
  <si>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</si>
  <si>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</si>
  <si>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</si>
  <si>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</si>
  <si>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</si>
  <si>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</si>
  <si>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n</t>
  </si>
  <si>
    <t xml:space="preserve"> o</t>
  </si>
  <si>
    <t xml:space="preserve"> q</t>
  </si>
  <si>
    <t xml:space="preserve"> r</t>
  </si>
  <si>
    <t xml:space="preserve"> s</t>
  </si>
  <si>
    <t xml:space="preserve"> t</t>
  </si>
  <si>
    <t xml:space="preserve"> u</t>
  </si>
  <si>
    <t xml:space="preserve"> v</t>
  </si>
  <si>
    <t xml:space="preserve"> w</t>
  </si>
  <si>
    <t xml:space="preserve"> x</t>
  </si>
  <si>
    <t xml:space="preserve"> y</t>
  </si>
  <si>
    <t xml:space="preserve"> z</t>
  </si>
  <si>
    <t xml:space="preserve"> ä</t>
  </si>
  <si>
    <t xml:space="preserve"> å</t>
  </si>
  <si>
    <t xml:space="preserve"> ö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</si>
  <si>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</si>
  <si>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</si>
  <si>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</si>
  <si>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</si>
  <si>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</si>
  <si>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</si>
  <si>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</si>
  <si>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</si>
  <si>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</si>
  <si>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</si>
  <si>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</si>
  <si>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</si>
  <si>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</si>
  <si>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</si>
  <si>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</si>
  <si>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</si>
  <si>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</si>
  <si>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</si>
  <si>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</si>
  <si>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</si>
  <si>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</si>
  <si>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</si>
  <si>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</si>
  <si>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</si>
  <si>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ä</t>
  </si>
  <si>
    <t>å</t>
  </si>
  <si>
    <t>ö</t>
  </si>
  <si>
    <t>ln time BF</t>
  </si>
  <si>
    <t>enc.Type</t>
  </si>
  <si>
    <t>att.Type</t>
  </si>
  <si>
    <t>CC</t>
  </si>
  <si>
    <t>FA</t>
  </si>
  <si>
    <t>BF</t>
  </si>
  <si>
    <t>Sub</t>
  </si>
  <si>
    <t>not</t>
  </si>
  <si>
    <t>XOR</t>
  </si>
  <si>
    <t>CT</t>
  </si>
  <si>
    <t>FA time nano</t>
  </si>
  <si>
    <t>FA time sekund</t>
  </si>
  <si>
    <t>BF time sekund</t>
  </si>
  <si>
    <t>BF time 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</si>
</sst>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3" borderId="2" xfId="0" applyFont="1" applyFill="1" applyBorder="1"/>
    <xf numFmtId="0" fontId="2" fillId="0" borderId="2" xfId="0" applyFont="1" applyBorder="1"/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sv-SE"/>
              <a:t>CC-BF</a:t>
            </a:r>
          </a:p>
        </c:rich>
      </c:tx>
      <c:layout>
        <c:manualLayout>
          <c:xMode val="edge"/>
          <c:yMode val="edge"/>
          <c:x val="0.4486519938355461"/>
          <c:y val="2.7778721672702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59726935729755"/>
          <c:y val="0.17361701045439179"/>
          <c:w val="0.80715428797516475"/>
          <c:h val="0.770859526417499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CeasarChiffer!$C$3</c:f>
              <c:strCache>
                <c:ptCount val="1"/>
                <c:pt idx="0">
                  <c:v>BF time sekund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0066CC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666699"/>
                </a:solidFill>
                <a:prstDash val="solid"/>
              </a:ln>
            </c:spPr>
            <c:trendlineType val="linear"/>
            <c:dispRSqr val="0"/>
            <c:dispEq val="0"/>
          </c:trendline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8.2002302998175514E-2"/>
                  <c:y val="-0.2156515748116084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sv-SE"/>
                </a:p>
              </c:txPr>
            </c:trendlineLbl>
          </c:trendline>
          <c:xVal>
            <c:numRef>
              <c:f>CeasarChiffer!$B$4:$B$23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CeasarChiffer!$A$4:$A$23</c:f>
              <c:numCache>
                <c:formatCode>General</c:formatCode>
                <c:ptCount val="20"/>
                <c:pt idx="0">
                  <c:v>4274306700</c:v>
                </c:pt>
                <c:pt idx="1">
                  <c:v>3526466300</c:v>
                </c:pt>
                <c:pt idx="2">
                  <c:v>1866535100</c:v>
                </c:pt>
                <c:pt idx="3">
                  <c:v>2703305700</c:v>
                </c:pt>
                <c:pt idx="4">
                  <c:v>4403164100</c:v>
                </c:pt>
                <c:pt idx="5">
                  <c:v>3816746000</c:v>
                </c:pt>
                <c:pt idx="6">
                  <c:v>10758879800</c:v>
                </c:pt>
                <c:pt idx="7">
                  <c:v>2306628200</c:v>
                </c:pt>
                <c:pt idx="8">
                  <c:v>1244625400</c:v>
                </c:pt>
                <c:pt idx="9">
                  <c:v>5358177000</c:v>
                </c:pt>
                <c:pt idx="10">
                  <c:v>38513900</c:v>
                </c:pt>
                <c:pt idx="11">
                  <c:v>15589800</c:v>
                </c:pt>
                <c:pt idx="12">
                  <c:v>45967100</c:v>
                </c:pt>
                <c:pt idx="13">
                  <c:v>9314600</c:v>
                </c:pt>
                <c:pt idx="14">
                  <c:v>30607500</c:v>
                </c:pt>
                <c:pt idx="15">
                  <c:v>2363600</c:v>
                </c:pt>
                <c:pt idx="16">
                  <c:v>5472600</c:v>
                </c:pt>
                <c:pt idx="17">
                  <c:v>6660800</c:v>
                </c:pt>
                <c:pt idx="18">
                  <c:v>4663800</c:v>
                </c:pt>
                <c:pt idx="19">
                  <c:v>1281300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C8-42B6-9C42-BAC0F756F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497840"/>
        <c:axId val="1"/>
      </c:scatterChart>
      <c:valAx>
        <c:axId val="139149784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3914978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sv-SE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8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CeasarChiffer!$F$3</c:f>
              <c:strCache>
                <c:ptCount val="1"/>
                <c:pt idx="0">
                  <c:v>ln time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52224015748031494"/>
                  <c:y val="-0.21549686497521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940288713910761E-2"/>
                  <c:y val="-0.14686497521143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6657042869641297E-2"/>
                  <c:y val="-9.13094196558763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61876815398075236"/>
                  <c:y val="-0.11364501312335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CeasarChiffer!$E$4:$E$23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CeasarChiffer!$F$4:$F$23</c:f>
              <c:numCache>
                <c:formatCode>General</c:formatCode>
                <c:ptCount val="20"/>
                <c:pt idx="0">
                  <c:v>1.4526219137982688</c:v>
                </c:pt>
                <c:pt idx="1">
                  <c:v>1.2602963214032235</c:v>
                </c:pt>
                <c:pt idx="2">
                  <c:v>0.62408382444615373</c:v>
                </c:pt>
                <c:pt idx="3">
                  <c:v>0.99447535745875537</c:v>
                </c:pt>
                <c:pt idx="4">
                  <c:v>1.4823233961222584</c:v>
                </c:pt>
                <c:pt idx="5">
                  <c:v>1.3393982271423135</c:v>
                </c:pt>
                <c:pt idx="6">
                  <c:v>2.3757314415073529</c:v>
                </c:pt>
                <c:pt idx="7">
                  <c:v>0.8357868045218394</c:v>
                </c:pt>
                <c:pt idx="8">
                  <c:v>0.21883460110800212</c:v>
                </c:pt>
                <c:pt idx="9">
                  <c:v>1.6786238052912286</c:v>
                </c:pt>
                <c:pt idx="10">
                  <c:v>-3.2567360638862426</c:v>
                </c:pt>
                <c:pt idx="11">
                  <c:v>-4.1611384247311101</c:v>
                </c:pt>
                <c:pt idx="12">
                  <c:v>-3.0798293557743235</c:v>
                </c:pt>
                <c:pt idx="13">
                  <c:v>-4.6761722173428142</c:v>
                </c:pt>
                <c:pt idx="14">
                  <c:v>-3.4865102020162038</c:v>
                </c:pt>
                <c:pt idx="15">
                  <c:v>-6.0475693984927545</c:v>
                </c:pt>
                <c:pt idx="16">
                  <c:v>-5.2080014555501064</c:v>
                </c:pt>
                <c:pt idx="17">
                  <c:v>-5.0115156815235631</c:v>
                </c:pt>
                <c:pt idx="18">
                  <c:v>-5.3679247125000451</c:v>
                </c:pt>
                <c:pt idx="19">
                  <c:v>-6.6598800914487439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2-4037-993E-89014D9BF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26112"/>
        <c:axId val="1477035264"/>
      </c:scatterChart>
      <c:valAx>
        <c:axId val="147702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7035264"/>
        <c:crosses val="autoZero"/>
        <c:crossBetween val="midCat"/>
      </c:valAx>
      <c:valAx>
        <c:axId val="14770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702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CC BF och FA (logoritm)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CeasarChiffer!$E$4:$E$23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CeasarChiffer!$F$4:$F$23</c:f>
              <c:numCache>
                <c:formatCode>General</c:formatCode>
                <c:ptCount val="20"/>
                <c:pt idx="0">
                  <c:v>1.4526219137982688</c:v>
                </c:pt>
                <c:pt idx="1">
                  <c:v>1.2602963214032235</c:v>
                </c:pt>
                <c:pt idx="2">
                  <c:v>0.62408382444615373</c:v>
                </c:pt>
                <c:pt idx="3">
                  <c:v>0.99447535745875537</c:v>
                </c:pt>
                <c:pt idx="4">
                  <c:v>1.4823233961222584</c:v>
                </c:pt>
                <c:pt idx="5">
                  <c:v>1.3393982271423135</c:v>
                </c:pt>
                <c:pt idx="6">
                  <c:v>2.3757314415073529</c:v>
                </c:pt>
                <c:pt idx="7">
                  <c:v>0.8357868045218394</c:v>
                </c:pt>
                <c:pt idx="8">
                  <c:v>0.21883460110800212</c:v>
                </c:pt>
                <c:pt idx="9">
                  <c:v>1.6786238052912286</c:v>
                </c:pt>
                <c:pt idx="10">
                  <c:v>-3.2567360638862426</c:v>
                </c:pt>
                <c:pt idx="11">
                  <c:v>-4.1611384247311101</c:v>
                </c:pt>
                <c:pt idx="12">
                  <c:v>-3.0798293557743235</c:v>
                </c:pt>
                <c:pt idx="13">
                  <c:v>-4.6761722173428142</c:v>
                </c:pt>
                <c:pt idx="14">
                  <c:v>-3.4865102020162038</c:v>
                </c:pt>
                <c:pt idx="15">
                  <c:v>-6.0475693984927545</c:v>
                </c:pt>
                <c:pt idx="16">
                  <c:v>-5.2080014555501064</c:v>
                </c:pt>
                <c:pt idx="17">
                  <c:v>-5.0115156815235631</c:v>
                </c:pt>
                <c:pt idx="18">
                  <c:v>-5.3679247125000451</c:v>
                </c:pt>
                <c:pt idx="19">
                  <c:v>-6.6598800914487439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6-46F9-830A-3EBCBFB6D76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CeasarChiffer!$E$4:$E$23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CeasarChiffer!$G$4:$G$23</c:f>
              <c:numCache>
                <c:formatCode>General</c:formatCode>
                <c:ptCount val="20"/>
                <c:pt idx="0">
                  <c:v>0.62081801769418332</c:v>
                </c:pt>
                <c:pt idx="1">
                  <c:v>-1.8101141644222902E-2</c:v>
                </c:pt>
                <c:pt idx="2">
                  <c:v>-0.77501515301620139</c:v>
                </c:pt>
                <c:pt idx="3">
                  <c:v>4.2165891086602847E-2</c:v>
                </c:pt>
                <c:pt idx="4">
                  <c:v>-0.39018799966016898</c:v>
                </c:pt>
                <c:pt idx="5">
                  <c:v>0.39232947890766839</c:v>
                </c:pt>
                <c:pt idx="6">
                  <c:v>1.6418767381809531</c:v>
                </c:pt>
                <c:pt idx="7">
                  <c:v>-0.8620004828448401</c:v>
                </c:pt>
                <c:pt idx="8">
                  <c:v>-1.1353277266455728</c:v>
                </c:pt>
                <c:pt idx="9">
                  <c:v>3.945241707708453E-2</c:v>
                </c:pt>
                <c:pt idx="10">
                  <c:v>-6.379187973739989</c:v>
                </c:pt>
                <c:pt idx="11">
                  <c:v>-6.713258146258049</c:v>
                </c:pt>
                <c:pt idx="12">
                  <c:v>-6.068216010207121</c:v>
                </c:pt>
                <c:pt idx="13">
                  <c:v>-4.488712472627892</c:v>
                </c:pt>
                <c:pt idx="14">
                  <c:v>-5.7503396338380499</c:v>
                </c:pt>
                <c:pt idx="15">
                  <c:v>-6.5540046065606514</c:v>
                </c:pt>
                <c:pt idx="16">
                  <c:v>-6.5985074286157959</c:v>
                </c:pt>
                <c:pt idx="17">
                  <c:v>-6.6742654356137834</c:v>
                </c:pt>
                <c:pt idx="18">
                  <c:v>-4.6535414379135114</c:v>
                </c:pt>
                <c:pt idx="19">
                  <c:v>-5.9623718729047095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F6-46F9-830A-3EBCBFB6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53872"/>
        <c:axId val="1545052208"/>
      </c:scatterChart>
      <c:valAx>
        <c:axId val="1545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45052208"/>
        <c:crosses val="autoZero"/>
        <c:crossBetween val="midCat"/>
      </c:valAx>
      <c:valAx>
        <c:axId val="15450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45053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Fadern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FrekvensDistrubtion!$B$1:$B$29</c:f>
              <c:strCache>
                <c:ptCount val="29"/>
                <c:pt idx="0">
                  <c:v>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  <c:pt idx="26">
                  <c:v> å</c:v>
                </c:pt>
                <c:pt idx="27">
                  <c:v> ä</c:v>
                </c:pt>
                <c:pt idx="28">
                  <c:v> ö</c:v>
                </c:pt>
              </c:strCache>
            </c:strRef>
          </c:cat>
          <c:val>
            <c:numRef>
              <c:f>FrekvensDistrubtion!$C$1:$C$29</c:f>
              <c:numCache>
                <c:formatCode>General</c:formatCode>
                <c:ptCount val="29"/>
                <c:pt idx="0">
                  <c:v>1050</c:v>
                </c:pt>
                <c:pt idx="1">
                  <c:v>106</c:v>
                </c:pt>
                <c:pt idx="2">
                  <c:v>109</c:v>
                </c:pt>
                <c:pt idx="3">
                  <c:v>497</c:v>
                </c:pt>
                <c:pt idx="4">
                  <c:v>833</c:v>
                </c:pt>
                <c:pt idx="5">
                  <c:v>229</c:v>
                </c:pt>
                <c:pt idx="6">
                  <c:v>359</c:v>
                </c:pt>
                <c:pt idx="7">
                  <c:v>305</c:v>
                </c:pt>
                <c:pt idx="8">
                  <c:v>467</c:v>
                </c:pt>
                <c:pt idx="9">
                  <c:v>165</c:v>
                </c:pt>
                <c:pt idx="10">
                  <c:v>253</c:v>
                </c:pt>
                <c:pt idx="11">
                  <c:v>443</c:v>
                </c:pt>
                <c:pt idx="12">
                  <c:v>405</c:v>
                </c:pt>
                <c:pt idx="13">
                  <c:v>854</c:v>
                </c:pt>
                <c:pt idx="14">
                  <c:v>384</c:v>
                </c:pt>
                <c:pt idx="15">
                  <c:v>116</c:v>
                </c:pt>
                <c:pt idx="16">
                  <c:v>7</c:v>
                </c:pt>
                <c:pt idx="17">
                  <c:v>907</c:v>
                </c:pt>
                <c:pt idx="18">
                  <c:v>507</c:v>
                </c:pt>
                <c:pt idx="19">
                  <c:v>919</c:v>
                </c:pt>
                <c:pt idx="20">
                  <c:v>226</c:v>
                </c:pt>
                <c:pt idx="21">
                  <c:v>205</c:v>
                </c:pt>
                <c:pt idx="22">
                  <c:v>0</c:v>
                </c:pt>
                <c:pt idx="23">
                  <c:v>4</c:v>
                </c:pt>
                <c:pt idx="24">
                  <c:v>76</c:v>
                </c:pt>
                <c:pt idx="25">
                  <c:v>0</c:v>
                </c:pt>
                <c:pt idx="26">
                  <c:v>185</c:v>
                </c:pt>
                <c:pt idx="27">
                  <c:v>235</c:v>
                </c:pt>
                <c:pt idx="28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F-494F-B11E-D44020F23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1551135"/>
        <c:axId val="251551551"/>
      </c:barChart>
      <c:catAx>
        <c:axId val="251551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51551551"/>
        <c:crosses val="autoZero"/>
        <c:auto val="1"/>
        <c:lblAlgn val="ctr"/>
        <c:lblOffset val="100"/>
        <c:noMultiLvlLbl val="0"/>
      </c:catAx>
      <c:valAx>
        <c:axId val="2515515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5155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Fadern</a:t>
            </a:r>
            <a:r>
              <a:rPr lang="sv-SE" baseline="0"/>
              <a:t> krypterat med x=3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5.4041776027996501E-2"/>
          <c:y val="0.19486111111111112"/>
          <c:w val="0.93888888888888888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FrekvensDistrubtion!$F$1:$F$29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FrekvensDistrubtion!$G$1:$G$29</c:f>
              <c:numCache>
                <c:formatCode>General</c:formatCode>
                <c:ptCount val="29"/>
                <c:pt idx="0">
                  <c:v>185</c:v>
                </c:pt>
                <c:pt idx="1">
                  <c:v>235</c:v>
                </c:pt>
                <c:pt idx="2">
                  <c:v>139</c:v>
                </c:pt>
                <c:pt idx="3">
                  <c:v>1050</c:v>
                </c:pt>
                <c:pt idx="4">
                  <c:v>106</c:v>
                </c:pt>
                <c:pt idx="5">
                  <c:v>109</c:v>
                </c:pt>
                <c:pt idx="6">
                  <c:v>497</c:v>
                </c:pt>
                <c:pt idx="7">
                  <c:v>833</c:v>
                </c:pt>
                <c:pt idx="8">
                  <c:v>229</c:v>
                </c:pt>
                <c:pt idx="9">
                  <c:v>359</c:v>
                </c:pt>
                <c:pt idx="10">
                  <c:v>305</c:v>
                </c:pt>
                <c:pt idx="11">
                  <c:v>467</c:v>
                </c:pt>
                <c:pt idx="12">
                  <c:v>165</c:v>
                </c:pt>
                <c:pt idx="13">
                  <c:v>253</c:v>
                </c:pt>
                <c:pt idx="14">
                  <c:v>443</c:v>
                </c:pt>
                <c:pt idx="15">
                  <c:v>405</c:v>
                </c:pt>
                <c:pt idx="16">
                  <c:v>854</c:v>
                </c:pt>
                <c:pt idx="17">
                  <c:v>384</c:v>
                </c:pt>
                <c:pt idx="18">
                  <c:v>116</c:v>
                </c:pt>
                <c:pt idx="19">
                  <c:v>7</c:v>
                </c:pt>
                <c:pt idx="20">
                  <c:v>907</c:v>
                </c:pt>
                <c:pt idx="21">
                  <c:v>507</c:v>
                </c:pt>
                <c:pt idx="22">
                  <c:v>919</c:v>
                </c:pt>
                <c:pt idx="23">
                  <c:v>226</c:v>
                </c:pt>
                <c:pt idx="24">
                  <c:v>205</c:v>
                </c:pt>
                <c:pt idx="25">
                  <c:v>0</c:v>
                </c:pt>
                <c:pt idx="26">
                  <c:v>76</c:v>
                </c:pt>
                <c:pt idx="27">
                  <c:v>4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E-47B4-99EE-817D8F082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2697311"/>
        <c:axId val="502697727"/>
      </c:barChart>
      <c:catAx>
        <c:axId val="50269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2697727"/>
        <c:crosses val="autoZero"/>
        <c:auto val="1"/>
        <c:lblAlgn val="ctr"/>
        <c:lblOffset val="100"/>
        <c:noMultiLvlLbl val="0"/>
      </c:catAx>
      <c:valAx>
        <c:axId val="502697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0269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Slumpmäsigt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FrekvensDistrubtion!$J$1:$J$29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FrekvensDistrubtion!$K$1:$K$29</c:f>
              <c:numCache>
                <c:formatCode>General</c:formatCode>
                <c:ptCount val="29"/>
                <c:pt idx="0">
                  <c:v>347</c:v>
                </c:pt>
                <c:pt idx="1">
                  <c:v>312</c:v>
                </c:pt>
                <c:pt idx="2">
                  <c:v>329</c:v>
                </c:pt>
                <c:pt idx="3">
                  <c:v>321</c:v>
                </c:pt>
                <c:pt idx="4">
                  <c:v>342</c:v>
                </c:pt>
                <c:pt idx="5">
                  <c:v>341</c:v>
                </c:pt>
                <c:pt idx="6">
                  <c:v>353</c:v>
                </c:pt>
                <c:pt idx="7">
                  <c:v>341</c:v>
                </c:pt>
                <c:pt idx="8">
                  <c:v>342</c:v>
                </c:pt>
                <c:pt idx="9">
                  <c:v>337</c:v>
                </c:pt>
                <c:pt idx="10">
                  <c:v>357</c:v>
                </c:pt>
                <c:pt idx="11">
                  <c:v>374</c:v>
                </c:pt>
                <c:pt idx="12">
                  <c:v>336</c:v>
                </c:pt>
                <c:pt idx="13">
                  <c:v>372</c:v>
                </c:pt>
                <c:pt idx="14">
                  <c:v>355</c:v>
                </c:pt>
                <c:pt idx="15">
                  <c:v>338</c:v>
                </c:pt>
                <c:pt idx="16">
                  <c:v>338</c:v>
                </c:pt>
                <c:pt idx="17">
                  <c:v>339</c:v>
                </c:pt>
                <c:pt idx="18">
                  <c:v>352</c:v>
                </c:pt>
                <c:pt idx="19">
                  <c:v>339</c:v>
                </c:pt>
                <c:pt idx="20">
                  <c:v>331</c:v>
                </c:pt>
                <c:pt idx="21">
                  <c:v>367</c:v>
                </c:pt>
                <c:pt idx="22">
                  <c:v>353</c:v>
                </c:pt>
                <c:pt idx="23">
                  <c:v>324</c:v>
                </c:pt>
                <c:pt idx="24">
                  <c:v>342</c:v>
                </c:pt>
                <c:pt idx="25">
                  <c:v>360</c:v>
                </c:pt>
                <c:pt idx="26">
                  <c:v>378</c:v>
                </c:pt>
                <c:pt idx="27">
                  <c:v>352</c:v>
                </c:pt>
                <c:pt idx="28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E-4C43-A723-F984988A0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6412143"/>
        <c:axId val="596417967"/>
      </c:barChart>
      <c:catAx>
        <c:axId val="59641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96417967"/>
        <c:crosses val="autoZero"/>
        <c:auto val="1"/>
        <c:lblAlgn val="ctr"/>
        <c:lblOffset val="100"/>
        <c:noMultiLvlLbl val="0"/>
      </c:catAx>
      <c:valAx>
        <c:axId val="59641796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964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Fröken Julie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FrekvensDistrubtion!$N$1:$N$29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FrekvensDistrubtion!$O$1:$O$29</c:f>
              <c:numCache>
                <c:formatCode>General</c:formatCode>
                <c:ptCount val="29"/>
                <c:pt idx="0">
                  <c:v>938</c:v>
                </c:pt>
                <c:pt idx="1">
                  <c:v>90</c:v>
                </c:pt>
                <c:pt idx="2">
                  <c:v>141</c:v>
                </c:pt>
                <c:pt idx="3">
                  <c:v>437</c:v>
                </c:pt>
                <c:pt idx="4">
                  <c:v>986</c:v>
                </c:pt>
                <c:pt idx="5">
                  <c:v>279</c:v>
                </c:pt>
                <c:pt idx="6">
                  <c:v>377</c:v>
                </c:pt>
                <c:pt idx="7">
                  <c:v>271</c:v>
                </c:pt>
                <c:pt idx="8">
                  <c:v>541</c:v>
                </c:pt>
                <c:pt idx="9">
                  <c:v>197</c:v>
                </c:pt>
                <c:pt idx="10">
                  <c:v>356</c:v>
                </c:pt>
                <c:pt idx="11">
                  <c:v>484</c:v>
                </c:pt>
                <c:pt idx="12">
                  <c:v>331</c:v>
                </c:pt>
                <c:pt idx="13">
                  <c:v>893</c:v>
                </c:pt>
                <c:pt idx="14">
                  <c:v>371</c:v>
                </c:pt>
                <c:pt idx="15">
                  <c:v>137</c:v>
                </c:pt>
                <c:pt idx="16">
                  <c:v>5</c:v>
                </c:pt>
                <c:pt idx="17">
                  <c:v>821</c:v>
                </c:pt>
                <c:pt idx="18">
                  <c:v>549</c:v>
                </c:pt>
                <c:pt idx="19">
                  <c:v>790</c:v>
                </c:pt>
                <c:pt idx="20">
                  <c:v>179</c:v>
                </c:pt>
                <c:pt idx="21">
                  <c:v>180</c:v>
                </c:pt>
                <c:pt idx="22">
                  <c:v>1</c:v>
                </c:pt>
                <c:pt idx="23">
                  <c:v>7</c:v>
                </c:pt>
                <c:pt idx="24">
                  <c:v>52</c:v>
                </c:pt>
                <c:pt idx="25">
                  <c:v>2</c:v>
                </c:pt>
                <c:pt idx="26">
                  <c:v>185</c:v>
                </c:pt>
                <c:pt idx="27">
                  <c:v>201</c:v>
                </c:pt>
                <c:pt idx="28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5-41F1-A091-788037B5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2381951"/>
        <c:axId val="592377791"/>
      </c:barChart>
      <c:catAx>
        <c:axId val="592381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92377791"/>
        <c:crosses val="autoZero"/>
        <c:auto val="1"/>
        <c:lblAlgn val="ctr"/>
        <c:lblOffset val="100"/>
        <c:noMultiLvlLbl val="0"/>
      </c:catAx>
      <c:valAx>
        <c:axId val="5923777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9238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200026</xdr:colOff>
      <xdr:row>15</xdr:row>
      <xdr:rowOff>149930</xdr:rowOff>
    </xdr:from>
    <xdr:to>
      <xdr:col>15</xdr:col>
      <xdr:colOff>475192</xdr:colOff>
      <xdr:row>30</xdr:row>
      <xdr:rowOff>32102</xdr:rowOff>
    </xdr:to>
    <xdr:graphicFrame macro="">
      <xdr:nvGraphicFramePr>
        <xdr:cNvPr id="1026" name="Diagram 2">
          <a:extLst>
            <a:ext uri="{FF2B5EF4-FFF2-40B4-BE49-F238E27FC236}">
              <a16:creationId xmlns:a16="http://schemas.microsoft.com/office/drawing/2014/main" id="{87FBC485-6172-4E8B-BF6C-2B68D24F7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505353</xdr:colOff>
      <xdr:row>0</xdr:row>
      <xdr:rowOff>127705</xdr:rowOff>
    </xdr:from>
    <xdr:to>
      <xdr:col>16</xdr:col>
      <xdr:colOff>209019</xdr:colOff>
      <xdr:row>14</xdr:row>
      <xdr:rowOff>154516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F4A1EF6-63ED-C06E-4D41-0A11D632E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478895</xdr:colOff>
      <xdr:row>0</xdr:row>
      <xdr:rowOff>0</xdr:rowOff>
    </xdr:from>
    <xdr:to>
      <xdr:col>24</xdr:col>
      <xdr:colOff>182562</xdr:colOff>
      <xdr:row>14</xdr:row>
      <xdr:rowOff>26811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53FFEE5-3C03-AE3C-05C6-644C4CFF6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331684</xdr:colOff>
      <xdr:row>1</xdr:row>
      <xdr:rowOff>42685</xdr:rowOff>
    </xdr:from>
    <xdr:to>
      <xdr:col>25</xdr:col>
      <xdr:colOff>31157</xdr:colOff>
      <xdr:row>15</xdr:row>
      <xdr:rowOff>115323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D28F417-674F-7DF5-7180-7F8A94B0F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324429</xdr:colOff>
      <xdr:row>17</xdr:row>
      <xdr:rowOff>67076</xdr:rowOff>
    </xdr:from>
    <xdr:to>
      <xdr:col>25</xdr:col>
      <xdr:colOff>23902</xdr:colOff>
      <xdr:row>31</xdr:row>
      <xdr:rowOff>143275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4597DA1-F5A9-2AC8-AEA8-202AD8060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170916</xdr:colOff>
      <xdr:row>33</xdr:row>
      <xdr:rowOff>88307</xdr:rowOff>
    </xdr:from>
    <xdr:to>
      <xdr:col>24</xdr:col>
      <xdr:colOff>505626</xdr:colOff>
      <xdr:row>48</xdr:row>
      <xdr:rowOff>27418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7E780F4-EDB5-3B90-7C4D-4C105F45E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273289</xdr:colOff>
      <xdr:row>1</xdr:row>
      <xdr:rowOff>70500</xdr:rowOff>
    </xdr:from>
    <xdr:to>
      <xdr:col>33</xdr:col>
      <xdr:colOff>2672</xdr:colOff>
      <xdr:row>16</xdr:row>
      <xdr:rowOff>9611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28571116-6AC2-A24D-DE52-AAF4368AD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1" xr16:uid="{E7C66A9D-988F-4C89-B116-1CAAEF25D55A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enc.Time" tableColumnId="2"/>
      <queryTableField id="3" name="dec.Time" tableColumnId="3"/>
      <queryTableField id="4" name="att.mesEva" tableColumnId="4"/>
      <queryTableField id="5" name="att.decMet" tableColumnId="5"/>
      <queryTableField id="6" name="att.Succes" tableColumnId="6"/>
      <queryTableField id="7" name="att.Time" tableColumnId="7"/>
      <queryTableField id="8" name="sum.mesEva" tableColumnId="8"/>
      <queryTableField id="9" name="sum.decMet" tableColumnId="9"/>
      <queryTableField id="10" name="sum.textLength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2" xr16:uid="{3C58B90D-107E-472C-9E33-0B96C73CFA2B}" autoFormatId="16" applyNumberFormats="0" applyBorderFormats="0" applyFontFormats="0" applyPatternFormats="0" applyAlignmentFormats="0" applyWidthHeightFormats="0">
  <queryTableRefresh nextId="18">
    <queryTableFields count="12">
      <queryTableField id="6" name="Name" tableColumnId="6"/>
      <queryTableField id="7" name="enc.Type" tableColumnId="7"/>
      <queryTableField id="8" name="enc.Time" tableColumnId="8"/>
      <queryTableField id="9" name="dec.Time" tableColumnId="9"/>
      <queryTableField id="10" name="att.Type" tableColumnId="10"/>
      <queryTableField id="11" name="att.mesEva" tableColumnId="11"/>
      <queryTableField id="12" name="att.decMet" tableColumnId="12"/>
      <queryTableField id="13" name="att.Succes" tableColumnId="13"/>
      <queryTableField id="14" name="att.Time" tableColumnId="14"/>
      <queryTableField id="15" name="sum.mesEva" tableColumnId="15"/>
      <queryTableField id="16" name="sum.decMet" tableColumnId="16"/>
      <queryTableField id="17" name="sum.textLength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FDC1F8-83B8-4A5C-A221-BA8AA1E1C042}" name="stats2023_11_05_20_25__2" displayName="stats2023_11_05_20_25__2" ref="A1:J21" tableType="queryTable" totalsRowShown="0">
  <autoFilter ref="A1:J21" xr:uid="{8AFDC1F8-83B8-4A5C-A221-BA8AA1E1C042}"/>
  <tableColumns count="10">
    <tableColumn id="1" xr3:uid="{0500E6CE-E669-40EB-BA1E-3401DB3C56F9}" uniqueName="1" name="Name" queryTableFieldId="1"/>
    <tableColumn id="2" xr3:uid="{044B21B6-6DBD-46E0-81A2-3BA4CDB0190D}" uniqueName="2" name="enc.Time" queryTableFieldId="2"/>
    <tableColumn id="3" xr3:uid="{5A08AF99-1BAF-4787-9D42-48608B2F0434}" uniqueName="3" name="dec.Time" queryTableFieldId="3"/>
    <tableColumn id="4" xr3:uid="{D31251E0-287C-42BC-83FA-E30B40E49189}" uniqueName="4" name="att.mesEva" queryTableFieldId="4"/>
    <tableColumn id="5" xr3:uid="{294EDB04-1BAA-476F-B9DB-4C9E440E53BE}" uniqueName="5" name="att.decMet" queryTableFieldId="5"/>
    <tableColumn id="6" xr3:uid="{129626BA-E048-4D47-978D-C26176B84BCC}" uniqueName="6" name="att.Succes" queryTableFieldId="6"/>
    <tableColumn id="7" xr3:uid="{EA710D4F-F38C-4F28-A955-04C89DAA7E83}" uniqueName="7" name="att.Time" queryTableFieldId="7"/>
    <tableColumn id="8" xr3:uid="{30E7A013-8EAA-46C5-A3BC-6C78E6552886}" uniqueName="8" name="sum.mesEva" queryTableFieldId="8"/>
    <tableColumn id="9" xr3:uid="{1B4C4700-5CEB-46A7-BFBA-6FBC7E28B017}" uniqueName="9" name="sum.decMet" queryTableFieldId="9"/>
    <tableColumn id="10" xr3:uid="{A3CE2734-8242-4D54-A41B-1FA5CA80C6BD}" uniqueName="10" name="sum.textLength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B9E3C0-931B-4119-AC6D-271AEEB7F599}" name="stats2024_01_05_15_1" displayName="stats2024_01_05_15_1" ref="A1:L161" tableType="queryTable" totalsRowShown="0">
  <autoFilter ref="A1:L161" xr:uid="{87B9E3C0-931B-4119-AC6D-271AEEB7F599}"/>
  <tableColumns count="12">
    <tableColumn id="6" xr3:uid="{3D7A15C3-1E5F-46C3-A00C-7F8EE1EA0AC2}" uniqueName="6" name="Name" queryTableFieldId="6"/>
    <tableColumn id="7" xr3:uid="{BA7476AB-B4AF-45BB-969D-80727178FB13}" uniqueName="7" name="enc.Type" queryTableFieldId="7"/>
    <tableColumn id="8" xr3:uid="{5205BA13-8788-44C3-A9B8-261B6A7F948D}" uniqueName="8" name="enc.Time" queryTableFieldId="8"/>
    <tableColumn id="9" xr3:uid="{AA104D5B-6948-4151-B914-624B209A6230}" uniqueName="9" name="dec.Time" queryTableFieldId="9"/>
    <tableColumn id="10" xr3:uid="{8D6331E5-C6D0-443D-A89F-4ED66DDA80CA}" uniqueName="10" name="att.Type" queryTableFieldId="10"/>
    <tableColumn id="11" xr3:uid="{46EB4631-77B9-471A-95BD-2083CBD0510A}" uniqueName="11" name="att.mesEva" queryTableFieldId="11"/>
    <tableColumn id="12" xr3:uid="{04570101-8D01-476A-9433-AA765AD2818D}" uniqueName="12" name="att.decMet" queryTableFieldId="12"/>
    <tableColumn id="13" xr3:uid="{487C138E-2E84-4C2C-AEFC-3F2B9E9558F1}" uniqueName="13" name="att.Succes" queryTableFieldId="13"/>
    <tableColumn id="14" xr3:uid="{E2511D1B-2E28-4BA4-A4CB-BDD601FE9AC2}" uniqueName="14" name="att.Time" queryTableFieldId="14"/>
    <tableColumn id="15" xr3:uid="{E6DCA4C0-CD34-479F-98C6-08DF8B8E72EA}" uniqueName="15" name="sum.mesEva" queryTableFieldId="15"/>
    <tableColumn id="16" xr3:uid="{F827AD7F-1021-4908-B60B-54276BE26833}" uniqueName="16" name="sum.decMet" queryTableFieldId="16"/>
    <tableColumn id="17" xr3:uid="{E5394D59-56B4-41FA-B11E-80883F0028FA}" uniqueName="17" name="sum.textLength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J21" sqref="J21"/>
    </sheetView>
  </sheetViews>
  <sheetFormatPr defaultRowHeight="15" x14ac:dyDescent="0.25"/>
  <cols>
    <col min="1" max="1" width="8.5703125" customWidth="1"/>
    <col min="2" max="3" width="11.42578125" customWidth="1"/>
    <col min="4" max="4" width="13" customWidth="1"/>
    <col min="5" max="5" width="13.140625" customWidth="1"/>
    <col min="6" max="6" width="12.140625" customWidth="1"/>
    <col min="7" max="7" width="12" customWidth="1"/>
    <col min="8" max="8" width="14.28515625" customWidth="1"/>
    <col min="9" max="9" width="14.42578125" customWidth="1"/>
    <col min="10" max="10" width="1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1719139700</v>
      </c>
      <c r="C2">
        <v>1727138000</v>
      </c>
      <c r="D2">
        <v>58</v>
      </c>
      <c r="E2">
        <v>58</v>
      </c>
      <c r="F2" t="b">
        <v>1</v>
      </c>
      <c r="G2">
        <v>6101301200</v>
      </c>
      <c r="H2">
        <v>58</v>
      </c>
      <c r="I2">
        <v>59</v>
      </c>
      <c r="J2">
        <v>182864</v>
      </c>
    </row>
    <row r="3" spans="1:10" x14ac:dyDescent="0.25">
      <c r="A3" t="s">
        <v>11</v>
      </c>
      <c r="B3">
        <v>1590833800</v>
      </c>
      <c r="C3">
        <v>1598832400</v>
      </c>
      <c r="D3">
        <v>58</v>
      </c>
      <c r="E3">
        <v>58</v>
      </c>
      <c r="F3" t="b">
        <v>1</v>
      </c>
      <c r="G3">
        <v>3642736800</v>
      </c>
      <c r="H3">
        <v>58</v>
      </c>
      <c r="I3">
        <v>59</v>
      </c>
      <c r="J3">
        <v>146704</v>
      </c>
    </row>
    <row r="4" spans="1:10" x14ac:dyDescent="0.25">
      <c r="A4" t="s">
        <v>12</v>
      </c>
      <c r="B4">
        <v>957936900</v>
      </c>
      <c r="C4">
        <v>961933000</v>
      </c>
      <c r="D4">
        <v>58</v>
      </c>
      <c r="E4">
        <v>58</v>
      </c>
      <c r="F4" t="b">
        <v>1</v>
      </c>
      <c r="G4">
        <v>2544978700</v>
      </c>
      <c r="H4">
        <v>58</v>
      </c>
      <c r="I4">
        <v>59</v>
      </c>
      <c r="J4">
        <v>100554</v>
      </c>
    </row>
    <row r="5" spans="1:10" x14ac:dyDescent="0.25">
      <c r="A5" t="s">
        <v>13</v>
      </c>
      <c r="B5">
        <v>1160039800</v>
      </c>
      <c r="C5">
        <v>1163029900</v>
      </c>
      <c r="D5">
        <v>58</v>
      </c>
      <c r="E5">
        <v>58</v>
      </c>
      <c r="F5" t="b">
        <v>1</v>
      </c>
      <c r="G5">
        <v>2491546700</v>
      </c>
      <c r="H5">
        <v>58</v>
      </c>
      <c r="I5">
        <v>59</v>
      </c>
      <c r="J5">
        <v>149062</v>
      </c>
    </row>
    <row r="6" spans="1:10" x14ac:dyDescent="0.25">
      <c r="A6" t="s">
        <v>14</v>
      </c>
      <c r="B6">
        <v>1129534700</v>
      </c>
      <c r="C6">
        <v>1132571500</v>
      </c>
      <c r="D6">
        <v>58</v>
      </c>
      <c r="E6">
        <v>58</v>
      </c>
      <c r="F6" t="b">
        <v>1</v>
      </c>
      <c r="G6">
        <v>2261051300</v>
      </c>
      <c r="H6">
        <v>58</v>
      </c>
      <c r="I6">
        <v>59</v>
      </c>
      <c r="J6">
        <v>125304</v>
      </c>
    </row>
    <row r="7" spans="1:10" x14ac:dyDescent="0.25">
      <c r="A7" t="s">
        <v>15</v>
      </c>
      <c r="B7">
        <v>1381848000</v>
      </c>
      <c r="C7">
        <v>1395855100</v>
      </c>
      <c r="D7">
        <v>58</v>
      </c>
      <c r="E7">
        <v>58</v>
      </c>
      <c r="F7" t="b">
        <v>1</v>
      </c>
      <c r="G7">
        <v>3997800300</v>
      </c>
      <c r="H7">
        <v>58</v>
      </c>
      <c r="I7">
        <v>59</v>
      </c>
      <c r="J7">
        <v>182094</v>
      </c>
    </row>
    <row r="8" spans="1:10" x14ac:dyDescent="0.25">
      <c r="A8" t="s">
        <v>16</v>
      </c>
      <c r="B8">
        <v>5748656900</v>
      </c>
      <c r="C8">
        <v>5758672600</v>
      </c>
      <c r="D8">
        <v>58</v>
      </c>
      <c r="E8">
        <v>58</v>
      </c>
      <c r="F8" t="b">
        <v>1</v>
      </c>
      <c r="G8">
        <v>11031554400</v>
      </c>
      <c r="H8">
        <v>58</v>
      </c>
      <c r="I8">
        <v>59</v>
      </c>
      <c r="J8">
        <v>345093</v>
      </c>
    </row>
    <row r="9" spans="1:10" x14ac:dyDescent="0.25">
      <c r="A9" t="s">
        <v>17</v>
      </c>
      <c r="B9">
        <v>888587300</v>
      </c>
      <c r="C9">
        <v>898585600</v>
      </c>
      <c r="D9">
        <v>58</v>
      </c>
      <c r="E9">
        <v>58</v>
      </c>
      <c r="F9" t="b">
        <v>1</v>
      </c>
      <c r="G9">
        <v>1981267100</v>
      </c>
      <c r="H9">
        <v>58</v>
      </c>
      <c r="I9">
        <v>59</v>
      </c>
      <c r="J9">
        <v>98112</v>
      </c>
    </row>
    <row r="10" spans="1:10" x14ac:dyDescent="0.25">
      <c r="A10" t="s">
        <v>18</v>
      </c>
      <c r="B10">
        <v>313205800</v>
      </c>
      <c r="C10">
        <v>316210100</v>
      </c>
      <c r="D10">
        <v>58</v>
      </c>
      <c r="E10">
        <v>58</v>
      </c>
      <c r="F10" t="b">
        <v>1</v>
      </c>
      <c r="G10">
        <v>1093733900</v>
      </c>
      <c r="H10">
        <v>58</v>
      </c>
      <c r="I10">
        <v>59</v>
      </c>
      <c r="J10">
        <v>86344</v>
      </c>
    </row>
    <row r="11" spans="1:10" x14ac:dyDescent="0.25">
      <c r="A11" t="s">
        <v>19</v>
      </c>
      <c r="B11">
        <v>1236574100</v>
      </c>
      <c r="C11">
        <v>1241573700</v>
      </c>
      <c r="D11">
        <v>58</v>
      </c>
      <c r="E11">
        <v>58</v>
      </c>
      <c r="F11" t="b">
        <v>1</v>
      </c>
      <c r="G11">
        <v>3901622700</v>
      </c>
      <c r="H11">
        <v>58</v>
      </c>
      <c r="I11">
        <v>59</v>
      </c>
      <c r="J11">
        <v>156888</v>
      </c>
    </row>
    <row r="12" spans="1:10" x14ac:dyDescent="0.25">
      <c r="A12" t="s">
        <v>20</v>
      </c>
      <c r="B12">
        <v>1000100</v>
      </c>
      <c r="C12">
        <v>1000100</v>
      </c>
      <c r="D12">
        <v>58</v>
      </c>
      <c r="E12">
        <v>58</v>
      </c>
      <c r="F12" t="b">
        <v>1</v>
      </c>
      <c r="G12">
        <v>20997100</v>
      </c>
      <c r="H12">
        <v>58</v>
      </c>
      <c r="I12">
        <v>59</v>
      </c>
      <c r="J12">
        <v>1657</v>
      </c>
    </row>
    <row r="13" spans="1:10" x14ac:dyDescent="0.25">
      <c r="A13" t="s">
        <v>21</v>
      </c>
      <c r="B13">
        <v>0</v>
      </c>
      <c r="C13">
        <v>0</v>
      </c>
      <c r="D13">
        <v>58</v>
      </c>
      <c r="E13">
        <v>58</v>
      </c>
      <c r="F13" t="b">
        <v>1</v>
      </c>
      <c r="G13">
        <v>12001300</v>
      </c>
      <c r="H13">
        <v>58</v>
      </c>
      <c r="I13">
        <v>59</v>
      </c>
      <c r="J13">
        <v>612</v>
      </c>
    </row>
    <row r="14" spans="1:10" x14ac:dyDescent="0.25">
      <c r="A14" t="s">
        <v>22</v>
      </c>
      <c r="B14">
        <v>1000700</v>
      </c>
      <c r="C14">
        <v>1000700</v>
      </c>
      <c r="D14">
        <v>58</v>
      </c>
      <c r="E14">
        <v>58</v>
      </c>
      <c r="F14" t="b">
        <v>1</v>
      </c>
      <c r="G14">
        <v>21998200</v>
      </c>
      <c r="H14">
        <v>58</v>
      </c>
      <c r="I14">
        <v>59</v>
      </c>
      <c r="J14">
        <v>1377</v>
      </c>
    </row>
    <row r="15" spans="1:10" x14ac:dyDescent="0.25">
      <c r="A15" t="s">
        <v>23</v>
      </c>
      <c r="B15">
        <v>999300</v>
      </c>
      <c r="C15">
        <v>999300</v>
      </c>
      <c r="D15">
        <v>58</v>
      </c>
      <c r="E15">
        <v>58</v>
      </c>
      <c r="F15" t="b">
        <v>1</v>
      </c>
      <c r="G15">
        <v>10005200</v>
      </c>
      <c r="H15">
        <v>58</v>
      </c>
      <c r="I15">
        <v>59</v>
      </c>
      <c r="J15">
        <v>286</v>
      </c>
    </row>
    <row r="16" spans="1:10" x14ac:dyDescent="0.25">
      <c r="A16" t="s">
        <v>24</v>
      </c>
      <c r="B16">
        <v>0</v>
      </c>
      <c r="C16">
        <v>996300</v>
      </c>
      <c r="D16">
        <v>58</v>
      </c>
      <c r="E16">
        <v>58</v>
      </c>
      <c r="F16" t="b">
        <v>1</v>
      </c>
      <c r="G16">
        <v>19997400</v>
      </c>
      <c r="H16">
        <v>58</v>
      </c>
      <c r="I16">
        <v>59</v>
      </c>
      <c r="J16">
        <v>964</v>
      </c>
    </row>
    <row r="17" spans="1:10" x14ac:dyDescent="0.25">
      <c r="A17" t="s">
        <v>25</v>
      </c>
      <c r="B17">
        <v>1004000</v>
      </c>
      <c r="C17">
        <v>1004000</v>
      </c>
      <c r="D17">
        <v>58</v>
      </c>
      <c r="E17">
        <v>58</v>
      </c>
      <c r="F17" t="b">
        <v>1</v>
      </c>
      <c r="G17">
        <v>1004000</v>
      </c>
      <c r="H17">
        <v>58</v>
      </c>
      <c r="I17">
        <v>59</v>
      </c>
      <c r="J17">
        <v>39</v>
      </c>
    </row>
    <row r="18" spans="1:10" x14ac:dyDescent="0.25">
      <c r="A18" t="s">
        <v>26</v>
      </c>
      <c r="B18">
        <v>0</v>
      </c>
      <c r="C18">
        <v>0</v>
      </c>
      <c r="D18">
        <v>58</v>
      </c>
      <c r="E18">
        <v>58</v>
      </c>
      <c r="F18" t="b">
        <v>1</v>
      </c>
      <c r="G18">
        <v>1995400</v>
      </c>
      <c r="H18">
        <v>58</v>
      </c>
      <c r="I18">
        <v>59</v>
      </c>
      <c r="J18">
        <v>199</v>
      </c>
    </row>
    <row r="19" spans="1:10" x14ac:dyDescent="0.25">
      <c r="A19" t="s">
        <v>27</v>
      </c>
      <c r="B19">
        <v>1006200</v>
      </c>
      <c r="C19">
        <v>1006200</v>
      </c>
      <c r="D19">
        <v>58</v>
      </c>
      <c r="E19">
        <v>58</v>
      </c>
      <c r="F19" t="b">
        <v>1</v>
      </c>
      <c r="G19">
        <v>9043400</v>
      </c>
      <c r="H19">
        <v>58</v>
      </c>
      <c r="I19">
        <v>59</v>
      </c>
      <c r="J19">
        <v>237</v>
      </c>
    </row>
    <row r="20" spans="1:10" x14ac:dyDescent="0.25">
      <c r="A20" t="s">
        <v>28</v>
      </c>
      <c r="B20">
        <v>0</v>
      </c>
      <c r="C20">
        <v>0</v>
      </c>
      <c r="D20">
        <v>58</v>
      </c>
      <c r="E20">
        <v>58</v>
      </c>
      <c r="F20" t="b">
        <v>1</v>
      </c>
      <c r="G20">
        <v>1958800</v>
      </c>
      <c r="H20">
        <v>58</v>
      </c>
      <c r="I20">
        <v>59</v>
      </c>
      <c r="J20">
        <v>71</v>
      </c>
    </row>
    <row r="21" spans="1:10" x14ac:dyDescent="0.25">
      <c r="A21" t="s">
        <v>29</v>
      </c>
      <c r="B21">
        <v>0</v>
      </c>
      <c r="C21">
        <v>0</v>
      </c>
      <c r="D21">
        <v>58</v>
      </c>
      <c r="E21">
        <v>58</v>
      </c>
      <c r="F21" t="b">
        <v>0</v>
      </c>
      <c r="G21">
        <v>999200</v>
      </c>
      <c r="H21">
        <v>58</v>
      </c>
      <c r="I21">
        <v>59</v>
      </c>
      <c r="J21">
        <v>11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00B1-8DB6-4F92-811D-FA898247BA31}">
  <dimension ref="A1:J21"/>
  <sheetViews>
    <sheetView workbookViewId="0">
      <selection sqref="A1:J21"/>
    </sheetView>
  </sheetViews>
  <sheetFormatPr defaultRowHeight="15" x14ac:dyDescent="0.25"/>
  <cols>
    <col min="1" max="1" width="8.5703125" bestFit="1" customWidth="1"/>
    <col min="2" max="3" width="11.42578125" bestFit="1" customWidth="1"/>
    <col min="4" max="4" width="13" bestFit="1" customWidth="1"/>
    <col min="5" max="5" width="13.140625" bestFit="1" customWidth="1"/>
    <col min="6" max="6" width="12.140625" bestFit="1" customWidth="1"/>
    <col min="7" max="7" width="11" bestFit="1" customWidth="1"/>
    <col min="8" max="8" width="14.28515625" bestFit="1" customWidth="1"/>
    <col min="9" max="9" width="14.42578125" bestFit="1" customWidth="1"/>
    <col min="10" max="10" width="17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1762583800</v>
      </c>
      <c r="C2">
        <v>1773585900</v>
      </c>
      <c r="D2">
        <v>0</v>
      </c>
      <c r="E2">
        <v>0</v>
      </c>
      <c r="F2" t="b">
        <v>0</v>
      </c>
      <c r="G2">
        <v>1863924900</v>
      </c>
      <c r="H2">
        <v>0</v>
      </c>
      <c r="I2">
        <v>1</v>
      </c>
      <c r="J2">
        <v>182864</v>
      </c>
    </row>
    <row r="3" spans="1:10" x14ac:dyDescent="0.25">
      <c r="A3" t="s">
        <v>11</v>
      </c>
      <c r="B3">
        <v>1272001900</v>
      </c>
      <c r="C3">
        <v>1276997100</v>
      </c>
      <c r="D3">
        <v>0</v>
      </c>
      <c r="E3">
        <v>0</v>
      </c>
      <c r="F3" t="b">
        <v>0</v>
      </c>
      <c r="G3">
        <v>1312998900</v>
      </c>
      <c r="H3">
        <v>0</v>
      </c>
      <c r="I3">
        <v>1</v>
      </c>
      <c r="J3">
        <v>146704</v>
      </c>
    </row>
    <row r="4" spans="1:10" x14ac:dyDescent="0.25">
      <c r="A4" t="s">
        <v>12</v>
      </c>
      <c r="B4">
        <v>471037700</v>
      </c>
      <c r="C4">
        <v>476039500</v>
      </c>
      <c r="D4">
        <v>0</v>
      </c>
      <c r="E4">
        <v>0</v>
      </c>
      <c r="F4" t="b">
        <v>0</v>
      </c>
      <c r="G4">
        <v>481039100</v>
      </c>
      <c r="H4">
        <v>0</v>
      </c>
      <c r="I4">
        <v>1</v>
      </c>
      <c r="J4">
        <v>100554</v>
      </c>
    </row>
    <row r="5" spans="1:10" x14ac:dyDescent="0.25">
      <c r="A5" t="s">
        <v>13</v>
      </c>
      <c r="B5">
        <v>1373133700</v>
      </c>
      <c r="C5">
        <v>1386131700</v>
      </c>
      <c r="D5">
        <v>0</v>
      </c>
      <c r="E5">
        <v>0</v>
      </c>
      <c r="F5" t="b">
        <v>0</v>
      </c>
      <c r="G5">
        <v>1405131200</v>
      </c>
      <c r="H5">
        <v>0</v>
      </c>
      <c r="I5">
        <v>1</v>
      </c>
      <c r="J5">
        <v>149062</v>
      </c>
    </row>
    <row r="6" spans="1:10" x14ac:dyDescent="0.25">
      <c r="A6" t="s">
        <v>14</v>
      </c>
      <c r="B6">
        <v>985002900</v>
      </c>
      <c r="C6">
        <v>990001000</v>
      </c>
      <c r="D6">
        <v>0</v>
      </c>
      <c r="E6">
        <v>0</v>
      </c>
      <c r="F6" t="b">
        <v>0</v>
      </c>
      <c r="G6">
        <v>993998600</v>
      </c>
      <c r="H6">
        <v>0</v>
      </c>
      <c r="I6">
        <v>1</v>
      </c>
      <c r="J6">
        <v>125304</v>
      </c>
    </row>
    <row r="7" spans="1:10" x14ac:dyDescent="0.25">
      <c r="A7" t="s">
        <v>15</v>
      </c>
      <c r="B7">
        <v>1654224600</v>
      </c>
      <c r="C7">
        <v>1661224600</v>
      </c>
      <c r="D7">
        <v>0</v>
      </c>
      <c r="E7">
        <v>0</v>
      </c>
      <c r="F7" t="b">
        <v>0</v>
      </c>
      <c r="G7">
        <v>1668224600</v>
      </c>
      <c r="H7">
        <v>0</v>
      </c>
      <c r="I7">
        <v>1</v>
      </c>
      <c r="J7">
        <v>182094</v>
      </c>
    </row>
    <row r="8" spans="1:10" x14ac:dyDescent="0.25">
      <c r="A8" t="s">
        <v>16</v>
      </c>
      <c r="B8">
        <v>5222695900</v>
      </c>
      <c r="C8">
        <v>5232875200</v>
      </c>
      <c r="D8">
        <v>0</v>
      </c>
      <c r="E8">
        <v>0</v>
      </c>
      <c r="F8" t="b">
        <v>0</v>
      </c>
      <c r="G8">
        <v>5244075400</v>
      </c>
      <c r="H8">
        <v>0</v>
      </c>
      <c r="I8">
        <v>1</v>
      </c>
      <c r="J8">
        <v>345093</v>
      </c>
    </row>
    <row r="9" spans="1:10" x14ac:dyDescent="0.25">
      <c r="A9" t="s">
        <v>17</v>
      </c>
      <c r="B9">
        <v>423204200</v>
      </c>
      <c r="C9">
        <v>426202900</v>
      </c>
      <c r="D9">
        <v>0</v>
      </c>
      <c r="E9">
        <v>0</v>
      </c>
      <c r="F9" t="b">
        <v>0</v>
      </c>
      <c r="G9">
        <v>429201300</v>
      </c>
      <c r="H9">
        <v>0</v>
      </c>
      <c r="I9">
        <v>1</v>
      </c>
      <c r="J9">
        <v>98112</v>
      </c>
    </row>
    <row r="10" spans="1:10" x14ac:dyDescent="0.25">
      <c r="A10" t="s">
        <v>18</v>
      </c>
      <c r="B10">
        <v>312003600</v>
      </c>
      <c r="C10">
        <v>313998900</v>
      </c>
      <c r="D10">
        <v>0</v>
      </c>
      <c r="E10">
        <v>0</v>
      </c>
      <c r="F10" t="b">
        <v>0</v>
      </c>
      <c r="G10">
        <v>318001600</v>
      </c>
      <c r="H10">
        <v>0</v>
      </c>
      <c r="I10">
        <v>1</v>
      </c>
      <c r="J10">
        <v>86344</v>
      </c>
    </row>
    <row r="11" spans="1:10" x14ac:dyDescent="0.25">
      <c r="A11" t="s">
        <v>19</v>
      </c>
      <c r="B11">
        <v>1119163600</v>
      </c>
      <c r="C11">
        <v>1125162000</v>
      </c>
      <c r="D11">
        <v>0</v>
      </c>
      <c r="E11">
        <v>0</v>
      </c>
      <c r="F11" t="b">
        <v>0</v>
      </c>
      <c r="G11">
        <v>1133165400</v>
      </c>
      <c r="H11">
        <v>0</v>
      </c>
      <c r="I11">
        <v>1</v>
      </c>
      <c r="J11">
        <v>156888</v>
      </c>
    </row>
    <row r="12" spans="1:10" x14ac:dyDescent="0.25">
      <c r="A12" t="s">
        <v>20</v>
      </c>
      <c r="B12">
        <v>998000</v>
      </c>
      <c r="C12">
        <v>998000</v>
      </c>
      <c r="D12">
        <v>0</v>
      </c>
      <c r="E12">
        <v>0</v>
      </c>
      <c r="F12" t="b">
        <v>0</v>
      </c>
      <c r="G12">
        <v>998000</v>
      </c>
      <c r="H12">
        <v>0</v>
      </c>
      <c r="I12">
        <v>1</v>
      </c>
      <c r="J12">
        <v>1657</v>
      </c>
    </row>
    <row r="13" spans="1:10" x14ac:dyDescent="0.25">
      <c r="A13" t="s">
        <v>21</v>
      </c>
      <c r="B13">
        <v>0</v>
      </c>
      <c r="C13">
        <v>998100</v>
      </c>
      <c r="D13">
        <v>0</v>
      </c>
      <c r="E13">
        <v>0</v>
      </c>
      <c r="F13" t="b">
        <v>0</v>
      </c>
      <c r="G13">
        <v>998100</v>
      </c>
      <c r="H13">
        <v>0</v>
      </c>
      <c r="I13">
        <v>1</v>
      </c>
      <c r="J13">
        <v>612</v>
      </c>
    </row>
    <row r="14" spans="1:10" x14ac:dyDescent="0.25">
      <c r="A14" t="s">
        <v>22</v>
      </c>
      <c r="B14">
        <v>0</v>
      </c>
      <c r="C14">
        <v>0</v>
      </c>
      <c r="D14">
        <v>0</v>
      </c>
      <c r="E14">
        <v>0</v>
      </c>
      <c r="F14" t="b">
        <v>0</v>
      </c>
      <c r="G14">
        <v>999600</v>
      </c>
      <c r="H14">
        <v>0</v>
      </c>
      <c r="I14">
        <v>1</v>
      </c>
      <c r="J14">
        <v>1377</v>
      </c>
    </row>
    <row r="15" spans="1:10" x14ac:dyDescent="0.25">
      <c r="A15" t="s">
        <v>23</v>
      </c>
      <c r="B15">
        <v>0</v>
      </c>
      <c r="C15">
        <v>0</v>
      </c>
      <c r="D15">
        <v>0</v>
      </c>
      <c r="E15">
        <v>0</v>
      </c>
      <c r="F15" t="b">
        <v>0</v>
      </c>
      <c r="G15">
        <v>0</v>
      </c>
      <c r="H15">
        <v>0</v>
      </c>
      <c r="I15">
        <v>1</v>
      </c>
      <c r="J15">
        <v>286</v>
      </c>
    </row>
    <row r="16" spans="1:10" x14ac:dyDescent="0.25">
      <c r="A16" t="s">
        <v>24</v>
      </c>
      <c r="B16">
        <v>1002800</v>
      </c>
      <c r="C16">
        <v>1002800</v>
      </c>
      <c r="D16">
        <v>0</v>
      </c>
      <c r="E16">
        <v>0</v>
      </c>
      <c r="F16" t="b">
        <v>0</v>
      </c>
      <c r="G16">
        <v>1002800</v>
      </c>
      <c r="H16">
        <v>0</v>
      </c>
      <c r="I16">
        <v>1</v>
      </c>
      <c r="J16">
        <v>964</v>
      </c>
    </row>
    <row r="17" spans="1:10" x14ac:dyDescent="0.25">
      <c r="A17" t="s">
        <v>25</v>
      </c>
      <c r="B17">
        <v>0</v>
      </c>
      <c r="C17">
        <v>0</v>
      </c>
      <c r="D17">
        <v>0</v>
      </c>
      <c r="E17">
        <v>0</v>
      </c>
      <c r="F17" t="b">
        <v>0</v>
      </c>
      <c r="G17">
        <v>996500</v>
      </c>
      <c r="H17">
        <v>0</v>
      </c>
      <c r="I17">
        <v>1</v>
      </c>
      <c r="J17">
        <v>39</v>
      </c>
    </row>
    <row r="18" spans="1:10" x14ac:dyDescent="0.25">
      <c r="A18" t="s">
        <v>26</v>
      </c>
      <c r="B18">
        <v>0</v>
      </c>
      <c r="C18">
        <v>0</v>
      </c>
      <c r="D18">
        <v>0</v>
      </c>
      <c r="E18">
        <v>0</v>
      </c>
      <c r="F18" t="b">
        <v>0</v>
      </c>
      <c r="G18">
        <v>0</v>
      </c>
      <c r="H18">
        <v>0</v>
      </c>
      <c r="I18">
        <v>1</v>
      </c>
      <c r="J18">
        <v>199</v>
      </c>
    </row>
    <row r="19" spans="1:10" x14ac:dyDescent="0.25">
      <c r="A19" t="s">
        <v>27</v>
      </c>
      <c r="B19">
        <v>0</v>
      </c>
      <c r="C19">
        <v>0</v>
      </c>
      <c r="D19">
        <v>0</v>
      </c>
      <c r="E19">
        <v>0</v>
      </c>
      <c r="F19" t="b">
        <v>0</v>
      </c>
      <c r="G19">
        <v>1000100</v>
      </c>
      <c r="H19">
        <v>0</v>
      </c>
      <c r="I19">
        <v>1</v>
      </c>
      <c r="J19">
        <v>237</v>
      </c>
    </row>
    <row r="20" spans="1:10" x14ac:dyDescent="0.25">
      <c r="A20" t="s">
        <v>28</v>
      </c>
      <c r="B20">
        <v>0</v>
      </c>
      <c r="C20">
        <v>0</v>
      </c>
      <c r="D20">
        <v>0</v>
      </c>
      <c r="E20">
        <v>0</v>
      </c>
      <c r="F20" t="b">
        <v>0</v>
      </c>
      <c r="G20">
        <v>0</v>
      </c>
      <c r="H20">
        <v>0</v>
      </c>
      <c r="I20">
        <v>1</v>
      </c>
      <c r="J20">
        <v>71</v>
      </c>
    </row>
    <row r="21" spans="1:10" x14ac:dyDescent="0.25">
      <c r="A21" t="s">
        <v>29</v>
      </c>
      <c r="B21">
        <v>999800</v>
      </c>
      <c r="C21">
        <v>999800</v>
      </c>
      <c r="D21">
        <v>0</v>
      </c>
      <c r="E21">
        <v>0</v>
      </c>
      <c r="F21" t="b">
        <v>0</v>
      </c>
      <c r="G21">
        <v>999800</v>
      </c>
      <c r="H21">
        <v>0</v>
      </c>
      <c r="I21">
        <v>1</v>
      </c>
      <c r="J21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31991-74F0-4ABC-B345-E6D10B1333B0}">
  <dimension ref="A1:L161"/>
  <sheetViews>
    <sheetView tabSelected="1" topLeftCell="A74" workbookViewId="0">
      <selection activeCell="G2" sqref="G2"/>
    </sheetView>
  </sheetViews>
  <sheetFormatPr defaultRowHeight="15" x14ac:dyDescent="0.25"/>
  <cols>
    <col min="1" max="1" width="8.5703125" bestFit="1" customWidth="1"/>
    <col min="2" max="2" width="11.28515625" bestFit="1" customWidth="1"/>
    <col min="3" max="4" width="12" bestFit="1" customWidth="1"/>
    <col min="5" max="5" width="10.5703125" bestFit="1" customWidth="1"/>
    <col min="6" max="6" width="13" bestFit="1" customWidth="1"/>
    <col min="7" max="7" width="13.140625" bestFit="1" customWidth="1"/>
    <col min="8" max="8" width="12.140625" bestFit="1" customWidth="1"/>
    <col min="9" max="9" width="12" bestFit="1" customWidth="1"/>
    <col min="10" max="10" width="14.28515625" bestFit="1" customWidth="1"/>
    <col min="11" max="11" width="14.42578125" bestFit="1" customWidth="1"/>
    <col min="12" max="12" width="17.28515625" bestFit="1" customWidth="1"/>
    <col min="13" max="13" width="17.140625" bestFit="1" customWidth="1"/>
    <col min="14" max="15" width="14.85546875" bestFit="1" customWidth="1"/>
    <col min="16" max="16" width="14.140625" bestFit="1" customWidth="1"/>
    <col min="17" max="17" width="15.5703125" bestFit="1" customWidth="1"/>
  </cols>
  <sheetData>
    <row r="1" spans="1:12" x14ac:dyDescent="0.25">
      <c r="A1" t="s">
        <v>0</v>
      </c>
      <c r="B1" t="s">
        <v>91</v>
      </c>
      <c r="C1" t="s">
        <v>1</v>
      </c>
      <c r="D1" t="s">
        <v>2</v>
      </c>
      <c r="E1" t="s">
        <v>92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93</v>
      </c>
      <c r="C2">
        <v>1785748600</v>
      </c>
      <c r="D2">
        <v>1799976600</v>
      </c>
      <c r="E2" t="s">
        <v>94</v>
      </c>
      <c r="F2">
        <v>0</v>
      </c>
      <c r="G2">
        <v>0</v>
      </c>
      <c r="H2" t="b">
        <v>0</v>
      </c>
      <c r="I2">
        <v>1860449300</v>
      </c>
      <c r="J2">
        <v>0</v>
      </c>
      <c r="K2">
        <v>1</v>
      </c>
      <c r="L2">
        <v>182864</v>
      </c>
    </row>
    <row r="3" spans="1:12" x14ac:dyDescent="0.25">
      <c r="A3" t="s">
        <v>11</v>
      </c>
      <c r="B3" t="s">
        <v>93</v>
      </c>
      <c r="C3">
        <v>931675700</v>
      </c>
      <c r="D3">
        <v>937403100</v>
      </c>
      <c r="E3" t="s">
        <v>94</v>
      </c>
      <c r="F3">
        <v>0</v>
      </c>
      <c r="G3">
        <v>0</v>
      </c>
      <c r="H3" t="b">
        <v>0</v>
      </c>
      <c r="I3">
        <v>982061700</v>
      </c>
      <c r="J3">
        <v>0</v>
      </c>
      <c r="K3">
        <v>1</v>
      </c>
      <c r="L3">
        <v>146704</v>
      </c>
    </row>
    <row r="4" spans="1:12" x14ac:dyDescent="0.25">
      <c r="A4" t="s">
        <v>12</v>
      </c>
      <c r="B4" t="s">
        <v>93</v>
      </c>
      <c r="C4">
        <v>448351700</v>
      </c>
      <c r="D4">
        <v>452610700</v>
      </c>
      <c r="E4" t="s">
        <v>94</v>
      </c>
      <c r="F4">
        <v>0</v>
      </c>
      <c r="G4">
        <v>0</v>
      </c>
      <c r="H4" t="b">
        <v>0</v>
      </c>
      <c r="I4">
        <v>460696800</v>
      </c>
      <c r="J4">
        <v>0</v>
      </c>
      <c r="K4">
        <v>1</v>
      </c>
      <c r="L4">
        <v>100554</v>
      </c>
    </row>
    <row r="5" spans="1:12" x14ac:dyDescent="0.25">
      <c r="A5" t="s">
        <v>13</v>
      </c>
      <c r="B5" t="s">
        <v>93</v>
      </c>
      <c r="C5">
        <v>1026839300</v>
      </c>
      <c r="D5">
        <v>1033398800</v>
      </c>
      <c r="E5" t="s">
        <v>94</v>
      </c>
      <c r="F5">
        <v>0</v>
      </c>
      <c r="G5">
        <v>0</v>
      </c>
      <c r="H5" t="b">
        <v>0</v>
      </c>
      <c r="I5">
        <v>1043067500</v>
      </c>
      <c r="J5">
        <v>0</v>
      </c>
      <c r="K5">
        <v>1</v>
      </c>
      <c r="L5">
        <v>149062</v>
      </c>
    </row>
    <row r="6" spans="1:12" x14ac:dyDescent="0.25">
      <c r="A6" t="s">
        <v>14</v>
      </c>
      <c r="B6" t="s">
        <v>93</v>
      </c>
      <c r="C6">
        <v>665696900</v>
      </c>
      <c r="D6">
        <v>670853200</v>
      </c>
      <c r="E6" t="s">
        <v>94</v>
      </c>
      <c r="F6">
        <v>0</v>
      </c>
      <c r="G6">
        <v>0</v>
      </c>
      <c r="H6" t="b">
        <v>0</v>
      </c>
      <c r="I6">
        <v>676929600</v>
      </c>
      <c r="J6">
        <v>0</v>
      </c>
      <c r="K6">
        <v>1</v>
      </c>
      <c r="L6">
        <v>125304</v>
      </c>
    </row>
    <row r="7" spans="1:12" x14ac:dyDescent="0.25">
      <c r="A7" t="s">
        <v>15</v>
      </c>
      <c r="B7" t="s">
        <v>93</v>
      </c>
      <c r="C7">
        <v>1422946400</v>
      </c>
      <c r="D7">
        <v>1435655000</v>
      </c>
      <c r="E7" t="s">
        <v>94</v>
      </c>
      <c r="F7">
        <v>0</v>
      </c>
      <c r="G7">
        <v>0</v>
      </c>
      <c r="H7" t="b">
        <v>0</v>
      </c>
      <c r="I7">
        <v>1480425400</v>
      </c>
      <c r="J7">
        <v>0</v>
      </c>
      <c r="K7">
        <v>1</v>
      </c>
      <c r="L7">
        <v>182094</v>
      </c>
    </row>
    <row r="8" spans="1:12" x14ac:dyDescent="0.25">
      <c r="A8" t="s">
        <v>16</v>
      </c>
      <c r="B8" t="s">
        <v>93</v>
      </c>
      <c r="C8">
        <v>5124596900</v>
      </c>
      <c r="D8">
        <v>5148634500</v>
      </c>
      <c r="E8" t="s">
        <v>94</v>
      </c>
      <c r="F8">
        <v>0</v>
      </c>
      <c r="G8">
        <v>0</v>
      </c>
      <c r="H8" t="b">
        <v>0</v>
      </c>
      <c r="I8">
        <v>5164853500</v>
      </c>
      <c r="J8">
        <v>0</v>
      </c>
      <c r="K8">
        <v>1</v>
      </c>
      <c r="L8">
        <v>345093</v>
      </c>
    </row>
    <row r="9" spans="1:12" x14ac:dyDescent="0.25">
      <c r="A9" t="s">
        <v>17</v>
      </c>
      <c r="B9" t="s">
        <v>93</v>
      </c>
      <c r="C9">
        <v>415094400</v>
      </c>
      <c r="D9">
        <v>418715600</v>
      </c>
      <c r="E9" t="s">
        <v>94</v>
      </c>
      <c r="F9">
        <v>0</v>
      </c>
      <c r="G9">
        <v>0</v>
      </c>
      <c r="H9" t="b">
        <v>0</v>
      </c>
      <c r="I9">
        <v>422316400</v>
      </c>
      <c r="J9">
        <v>0</v>
      </c>
      <c r="K9">
        <v>1</v>
      </c>
      <c r="L9">
        <v>98112</v>
      </c>
    </row>
    <row r="10" spans="1:12" x14ac:dyDescent="0.25">
      <c r="A10" t="s">
        <v>18</v>
      </c>
      <c r="B10" t="s">
        <v>93</v>
      </c>
      <c r="C10">
        <v>312953400</v>
      </c>
      <c r="D10">
        <v>317261700</v>
      </c>
      <c r="E10" t="s">
        <v>94</v>
      </c>
      <c r="F10">
        <v>0</v>
      </c>
      <c r="G10">
        <v>0</v>
      </c>
      <c r="H10" t="b">
        <v>0</v>
      </c>
      <c r="I10">
        <v>321316800</v>
      </c>
      <c r="J10">
        <v>0</v>
      </c>
      <c r="K10">
        <v>1</v>
      </c>
      <c r="L10">
        <v>86344</v>
      </c>
    </row>
    <row r="11" spans="1:12" x14ac:dyDescent="0.25">
      <c r="A11" t="s">
        <v>19</v>
      </c>
      <c r="B11" t="s">
        <v>93</v>
      </c>
      <c r="C11">
        <v>1021421000</v>
      </c>
      <c r="D11">
        <v>1030532600</v>
      </c>
      <c r="E11" t="s">
        <v>94</v>
      </c>
      <c r="F11">
        <v>0</v>
      </c>
      <c r="G11">
        <v>0</v>
      </c>
      <c r="H11" t="b">
        <v>0</v>
      </c>
      <c r="I11">
        <v>1040241000</v>
      </c>
      <c r="J11">
        <v>0</v>
      </c>
      <c r="K11">
        <v>1</v>
      </c>
      <c r="L11">
        <v>156888</v>
      </c>
    </row>
    <row r="12" spans="1:12" x14ac:dyDescent="0.25">
      <c r="A12" t="s">
        <v>20</v>
      </c>
      <c r="B12" t="s">
        <v>93</v>
      </c>
      <c r="C12">
        <v>1093100</v>
      </c>
      <c r="D12">
        <v>1215800</v>
      </c>
      <c r="E12" t="s">
        <v>94</v>
      </c>
      <c r="F12">
        <v>0</v>
      </c>
      <c r="G12">
        <v>0</v>
      </c>
      <c r="H12" t="b">
        <v>0</v>
      </c>
      <c r="I12">
        <v>1696500</v>
      </c>
      <c r="J12">
        <v>0</v>
      </c>
      <c r="K12">
        <v>1</v>
      </c>
      <c r="L12">
        <v>1657</v>
      </c>
    </row>
    <row r="13" spans="1:12" x14ac:dyDescent="0.25">
      <c r="A13" t="s">
        <v>21</v>
      </c>
      <c r="B13" t="s">
        <v>93</v>
      </c>
      <c r="C13">
        <v>768700</v>
      </c>
      <c r="D13">
        <v>873900</v>
      </c>
      <c r="E13" t="s">
        <v>94</v>
      </c>
      <c r="F13">
        <v>0</v>
      </c>
      <c r="G13">
        <v>0</v>
      </c>
      <c r="H13" t="b">
        <v>0</v>
      </c>
      <c r="I13">
        <v>1214700</v>
      </c>
      <c r="J13">
        <v>0</v>
      </c>
      <c r="K13">
        <v>1</v>
      </c>
      <c r="L13">
        <v>612</v>
      </c>
    </row>
    <row r="14" spans="1:12" x14ac:dyDescent="0.25">
      <c r="A14" t="s">
        <v>22</v>
      </c>
      <c r="B14" t="s">
        <v>93</v>
      </c>
      <c r="C14">
        <v>742200</v>
      </c>
      <c r="D14">
        <v>1952600</v>
      </c>
      <c r="E14" t="s">
        <v>94</v>
      </c>
      <c r="F14">
        <v>0</v>
      </c>
      <c r="G14">
        <v>0</v>
      </c>
      <c r="H14" t="b">
        <v>0</v>
      </c>
      <c r="I14">
        <v>2315300</v>
      </c>
      <c r="J14">
        <v>0</v>
      </c>
      <c r="K14">
        <v>1</v>
      </c>
      <c r="L14">
        <v>1377</v>
      </c>
    </row>
    <row r="15" spans="1:12" x14ac:dyDescent="0.25">
      <c r="A15" t="s">
        <v>23</v>
      </c>
      <c r="B15" t="s">
        <v>93</v>
      </c>
      <c r="C15">
        <v>10854500</v>
      </c>
      <c r="D15">
        <v>10881000</v>
      </c>
      <c r="E15" t="s">
        <v>94</v>
      </c>
      <c r="F15">
        <v>0</v>
      </c>
      <c r="G15">
        <v>0</v>
      </c>
      <c r="H15" t="b">
        <v>0</v>
      </c>
      <c r="I15">
        <v>11235100</v>
      </c>
      <c r="J15">
        <v>0</v>
      </c>
      <c r="K15">
        <v>1</v>
      </c>
      <c r="L15">
        <v>286</v>
      </c>
    </row>
    <row r="16" spans="1:12" x14ac:dyDescent="0.25">
      <c r="A16" t="s">
        <v>24</v>
      </c>
      <c r="B16" t="s">
        <v>93</v>
      </c>
      <c r="C16">
        <v>1867900</v>
      </c>
      <c r="D16">
        <v>1937400</v>
      </c>
      <c r="E16" t="s">
        <v>94</v>
      </c>
      <c r="F16">
        <v>0</v>
      </c>
      <c r="G16">
        <v>0</v>
      </c>
      <c r="H16" t="b">
        <v>0</v>
      </c>
      <c r="I16">
        <v>3181700</v>
      </c>
      <c r="J16">
        <v>0</v>
      </c>
      <c r="K16">
        <v>1</v>
      </c>
      <c r="L16">
        <v>964</v>
      </c>
    </row>
    <row r="17" spans="1:12" x14ac:dyDescent="0.25">
      <c r="A17" t="s">
        <v>25</v>
      </c>
      <c r="B17" t="s">
        <v>93</v>
      </c>
      <c r="C17">
        <v>1066900</v>
      </c>
      <c r="D17">
        <v>1076300</v>
      </c>
      <c r="E17" t="s">
        <v>94</v>
      </c>
      <c r="F17">
        <v>0</v>
      </c>
      <c r="G17">
        <v>0</v>
      </c>
      <c r="H17" t="b">
        <v>0</v>
      </c>
      <c r="I17">
        <v>1424400</v>
      </c>
      <c r="J17">
        <v>0</v>
      </c>
      <c r="K17">
        <v>1</v>
      </c>
      <c r="L17">
        <v>39</v>
      </c>
    </row>
    <row r="18" spans="1:12" x14ac:dyDescent="0.25">
      <c r="A18" t="s">
        <v>26</v>
      </c>
      <c r="B18" t="s">
        <v>93</v>
      </c>
      <c r="C18">
        <v>665500</v>
      </c>
      <c r="D18">
        <v>684900</v>
      </c>
      <c r="E18" t="s">
        <v>94</v>
      </c>
      <c r="F18">
        <v>0</v>
      </c>
      <c r="G18">
        <v>0</v>
      </c>
      <c r="H18" t="b">
        <v>0</v>
      </c>
      <c r="I18">
        <v>1362400</v>
      </c>
      <c r="J18">
        <v>0</v>
      </c>
      <c r="K18">
        <v>1</v>
      </c>
      <c r="L18">
        <v>199</v>
      </c>
    </row>
    <row r="19" spans="1:12" x14ac:dyDescent="0.25">
      <c r="A19" t="s">
        <v>27</v>
      </c>
      <c r="B19" t="s">
        <v>93</v>
      </c>
      <c r="C19">
        <v>880200</v>
      </c>
      <c r="D19">
        <v>900200</v>
      </c>
      <c r="E19" t="s">
        <v>94</v>
      </c>
      <c r="F19">
        <v>0</v>
      </c>
      <c r="G19">
        <v>0</v>
      </c>
      <c r="H19" t="b">
        <v>0</v>
      </c>
      <c r="I19">
        <v>1263000</v>
      </c>
      <c r="J19">
        <v>0</v>
      </c>
      <c r="K19">
        <v>1</v>
      </c>
      <c r="L19">
        <v>237</v>
      </c>
    </row>
    <row r="20" spans="1:12" x14ac:dyDescent="0.25">
      <c r="A20" t="s">
        <v>28</v>
      </c>
      <c r="B20" t="s">
        <v>93</v>
      </c>
      <c r="C20">
        <v>9193600</v>
      </c>
      <c r="D20">
        <v>9207500</v>
      </c>
      <c r="E20" t="s">
        <v>94</v>
      </c>
      <c r="F20">
        <v>0</v>
      </c>
      <c r="G20">
        <v>0</v>
      </c>
      <c r="H20" t="b">
        <v>0</v>
      </c>
      <c r="I20">
        <v>9527800</v>
      </c>
      <c r="J20">
        <v>0</v>
      </c>
      <c r="K20">
        <v>1</v>
      </c>
      <c r="L20">
        <v>71</v>
      </c>
    </row>
    <row r="21" spans="1:12" x14ac:dyDescent="0.25">
      <c r="A21" t="s">
        <v>29</v>
      </c>
      <c r="B21" t="s">
        <v>93</v>
      </c>
      <c r="C21">
        <v>2166000</v>
      </c>
      <c r="D21">
        <v>2175800</v>
      </c>
      <c r="E21" t="s">
        <v>94</v>
      </c>
      <c r="F21">
        <v>0</v>
      </c>
      <c r="G21">
        <v>0</v>
      </c>
      <c r="H21" t="b">
        <v>0</v>
      </c>
      <c r="I21">
        <v>2573800</v>
      </c>
      <c r="J21">
        <v>0</v>
      </c>
      <c r="K21">
        <v>1</v>
      </c>
      <c r="L21">
        <v>11</v>
      </c>
    </row>
    <row r="22" spans="1:12" x14ac:dyDescent="0.25">
      <c r="A22" t="s">
        <v>10</v>
      </c>
      <c r="B22" t="s">
        <v>93</v>
      </c>
      <c r="C22">
        <v>1481957600</v>
      </c>
      <c r="D22">
        <v>1490986300</v>
      </c>
      <c r="E22" t="s">
        <v>95</v>
      </c>
      <c r="F22">
        <v>58</v>
      </c>
      <c r="G22">
        <v>58</v>
      </c>
      <c r="H22" t="b">
        <v>1</v>
      </c>
      <c r="I22">
        <v>4274306700</v>
      </c>
      <c r="J22">
        <v>58</v>
      </c>
      <c r="K22">
        <v>59</v>
      </c>
      <c r="L22">
        <v>182864</v>
      </c>
    </row>
    <row r="23" spans="1:12" x14ac:dyDescent="0.25">
      <c r="A23" t="s">
        <v>11</v>
      </c>
      <c r="B23" t="s">
        <v>93</v>
      </c>
      <c r="C23">
        <v>1825461200</v>
      </c>
      <c r="D23">
        <v>1830561200</v>
      </c>
      <c r="E23" t="s">
        <v>95</v>
      </c>
      <c r="F23">
        <v>58</v>
      </c>
      <c r="G23">
        <v>58</v>
      </c>
      <c r="H23" t="b">
        <v>1</v>
      </c>
      <c r="I23">
        <v>3526466300</v>
      </c>
      <c r="J23">
        <v>58</v>
      </c>
      <c r="K23">
        <v>59</v>
      </c>
      <c r="L23">
        <v>146704</v>
      </c>
    </row>
    <row r="24" spans="1:12" x14ac:dyDescent="0.25">
      <c r="A24" t="s">
        <v>12</v>
      </c>
      <c r="B24" t="s">
        <v>93</v>
      </c>
      <c r="C24">
        <v>708411700</v>
      </c>
      <c r="D24">
        <v>713351300</v>
      </c>
      <c r="E24" t="s">
        <v>95</v>
      </c>
      <c r="F24">
        <v>58</v>
      </c>
      <c r="G24">
        <v>58</v>
      </c>
      <c r="H24" t="b">
        <v>1</v>
      </c>
      <c r="I24">
        <v>1866535100</v>
      </c>
      <c r="J24">
        <v>58</v>
      </c>
      <c r="K24">
        <v>59</v>
      </c>
      <c r="L24">
        <v>100554</v>
      </c>
    </row>
    <row r="25" spans="1:12" x14ac:dyDescent="0.25">
      <c r="A25" t="s">
        <v>13</v>
      </c>
      <c r="B25" t="s">
        <v>93</v>
      </c>
      <c r="C25">
        <v>1014017200</v>
      </c>
      <c r="D25">
        <v>1019521000</v>
      </c>
      <c r="E25" t="s">
        <v>95</v>
      </c>
      <c r="F25">
        <v>58</v>
      </c>
      <c r="G25">
        <v>58</v>
      </c>
      <c r="H25" t="b">
        <v>1</v>
      </c>
      <c r="I25">
        <v>2703305700</v>
      </c>
      <c r="J25">
        <v>58</v>
      </c>
      <c r="K25">
        <v>59</v>
      </c>
      <c r="L25">
        <v>149062</v>
      </c>
    </row>
    <row r="26" spans="1:12" x14ac:dyDescent="0.25">
      <c r="A26" t="s">
        <v>14</v>
      </c>
      <c r="B26" t="s">
        <v>93</v>
      </c>
      <c r="C26">
        <v>1829952200</v>
      </c>
      <c r="D26">
        <v>1833547200</v>
      </c>
      <c r="E26" t="s">
        <v>95</v>
      </c>
      <c r="F26">
        <v>58</v>
      </c>
      <c r="G26">
        <v>58</v>
      </c>
      <c r="H26" t="b">
        <v>1</v>
      </c>
      <c r="I26">
        <v>4403164100</v>
      </c>
      <c r="J26">
        <v>58</v>
      </c>
      <c r="K26">
        <v>59</v>
      </c>
      <c r="L26">
        <v>125304</v>
      </c>
    </row>
    <row r="27" spans="1:12" x14ac:dyDescent="0.25">
      <c r="A27" t="s">
        <v>15</v>
      </c>
      <c r="B27" t="s">
        <v>93</v>
      </c>
      <c r="C27">
        <v>1390399300</v>
      </c>
      <c r="D27">
        <v>1399247500</v>
      </c>
      <c r="E27" t="s">
        <v>95</v>
      </c>
      <c r="F27">
        <v>58</v>
      </c>
      <c r="G27">
        <v>58</v>
      </c>
      <c r="H27" t="b">
        <v>1</v>
      </c>
      <c r="I27">
        <v>3816746000</v>
      </c>
      <c r="J27">
        <v>58</v>
      </c>
      <c r="K27">
        <v>59</v>
      </c>
      <c r="L27">
        <v>182094</v>
      </c>
    </row>
    <row r="28" spans="1:12" x14ac:dyDescent="0.25">
      <c r="A28" t="s">
        <v>16</v>
      </c>
      <c r="B28" t="s">
        <v>93</v>
      </c>
      <c r="C28">
        <v>5410409200</v>
      </c>
      <c r="D28">
        <v>5430902400</v>
      </c>
      <c r="E28" t="s">
        <v>95</v>
      </c>
      <c r="F28">
        <v>58</v>
      </c>
      <c r="G28">
        <v>58</v>
      </c>
      <c r="H28" t="b">
        <v>1</v>
      </c>
      <c r="I28">
        <v>10758879800</v>
      </c>
      <c r="J28">
        <v>58</v>
      </c>
      <c r="K28">
        <v>59</v>
      </c>
      <c r="L28">
        <v>345093</v>
      </c>
    </row>
    <row r="29" spans="1:12" x14ac:dyDescent="0.25">
      <c r="A29" t="s">
        <v>17</v>
      </c>
      <c r="B29" t="s">
        <v>93</v>
      </c>
      <c r="C29">
        <v>1017256700</v>
      </c>
      <c r="D29">
        <v>1021569300</v>
      </c>
      <c r="E29" t="s">
        <v>95</v>
      </c>
      <c r="F29">
        <v>58</v>
      </c>
      <c r="G29">
        <v>58</v>
      </c>
      <c r="H29" t="b">
        <v>1</v>
      </c>
      <c r="I29">
        <v>2306628200</v>
      </c>
      <c r="J29">
        <v>58</v>
      </c>
      <c r="K29">
        <v>59</v>
      </c>
      <c r="L29">
        <v>98112</v>
      </c>
    </row>
    <row r="30" spans="1:12" x14ac:dyDescent="0.25">
      <c r="A30" t="s">
        <v>18</v>
      </c>
      <c r="B30" t="s">
        <v>93</v>
      </c>
      <c r="C30">
        <v>321129800</v>
      </c>
      <c r="D30">
        <v>324096200</v>
      </c>
      <c r="E30" t="s">
        <v>95</v>
      </c>
      <c r="F30">
        <v>58</v>
      </c>
      <c r="G30">
        <v>58</v>
      </c>
      <c r="H30" t="b">
        <v>1</v>
      </c>
      <c r="I30">
        <v>1244625400</v>
      </c>
      <c r="J30">
        <v>58</v>
      </c>
      <c r="K30">
        <v>59</v>
      </c>
      <c r="L30">
        <v>86344</v>
      </c>
    </row>
    <row r="31" spans="1:12" x14ac:dyDescent="0.25">
      <c r="A31" t="s">
        <v>19</v>
      </c>
      <c r="B31" t="s">
        <v>93</v>
      </c>
      <c r="C31">
        <v>1158370700</v>
      </c>
      <c r="D31">
        <v>1162911100</v>
      </c>
      <c r="E31" t="s">
        <v>95</v>
      </c>
      <c r="F31">
        <v>58</v>
      </c>
      <c r="G31">
        <v>58</v>
      </c>
      <c r="H31" t="b">
        <v>1</v>
      </c>
      <c r="I31">
        <v>5358177000</v>
      </c>
      <c r="J31">
        <v>58</v>
      </c>
      <c r="K31">
        <v>59</v>
      </c>
      <c r="L31">
        <v>156888</v>
      </c>
    </row>
    <row r="32" spans="1:12" x14ac:dyDescent="0.25">
      <c r="A32" t="s">
        <v>20</v>
      </c>
      <c r="B32" t="s">
        <v>93</v>
      </c>
      <c r="C32">
        <v>3839800</v>
      </c>
      <c r="D32">
        <v>3951700</v>
      </c>
      <c r="E32" t="s">
        <v>95</v>
      </c>
      <c r="F32">
        <v>58</v>
      </c>
      <c r="G32">
        <v>58</v>
      </c>
      <c r="H32" t="b">
        <v>1</v>
      </c>
      <c r="I32">
        <v>38513900</v>
      </c>
      <c r="J32">
        <v>58</v>
      </c>
      <c r="K32">
        <v>59</v>
      </c>
      <c r="L32">
        <v>1657</v>
      </c>
    </row>
    <row r="33" spans="1:12" x14ac:dyDescent="0.25">
      <c r="A33" t="s">
        <v>21</v>
      </c>
      <c r="B33" t="s">
        <v>93</v>
      </c>
      <c r="C33">
        <v>1218700</v>
      </c>
      <c r="D33">
        <v>1272100</v>
      </c>
      <c r="E33" t="s">
        <v>95</v>
      </c>
      <c r="F33">
        <v>58</v>
      </c>
      <c r="G33">
        <v>58</v>
      </c>
      <c r="H33" t="b">
        <v>1</v>
      </c>
      <c r="I33">
        <v>15589800</v>
      </c>
      <c r="J33">
        <v>58</v>
      </c>
      <c r="K33">
        <v>59</v>
      </c>
      <c r="L33">
        <v>612</v>
      </c>
    </row>
    <row r="34" spans="1:12" x14ac:dyDescent="0.25">
      <c r="A34" t="s">
        <v>22</v>
      </c>
      <c r="B34" t="s">
        <v>93</v>
      </c>
      <c r="C34">
        <v>6926700</v>
      </c>
      <c r="D34">
        <v>6991300</v>
      </c>
      <c r="E34" t="s">
        <v>95</v>
      </c>
      <c r="F34">
        <v>58</v>
      </c>
      <c r="G34">
        <v>58</v>
      </c>
      <c r="H34" t="b">
        <v>1</v>
      </c>
      <c r="I34">
        <v>45967100</v>
      </c>
      <c r="J34">
        <v>58</v>
      </c>
      <c r="K34">
        <v>59</v>
      </c>
      <c r="L34">
        <v>1377</v>
      </c>
    </row>
    <row r="35" spans="1:12" x14ac:dyDescent="0.25">
      <c r="A35" t="s">
        <v>23</v>
      </c>
      <c r="B35" t="s">
        <v>93</v>
      </c>
      <c r="C35">
        <v>815600</v>
      </c>
      <c r="D35">
        <v>832800</v>
      </c>
      <c r="E35" t="s">
        <v>95</v>
      </c>
      <c r="F35">
        <v>58</v>
      </c>
      <c r="G35">
        <v>58</v>
      </c>
      <c r="H35" t="b">
        <v>1</v>
      </c>
      <c r="I35">
        <v>9314600</v>
      </c>
      <c r="J35">
        <v>58</v>
      </c>
      <c r="K35">
        <v>59</v>
      </c>
      <c r="L35">
        <v>286</v>
      </c>
    </row>
    <row r="36" spans="1:12" x14ac:dyDescent="0.25">
      <c r="A36" t="s">
        <v>24</v>
      </c>
      <c r="B36" t="s">
        <v>93</v>
      </c>
      <c r="C36">
        <v>1700600</v>
      </c>
      <c r="D36">
        <v>1766000</v>
      </c>
      <c r="E36" t="s">
        <v>95</v>
      </c>
      <c r="F36">
        <v>58</v>
      </c>
      <c r="G36">
        <v>58</v>
      </c>
      <c r="H36" t="b">
        <v>1</v>
      </c>
      <c r="I36">
        <v>30607500</v>
      </c>
      <c r="J36">
        <v>58</v>
      </c>
      <c r="K36">
        <v>59</v>
      </c>
      <c r="L36">
        <v>964</v>
      </c>
    </row>
    <row r="37" spans="1:12" x14ac:dyDescent="0.25">
      <c r="A37" t="s">
        <v>25</v>
      </c>
      <c r="B37" t="s">
        <v>93</v>
      </c>
      <c r="C37">
        <v>1454900</v>
      </c>
      <c r="D37">
        <v>1461700</v>
      </c>
      <c r="E37" t="s">
        <v>95</v>
      </c>
      <c r="F37">
        <v>58</v>
      </c>
      <c r="G37">
        <v>58</v>
      </c>
      <c r="H37" t="b">
        <v>1</v>
      </c>
      <c r="I37">
        <v>2363600</v>
      </c>
      <c r="J37">
        <v>58</v>
      </c>
      <c r="K37">
        <v>59</v>
      </c>
      <c r="L37">
        <v>39</v>
      </c>
    </row>
    <row r="38" spans="1:12" x14ac:dyDescent="0.25">
      <c r="A38" t="s">
        <v>26</v>
      </c>
      <c r="B38" t="s">
        <v>93</v>
      </c>
      <c r="C38">
        <v>716800</v>
      </c>
      <c r="D38">
        <v>729100</v>
      </c>
      <c r="E38" t="s">
        <v>95</v>
      </c>
      <c r="F38">
        <v>58</v>
      </c>
      <c r="G38">
        <v>58</v>
      </c>
      <c r="H38" t="b">
        <v>1</v>
      </c>
      <c r="I38">
        <v>5472600</v>
      </c>
      <c r="J38">
        <v>58</v>
      </c>
      <c r="K38">
        <v>59</v>
      </c>
      <c r="L38">
        <v>199</v>
      </c>
    </row>
    <row r="39" spans="1:12" x14ac:dyDescent="0.25">
      <c r="A39" t="s">
        <v>27</v>
      </c>
      <c r="B39" t="s">
        <v>93</v>
      </c>
      <c r="C39">
        <v>572300</v>
      </c>
      <c r="D39">
        <v>592500</v>
      </c>
      <c r="E39" t="s">
        <v>95</v>
      </c>
      <c r="F39">
        <v>58</v>
      </c>
      <c r="G39">
        <v>58</v>
      </c>
      <c r="H39" t="b">
        <v>1</v>
      </c>
      <c r="I39">
        <v>6660800</v>
      </c>
      <c r="J39">
        <v>58</v>
      </c>
      <c r="K39">
        <v>59</v>
      </c>
      <c r="L39">
        <v>237</v>
      </c>
    </row>
    <row r="40" spans="1:12" x14ac:dyDescent="0.25">
      <c r="A40" t="s">
        <v>28</v>
      </c>
      <c r="B40" t="s">
        <v>93</v>
      </c>
      <c r="C40">
        <v>967700</v>
      </c>
      <c r="D40">
        <v>975300</v>
      </c>
      <c r="E40" t="s">
        <v>95</v>
      </c>
      <c r="F40">
        <v>58</v>
      </c>
      <c r="G40">
        <v>58</v>
      </c>
      <c r="H40" t="b">
        <v>1</v>
      </c>
      <c r="I40">
        <v>4663800</v>
      </c>
      <c r="J40">
        <v>58</v>
      </c>
      <c r="K40">
        <v>59</v>
      </c>
      <c r="L40">
        <v>71</v>
      </c>
    </row>
    <row r="41" spans="1:12" x14ac:dyDescent="0.25">
      <c r="A41" t="s">
        <v>29</v>
      </c>
      <c r="B41" t="s">
        <v>93</v>
      </c>
      <c r="C41">
        <v>400300</v>
      </c>
      <c r="D41">
        <v>404200</v>
      </c>
      <c r="E41" t="s">
        <v>95</v>
      </c>
      <c r="F41">
        <v>58</v>
      </c>
      <c r="G41">
        <v>58</v>
      </c>
      <c r="H41" t="b">
        <v>0</v>
      </c>
      <c r="I41">
        <v>1281300</v>
      </c>
      <c r="J41">
        <v>58</v>
      </c>
      <c r="K41">
        <v>59</v>
      </c>
      <c r="L41">
        <v>11</v>
      </c>
    </row>
    <row r="42" spans="1:12" x14ac:dyDescent="0.25">
      <c r="A42" t="s">
        <v>10</v>
      </c>
      <c r="B42" t="s">
        <v>96</v>
      </c>
      <c r="C42">
        <v>1027737800</v>
      </c>
      <c r="D42">
        <v>1650696200</v>
      </c>
      <c r="E42" t="s">
        <v>97</v>
      </c>
      <c r="F42">
        <v>0</v>
      </c>
      <c r="G42">
        <v>0</v>
      </c>
      <c r="H42" t="b">
        <v>1</v>
      </c>
      <c r="I42">
        <v>1650698600</v>
      </c>
      <c r="J42">
        <v>0</v>
      </c>
      <c r="K42">
        <v>1</v>
      </c>
      <c r="L42">
        <v>120459</v>
      </c>
    </row>
    <row r="43" spans="1:12" x14ac:dyDescent="0.25">
      <c r="A43" t="s">
        <v>11</v>
      </c>
      <c r="B43" t="s">
        <v>96</v>
      </c>
      <c r="C43">
        <v>413790700</v>
      </c>
      <c r="D43">
        <v>796698100</v>
      </c>
      <c r="E43" t="s">
        <v>97</v>
      </c>
      <c r="F43">
        <v>0</v>
      </c>
      <c r="G43">
        <v>0</v>
      </c>
      <c r="H43" t="b">
        <v>1</v>
      </c>
      <c r="I43">
        <v>796700800</v>
      </c>
      <c r="J43">
        <v>0</v>
      </c>
      <c r="K43">
        <v>1</v>
      </c>
      <c r="L43">
        <v>95949</v>
      </c>
    </row>
    <row r="44" spans="1:12" x14ac:dyDescent="0.25">
      <c r="A44" t="s">
        <v>12</v>
      </c>
      <c r="B44" t="s">
        <v>96</v>
      </c>
      <c r="C44">
        <v>196832500</v>
      </c>
      <c r="D44">
        <v>366249000</v>
      </c>
      <c r="E44" t="s">
        <v>97</v>
      </c>
      <c r="F44">
        <v>0</v>
      </c>
      <c r="G44">
        <v>0</v>
      </c>
      <c r="H44" t="b">
        <v>1</v>
      </c>
      <c r="I44">
        <v>366252400</v>
      </c>
      <c r="J44">
        <v>0</v>
      </c>
      <c r="K44">
        <v>1</v>
      </c>
      <c r="L44">
        <v>66208</v>
      </c>
    </row>
    <row r="45" spans="1:12" x14ac:dyDescent="0.25">
      <c r="A45" t="s">
        <v>13</v>
      </c>
      <c r="B45" t="s">
        <v>96</v>
      </c>
      <c r="C45">
        <v>404145900</v>
      </c>
      <c r="D45">
        <v>790938900</v>
      </c>
      <c r="E45" t="s">
        <v>97</v>
      </c>
      <c r="F45">
        <v>0</v>
      </c>
      <c r="G45">
        <v>0</v>
      </c>
      <c r="H45" t="b">
        <v>1</v>
      </c>
      <c r="I45">
        <v>790942300</v>
      </c>
      <c r="J45">
        <v>0</v>
      </c>
      <c r="K45">
        <v>1</v>
      </c>
      <c r="L45">
        <v>98598</v>
      </c>
    </row>
    <row r="46" spans="1:12" x14ac:dyDescent="0.25">
      <c r="A46" t="s">
        <v>14</v>
      </c>
      <c r="B46" t="s">
        <v>96</v>
      </c>
      <c r="C46">
        <v>288795600</v>
      </c>
      <c r="D46">
        <v>575766200</v>
      </c>
      <c r="E46" t="s">
        <v>97</v>
      </c>
      <c r="F46">
        <v>0</v>
      </c>
      <c r="G46">
        <v>0</v>
      </c>
      <c r="H46" t="b">
        <v>1</v>
      </c>
      <c r="I46">
        <v>575768800</v>
      </c>
      <c r="J46">
        <v>0</v>
      </c>
      <c r="K46">
        <v>1</v>
      </c>
      <c r="L46">
        <v>83578</v>
      </c>
    </row>
    <row r="47" spans="1:12" x14ac:dyDescent="0.25">
      <c r="A47" t="s">
        <v>15</v>
      </c>
      <c r="B47" t="s">
        <v>96</v>
      </c>
      <c r="C47">
        <v>874549300</v>
      </c>
      <c r="D47">
        <v>1569599900</v>
      </c>
      <c r="E47" t="s">
        <v>97</v>
      </c>
      <c r="F47">
        <v>0</v>
      </c>
      <c r="G47">
        <v>0</v>
      </c>
      <c r="H47" t="b">
        <v>1</v>
      </c>
      <c r="I47">
        <v>1569603600</v>
      </c>
      <c r="J47">
        <v>0</v>
      </c>
      <c r="K47">
        <v>1</v>
      </c>
      <c r="L47">
        <v>132174</v>
      </c>
    </row>
    <row r="48" spans="1:12" x14ac:dyDescent="0.25">
      <c r="A48" t="s">
        <v>16</v>
      </c>
      <c r="B48" t="s">
        <v>96</v>
      </c>
      <c r="C48">
        <v>2479771100</v>
      </c>
      <c r="D48">
        <v>5041515100</v>
      </c>
      <c r="E48" t="s">
        <v>97</v>
      </c>
      <c r="F48">
        <v>0</v>
      </c>
      <c r="G48">
        <v>0</v>
      </c>
      <c r="H48" t="b">
        <v>1</v>
      </c>
      <c r="I48">
        <v>5041518600</v>
      </c>
      <c r="J48">
        <v>0</v>
      </c>
      <c r="K48">
        <v>1</v>
      </c>
      <c r="L48">
        <v>247566</v>
      </c>
    </row>
    <row r="49" spans="1:12" x14ac:dyDescent="0.25">
      <c r="A49" t="s">
        <v>17</v>
      </c>
      <c r="B49" t="s">
        <v>96</v>
      </c>
      <c r="C49">
        <v>217589700</v>
      </c>
      <c r="D49">
        <v>414742700</v>
      </c>
      <c r="E49" t="s">
        <v>97</v>
      </c>
      <c r="F49">
        <v>0</v>
      </c>
      <c r="G49">
        <v>0</v>
      </c>
      <c r="H49" t="b">
        <v>1</v>
      </c>
      <c r="I49">
        <v>414745200</v>
      </c>
      <c r="J49">
        <v>0</v>
      </c>
      <c r="K49">
        <v>1</v>
      </c>
      <c r="L49">
        <v>68690</v>
      </c>
    </row>
    <row r="50" spans="1:12" x14ac:dyDescent="0.25">
      <c r="A50" t="s">
        <v>18</v>
      </c>
      <c r="B50" t="s">
        <v>96</v>
      </c>
      <c r="C50">
        <v>184088100</v>
      </c>
      <c r="D50">
        <v>473679100</v>
      </c>
      <c r="E50" t="s">
        <v>97</v>
      </c>
      <c r="F50">
        <v>0</v>
      </c>
      <c r="G50">
        <v>0</v>
      </c>
      <c r="H50" t="b">
        <v>1</v>
      </c>
      <c r="I50">
        <v>473681700</v>
      </c>
      <c r="J50">
        <v>0</v>
      </c>
      <c r="K50">
        <v>1</v>
      </c>
      <c r="L50">
        <v>55777</v>
      </c>
    </row>
    <row r="51" spans="1:12" x14ac:dyDescent="0.25">
      <c r="A51" t="s">
        <v>19</v>
      </c>
      <c r="B51" t="s">
        <v>96</v>
      </c>
      <c r="C51">
        <v>469991700</v>
      </c>
      <c r="D51">
        <v>902671000</v>
      </c>
      <c r="E51" t="s">
        <v>97</v>
      </c>
      <c r="F51">
        <v>0</v>
      </c>
      <c r="G51">
        <v>0</v>
      </c>
      <c r="H51" t="b">
        <v>1</v>
      </c>
      <c r="I51">
        <v>902674000</v>
      </c>
      <c r="J51">
        <v>0</v>
      </c>
      <c r="K51">
        <v>1</v>
      </c>
      <c r="L51">
        <v>105337</v>
      </c>
    </row>
    <row r="52" spans="1:12" x14ac:dyDescent="0.25">
      <c r="A52" t="s">
        <v>20</v>
      </c>
      <c r="B52" t="s">
        <v>96</v>
      </c>
      <c r="C52">
        <v>585500</v>
      </c>
      <c r="D52">
        <v>882500</v>
      </c>
      <c r="E52" t="s">
        <v>97</v>
      </c>
      <c r="F52">
        <v>0</v>
      </c>
      <c r="G52">
        <v>0</v>
      </c>
      <c r="H52" t="b">
        <v>1</v>
      </c>
      <c r="I52">
        <v>883100</v>
      </c>
      <c r="J52">
        <v>0</v>
      </c>
      <c r="K52">
        <v>1</v>
      </c>
      <c r="L52">
        <v>1229</v>
      </c>
    </row>
    <row r="53" spans="1:12" x14ac:dyDescent="0.25">
      <c r="A53" t="s">
        <v>21</v>
      </c>
      <c r="B53" t="s">
        <v>96</v>
      </c>
      <c r="C53">
        <v>501000</v>
      </c>
      <c r="D53">
        <v>628300</v>
      </c>
      <c r="E53" t="s">
        <v>97</v>
      </c>
      <c r="F53">
        <v>0</v>
      </c>
      <c r="G53">
        <v>0</v>
      </c>
      <c r="H53" t="b">
        <v>1</v>
      </c>
      <c r="I53">
        <v>628800</v>
      </c>
      <c r="J53">
        <v>0</v>
      </c>
      <c r="K53">
        <v>1</v>
      </c>
      <c r="L53">
        <v>453</v>
      </c>
    </row>
    <row r="54" spans="1:12" x14ac:dyDescent="0.25">
      <c r="A54" t="s">
        <v>22</v>
      </c>
      <c r="B54" t="s">
        <v>96</v>
      </c>
      <c r="C54">
        <v>644100</v>
      </c>
      <c r="D54">
        <v>892000</v>
      </c>
      <c r="E54" t="s">
        <v>97</v>
      </c>
      <c r="F54">
        <v>0</v>
      </c>
      <c r="G54">
        <v>0</v>
      </c>
      <c r="H54" t="b">
        <v>1</v>
      </c>
      <c r="I54">
        <v>892400</v>
      </c>
      <c r="J54">
        <v>0</v>
      </c>
      <c r="K54">
        <v>1</v>
      </c>
      <c r="L54">
        <v>1060</v>
      </c>
    </row>
    <row r="55" spans="1:12" x14ac:dyDescent="0.25">
      <c r="A55" t="s">
        <v>23</v>
      </c>
      <c r="B55" t="s">
        <v>96</v>
      </c>
      <c r="C55">
        <v>396900</v>
      </c>
      <c r="D55">
        <v>455900</v>
      </c>
      <c r="E55" t="s">
        <v>97</v>
      </c>
      <c r="F55">
        <v>0</v>
      </c>
      <c r="G55">
        <v>0</v>
      </c>
      <c r="H55" t="b">
        <v>1</v>
      </c>
      <c r="I55">
        <v>456200</v>
      </c>
      <c r="J55">
        <v>0</v>
      </c>
      <c r="K55">
        <v>1</v>
      </c>
      <c r="L55">
        <v>214</v>
      </c>
    </row>
    <row r="56" spans="1:12" x14ac:dyDescent="0.25">
      <c r="A56" t="s">
        <v>24</v>
      </c>
      <c r="B56" t="s">
        <v>96</v>
      </c>
      <c r="C56">
        <v>412300</v>
      </c>
      <c r="D56">
        <v>585500</v>
      </c>
      <c r="E56" t="s">
        <v>97</v>
      </c>
      <c r="F56">
        <v>0</v>
      </c>
      <c r="G56">
        <v>0</v>
      </c>
      <c r="H56" t="b">
        <v>1</v>
      </c>
      <c r="I56">
        <v>585900</v>
      </c>
      <c r="J56">
        <v>0</v>
      </c>
      <c r="K56">
        <v>1</v>
      </c>
      <c r="L56">
        <v>725</v>
      </c>
    </row>
    <row r="57" spans="1:12" x14ac:dyDescent="0.25">
      <c r="A57" t="s">
        <v>25</v>
      </c>
      <c r="B57" t="s">
        <v>96</v>
      </c>
      <c r="C57">
        <v>317800</v>
      </c>
      <c r="D57">
        <v>400100</v>
      </c>
      <c r="E57" t="s">
        <v>97</v>
      </c>
      <c r="F57">
        <v>0</v>
      </c>
      <c r="G57">
        <v>0</v>
      </c>
      <c r="H57" t="b">
        <v>1</v>
      </c>
      <c r="I57">
        <v>400400</v>
      </c>
      <c r="J57">
        <v>0</v>
      </c>
      <c r="K57">
        <v>1</v>
      </c>
      <c r="L57">
        <v>29</v>
      </c>
    </row>
    <row r="58" spans="1:12" x14ac:dyDescent="0.25">
      <c r="A58" t="s">
        <v>26</v>
      </c>
      <c r="B58" t="s">
        <v>96</v>
      </c>
      <c r="C58">
        <v>549800</v>
      </c>
      <c r="D58">
        <v>601200</v>
      </c>
      <c r="E58" t="s">
        <v>97</v>
      </c>
      <c r="F58">
        <v>0</v>
      </c>
      <c r="G58">
        <v>0</v>
      </c>
      <c r="H58" t="b">
        <v>1</v>
      </c>
      <c r="I58">
        <v>601500</v>
      </c>
      <c r="J58">
        <v>0</v>
      </c>
      <c r="K58">
        <v>1</v>
      </c>
      <c r="L58">
        <v>147</v>
      </c>
    </row>
    <row r="59" spans="1:12" x14ac:dyDescent="0.25">
      <c r="A59" t="s">
        <v>27</v>
      </c>
      <c r="B59" t="s">
        <v>96</v>
      </c>
      <c r="C59">
        <v>448300</v>
      </c>
      <c r="D59">
        <v>508100</v>
      </c>
      <c r="E59" t="s">
        <v>97</v>
      </c>
      <c r="F59">
        <v>0</v>
      </c>
      <c r="G59">
        <v>0</v>
      </c>
      <c r="H59" t="b">
        <v>1</v>
      </c>
      <c r="I59">
        <v>508500</v>
      </c>
      <c r="J59">
        <v>0</v>
      </c>
      <c r="K59">
        <v>1</v>
      </c>
      <c r="L59">
        <v>176</v>
      </c>
    </row>
    <row r="60" spans="1:12" x14ac:dyDescent="0.25">
      <c r="A60" t="s">
        <v>28</v>
      </c>
      <c r="B60" t="s">
        <v>96</v>
      </c>
      <c r="C60">
        <v>439500</v>
      </c>
      <c r="D60">
        <v>478000</v>
      </c>
      <c r="E60" t="s">
        <v>97</v>
      </c>
      <c r="F60">
        <v>0</v>
      </c>
      <c r="G60">
        <v>0</v>
      </c>
      <c r="H60" t="b">
        <v>1</v>
      </c>
      <c r="I60">
        <v>478400</v>
      </c>
      <c r="J60">
        <v>0</v>
      </c>
      <c r="K60">
        <v>1</v>
      </c>
      <c r="L60">
        <v>53</v>
      </c>
    </row>
    <row r="61" spans="1:12" x14ac:dyDescent="0.25">
      <c r="A61" t="s">
        <v>29</v>
      </c>
      <c r="B61" t="s">
        <v>96</v>
      </c>
      <c r="C61">
        <v>469200</v>
      </c>
      <c r="D61">
        <v>509400</v>
      </c>
      <c r="E61" t="s">
        <v>97</v>
      </c>
      <c r="F61">
        <v>0</v>
      </c>
      <c r="G61">
        <v>0</v>
      </c>
      <c r="H61" t="b">
        <v>1</v>
      </c>
      <c r="I61">
        <v>509700</v>
      </c>
      <c r="J61">
        <v>0</v>
      </c>
      <c r="K61">
        <v>1</v>
      </c>
      <c r="L61">
        <v>8</v>
      </c>
    </row>
    <row r="62" spans="1:12" x14ac:dyDescent="0.25">
      <c r="A62" t="s">
        <v>10</v>
      </c>
      <c r="B62" t="s">
        <v>96</v>
      </c>
      <c r="C62">
        <v>595910400</v>
      </c>
      <c r="D62">
        <v>1163730100</v>
      </c>
      <c r="E62" t="s">
        <v>97</v>
      </c>
      <c r="F62">
        <v>0</v>
      </c>
      <c r="G62">
        <v>0</v>
      </c>
      <c r="H62" t="b">
        <v>1</v>
      </c>
      <c r="I62">
        <v>1163732500</v>
      </c>
      <c r="J62">
        <v>0</v>
      </c>
      <c r="K62">
        <v>1</v>
      </c>
      <c r="L62">
        <v>120459</v>
      </c>
    </row>
    <row r="63" spans="1:12" x14ac:dyDescent="0.25">
      <c r="A63" t="s">
        <v>11</v>
      </c>
      <c r="B63" t="s">
        <v>96</v>
      </c>
      <c r="C63">
        <v>372575700</v>
      </c>
      <c r="D63">
        <v>873180600</v>
      </c>
      <c r="E63" t="s">
        <v>97</v>
      </c>
      <c r="F63">
        <v>0</v>
      </c>
      <c r="G63">
        <v>0</v>
      </c>
      <c r="H63" t="b">
        <v>1</v>
      </c>
      <c r="I63">
        <v>873183400</v>
      </c>
      <c r="J63">
        <v>0</v>
      </c>
      <c r="K63">
        <v>1</v>
      </c>
      <c r="L63">
        <v>95949</v>
      </c>
    </row>
    <row r="64" spans="1:12" x14ac:dyDescent="0.25">
      <c r="A64" t="s">
        <v>12</v>
      </c>
      <c r="B64" t="s">
        <v>96</v>
      </c>
      <c r="C64">
        <v>208923600</v>
      </c>
      <c r="D64">
        <v>383453000</v>
      </c>
      <c r="E64" t="s">
        <v>97</v>
      </c>
      <c r="F64">
        <v>0</v>
      </c>
      <c r="G64">
        <v>0</v>
      </c>
      <c r="H64" t="b">
        <v>1</v>
      </c>
      <c r="I64">
        <v>383455200</v>
      </c>
      <c r="J64">
        <v>0</v>
      </c>
      <c r="K64">
        <v>1</v>
      </c>
      <c r="L64">
        <v>66208</v>
      </c>
    </row>
    <row r="65" spans="1:12" x14ac:dyDescent="0.25">
      <c r="A65" t="s">
        <v>13</v>
      </c>
      <c r="B65" t="s">
        <v>96</v>
      </c>
      <c r="C65">
        <v>397723800</v>
      </c>
      <c r="D65">
        <v>779610600</v>
      </c>
      <c r="E65" t="s">
        <v>97</v>
      </c>
      <c r="F65">
        <v>0</v>
      </c>
      <c r="G65">
        <v>0</v>
      </c>
      <c r="H65" t="b">
        <v>1</v>
      </c>
      <c r="I65">
        <v>779613400</v>
      </c>
      <c r="J65">
        <v>0</v>
      </c>
      <c r="K65">
        <v>1</v>
      </c>
      <c r="L65">
        <v>98598</v>
      </c>
    </row>
    <row r="66" spans="1:12" x14ac:dyDescent="0.25">
      <c r="A66" t="s">
        <v>14</v>
      </c>
      <c r="B66" t="s">
        <v>96</v>
      </c>
      <c r="C66">
        <v>281737600</v>
      </c>
      <c r="D66">
        <v>554803900</v>
      </c>
      <c r="E66" t="s">
        <v>97</v>
      </c>
      <c r="F66">
        <v>0</v>
      </c>
      <c r="G66">
        <v>0</v>
      </c>
      <c r="H66" t="b">
        <v>1</v>
      </c>
      <c r="I66">
        <v>554806100</v>
      </c>
      <c r="J66">
        <v>0</v>
      </c>
      <c r="K66">
        <v>1</v>
      </c>
      <c r="L66">
        <v>83578</v>
      </c>
    </row>
    <row r="67" spans="1:12" x14ac:dyDescent="0.25">
      <c r="A67" t="s">
        <v>15</v>
      </c>
      <c r="B67" t="s">
        <v>96</v>
      </c>
      <c r="C67">
        <v>678275900</v>
      </c>
      <c r="D67">
        <v>1362878000</v>
      </c>
      <c r="E67" t="s">
        <v>97</v>
      </c>
      <c r="F67">
        <v>0</v>
      </c>
      <c r="G67">
        <v>0</v>
      </c>
      <c r="H67" t="b">
        <v>1</v>
      </c>
      <c r="I67">
        <v>1362880200</v>
      </c>
      <c r="J67">
        <v>0</v>
      </c>
      <c r="K67">
        <v>1</v>
      </c>
      <c r="L67">
        <v>132174</v>
      </c>
    </row>
    <row r="68" spans="1:12" x14ac:dyDescent="0.25">
      <c r="A68" t="s">
        <v>16</v>
      </c>
      <c r="B68" t="s">
        <v>96</v>
      </c>
      <c r="C68">
        <v>2471866400</v>
      </c>
      <c r="D68">
        <v>4849033800</v>
      </c>
      <c r="E68" t="s">
        <v>97</v>
      </c>
      <c r="F68">
        <v>0</v>
      </c>
      <c r="G68">
        <v>0</v>
      </c>
      <c r="H68" t="b">
        <v>1</v>
      </c>
      <c r="I68">
        <v>4849036500</v>
      </c>
      <c r="J68">
        <v>0</v>
      </c>
      <c r="K68">
        <v>1</v>
      </c>
      <c r="L68">
        <v>247566</v>
      </c>
    </row>
    <row r="69" spans="1:12" x14ac:dyDescent="0.25">
      <c r="A69" t="s">
        <v>17</v>
      </c>
      <c r="B69" t="s">
        <v>96</v>
      </c>
      <c r="C69">
        <v>190021400</v>
      </c>
      <c r="D69">
        <v>372865200</v>
      </c>
      <c r="E69" t="s">
        <v>97</v>
      </c>
      <c r="F69">
        <v>0</v>
      </c>
      <c r="G69">
        <v>0</v>
      </c>
      <c r="H69" t="b">
        <v>1</v>
      </c>
      <c r="I69">
        <v>372867800</v>
      </c>
      <c r="J69">
        <v>0</v>
      </c>
      <c r="K69">
        <v>1</v>
      </c>
      <c r="L69">
        <v>68690</v>
      </c>
    </row>
    <row r="70" spans="1:12" x14ac:dyDescent="0.25">
      <c r="A70" t="s">
        <v>18</v>
      </c>
      <c r="B70" t="s">
        <v>96</v>
      </c>
      <c r="C70">
        <v>143476100</v>
      </c>
      <c r="D70">
        <v>272477000</v>
      </c>
      <c r="E70" t="s">
        <v>97</v>
      </c>
      <c r="F70">
        <v>0</v>
      </c>
      <c r="G70">
        <v>0</v>
      </c>
      <c r="H70" t="b">
        <v>1</v>
      </c>
      <c r="I70">
        <v>272478900</v>
      </c>
      <c r="J70">
        <v>0</v>
      </c>
      <c r="K70">
        <v>1</v>
      </c>
      <c r="L70">
        <v>55777</v>
      </c>
    </row>
    <row r="71" spans="1:12" x14ac:dyDescent="0.25">
      <c r="A71" t="s">
        <v>19</v>
      </c>
      <c r="B71" t="s">
        <v>96</v>
      </c>
      <c r="C71">
        <v>451825200</v>
      </c>
      <c r="D71">
        <v>884469900</v>
      </c>
      <c r="E71" t="s">
        <v>97</v>
      </c>
      <c r="F71">
        <v>0</v>
      </c>
      <c r="G71">
        <v>0</v>
      </c>
      <c r="H71" t="b">
        <v>1</v>
      </c>
      <c r="I71">
        <v>884472000</v>
      </c>
      <c r="J71">
        <v>0</v>
      </c>
      <c r="K71">
        <v>1</v>
      </c>
      <c r="L71">
        <v>105337</v>
      </c>
    </row>
    <row r="72" spans="1:12" x14ac:dyDescent="0.25">
      <c r="A72" t="s">
        <v>20</v>
      </c>
      <c r="B72" t="s">
        <v>96</v>
      </c>
      <c r="C72">
        <v>585400</v>
      </c>
      <c r="D72">
        <v>909300</v>
      </c>
      <c r="E72" t="s">
        <v>97</v>
      </c>
      <c r="F72">
        <v>0</v>
      </c>
      <c r="G72">
        <v>0</v>
      </c>
      <c r="H72" t="b">
        <v>1</v>
      </c>
      <c r="I72">
        <v>909800</v>
      </c>
      <c r="J72">
        <v>0</v>
      </c>
      <c r="K72">
        <v>1</v>
      </c>
      <c r="L72">
        <v>1229</v>
      </c>
    </row>
    <row r="73" spans="1:12" x14ac:dyDescent="0.25">
      <c r="A73" t="s">
        <v>21</v>
      </c>
      <c r="B73" t="s">
        <v>96</v>
      </c>
      <c r="C73">
        <v>424100</v>
      </c>
      <c r="D73">
        <v>543700</v>
      </c>
      <c r="E73" t="s">
        <v>97</v>
      </c>
      <c r="F73">
        <v>0</v>
      </c>
      <c r="G73">
        <v>0</v>
      </c>
      <c r="H73" t="b">
        <v>1</v>
      </c>
      <c r="I73">
        <v>544200</v>
      </c>
      <c r="J73">
        <v>0</v>
      </c>
      <c r="K73">
        <v>1</v>
      </c>
      <c r="L73">
        <v>453</v>
      </c>
    </row>
    <row r="74" spans="1:12" x14ac:dyDescent="0.25">
      <c r="A74" t="s">
        <v>22</v>
      </c>
      <c r="B74" t="s">
        <v>96</v>
      </c>
      <c r="C74">
        <v>474600</v>
      </c>
      <c r="D74">
        <v>684900</v>
      </c>
      <c r="E74" t="s">
        <v>97</v>
      </c>
      <c r="F74">
        <v>0</v>
      </c>
      <c r="G74">
        <v>0</v>
      </c>
      <c r="H74" t="b">
        <v>1</v>
      </c>
      <c r="I74">
        <v>685400</v>
      </c>
      <c r="J74">
        <v>0</v>
      </c>
      <c r="K74">
        <v>1</v>
      </c>
      <c r="L74">
        <v>1060</v>
      </c>
    </row>
    <row r="75" spans="1:12" x14ac:dyDescent="0.25">
      <c r="A75" t="s">
        <v>23</v>
      </c>
      <c r="B75" t="s">
        <v>96</v>
      </c>
      <c r="C75">
        <v>250200</v>
      </c>
      <c r="D75">
        <v>311700</v>
      </c>
      <c r="E75" t="s">
        <v>97</v>
      </c>
      <c r="F75">
        <v>0</v>
      </c>
      <c r="G75">
        <v>0</v>
      </c>
      <c r="H75" t="b">
        <v>1</v>
      </c>
      <c r="I75">
        <v>312000</v>
      </c>
      <c r="J75">
        <v>0</v>
      </c>
      <c r="K75">
        <v>1</v>
      </c>
      <c r="L75">
        <v>214</v>
      </c>
    </row>
    <row r="76" spans="1:12" x14ac:dyDescent="0.25">
      <c r="A76" t="s">
        <v>24</v>
      </c>
      <c r="B76" t="s">
        <v>96</v>
      </c>
      <c r="C76">
        <v>367800</v>
      </c>
      <c r="D76">
        <v>527200</v>
      </c>
      <c r="E76" t="s">
        <v>97</v>
      </c>
      <c r="F76">
        <v>0</v>
      </c>
      <c r="G76">
        <v>0</v>
      </c>
      <c r="H76" t="b">
        <v>1</v>
      </c>
      <c r="I76">
        <v>527600</v>
      </c>
      <c r="J76">
        <v>0</v>
      </c>
      <c r="K76">
        <v>1</v>
      </c>
      <c r="L76">
        <v>725</v>
      </c>
    </row>
    <row r="77" spans="1:12" x14ac:dyDescent="0.25">
      <c r="A77" t="s">
        <v>25</v>
      </c>
      <c r="B77" t="s">
        <v>96</v>
      </c>
      <c r="C77">
        <v>327900</v>
      </c>
      <c r="D77">
        <v>362900</v>
      </c>
      <c r="E77" t="s">
        <v>97</v>
      </c>
      <c r="F77">
        <v>0</v>
      </c>
      <c r="G77">
        <v>0</v>
      </c>
      <c r="H77" t="b">
        <v>1</v>
      </c>
      <c r="I77">
        <v>363300</v>
      </c>
      <c r="J77">
        <v>0</v>
      </c>
      <c r="K77">
        <v>1</v>
      </c>
      <c r="L77">
        <v>29</v>
      </c>
    </row>
    <row r="78" spans="1:12" x14ac:dyDescent="0.25">
      <c r="A78" t="s">
        <v>26</v>
      </c>
      <c r="B78" t="s">
        <v>96</v>
      </c>
      <c r="C78">
        <v>228400</v>
      </c>
      <c r="D78">
        <v>296600</v>
      </c>
      <c r="E78" t="s">
        <v>97</v>
      </c>
      <c r="F78">
        <v>0</v>
      </c>
      <c r="G78">
        <v>0</v>
      </c>
      <c r="H78" t="b">
        <v>1</v>
      </c>
      <c r="I78">
        <v>297000</v>
      </c>
      <c r="J78">
        <v>0</v>
      </c>
      <c r="K78">
        <v>1</v>
      </c>
      <c r="L78">
        <v>147</v>
      </c>
    </row>
    <row r="79" spans="1:12" x14ac:dyDescent="0.25">
      <c r="A79" t="s">
        <v>27</v>
      </c>
      <c r="B79" t="s">
        <v>96</v>
      </c>
      <c r="C79">
        <v>255500</v>
      </c>
      <c r="D79">
        <v>319600</v>
      </c>
      <c r="E79" t="s">
        <v>97</v>
      </c>
      <c r="F79">
        <v>0</v>
      </c>
      <c r="G79">
        <v>0</v>
      </c>
      <c r="H79" t="b">
        <v>1</v>
      </c>
      <c r="I79">
        <v>320000</v>
      </c>
      <c r="J79">
        <v>0</v>
      </c>
      <c r="K79">
        <v>1</v>
      </c>
      <c r="L79">
        <v>176</v>
      </c>
    </row>
    <row r="80" spans="1:12" x14ac:dyDescent="0.25">
      <c r="A80" t="s">
        <v>28</v>
      </c>
      <c r="B80" t="s">
        <v>96</v>
      </c>
      <c r="C80">
        <v>226000</v>
      </c>
      <c r="D80">
        <v>263400</v>
      </c>
      <c r="E80" t="s">
        <v>97</v>
      </c>
      <c r="F80">
        <v>0</v>
      </c>
      <c r="G80">
        <v>0</v>
      </c>
      <c r="H80" t="b">
        <v>1</v>
      </c>
      <c r="I80">
        <v>263700</v>
      </c>
      <c r="J80">
        <v>0</v>
      </c>
      <c r="K80">
        <v>1</v>
      </c>
      <c r="L80">
        <v>53</v>
      </c>
    </row>
    <row r="81" spans="1:12" x14ac:dyDescent="0.25">
      <c r="A81" t="s">
        <v>29</v>
      </c>
      <c r="B81" t="s">
        <v>96</v>
      </c>
      <c r="C81">
        <v>198700</v>
      </c>
      <c r="D81">
        <v>235000</v>
      </c>
      <c r="E81" t="s">
        <v>97</v>
      </c>
      <c r="F81">
        <v>0</v>
      </c>
      <c r="G81">
        <v>0</v>
      </c>
      <c r="H81" t="b">
        <v>1</v>
      </c>
      <c r="I81">
        <v>235200</v>
      </c>
      <c r="J81">
        <v>0</v>
      </c>
      <c r="K81">
        <v>1</v>
      </c>
      <c r="L81">
        <v>8</v>
      </c>
    </row>
    <row r="82" spans="1:12" x14ac:dyDescent="0.25">
      <c r="A82" t="s">
        <v>10</v>
      </c>
      <c r="B82" t="s">
        <v>98</v>
      </c>
      <c r="C82">
        <v>31198700</v>
      </c>
      <c r="D82">
        <v>47281900</v>
      </c>
      <c r="E82" t="s">
        <v>97</v>
      </c>
      <c r="F82">
        <v>0</v>
      </c>
      <c r="G82">
        <v>0</v>
      </c>
      <c r="H82" t="b">
        <v>1</v>
      </c>
      <c r="I82">
        <v>47284400</v>
      </c>
      <c r="J82">
        <v>0</v>
      </c>
      <c r="K82">
        <v>1</v>
      </c>
      <c r="L82">
        <v>182864</v>
      </c>
    </row>
    <row r="83" spans="1:12" x14ac:dyDescent="0.25">
      <c r="A83" t="s">
        <v>11</v>
      </c>
      <c r="B83" t="s">
        <v>98</v>
      </c>
      <c r="C83">
        <v>13044600</v>
      </c>
      <c r="D83">
        <v>23719200</v>
      </c>
      <c r="E83" t="s">
        <v>97</v>
      </c>
      <c r="F83">
        <v>0</v>
      </c>
      <c r="G83">
        <v>0</v>
      </c>
      <c r="H83" t="b">
        <v>1</v>
      </c>
      <c r="I83">
        <v>23722300</v>
      </c>
      <c r="J83">
        <v>0</v>
      </c>
      <c r="K83">
        <v>1</v>
      </c>
      <c r="L83">
        <v>146704</v>
      </c>
    </row>
    <row r="84" spans="1:12" x14ac:dyDescent="0.25">
      <c r="A84" t="s">
        <v>12</v>
      </c>
      <c r="B84" t="s">
        <v>98</v>
      </c>
      <c r="C84">
        <v>6413400</v>
      </c>
      <c r="D84">
        <v>9923000</v>
      </c>
      <c r="E84" t="s">
        <v>97</v>
      </c>
      <c r="F84">
        <v>0</v>
      </c>
      <c r="G84">
        <v>0</v>
      </c>
      <c r="H84" t="b">
        <v>1</v>
      </c>
      <c r="I84">
        <v>9923900</v>
      </c>
      <c r="J84">
        <v>0</v>
      </c>
      <c r="K84">
        <v>1</v>
      </c>
      <c r="L84">
        <v>100554</v>
      </c>
    </row>
    <row r="85" spans="1:12" x14ac:dyDescent="0.25">
      <c r="A85" t="s">
        <v>13</v>
      </c>
      <c r="B85" t="s">
        <v>98</v>
      </c>
      <c r="C85">
        <v>9962300</v>
      </c>
      <c r="D85">
        <v>14900200</v>
      </c>
      <c r="E85" t="s">
        <v>97</v>
      </c>
      <c r="F85">
        <v>0</v>
      </c>
      <c r="G85">
        <v>0</v>
      </c>
      <c r="H85" t="b">
        <v>1</v>
      </c>
      <c r="I85">
        <v>14901200</v>
      </c>
      <c r="J85">
        <v>0</v>
      </c>
      <c r="K85">
        <v>1</v>
      </c>
      <c r="L85">
        <v>149062</v>
      </c>
    </row>
    <row r="86" spans="1:12" x14ac:dyDescent="0.25">
      <c r="A86" t="s">
        <v>14</v>
      </c>
      <c r="B86" t="s">
        <v>98</v>
      </c>
      <c r="C86">
        <v>9578600</v>
      </c>
      <c r="D86">
        <v>16169300</v>
      </c>
      <c r="E86" t="s">
        <v>97</v>
      </c>
      <c r="F86">
        <v>0</v>
      </c>
      <c r="G86">
        <v>0</v>
      </c>
      <c r="H86" t="b">
        <v>1</v>
      </c>
      <c r="I86">
        <v>16172400</v>
      </c>
      <c r="J86">
        <v>0</v>
      </c>
      <c r="K86">
        <v>1</v>
      </c>
      <c r="L86">
        <v>125304</v>
      </c>
    </row>
    <row r="87" spans="1:12" x14ac:dyDescent="0.25">
      <c r="A87" t="s">
        <v>15</v>
      </c>
      <c r="B87" t="s">
        <v>98</v>
      </c>
      <c r="C87">
        <v>11111900</v>
      </c>
      <c r="D87">
        <v>20462500</v>
      </c>
      <c r="E87" t="s">
        <v>97</v>
      </c>
      <c r="F87">
        <v>0</v>
      </c>
      <c r="G87">
        <v>0</v>
      </c>
      <c r="H87" t="b">
        <v>1</v>
      </c>
      <c r="I87">
        <v>20463900</v>
      </c>
      <c r="J87">
        <v>0</v>
      </c>
      <c r="K87">
        <v>1</v>
      </c>
      <c r="L87">
        <v>182094</v>
      </c>
    </row>
    <row r="88" spans="1:12" x14ac:dyDescent="0.25">
      <c r="A88" t="s">
        <v>16</v>
      </c>
      <c r="B88" t="s">
        <v>98</v>
      </c>
      <c r="C88">
        <v>21704600</v>
      </c>
      <c r="D88">
        <v>34429100</v>
      </c>
      <c r="E88" t="s">
        <v>97</v>
      </c>
      <c r="F88">
        <v>0</v>
      </c>
      <c r="G88">
        <v>0</v>
      </c>
      <c r="H88" t="b">
        <v>1</v>
      </c>
      <c r="I88">
        <v>34430100</v>
      </c>
      <c r="J88">
        <v>0</v>
      </c>
      <c r="K88">
        <v>1</v>
      </c>
      <c r="L88">
        <v>345093</v>
      </c>
    </row>
    <row r="89" spans="1:12" x14ac:dyDescent="0.25">
      <c r="A89" t="s">
        <v>17</v>
      </c>
      <c r="B89" t="s">
        <v>98</v>
      </c>
      <c r="C89">
        <v>8195500</v>
      </c>
      <c r="D89">
        <v>11654000</v>
      </c>
      <c r="E89" t="s">
        <v>97</v>
      </c>
      <c r="F89">
        <v>0</v>
      </c>
      <c r="G89">
        <v>0</v>
      </c>
      <c r="H89" t="b">
        <v>1</v>
      </c>
      <c r="I89">
        <v>11655300</v>
      </c>
      <c r="J89">
        <v>0</v>
      </c>
      <c r="K89">
        <v>1</v>
      </c>
      <c r="L89">
        <v>98112</v>
      </c>
    </row>
    <row r="90" spans="1:12" x14ac:dyDescent="0.25">
      <c r="A90" t="s">
        <v>18</v>
      </c>
      <c r="B90" t="s">
        <v>98</v>
      </c>
      <c r="C90">
        <v>4995100</v>
      </c>
      <c r="D90">
        <v>13759700</v>
      </c>
      <c r="E90" t="s">
        <v>97</v>
      </c>
      <c r="F90">
        <v>0</v>
      </c>
      <c r="G90">
        <v>0</v>
      </c>
      <c r="H90" t="b">
        <v>1</v>
      </c>
      <c r="I90">
        <v>13761200</v>
      </c>
      <c r="J90">
        <v>0</v>
      </c>
      <c r="K90">
        <v>1</v>
      </c>
      <c r="L90">
        <v>86344</v>
      </c>
    </row>
    <row r="91" spans="1:12" x14ac:dyDescent="0.25">
      <c r="A91" t="s">
        <v>19</v>
      </c>
      <c r="B91" t="s">
        <v>98</v>
      </c>
      <c r="C91">
        <v>14160900</v>
      </c>
      <c r="D91">
        <v>22241500</v>
      </c>
      <c r="E91" t="s">
        <v>97</v>
      </c>
      <c r="F91">
        <v>0</v>
      </c>
      <c r="G91">
        <v>0</v>
      </c>
      <c r="H91" t="b">
        <v>1</v>
      </c>
      <c r="I91">
        <v>22243100</v>
      </c>
      <c r="J91">
        <v>0</v>
      </c>
      <c r="K91">
        <v>1</v>
      </c>
      <c r="L91">
        <v>156888</v>
      </c>
    </row>
    <row r="92" spans="1:12" x14ac:dyDescent="0.25">
      <c r="A92" t="s">
        <v>20</v>
      </c>
      <c r="B92" t="s">
        <v>98</v>
      </c>
      <c r="C92">
        <v>1821800</v>
      </c>
      <c r="D92">
        <v>1952000</v>
      </c>
      <c r="E92" t="s">
        <v>97</v>
      </c>
      <c r="F92">
        <v>0</v>
      </c>
      <c r="G92">
        <v>0</v>
      </c>
      <c r="H92" t="b">
        <v>1</v>
      </c>
      <c r="I92">
        <v>1952900</v>
      </c>
      <c r="J92">
        <v>0</v>
      </c>
      <c r="K92">
        <v>1</v>
      </c>
      <c r="L92">
        <v>1657</v>
      </c>
    </row>
    <row r="93" spans="1:12" x14ac:dyDescent="0.25">
      <c r="A93" t="s">
        <v>21</v>
      </c>
      <c r="B93" t="s">
        <v>98</v>
      </c>
      <c r="C93">
        <v>5761800</v>
      </c>
      <c r="D93">
        <v>5803800</v>
      </c>
      <c r="E93" t="s">
        <v>97</v>
      </c>
      <c r="F93">
        <v>0</v>
      </c>
      <c r="G93">
        <v>0</v>
      </c>
      <c r="H93" t="b">
        <v>1</v>
      </c>
      <c r="I93">
        <v>5804400</v>
      </c>
      <c r="J93">
        <v>0</v>
      </c>
      <c r="K93">
        <v>1</v>
      </c>
      <c r="L93">
        <v>612</v>
      </c>
    </row>
    <row r="94" spans="1:12" x14ac:dyDescent="0.25">
      <c r="A94" t="s">
        <v>22</v>
      </c>
      <c r="B94" t="s">
        <v>98</v>
      </c>
      <c r="C94">
        <v>2678300</v>
      </c>
      <c r="D94">
        <v>2773300</v>
      </c>
      <c r="E94" t="s">
        <v>97</v>
      </c>
      <c r="F94">
        <v>0</v>
      </c>
      <c r="G94">
        <v>0</v>
      </c>
      <c r="H94" t="b">
        <v>1</v>
      </c>
      <c r="I94">
        <v>2773900</v>
      </c>
      <c r="J94">
        <v>0</v>
      </c>
      <c r="K94">
        <v>1</v>
      </c>
      <c r="L94">
        <v>1377</v>
      </c>
    </row>
    <row r="95" spans="1:12" x14ac:dyDescent="0.25">
      <c r="A95" t="s">
        <v>23</v>
      </c>
      <c r="B95" t="s">
        <v>98</v>
      </c>
      <c r="C95">
        <v>777300</v>
      </c>
      <c r="D95">
        <v>798400</v>
      </c>
      <c r="E95" t="s">
        <v>97</v>
      </c>
      <c r="F95">
        <v>0</v>
      </c>
      <c r="G95">
        <v>0</v>
      </c>
      <c r="H95" t="b">
        <v>1</v>
      </c>
      <c r="I95">
        <v>799200</v>
      </c>
      <c r="J95">
        <v>0</v>
      </c>
      <c r="K95">
        <v>1</v>
      </c>
      <c r="L95">
        <v>286</v>
      </c>
    </row>
    <row r="96" spans="1:12" x14ac:dyDescent="0.25">
      <c r="A96" t="s">
        <v>24</v>
      </c>
      <c r="B96" t="s">
        <v>98</v>
      </c>
      <c r="C96">
        <v>1137100</v>
      </c>
      <c r="D96">
        <v>1201500</v>
      </c>
      <c r="E96" t="s">
        <v>97</v>
      </c>
      <c r="F96">
        <v>0</v>
      </c>
      <c r="G96">
        <v>0</v>
      </c>
      <c r="H96" t="b">
        <v>1</v>
      </c>
      <c r="I96">
        <v>1201700</v>
      </c>
      <c r="J96">
        <v>0</v>
      </c>
      <c r="K96">
        <v>1</v>
      </c>
      <c r="L96">
        <v>964</v>
      </c>
    </row>
    <row r="97" spans="1:12" x14ac:dyDescent="0.25">
      <c r="A97" t="s">
        <v>25</v>
      </c>
      <c r="B97" t="s">
        <v>98</v>
      </c>
      <c r="C97">
        <v>423200</v>
      </c>
      <c r="D97">
        <v>426400</v>
      </c>
      <c r="E97" t="s">
        <v>97</v>
      </c>
      <c r="F97">
        <v>0</v>
      </c>
      <c r="G97">
        <v>0</v>
      </c>
      <c r="H97" t="b">
        <v>1</v>
      </c>
      <c r="I97">
        <v>426600</v>
      </c>
      <c r="J97">
        <v>0</v>
      </c>
      <c r="K97">
        <v>1</v>
      </c>
      <c r="L97">
        <v>39</v>
      </c>
    </row>
    <row r="98" spans="1:12" x14ac:dyDescent="0.25">
      <c r="A98" t="s">
        <v>26</v>
      </c>
      <c r="B98" t="s">
        <v>98</v>
      </c>
      <c r="C98">
        <v>849600</v>
      </c>
      <c r="D98">
        <v>864600</v>
      </c>
      <c r="E98" t="s">
        <v>97</v>
      </c>
      <c r="F98">
        <v>0</v>
      </c>
      <c r="G98">
        <v>0</v>
      </c>
      <c r="H98" t="b">
        <v>1</v>
      </c>
      <c r="I98">
        <v>865000</v>
      </c>
      <c r="J98">
        <v>0</v>
      </c>
      <c r="K98">
        <v>1</v>
      </c>
      <c r="L98">
        <v>199</v>
      </c>
    </row>
    <row r="99" spans="1:12" x14ac:dyDescent="0.25">
      <c r="A99" t="s">
        <v>27</v>
      </c>
      <c r="B99" t="s">
        <v>98</v>
      </c>
      <c r="C99">
        <v>815500</v>
      </c>
      <c r="D99">
        <v>835400</v>
      </c>
      <c r="E99" t="s">
        <v>97</v>
      </c>
      <c r="F99">
        <v>0</v>
      </c>
      <c r="G99">
        <v>0</v>
      </c>
      <c r="H99" t="b">
        <v>1</v>
      </c>
      <c r="I99">
        <v>835700</v>
      </c>
      <c r="J99">
        <v>0</v>
      </c>
      <c r="K99">
        <v>1</v>
      </c>
      <c r="L99">
        <v>237</v>
      </c>
    </row>
    <row r="100" spans="1:12" x14ac:dyDescent="0.25">
      <c r="A100" t="s">
        <v>28</v>
      </c>
      <c r="B100" t="s">
        <v>98</v>
      </c>
      <c r="C100">
        <v>470700</v>
      </c>
      <c r="D100">
        <v>476300</v>
      </c>
      <c r="E100" t="s">
        <v>97</v>
      </c>
      <c r="F100">
        <v>0</v>
      </c>
      <c r="G100">
        <v>0</v>
      </c>
      <c r="H100" t="b">
        <v>1</v>
      </c>
      <c r="I100">
        <v>476500</v>
      </c>
      <c r="J100">
        <v>0</v>
      </c>
      <c r="K100">
        <v>1</v>
      </c>
      <c r="L100">
        <v>71</v>
      </c>
    </row>
    <row r="101" spans="1:12" x14ac:dyDescent="0.25">
      <c r="A101" t="s">
        <v>29</v>
      </c>
      <c r="B101" t="s">
        <v>98</v>
      </c>
      <c r="C101">
        <v>961000</v>
      </c>
      <c r="D101">
        <v>963300</v>
      </c>
      <c r="E101" t="s">
        <v>97</v>
      </c>
      <c r="F101">
        <v>0</v>
      </c>
      <c r="G101">
        <v>0</v>
      </c>
      <c r="H101" t="b">
        <v>1</v>
      </c>
      <c r="I101">
        <v>963600</v>
      </c>
      <c r="J101">
        <v>0</v>
      </c>
      <c r="K101">
        <v>1</v>
      </c>
      <c r="L101">
        <v>11</v>
      </c>
    </row>
    <row r="102" spans="1:12" x14ac:dyDescent="0.25">
      <c r="A102" t="s">
        <v>10</v>
      </c>
      <c r="B102" t="s">
        <v>98</v>
      </c>
      <c r="C102">
        <v>17223600</v>
      </c>
      <c r="D102">
        <v>31645600</v>
      </c>
      <c r="E102" t="s">
        <v>97</v>
      </c>
      <c r="F102">
        <v>0</v>
      </c>
      <c r="G102">
        <v>0</v>
      </c>
      <c r="H102" t="b">
        <v>1</v>
      </c>
      <c r="I102">
        <v>31647000</v>
      </c>
      <c r="J102">
        <v>0</v>
      </c>
      <c r="K102">
        <v>1</v>
      </c>
      <c r="L102">
        <v>182864</v>
      </c>
    </row>
    <row r="103" spans="1:12" x14ac:dyDescent="0.25">
      <c r="A103" t="s">
        <v>11</v>
      </c>
      <c r="B103" t="s">
        <v>98</v>
      </c>
      <c r="C103">
        <v>11934100</v>
      </c>
      <c r="D103">
        <v>25345300</v>
      </c>
      <c r="E103" t="s">
        <v>97</v>
      </c>
      <c r="F103">
        <v>0</v>
      </c>
      <c r="G103">
        <v>0</v>
      </c>
      <c r="H103" t="b">
        <v>1</v>
      </c>
      <c r="I103">
        <v>25346700</v>
      </c>
      <c r="J103">
        <v>0</v>
      </c>
      <c r="K103">
        <v>1</v>
      </c>
      <c r="L103">
        <v>146704</v>
      </c>
    </row>
    <row r="104" spans="1:12" x14ac:dyDescent="0.25">
      <c r="A104" t="s">
        <v>12</v>
      </c>
      <c r="B104" t="s">
        <v>98</v>
      </c>
      <c r="C104">
        <v>20391400</v>
      </c>
      <c r="D104">
        <v>25665100</v>
      </c>
      <c r="E104" t="s">
        <v>97</v>
      </c>
      <c r="F104">
        <v>0</v>
      </c>
      <c r="G104">
        <v>0</v>
      </c>
      <c r="H104" t="b">
        <v>1</v>
      </c>
      <c r="I104">
        <v>25666400</v>
      </c>
      <c r="J104">
        <v>0</v>
      </c>
      <c r="K104">
        <v>1</v>
      </c>
      <c r="L104">
        <v>100554</v>
      </c>
    </row>
    <row r="105" spans="1:12" x14ac:dyDescent="0.25">
      <c r="A105" t="s">
        <v>13</v>
      </c>
      <c r="B105" t="s">
        <v>98</v>
      </c>
      <c r="C105">
        <v>14187700</v>
      </c>
      <c r="D105">
        <v>26254100</v>
      </c>
      <c r="E105" t="s">
        <v>97</v>
      </c>
      <c r="F105">
        <v>0</v>
      </c>
      <c r="G105">
        <v>0</v>
      </c>
      <c r="H105" t="b">
        <v>1</v>
      </c>
      <c r="I105">
        <v>26255900</v>
      </c>
      <c r="J105">
        <v>0</v>
      </c>
      <c r="K105">
        <v>1</v>
      </c>
      <c r="L105">
        <v>149062</v>
      </c>
    </row>
    <row r="106" spans="1:12" x14ac:dyDescent="0.25">
      <c r="A106" t="s">
        <v>14</v>
      </c>
      <c r="B106" t="s">
        <v>98</v>
      </c>
      <c r="C106">
        <v>12260800</v>
      </c>
      <c r="D106">
        <v>19357800</v>
      </c>
      <c r="E106" t="s">
        <v>97</v>
      </c>
      <c r="F106">
        <v>0</v>
      </c>
      <c r="G106">
        <v>0</v>
      </c>
      <c r="H106" t="b">
        <v>1</v>
      </c>
      <c r="I106">
        <v>19359000</v>
      </c>
      <c r="J106">
        <v>0</v>
      </c>
      <c r="K106">
        <v>1</v>
      </c>
      <c r="L106">
        <v>125304</v>
      </c>
    </row>
    <row r="107" spans="1:12" x14ac:dyDescent="0.25">
      <c r="A107" t="s">
        <v>15</v>
      </c>
      <c r="B107" t="s">
        <v>98</v>
      </c>
      <c r="C107">
        <v>15907600</v>
      </c>
      <c r="D107">
        <v>27773700</v>
      </c>
      <c r="E107" t="s">
        <v>97</v>
      </c>
      <c r="F107">
        <v>0</v>
      </c>
      <c r="G107">
        <v>0</v>
      </c>
      <c r="H107" t="b">
        <v>1</v>
      </c>
      <c r="I107">
        <v>27775000</v>
      </c>
      <c r="J107">
        <v>0</v>
      </c>
      <c r="K107">
        <v>1</v>
      </c>
      <c r="L107">
        <v>182094</v>
      </c>
    </row>
    <row r="108" spans="1:12" x14ac:dyDescent="0.25">
      <c r="A108" t="s">
        <v>16</v>
      </c>
      <c r="B108" t="s">
        <v>98</v>
      </c>
      <c r="C108">
        <v>23549400</v>
      </c>
      <c r="D108">
        <v>51374200</v>
      </c>
      <c r="E108" t="s">
        <v>97</v>
      </c>
      <c r="F108">
        <v>0</v>
      </c>
      <c r="G108">
        <v>0</v>
      </c>
      <c r="H108" t="b">
        <v>1</v>
      </c>
      <c r="I108">
        <v>51375700</v>
      </c>
      <c r="J108">
        <v>0</v>
      </c>
      <c r="K108">
        <v>1</v>
      </c>
      <c r="L108">
        <v>345093</v>
      </c>
    </row>
    <row r="109" spans="1:12" x14ac:dyDescent="0.25">
      <c r="A109" t="s">
        <v>17</v>
      </c>
      <c r="B109" t="s">
        <v>98</v>
      </c>
      <c r="C109">
        <v>6224000</v>
      </c>
      <c r="D109">
        <v>15297000</v>
      </c>
      <c r="E109" t="s">
        <v>97</v>
      </c>
      <c r="F109">
        <v>0</v>
      </c>
      <c r="G109">
        <v>0</v>
      </c>
      <c r="H109" t="b">
        <v>1</v>
      </c>
      <c r="I109">
        <v>15298700</v>
      </c>
      <c r="J109">
        <v>0</v>
      </c>
      <c r="K109">
        <v>1</v>
      </c>
      <c r="L109">
        <v>98112</v>
      </c>
    </row>
    <row r="110" spans="1:12" x14ac:dyDescent="0.25">
      <c r="A110" t="s">
        <v>18</v>
      </c>
      <c r="B110" t="s">
        <v>98</v>
      </c>
      <c r="C110">
        <v>4599900</v>
      </c>
      <c r="D110">
        <v>8689500</v>
      </c>
      <c r="E110" t="s">
        <v>97</v>
      </c>
      <c r="F110">
        <v>0</v>
      </c>
      <c r="G110">
        <v>0</v>
      </c>
      <c r="H110" t="b">
        <v>1</v>
      </c>
      <c r="I110">
        <v>8690700</v>
      </c>
      <c r="J110">
        <v>0</v>
      </c>
      <c r="K110">
        <v>1</v>
      </c>
      <c r="L110">
        <v>86344</v>
      </c>
    </row>
    <row r="111" spans="1:12" x14ac:dyDescent="0.25">
      <c r="A111" t="s">
        <v>19</v>
      </c>
      <c r="B111" t="s">
        <v>98</v>
      </c>
      <c r="C111">
        <v>10747600</v>
      </c>
      <c r="D111">
        <v>17795900</v>
      </c>
      <c r="E111" t="s">
        <v>97</v>
      </c>
      <c r="F111">
        <v>0</v>
      </c>
      <c r="G111">
        <v>0</v>
      </c>
      <c r="H111" t="b">
        <v>1</v>
      </c>
      <c r="I111">
        <v>17797400</v>
      </c>
      <c r="J111">
        <v>0</v>
      </c>
      <c r="K111">
        <v>1</v>
      </c>
      <c r="L111">
        <v>156888</v>
      </c>
    </row>
    <row r="112" spans="1:12" x14ac:dyDescent="0.25">
      <c r="A112" t="s">
        <v>20</v>
      </c>
      <c r="B112" t="s">
        <v>98</v>
      </c>
      <c r="C112">
        <v>3969200</v>
      </c>
      <c r="D112">
        <v>4108000</v>
      </c>
      <c r="E112" t="s">
        <v>97</v>
      </c>
      <c r="F112">
        <v>0</v>
      </c>
      <c r="G112">
        <v>0</v>
      </c>
      <c r="H112" t="b">
        <v>1</v>
      </c>
      <c r="I112">
        <v>4108700</v>
      </c>
      <c r="J112">
        <v>0</v>
      </c>
      <c r="K112">
        <v>1</v>
      </c>
      <c r="L112">
        <v>1657</v>
      </c>
    </row>
    <row r="113" spans="1:12" x14ac:dyDescent="0.25">
      <c r="A113" t="s">
        <v>21</v>
      </c>
      <c r="B113" t="s">
        <v>98</v>
      </c>
      <c r="C113">
        <v>1488900</v>
      </c>
      <c r="D113">
        <v>1530300</v>
      </c>
      <c r="E113" t="s">
        <v>97</v>
      </c>
      <c r="F113">
        <v>0</v>
      </c>
      <c r="G113">
        <v>0</v>
      </c>
      <c r="H113" t="b">
        <v>1</v>
      </c>
      <c r="I113">
        <v>1530700</v>
      </c>
      <c r="J113">
        <v>0</v>
      </c>
      <c r="K113">
        <v>1</v>
      </c>
      <c r="L113">
        <v>612</v>
      </c>
    </row>
    <row r="114" spans="1:12" x14ac:dyDescent="0.25">
      <c r="A114" t="s">
        <v>22</v>
      </c>
      <c r="B114" t="s">
        <v>98</v>
      </c>
      <c r="C114">
        <v>531700</v>
      </c>
      <c r="D114">
        <v>616200</v>
      </c>
      <c r="E114" t="s">
        <v>97</v>
      </c>
      <c r="F114">
        <v>0</v>
      </c>
      <c r="G114">
        <v>0</v>
      </c>
      <c r="H114" t="b">
        <v>1</v>
      </c>
      <c r="I114">
        <v>616800</v>
      </c>
      <c r="J114">
        <v>0</v>
      </c>
      <c r="K114">
        <v>1</v>
      </c>
      <c r="L114">
        <v>1377</v>
      </c>
    </row>
    <row r="115" spans="1:12" x14ac:dyDescent="0.25">
      <c r="A115" t="s">
        <v>23</v>
      </c>
      <c r="B115" t="s">
        <v>98</v>
      </c>
      <c r="C115">
        <v>639800</v>
      </c>
      <c r="D115">
        <v>658200</v>
      </c>
      <c r="E115" t="s">
        <v>97</v>
      </c>
      <c r="F115">
        <v>0</v>
      </c>
      <c r="G115">
        <v>0</v>
      </c>
      <c r="H115" t="b">
        <v>1</v>
      </c>
      <c r="I115">
        <v>658600</v>
      </c>
      <c r="J115">
        <v>0</v>
      </c>
      <c r="K115">
        <v>1</v>
      </c>
      <c r="L115">
        <v>286</v>
      </c>
    </row>
    <row r="116" spans="1:12" x14ac:dyDescent="0.25">
      <c r="A116" t="s">
        <v>24</v>
      </c>
      <c r="B116" t="s">
        <v>98</v>
      </c>
      <c r="C116">
        <v>528400</v>
      </c>
      <c r="D116">
        <v>582500</v>
      </c>
      <c r="E116" t="s">
        <v>97</v>
      </c>
      <c r="F116">
        <v>0</v>
      </c>
      <c r="G116">
        <v>0</v>
      </c>
      <c r="H116" t="b">
        <v>1</v>
      </c>
      <c r="I116">
        <v>582800</v>
      </c>
      <c r="J116">
        <v>0</v>
      </c>
      <c r="K116">
        <v>1</v>
      </c>
      <c r="L116">
        <v>964</v>
      </c>
    </row>
    <row r="117" spans="1:12" x14ac:dyDescent="0.25">
      <c r="A117" t="s">
        <v>25</v>
      </c>
      <c r="B117" t="s">
        <v>98</v>
      </c>
      <c r="C117">
        <v>470900</v>
      </c>
      <c r="D117">
        <v>474000</v>
      </c>
      <c r="E117" t="s">
        <v>97</v>
      </c>
      <c r="F117">
        <v>0</v>
      </c>
      <c r="G117">
        <v>0</v>
      </c>
      <c r="H117" t="b">
        <v>1</v>
      </c>
      <c r="I117">
        <v>474200</v>
      </c>
      <c r="J117">
        <v>0</v>
      </c>
      <c r="K117">
        <v>1</v>
      </c>
      <c r="L117">
        <v>39</v>
      </c>
    </row>
    <row r="118" spans="1:12" x14ac:dyDescent="0.25">
      <c r="A118" t="s">
        <v>26</v>
      </c>
      <c r="B118" t="s">
        <v>98</v>
      </c>
      <c r="C118">
        <v>676400</v>
      </c>
      <c r="D118">
        <v>691400</v>
      </c>
      <c r="E118" t="s">
        <v>97</v>
      </c>
      <c r="F118">
        <v>0</v>
      </c>
      <c r="G118">
        <v>0</v>
      </c>
      <c r="H118" t="b">
        <v>1</v>
      </c>
      <c r="I118">
        <v>691600</v>
      </c>
      <c r="J118">
        <v>0</v>
      </c>
      <c r="K118">
        <v>1</v>
      </c>
      <c r="L118">
        <v>199</v>
      </c>
    </row>
    <row r="119" spans="1:12" x14ac:dyDescent="0.25">
      <c r="A119" t="s">
        <v>27</v>
      </c>
      <c r="B119" t="s">
        <v>98</v>
      </c>
      <c r="C119">
        <v>864400</v>
      </c>
      <c r="D119">
        <v>881200</v>
      </c>
      <c r="E119" t="s">
        <v>97</v>
      </c>
      <c r="F119">
        <v>0</v>
      </c>
      <c r="G119">
        <v>0</v>
      </c>
      <c r="H119" t="b">
        <v>1</v>
      </c>
      <c r="I119">
        <v>881600</v>
      </c>
      <c r="J119">
        <v>0</v>
      </c>
      <c r="K119">
        <v>1</v>
      </c>
      <c r="L119">
        <v>237</v>
      </c>
    </row>
    <row r="120" spans="1:12" x14ac:dyDescent="0.25">
      <c r="A120" t="s">
        <v>28</v>
      </c>
      <c r="B120" t="s">
        <v>98</v>
      </c>
      <c r="C120">
        <v>319800</v>
      </c>
      <c r="D120">
        <v>324800</v>
      </c>
      <c r="E120" t="s">
        <v>97</v>
      </c>
      <c r="F120">
        <v>0</v>
      </c>
      <c r="G120">
        <v>0</v>
      </c>
      <c r="H120" t="b">
        <v>1</v>
      </c>
      <c r="I120">
        <v>325100</v>
      </c>
      <c r="J120">
        <v>0</v>
      </c>
      <c r="K120">
        <v>1</v>
      </c>
      <c r="L120">
        <v>71</v>
      </c>
    </row>
    <row r="121" spans="1:12" x14ac:dyDescent="0.25">
      <c r="A121" t="s">
        <v>29</v>
      </c>
      <c r="B121" t="s">
        <v>98</v>
      </c>
      <c r="C121">
        <v>217700</v>
      </c>
      <c r="D121">
        <v>219900</v>
      </c>
      <c r="E121" t="s">
        <v>97</v>
      </c>
      <c r="F121">
        <v>0</v>
      </c>
      <c r="G121">
        <v>0</v>
      </c>
      <c r="H121" t="b">
        <v>1</v>
      </c>
      <c r="I121">
        <v>220200</v>
      </c>
      <c r="J121">
        <v>0</v>
      </c>
      <c r="K121">
        <v>1</v>
      </c>
      <c r="L121">
        <v>11</v>
      </c>
    </row>
    <row r="122" spans="1:12" x14ac:dyDescent="0.25">
      <c r="A122" t="s">
        <v>10</v>
      </c>
      <c r="B122" t="s">
        <v>99</v>
      </c>
      <c r="C122">
        <v>1340654400</v>
      </c>
      <c r="D122">
        <v>2637362900</v>
      </c>
      <c r="E122" t="s">
        <v>97</v>
      </c>
      <c r="F122">
        <v>0</v>
      </c>
      <c r="G122">
        <v>0</v>
      </c>
      <c r="H122" t="b">
        <v>1</v>
      </c>
      <c r="I122">
        <v>2637363800</v>
      </c>
      <c r="J122">
        <v>0</v>
      </c>
      <c r="K122">
        <v>1</v>
      </c>
      <c r="L122">
        <v>182861</v>
      </c>
    </row>
    <row r="123" spans="1:12" x14ac:dyDescent="0.25">
      <c r="A123" t="s">
        <v>11</v>
      </c>
      <c r="B123" t="s">
        <v>99</v>
      </c>
      <c r="C123">
        <v>896186300</v>
      </c>
      <c r="D123">
        <v>1862126800</v>
      </c>
      <c r="E123" t="s">
        <v>97</v>
      </c>
      <c r="F123">
        <v>0</v>
      </c>
      <c r="G123">
        <v>0</v>
      </c>
      <c r="H123" t="b">
        <v>1</v>
      </c>
      <c r="I123">
        <v>1862128200</v>
      </c>
      <c r="J123">
        <v>0</v>
      </c>
      <c r="K123">
        <v>1</v>
      </c>
      <c r="L123">
        <v>146699</v>
      </c>
    </row>
    <row r="124" spans="1:12" x14ac:dyDescent="0.25">
      <c r="A124" t="s">
        <v>12</v>
      </c>
      <c r="B124" t="s">
        <v>99</v>
      </c>
      <c r="C124">
        <v>456704400</v>
      </c>
      <c r="D124">
        <v>932126900</v>
      </c>
      <c r="E124" t="s">
        <v>97</v>
      </c>
      <c r="F124">
        <v>0</v>
      </c>
      <c r="G124">
        <v>0</v>
      </c>
      <c r="H124" t="b">
        <v>1</v>
      </c>
      <c r="I124">
        <v>932128000</v>
      </c>
      <c r="J124">
        <v>0</v>
      </c>
      <c r="K124">
        <v>1</v>
      </c>
      <c r="L124">
        <v>100548</v>
      </c>
    </row>
    <row r="125" spans="1:12" x14ac:dyDescent="0.25">
      <c r="A125" t="s">
        <v>13</v>
      </c>
      <c r="B125" t="s">
        <v>99</v>
      </c>
      <c r="C125">
        <v>911290800</v>
      </c>
      <c r="D125">
        <v>1804653200</v>
      </c>
      <c r="E125" t="s">
        <v>97</v>
      </c>
      <c r="F125">
        <v>0</v>
      </c>
      <c r="G125">
        <v>0</v>
      </c>
      <c r="H125" t="b">
        <v>1</v>
      </c>
      <c r="I125">
        <v>1804654200</v>
      </c>
      <c r="J125">
        <v>0</v>
      </c>
      <c r="K125">
        <v>1</v>
      </c>
      <c r="L125">
        <v>149058</v>
      </c>
    </row>
    <row r="126" spans="1:12" x14ac:dyDescent="0.25">
      <c r="A126" t="s">
        <v>14</v>
      </c>
      <c r="B126" t="s">
        <v>99</v>
      </c>
      <c r="C126">
        <v>600233000</v>
      </c>
      <c r="D126">
        <v>1188034600</v>
      </c>
      <c r="E126" t="s">
        <v>97</v>
      </c>
      <c r="F126">
        <v>0</v>
      </c>
      <c r="G126">
        <v>0</v>
      </c>
      <c r="H126" t="b">
        <v>1</v>
      </c>
      <c r="I126">
        <v>1188036200</v>
      </c>
      <c r="J126">
        <v>0</v>
      </c>
      <c r="K126">
        <v>1</v>
      </c>
      <c r="L126">
        <v>125300</v>
      </c>
    </row>
    <row r="127" spans="1:12" x14ac:dyDescent="0.25">
      <c r="A127" t="s">
        <v>15</v>
      </c>
      <c r="B127" t="s">
        <v>99</v>
      </c>
      <c r="C127">
        <v>2642421700</v>
      </c>
      <c r="D127">
        <v>5238787100</v>
      </c>
      <c r="E127" t="s">
        <v>97</v>
      </c>
      <c r="F127">
        <v>0</v>
      </c>
      <c r="G127">
        <v>0</v>
      </c>
      <c r="H127" t="b">
        <v>1</v>
      </c>
      <c r="I127">
        <v>5238788500</v>
      </c>
      <c r="J127">
        <v>0</v>
      </c>
      <c r="K127">
        <v>1</v>
      </c>
      <c r="L127">
        <v>182091</v>
      </c>
    </row>
    <row r="128" spans="1:12" x14ac:dyDescent="0.25">
      <c r="A128" t="s">
        <v>16</v>
      </c>
      <c r="B128" t="s">
        <v>99</v>
      </c>
      <c r="C128">
        <v>14796976200</v>
      </c>
      <c r="D128">
        <v>43670797000</v>
      </c>
      <c r="E128" t="s">
        <v>97</v>
      </c>
      <c r="F128">
        <v>0</v>
      </c>
      <c r="G128">
        <v>0</v>
      </c>
      <c r="H128" t="b">
        <v>1</v>
      </c>
      <c r="I128">
        <v>43670802300</v>
      </c>
      <c r="J128">
        <v>0</v>
      </c>
      <c r="K128">
        <v>1</v>
      </c>
      <c r="L128">
        <v>345093</v>
      </c>
    </row>
    <row r="129" spans="1:12" x14ac:dyDescent="0.25">
      <c r="A129" t="s">
        <v>17</v>
      </c>
      <c r="B129" t="s">
        <v>99</v>
      </c>
      <c r="C129">
        <v>1907101200</v>
      </c>
      <c r="D129">
        <v>3620496000</v>
      </c>
      <c r="E129" t="s">
        <v>97</v>
      </c>
      <c r="F129">
        <v>0</v>
      </c>
      <c r="G129">
        <v>0</v>
      </c>
      <c r="H129" t="b">
        <v>1</v>
      </c>
      <c r="I129">
        <v>3620498000</v>
      </c>
      <c r="J129">
        <v>0</v>
      </c>
      <c r="K129">
        <v>1</v>
      </c>
      <c r="L129">
        <v>98112</v>
      </c>
    </row>
    <row r="130" spans="1:12" x14ac:dyDescent="0.25">
      <c r="A130" t="s">
        <v>18</v>
      </c>
      <c r="B130" t="s">
        <v>99</v>
      </c>
      <c r="C130">
        <v>1212166000</v>
      </c>
      <c r="D130">
        <v>2504969300</v>
      </c>
      <c r="E130" t="s">
        <v>97</v>
      </c>
      <c r="F130">
        <v>0</v>
      </c>
      <c r="G130">
        <v>0</v>
      </c>
      <c r="H130" t="b">
        <v>1</v>
      </c>
      <c r="I130">
        <v>2504971700</v>
      </c>
      <c r="J130">
        <v>0</v>
      </c>
      <c r="K130">
        <v>1</v>
      </c>
      <c r="L130">
        <v>86338</v>
      </c>
    </row>
    <row r="131" spans="1:12" x14ac:dyDescent="0.25">
      <c r="A131" t="s">
        <v>19</v>
      </c>
      <c r="B131" t="s">
        <v>99</v>
      </c>
      <c r="C131">
        <v>4800834100</v>
      </c>
      <c r="D131">
        <v>9207631700</v>
      </c>
      <c r="E131" t="s">
        <v>97</v>
      </c>
      <c r="F131">
        <v>0</v>
      </c>
      <c r="G131">
        <v>0</v>
      </c>
      <c r="H131" t="b">
        <v>1</v>
      </c>
      <c r="I131">
        <v>9207634400</v>
      </c>
      <c r="J131">
        <v>0</v>
      </c>
      <c r="K131">
        <v>1</v>
      </c>
      <c r="L131">
        <v>156884</v>
      </c>
    </row>
    <row r="132" spans="1:12" x14ac:dyDescent="0.25">
      <c r="A132" t="s">
        <v>20</v>
      </c>
      <c r="B132" t="s">
        <v>99</v>
      </c>
      <c r="C132">
        <v>2319600</v>
      </c>
      <c r="D132">
        <v>2791900</v>
      </c>
      <c r="E132" t="s">
        <v>97</v>
      </c>
      <c r="F132">
        <v>0</v>
      </c>
      <c r="G132">
        <v>0</v>
      </c>
      <c r="H132" t="b">
        <v>1</v>
      </c>
      <c r="I132">
        <v>2793500</v>
      </c>
      <c r="J132">
        <v>0</v>
      </c>
      <c r="K132">
        <v>1</v>
      </c>
      <c r="L132">
        <v>1652</v>
      </c>
    </row>
    <row r="133" spans="1:12" x14ac:dyDescent="0.25">
      <c r="A133" t="s">
        <v>21</v>
      </c>
      <c r="B133" t="s">
        <v>99</v>
      </c>
      <c r="C133">
        <v>1303300</v>
      </c>
      <c r="D133">
        <v>1446300</v>
      </c>
      <c r="E133" t="s">
        <v>97</v>
      </c>
      <c r="F133">
        <v>0</v>
      </c>
      <c r="G133">
        <v>0</v>
      </c>
      <c r="H133" t="b">
        <v>1</v>
      </c>
      <c r="I133">
        <v>1447200</v>
      </c>
      <c r="J133">
        <v>0</v>
      </c>
      <c r="K133">
        <v>1</v>
      </c>
      <c r="L133">
        <v>609</v>
      </c>
    </row>
    <row r="134" spans="1:12" x14ac:dyDescent="0.25">
      <c r="A134" t="s">
        <v>22</v>
      </c>
      <c r="B134" t="s">
        <v>99</v>
      </c>
      <c r="C134">
        <v>1257200</v>
      </c>
      <c r="D134">
        <v>1750600</v>
      </c>
      <c r="E134" t="s">
        <v>97</v>
      </c>
      <c r="F134">
        <v>0</v>
      </c>
      <c r="G134">
        <v>0</v>
      </c>
      <c r="H134" t="b">
        <v>1</v>
      </c>
      <c r="I134">
        <v>1751800</v>
      </c>
      <c r="J134">
        <v>0</v>
      </c>
      <c r="K134">
        <v>1</v>
      </c>
      <c r="L134">
        <v>1372</v>
      </c>
    </row>
    <row r="135" spans="1:12" x14ac:dyDescent="0.25">
      <c r="A135" t="s">
        <v>23</v>
      </c>
      <c r="B135" t="s">
        <v>99</v>
      </c>
      <c r="C135">
        <v>864300</v>
      </c>
      <c r="D135">
        <v>968800</v>
      </c>
      <c r="E135" t="s">
        <v>97</v>
      </c>
      <c r="F135">
        <v>0</v>
      </c>
      <c r="G135">
        <v>0</v>
      </c>
      <c r="H135" t="b">
        <v>1</v>
      </c>
      <c r="I135">
        <v>969600</v>
      </c>
      <c r="J135">
        <v>0</v>
      </c>
      <c r="K135">
        <v>1</v>
      </c>
      <c r="L135">
        <v>280</v>
      </c>
    </row>
    <row r="136" spans="1:12" x14ac:dyDescent="0.25">
      <c r="A136" t="s">
        <v>24</v>
      </c>
      <c r="B136" t="s">
        <v>99</v>
      </c>
      <c r="C136">
        <v>1401500</v>
      </c>
      <c r="D136">
        <v>1763200</v>
      </c>
      <c r="E136" t="s">
        <v>97</v>
      </c>
      <c r="F136">
        <v>0</v>
      </c>
      <c r="G136">
        <v>0</v>
      </c>
      <c r="H136" t="b">
        <v>1</v>
      </c>
      <c r="I136">
        <v>1764600</v>
      </c>
      <c r="J136">
        <v>0</v>
      </c>
      <c r="K136">
        <v>1</v>
      </c>
      <c r="L136">
        <v>959</v>
      </c>
    </row>
    <row r="137" spans="1:12" x14ac:dyDescent="0.25">
      <c r="A137" t="s">
        <v>25</v>
      </c>
      <c r="B137" t="s">
        <v>99</v>
      </c>
      <c r="C137">
        <v>1150100</v>
      </c>
      <c r="D137">
        <v>1229900</v>
      </c>
      <c r="E137" t="s">
        <v>97</v>
      </c>
      <c r="F137">
        <v>0</v>
      </c>
      <c r="G137">
        <v>0</v>
      </c>
      <c r="H137" t="b">
        <v>1</v>
      </c>
      <c r="I137">
        <v>1230800</v>
      </c>
      <c r="J137">
        <v>0</v>
      </c>
      <c r="K137">
        <v>1</v>
      </c>
      <c r="L137">
        <v>35</v>
      </c>
    </row>
    <row r="138" spans="1:12" x14ac:dyDescent="0.25">
      <c r="A138" t="s">
        <v>26</v>
      </c>
      <c r="B138" t="s">
        <v>99</v>
      </c>
      <c r="C138">
        <v>2332400</v>
      </c>
      <c r="D138">
        <v>2456900</v>
      </c>
      <c r="E138" t="s">
        <v>97</v>
      </c>
      <c r="F138">
        <v>0</v>
      </c>
      <c r="G138">
        <v>0</v>
      </c>
      <c r="H138" t="b">
        <v>1</v>
      </c>
      <c r="I138">
        <v>2458000</v>
      </c>
      <c r="J138">
        <v>0</v>
      </c>
      <c r="K138">
        <v>1</v>
      </c>
      <c r="L138">
        <v>196</v>
      </c>
    </row>
    <row r="139" spans="1:12" x14ac:dyDescent="0.25">
      <c r="A139" t="s">
        <v>27</v>
      </c>
      <c r="B139" t="s">
        <v>99</v>
      </c>
      <c r="C139">
        <v>3367900</v>
      </c>
      <c r="D139">
        <v>3501900</v>
      </c>
      <c r="E139" t="s">
        <v>97</v>
      </c>
      <c r="F139">
        <v>0</v>
      </c>
      <c r="G139">
        <v>0</v>
      </c>
      <c r="H139" t="b">
        <v>1</v>
      </c>
      <c r="I139">
        <v>3503400</v>
      </c>
      <c r="J139">
        <v>0</v>
      </c>
      <c r="K139">
        <v>1</v>
      </c>
      <c r="L139">
        <v>231</v>
      </c>
    </row>
    <row r="140" spans="1:12" x14ac:dyDescent="0.25">
      <c r="A140" t="s">
        <v>28</v>
      </c>
      <c r="B140" t="s">
        <v>99</v>
      </c>
      <c r="C140">
        <v>2247500</v>
      </c>
      <c r="D140">
        <v>2353800</v>
      </c>
      <c r="E140" t="s">
        <v>97</v>
      </c>
      <c r="F140">
        <v>0</v>
      </c>
      <c r="G140">
        <v>0</v>
      </c>
      <c r="H140" t="b">
        <v>1</v>
      </c>
      <c r="I140">
        <v>2355400</v>
      </c>
      <c r="J140">
        <v>0</v>
      </c>
      <c r="K140">
        <v>1</v>
      </c>
      <c r="L140">
        <v>70</v>
      </c>
    </row>
    <row r="141" spans="1:12" x14ac:dyDescent="0.25">
      <c r="A141" t="s">
        <v>29</v>
      </c>
      <c r="B141" t="s">
        <v>99</v>
      </c>
      <c r="C141">
        <v>1248300</v>
      </c>
      <c r="D141">
        <v>1334300</v>
      </c>
      <c r="E141" t="s">
        <v>97</v>
      </c>
      <c r="F141">
        <v>0</v>
      </c>
      <c r="G141">
        <v>0</v>
      </c>
      <c r="H141" t="b">
        <v>1</v>
      </c>
      <c r="I141">
        <v>1335200</v>
      </c>
      <c r="J141">
        <v>0</v>
      </c>
      <c r="K141">
        <v>1</v>
      </c>
      <c r="L141">
        <v>7</v>
      </c>
    </row>
    <row r="142" spans="1:12" x14ac:dyDescent="0.25">
      <c r="A142" t="s">
        <v>10</v>
      </c>
      <c r="B142" t="s">
        <v>99</v>
      </c>
      <c r="C142">
        <v>3018947100</v>
      </c>
      <c r="D142">
        <v>6279677900</v>
      </c>
      <c r="E142" t="s">
        <v>97</v>
      </c>
      <c r="F142">
        <v>0</v>
      </c>
      <c r="G142">
        <v>0</v>
      </c>
      <c r="H142" t="b">
        <v>1</v>
      </c>
      <c r="I142">
        <v>6279680400</v>
      </c>
      <c r="J142">
        <v>0</v>
      </c>
      <c r="K142">
        <v>1</v>
      </c>
      <c r="L142">
        <v>182861</v>
      </c>
    </row>
    <row r="143" spans="1:12" x14ac:dyDescent="0.25">
      <c r="A143" t="s">
        <v>11</v>
      </c>
      <c r="B143" t="s">
        <v>99</v>
      </c>
      <c r="C143">
        <v>1997616800</v>
      </c>
      <c r="D143">
        <v>4268155000</v>
      </c>
      <c r="E143" t="s">
        <v>97</v>
      </c>
      <c r="F143">
        <v>0</v>
      </c>
      <c r="G143">
        <v>0</v>
      </c>
      <c r="H143" t="b">
        <v>1</v>
      </c>
      <c r="I143">
        <v>4268158000</v>
      </c>
      <c r="J143">
        <v>0</v>
      </c>
      <c r="K143">
        <v>1</v>
      </c>
      <c r="L143">
        <v>146699</v>
      </c>
    </row>
    <row r="144" spans="1:12" x14ac:dyDescent="0.25">
      <c r="A144" t="s">
        <v>12</v>
      </c>
      <c r="B144" t="s">
        <v>99</v>
      </c>
      <c r="C144">
        <v>1042295200</v>
      </c>
      <c r="D144">
        <v>1942832200</v>
      </c>
      <c r="E144" t="s">
        <v>97</v>
      </c>
      <c r="F144">
        <v>0</v>
      </c>
      <c r="G144">
        <v>0</v>
      </c>
      <c r="H144" t="b">
        <v>1</v>
      </c>
      <c r="I144">
        <v>1942833700</v>
      </c>
      <c r="J144">
        <v>0</v>
      </c>
      <c r="K144">
        <v>1</v>
      </c>
      <c r="L144">
        <v>100548</v>
      </c>
    </row>
    <row r="145" spans="1:12" x14ac:dyDescent="0.25">
      <c r="A145" t="s">
        <v>13</v>
      </c>
      <c r="B145" t="s">
        <v>99</v>
      </c>
      <c r="C145">
        <v>2242843100</v>
      </c>
      <c r="D145">
        <v>4546834100</v>
      </c>
      <c r="E145" t="s">
        <v>97</v>
      </c>
      <c r="F145">
        <v>0</v>
      </c>
      <c r="G145">
        <v>0</v>
      </c>
      <c r="H145" t="b">
        <v>1</v>
      </c>
      <c r="I145">
        <v>4546836800</v>
      </c>
      <c r="J145">
        <v>0</v>
      </c>
      <c r="K145">
        <v>1</v>
      </c>
      <c r="L145">
        <v>149058</v>
      </c>
    </row>
    <row r="146" spans="1:12" x14ac:dyDescent="0.25">
      <c r="A146" t="s">
        <v>14</v>
      </c>
      <c r="B146" t="s">
        <v>99</v>
      </c>
      <c r="C146">
        <v>1424632100</v>
      </c>
      <c r="D146">
        <v>3034467200</v>
      </c>
      <c r="E146" t="s">
        <v>97</v>
      </c>
      <c r="F146">
        <v>0</v>
      </c>
      <c r="G146">
        <v>0</v>
      </c>
      <c r="H146" t="b">
        <v>1</v>
      </c>
      <c r="I146">
        <v>3034468800</v>
      </c>
      <c r="J146">
        <v>0</v>
      </c>
      <c r="K146">
        <v>1</v>
      </c>
      <c r="L146">
        <v>125300</v>
      </c>
    </row>
    <row r="147" spans="1:12" x14ac:dyDescent="0.25">
      <c r="A147" t="s">
        <v>15</v>
      </c>
      <c r="B147" t="s">
        <v>99</v>
      </c>
      <c r="C147">
        <v>6113066900</v>
      </c>
      <c r="D147">
        <v>12423995100</v>
      </c>
      <c r="E147" t="s">
        <v>97</v>
      </c>
      <c r="F147">
        <v>0</v>
      </c>
      <c r="G147">
        <v>0</v>
      </c>
      <c r="H147" t="b">
        <v>1</v>
      </c>
      <c r="I147">
        <v>12423996700</v>
      </c>
      <c r="J147">
        <v>0</v>
      </c>
      <c r="K147">
        <v>1</v>
      </c>
      <c r="L147">
        <v>182091</v>
      </c>
    </row>
    <row r="148" spans="1:12" x14ac:dyDescent="0.25">
      <c r="A148" t="s">
        <v>16</v>
      </c>
      <c r="B148" t="s">
        <v>99</v>
      </c>
      <c r="C148">
        <v>29714379600</v>
      </c>
      <c r="D148">
        <v>59456986600</v>
      </c>
      <c r="E148" t="s">
        <v>97</v>
      </c>
      <c r="F148">
        <v>0</v>
      </c>
      <c r="G148">
        <v>0</v>
      </c>
      <c r="H148" t="b">
        <v>1</v>
      </c>
      <c r="I148">
        <v>59456988400</v>
      </c>
      <c r="J148">
        <v>0</v>
      </c>
      <c r="K148">
        <v>1</v>
      </c>
      <c r="L148">
        <v>345093</v>
      </c>
    </row>
    <row r="149" spans="1:12" x14ac:dyDescent="0.25">
      <c r="A149" t="s">
        <v>17</v>
      </c>
      <c r="B149" t="s">
        <v>99</v>
      </c>
      <c r="C149">
        <v>1584700900</v>
      </c>
      <c r="D149">
        <v>3382703000</v>
      </c>
      <c r="E149" t="s">
        <v>97</v>
      </c>
      <c r="F149">
        <v>0</v>
      </c>
      <c r="G149">
        <v>0</v>
      </c>
      <c r="H149" t="b">
        <v>1</v>
      </c>
      <c r="I149">
        <v>3382705500</v>
      </c>
      <c r="J149">
        <v>0</v>
      </c>
      <c r="K149">
        <v>1</v>
      </c>
      <c r="L149">
        <v>98112</v>
      </c>
    </row>
    <row r="150" spans="1:12" x14ac:dyDescent="0.25">
      <c r="A150" t="s">
        <v>18</v>
      </c>
      <c r="B150" t="s">
        <v>99</v>
      </c>
      <c r="C150">
        <v>1330380500</v>
      </c>
      <c r="D150">
        <v>2548776400</v>
      </c>
      <c r="E150" t="s">
        <v>97</v>
      </c>
      <c r="F150">
        <v>0</v>
      </c>
      <c r="G150">
        <v>0</v>
      </c>
      <c r="H150" t="b">
        <v>1</v>
      </c>
      <c r="I150">
        <v>2548779400</v>
      </c>
      <c r="J150">
        <v>0</v>
      </c>
      <c r="K150">
        <v>1</v>
      </c>
      <c r="L150">
        <v>86338</v>
      </c>
    </row>
    <row r="151" spans="1:12" x14ac:dyDescent="0.25">
      <c r="A151" t="s">
        <v>19</v>
      </c>
      <c r="B151" t="s">
        <v>99</v>
      </c>
      <c r="C151">
        <v>4665853900</v>
      </c>
      <c r="D151">
        <v>9408357800</v>
      </c>
      <c r="E151" t="s">
        <v>97</v>
      </c>
      <c r="F151">
        <v>0</v>
      </c>
      <c r="G151">
        <v>0</v>
      </c>
      <c r="H151" t="b">
        <v>1</v>
      </c>
      <c r="I151">
        <v>9408360300</v>
      </c>
      <c r="J151">
        <v>0</v>
      </c>
      <c r="K151">
        <v>1</v>
      </c>
      <c r="L151">
        <v>156884</v>
      </c>
    </row>
    <row r="152" spans="1:12" x14ac:dyDescent="0.25">
      <c r="A152" t="s">
        <v>20</v>
      </c>
      <c r="B152" t="s">
        <v>99</v>
      </c>
      <c r="C152">
        <v>1912300</v>
      </c>
      <c r="D152">
        <v>2469400</v>
      </c>
      <c r="E152" t="s">
        <v>97</v>
      </c>
      <c r="F152">
        <v>0</v>
      </c>
      <c r="G152">
        <v>0</v>
      </c>
      <c r="H152" t="b">
        <v>1</v>
      </c>
      <c r="I152">
        <v>2471200</v>
      </c>
      <c r="J152">
        <v>0</v>
      </c>
      <c r="K152">
        <v>1</v>
      </c>
      <c r="L152">
        <v>1652</v>
      </c>
    </row>
    <row r="153" spans="1:12" x14ac:dyDescent="0.25">
      <c r="A153" t="s">
        <v>21</v>
      </c>
      <c r="B153" t="s">
        <v>99</v>
      </c>
      <c r="C153">
        <v>890600</v>
      </c>
      <c r="D153">
        <v>1006000</v>
      </c>
      <c r="E153" t="s">
        <v>97</v>
      </c>
      <c r="F153">
        <v>0</v>
      </c>
      <c r="G153">
        <v>0</v>
      </c>
      <c r="H153" t="b">
        <v>1</v>
      </c>
      <c r="I153">
        <v>1007000</v>
      </c>
      <c r="J153">
        <v>0</v>
      </c>
      <c r="K153">
        <v>1</v>
      </c>
      <c r="L153">
        <v>609</v>
      </c>
    </row>
    <row r="154" spans="1:12" x14ac:dyDescent="0.25">
      <c r="A154" t="s">
        <v>22</v>
      </c>
      <c r="B154" t="s">
        <v>99</v>
      </c>
      <c r="C154">
        <v>1211600</v>
      </c>
      <c r="D154">
        <v>1700000</v>
      </c>
      <c r="E154" t="s">
        <v>97</v>
      </c>
      <c r="F154">
        <v>0</v>
      </c>
      <c r="G154">
        <v>0</v>
      </c>
      <c r="H154" t="b">
        <v>1</v>
      </c>
      <c r="I154">
        <v>1701100</v>
      </c>
      <c r="J154">
        <v>0</v>
      </c>
      <c r="K154">
        <v>1</v>
      </c>
      <c r="L154">
        <v>1372</v>
      </c>
    </row>
    <row r="155" spans="1:12" x14ac:dyDescent="0.25">
      <c r="A155" t="s">
        <v>23</v>
      </c>
      <c r="B155" t="s">
        <v>99</v>
      </c>
      <c r="C155">
        <v>587900</v>
      </c>
      <c r="D155">
        <v>695000</v>
      </c>
      <c r="E155" t="s">
        <v>97</v>
      </c>
      <c r="F155">
        <v>0</v>
      </c>
      <c r="G155">
        <v>0</v>
      </c>
      <c r="H155" t="b">
        <v>1</v>
      </c>
      <c r="I155">
        <v>695900</v>
      </c>
      <c r="J155">
        <v>0</v>
      </c>
      <c r="K155">
        <v>1</v>
      </c>
      <c r="L155">
        <v>280</v>
      </c>
    </row>
    <row r="156" spans="1:12" x14ac:dyDescent="0.25">
      <c r="A156" t="s">
        <v>24</v>
      </c>
      <c r="B156" t="s">
        <v>99</v>
      </c>
      <c r="C156">
        <v>1018700</v>
      </c>
      <c r="D156">
        <v>1213800</v>
      </c>
      <c r="E156" t="s">
        <v>97</v>
      </c>
      <c r="F156">
        <v>0</v>
      </c>
      <c r="G156">
        <v>0</v>
      </c>
      <c r="H156" t="b">
        <v>1</v>
      </c>
      <c r="I156">
        <v>1214600</v>
      </c>
      <c r="J156">
        <v>0</v>
      </c>
      <c r="K156">
        <v>1</v>
      </c>
      <c r="L156">
        <v>959</v>
      </c>
    </row>
    <row r="157" spans="1:12" x14ac:dyDescent="0.25">
      <c r="A157" t="s">
        <v>25</v>
      </c>
      <c r="B157" t="s">
        <v>99</v>
      </c>
      <c r="C157">
        <v>777600</v>
      </c>
      <c r="D157">
        <v>845200</v>
      </c>
      <c r="E157" t="s">
        <v>97</v>
      </c>
      <c r="F157">
        <v>0</v>
      </c>
      <c r="G157">
        <v>0</v>
      </c>
      <c r="H157" t="b">
        <v>1</v>
      </c>
      <c r="I157">
        <v>846000</v>
      </c>
      <c r="J157">
        <v>0</v>
      </c>
      <c r="K157">
        <v>1</v>
      </c>
      <c r="L157">
        <v>35</v>
      </c>
    </row>
    <row r="158" spans="1:12" x14ac:dyDescent="0.25">
      <c r="A158" t="s">
        <v>26</v>
      </c>
      <c r="B158" t="s">
        <v>99</v>
      </c>
      <c r="C158">
        <v>806800</v>
      </c>
      <c r="D158">
        <v>914400</v>
      </c>
      <c r="E158" t="s">
        <v>97</v>
      </c>
      <c r="F158">
        <v>0</v>
      </c>
      <c r="G158">
        <v>0</v>
      </c>
      <c r="H158" t="b">
        <v>1</v>
      </c>
      <c r="I158">
        <v>915500</v>
      </c>
      <c r="J158">
        <v>0</v>
      </c>
      <c r="K158">
        <v>1</v>
      </c>
      <c r="L158">
        <v>196</v>
      </c>
    </row>
    <row r="159" spans="1:12" x14ac:dyDescent="0.25">
      <c r="A159" t="s">
        <v>27</v>
      </c>
      <c r="B159" t="s">
        <v>99</v>
      </c>
      <c r="C159">
        <v>801400</v>
      </c>
      <c r="D159">
        <v>911100</v>
      </c>
      <c r="E159" t="s">
        <v>97</v>
      </c>
      <c r="F159">
        <v>0</v>
      </c>
      <c r="G159">
        <v>0</v>
      </c>
      <c r="H159" t="b">
        <v>1</v>
      </c>
      <c r="I159">
        <v>912100</v>
      </c>
      <c r="J159">
        <v>0</v>
      </c>
      <c r="K159">
        <v>1</v>
      </c>
      <c r="L159">
        <v>231</v>
      </c>
    </row>
    <row r="160" spans="1:12" x14ac:dyDescent="0.25">
      <c r="A160" t="s">
        <v>28</v>
      </c>
      <c r="B160" t="s">
        <v>99</v>
      </c>
      <c r="C160">
        <v>1541000</v>
      </c>
      <c r="D160">
        <v>1701700</v>
      </c>
      <c r="E160" t="s">
        <v>97</v>
      </c>
      <c r="F160">
        <v>0</v>
      </c>
      <c r="G160">
        <v>0</v>
      </c>
      <c r="H160" t="b">
        <v>1</v>
      </c>
      <c r="I160">
        <v>1702500</v>
      </c>
      <c r="J160">
        <v>0</v>
      </c>
      <c r="K160">
        <v>1</v>
      </c>
      <c r="L160">
        <v>70</v>
      </c>
    </row>
    <row r="161" spans="1:12" x14ac:dyDescent="0.25">
      <c r="A161" t="s">
        <v>29</v>
      </c>
      <c r="B161" t="s">
        <v>99</v>
      </c>
      <c r="C161">
        <v>870300</v>
      </c>
      <c r="D161">
        <v>962500</v>
      </c>
      <c r="E161" t="s">
        <v>97</v>
      </c>
      <c r="F161">
        <v>0</v>
      </c>
      <c r="G161">
        <v>0</v>
      </c>
      <c r="H161" t="b">
        <v>1</v>
      </c>
      <c r="I161">
        <v>963200</v>
      </c>
      <c r="J161">
        <v>0</v>
      </c>
      <c r="K161">
        <v>1</v>
      </c>
      <c r="L161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zoomScale="108" workbookViewId="0">
      <selection activeCell="G18" sqref="G18"/>
    </sheetView>
  </sheetViews>
  <sheetFormatPr defaultRowHeight="15" x14ac:dyDescent="0.25"/>
  <cols>
    <col min="3" max="3" width="12.7109375" bestFit="1" customWidth="1"/>
  </cols>
  <sheetData>
    <row r="1" spans="1:15" x14ac:dyDescent="0.25">
      <c r="C1">
        <v>1000000000</v>
      </c>
    </row>
    <row r="3" spans="1:15" x14ac:dyDescent="0.25">
      <c r="A3" t="s">
        <v>103</v>
      </c>
      <c r="B3" t="s">
        <v>30</v>
      </c>
      <c r="C3" t="s">
        <v>102</v>
      </c>
      <c r="E3" t="s">
        <v>31</v>
      </c>
      <c r="F3" t="s">
        <v>90</v>
      </c>
      <c r="G3" t="s">
        <v>32</v>
      </c>
    </row>
    <row r="4" spans="1:15" x14ac:dyDescent="0.25">
      <c r="A4" s="4">
        <v>4274306700</v>
      </c>
      <c r="B4" s="1">
        <v>182864</v>
      </c>
      <c r="C4">
        <f>A4/$C$1</f>
        <v>4.2743067000000003</v>
      </c>
      <c r="E4">
        <f>LN(B4)</f>
        <v>12.116497986137379</v>
      </c>
      <c r="F4">
        <f>LN(C4)</f>
        <v>1.4526219137982688</v>
      </c>
      <c r="G4">
        <f>LN(C25)</f>
        <v>0.62081801769418332</v>
      </c>
    </row>
    <row r="5" spans="1:15" x14ac:dyDescent="0.25">
      <c r="A5" s="5">
        <v>3526466300</v>
      </c>
      <c r="B5" s="2">
        <v>146704</v>
      </c>
      <c r="C5">
        <f t="shared" ref="C5:C22" si="0">A5/$C$1</f>
        <v>3.5264663000000001</v>
      </c>
      <c r="E5">
        <f t="shared" ref="E5:E23" si="1">LN(B5)</f>
        <v>11.896172230289682</v>
      </c>
      <c r="F5">
        <f t="shared" ref="F5:F23" si="2">LN(C5)</f>
        <v>1.2602963214032235</v>
      </c>
      <c r="G5">
        <f>LN(C26)</f>
        <v>-1.8101141644222902E-2</v>
      </c>
    </row>
    <row r="6" spans="1:15" x14ac:dyDescent="0.25">
      <c r="A6" s="4">
        <v>1866535100</v>
      </c>
      <c r="B6" s="1">
        <v>100554</v>
      </c>
      <c r="C6">
        <f t="shared" si="0"/>
        <v>1.8665350999999999</v>
      </c>
      <c r="E6">
        <f t="shared" si="1"/>
        <v>11.518450175612928</v>
      </c>
      <c r="F6">
        <f t="shared" si="2"/>
        <v>0.62408382444615373</v>
      </c>
      <c r="G6">
        <f>LN(C27)</f>
        <v>-0.77501515301620139</v>
      </c>
    </row>
    <row r="7" spans="1:15" x14ac:dyDescent="0.25">
      <c r="A7" s="5">
        <v>2703305700</v>
      </c>
      <c r="B7" s="2">
        <v>149062</v>
      </c>
      <c r="C7">
        <f t="shared" si="0"/>
        <v>2.7033057</v>
      </c>
      <c r="E7">
        <f t="shared" si="1"/>
        <v>11.912117605761479</v>
      </c>
      <c r="F7">
        <f t="shared" si="2"/>
        <v>0.99447535745875537</v>
      </c>
      <c r="G7">
        <f>LN(C28)</f>
        <v>4.2165891086602847E-2</v>
      </c>
    </row>
    <row r="8" spans="1:15" x14ac:dyDescent="0.25">
      <c r="A8" s="4">
        <v>4403164100</v>
      </c>
      <c r="B8" s="1">
        <v>125304</v>
      </c>
      <c r="C8">
        <f t="shared" si="0"/>
        <v>4.4031640999999997</v>
      </c>
      <c r="E8">
        <f t="shared" si="1"/>
        <v>11.738498063758499</v>
      </c>
      <c r="F8">
        <f t="shared" si="2"/>
        <v>1.4823233961222584</v>
      </c>
      <c r="G8">
        <f>LN(C29)</f>
        <v>-0.39018799966016898</v>
      </c>
    </row>
    <row r="9" spans="1:15" x14ac:dyDescent="0.25">
      <c r="A9" s="5">
        <v>3816746000</v>
      </c>
      <c r="B9" s="2">
        <v>182094</v>
      </c>
      <c r="C9">
        <f t="shared" si="0"/>
        <v>3.8167460000000002</v>
      </c>
      <c r="E9">
        <f t="shared" si="1"/>
        <v>12.112278316243712</v>
      </c>
      <c r="F9">
        <f t="shared" si="2"/>
        <v>1.3393982271423135</v>
      </c>
      <c r="G9">
        <f>LN(C30)</f>
        <v>0.39232947890766839</v>
      </c>
    </row>
    <row r="10" spans="1:15" x14ac:dyDescent="0.25">
      <c r="A10" s="4">
        <v>10758879800</v>
      </c>
      <c r="B10" s="1">
        <v>345093</v>
      </c>
      <c r="C10">
        <f t="shared" si="0"/>
        <v>10.758879800000001</v>
      </c>
      <c r="E10">
        <f t="shared" si="1"/>
        <v>12.751569224904713</v>
      </c>
      <c r="F10">
        <f t="shared" si="2"/>
        <v>2.3757314415073529</v>
      </c>
      <c r="G10">
        <f>LN(C31)</f>
        <v>1.6418767381809531</v>
      </c>
    </row>
    <row r="11" spans="1:15" x14ac:dyDescent="0.25">
      <c r="A11" s="5">
        <v>2306628200</v>
      </c>
      <c r="B11" s="2">
        <v>98112</v>
      </c>
      <c r="C11">
        <f t="shared" si="0"/>
        <v>2.3066282</v>
      </c>
      <c r="E11">
        <f t="shared" si="1"/>
        <v>11.493864962231486</v>
      </c>
      <c r="F11">
        <f t="shared" si="2"/>
        <v>0.8357868045218394</v>
      </c>
      <c r="G11">
        <f>LN(C32)</f>
        <v>-0.8620004828448401</v>
      </c>
    </row>
    <row r="12" spans="1:15" x14ac:dyDescent="0.25">
      <c r="A12" s="4">
        <v>1244625400</v>
      </c>
      <c r="B12" s="1">
        <v>86344</v>
      </c>
      <c r="C12">
        <f t="shared" si="0"/>
        <v>1.2446254000000001</v>
      </c>
      <c r="E12">
        <f t="shared" si="1"/>
        <v>11.366094596505182</v>
      </c>
      <c r="F12">
        <f t="shared" si="2"/>
        <v>0.21883460110800212</v>
      </c>
      <c r="G12">
        <f>LN(C33)</f>
        <v>-1.1353277266455728</v>
      </c>
    </row>
    <row r="13" spans="1:15" x14ac:dyDescent="0.25">
      <c r="A13" s="5">
        <v>5358177000</v>
      </c>
      <c r="B13" s="2">
        <v>156888</v>
      </c>
      <c r="C13">
        <f t="shared" si="0"/>
        <v>5.3581770000000004</v>
      </c>
      <c r="E13">
        <f t="shared" si="1"/>
        <v>11.963287453960675</v>
      </c>
      <c r="F13">
        <f t="shared" si="2"/>
        <v>1.6786238052912286</v>
      </c>
      <c r="G13">
        <f>LN(C34)</f>
        <v>3.945241707708453E-2</v>
      </c>
    </row>
    <row r="14" spans="1:15" x14ac:dyDescent="0.25">
      <c r="A14" s="4">
        <v>38513900</v>
      </c>
      <c r="B14" s="1">
        <v>1657</v>
      </c>
      <c r="C14">
        <f t="shared" si="0"/>
        <v>3.8513899999999997E-2</v>
      </c>
      <c r="E14">
        <f t="shared" si="1"/>
        <v>7.4127640174265625</v>
      </c>
      <c r="F14">
        <f t="shared" si="2"/>
        <v>-3.2567360638862426</v>
      </c>
      <c r="G14">
        <f>LN(C35)</f>
        <v>-6.379187973739989</v>
      </c>
    </row>
    <row r="15" spans="1:15" x14ac:dyDescent="0.25">
      <c r="A15" s="5">
        <v>15589800</v>
      </c>
      <c r="B15" s="2">
        <v>612</v>
      </c>
      <c r="C15">
        <f t="shared" si="0"/>
        <v>1.5589799999999999E-2</v>
      </c>
      <c r="E15">
        <f t="shared" si="1"/>
        <v>6.4167322825123261</v>
      </c>
      <c r="F15">
        <f t="shared" si="2"/>
        <v>-4.1611384247311101</v>
      </c>
      <c r="G15">
        <f>LN(C36)</f>
        <v>-6.713258146258049</v>
      </c>
    </row>
    <row r="16" spans="1:15" x14ac:dyDescent="0.25">
      <c r="A16" s="4">
        <v>45967100</v>
      </c>
      <c r="B16" s="1">
        <v>1377</v>
      </c>
      <c r="C16">
        <f t="shared" si="0"/>
        <v>4.5967099999999997E-2</v>
      </c>
      <c r="E16">
        <f t="shared" si="1"/>
        <v>7.2276624987286544</v>
      </c>
      <c r="F16">
        <f t="shared" si="2"/>
        <v>-3.0798293557743235</v>
      </c>
      <c r="G16">
        <f>LN(C37)</f>
        <v>-6.068216010207121</v>
      </c>
      <c r="O16" s="3"/>
    </row>
    <row r="17" spans="1:7" x14ac:dyDescent="0.25">
      <c r="A17" s="5">
        <v>9314600</v>
      </c>
      <c r="B17" s="2">
        <v>286</v>
      </c>
      <c r="C17">
        <f t="shared" si="0"/>
        <v>9.3145999999999993E-3</v>
      </c>
      <c r="E17">
        <f t="shared" si="1"/>
        <v>5.6559918108198524</v>
      </c>
      <c r="F17">
        <f t="shared" si="2"/>
        <v>-4.6761722173428142</v>
      </c>
      <c r="G17">
        <f>LN(C38)</f>
        <v>-4.488712472627892</v>
      </c>
    </row>
    <row r="18" spans="1:7" x14ac:dyDescent="0.25">
      <c r="A18" s="4">
        <v>30607500</v>
      </c>
      <c r="B18" s="1">
        <v>964</v>
      </c>
      <c r="C18">
        <f t="shared" si="0"/>
        <v>3.0607499999999999E-2</v>
      </c>
      <c r="E18">
        <f t="shared" si="1"/>
        <v>6.8710912946105456</v>
      </c>
      <c r="F18">
        <f t="shared" si="2"/>
        <v>-3.4865102020162038</v>
      </c>
      <c r="G18">
        <f>LN(C39)</f>
        <v>-5.7503396338380499</v>
      </c>
    </row>
    <row r="19" spans="1:7" x14ac:dyDescent="0.25">
      <c r="A19" s="5">
        <v>2363600</v>
      </c>
      <c r="B19" s="2">
        <v>39</v>
      </c>
      <c r="C19">
        <f t="shared" si="0"/>
        <v>2.3636E-3</v>
      </c>
      <c r="E19">
        <f t="shared" si="1"/>
        <v>3.6635616461296463</v>
      </c>
      <c r="F19">
        <f t="shared" si="2"/>
        <v>-6.0475693984927545</v>
      </c>
      <c r="G19">
        <f>LN(C40)</f>
        <v>-6.5540046065606514</v>
      </c>
    </row>
    <row r="20" spans="1:7" x14ac:dyDescent="0.25">
      <c r="A20" s="4">
        <v>5472600</v>
      </c>
      <c r="B20" s="1">
        <v>199</v>
      </c>
      <c r="C20">
        <f t="shared" si="0"/>
        <v>5.4726000000000002E-3</v>
      </c>
      <c r="E20">
        <f t="shared" si="1"/>
        <v>5.2933048247244923</v>
      </c>
      <c r="F20">
        <f t="shared" si="2"/>
        <v>-5.2080014555501064</v>
      </c>
      <c r="G20">
        <f>LN(C41)</f>
        <v>-6.5985074286157959</v>
      </c>
    </row>
    <row r="21" spans="1:7" x14ac:dyDescent="0.25">
      <c r="A21" s="5">
        <v>6660800</v>
      </c>
      <c r="B21" s="2">
        <v>237</v>
      </c>
      <c r="C21">
        <f t="shared" si="0"/>
        <v>6.6607999999999997E-3</v>
      </c>
      <c r="E21">
        <f t="shared" si="1"/>
        <v>5.4680601411351315</v>
      </c>
      <c r="F21">
        <f t="shared" si="2"/>
        <v>-5.0115156815235631</v>
      </c>
      <c r="G21">
        <f>LN(C42)</f>
        <v>-6.6742654356137834</v>
      </c>
    </row>
    <row r="22" spans="1:7" x14ac:dyDescent="0.25">
      <c r="A22" s="4">
        <v>4663800</v>
      </c>
      <c r="B22" s="1">
        <v>71</v>
      </c>
      <c r="C22">
        <f t="shared" si="0"/>
        <v>4.6638000000000001E-3</v>
      </c>
      <c r="E22">
        <f t="shared" si="1"/>
        <v>4.2626798770413155</v>
      </c>
      <c r="F22">
        <f t="shared" si="2"/>
        <v>-5.3679247125000451</v>
      </c>
      <c r="G22">
        <f>LN(C43)</f>
        <v>-4.6535414379135114</v>
      </c>
    </row>
    <row r="23" spans="1:7" x14ac:dyDescent="0.25">
      <c r="A23" s="5">
        <v>1281300</v>
      </c>
      <c r="B23" s="2">
        <v>11</v>
      </c>
      <c r="C23">
        <f>A23/$C$1</f>
        <v>1.2813E-3</v>
      </c>
      <c r="E23">
        <f t="shared" si="1"/>
        <v>2.3978952727983707</v>
      </c>
      <c r="F23">
        <f t="shared" si="2"/>
        <v>-6.6598800914487439</v>
      </c>
      <c r="G23">
        <f>LN(C44)</f>
        <v>-5.9623718729047095</v>
      </c>
    </row>
    <row r="24" spans="1:7" x14ac:dyDescent="0.25">
      <c r="A24" t="s">
        <v>100</v>
      </c>
      <c r="C24" t="s">
        <v>101</v>
      </c>
    </row>
    <row r="25" spans="1:7" x14ac:dyDescent="0.25">
      <c r="A25" s="4">
        <v>1860449300</v>
      </c>
      <c r="C25">
        <f>A25/$C$1</f>
        <v>1.8604493</v>
      </c>
    </row>
    <row r="26" spans="1:7" x14ac:dyDescent="0.25">
      <c r="A26" s="5">
        <v>982061700</v>
      </c>
      <c r="C26">
        <f>A26/$C$1</f>
        <v>0.98206170000000004</v>
      </c>
    </row>
    <row r="27" spans="1:7" x14ac:dyDescent="0.25">
      <c r="A27" s="4">
        <v>460696800</v>
      </c>
      <c r="C27">
        <f>A27/$C$1</f>
        <v>0.46069680000000002</v>
      </c>
    </row>
    <row r="28" spans="1:7" x14ac:dyDescent="0.25">
      <c r="A28" s="5">
        <v>1043067500</v>
      </c>
      <c r="C28">
        <f>A28/$C$1</f>
        <v>1.0430675</v>
      </c>
    </row>
    <row r="29" spans="1:7" x14ac:dyDescent="0.25">
      <c r="A29" s="4">
        <v>676929600</v>
      </c>
      <c r="C29">
        <f>A29/$C$1</f>
        <v>0.67692960000000002</v>
      </c>
    </row>
    <row r="30" spans="1:7" x14ac:dyDescent="0.25">
      <c r="A30" s="5">
        <v>1480425400</v>
      </c>
      <c r="C30">
        <f>A30/$C$1</f>
        <v>1.4804253999999999</v>
      </c>
    </row>
    <row r="31" spans="1:7" x14ac:dyDescent="0.25">
      <c r="A31" s="4">
        <v>5164853500</v>
      </c>
      <c r="C31">
        <f>A31/$C$1</f>
        <v>5.1648535000000004</v>
      </c>
    </row>
    <row r="32" spans="1:7" x14ac:dyDescent="0.25">
      <c r="A32" s="5">
        <v>422316400</v>
      </c>
      <c r="C32">
        <f>A32/$C$1</f>
        <v>0.42231639999999998</v>
      </c>
    </row>
    <row r="33" spans="1:3" x14ac:dyDescent="0.25">
      <c r="A33" s="4">
        <v>321316800</v>
      </c>
      <c r="C33">
        <f>A33/$C$1</f>
        <v>0.32131680000000001</v>
      </c>
    </row>
    <row r="34" spans="1:3" x14ac:dyDescent="0.25">
      <c r="A34" s="5">
        <v>1040241000</v>
      </c>
      <c r="C34">
        <f>A34/$C$1</f>
        <v>1.040241</v>
      </c>
    </row>
    <row r="35" spans="1:3" x14ac:dyDescent="0.25">
      <c r="A35" s="4">
        <v>1696500</v>
      </c>
      <c r="C35">
        <f>A35/$C$1</f>
        <v>1.6965000000000001E-3</v>
      </c>
    </row>
    <row r="36" spans="1:3" x14ac:dyDescent="0.25">
      <c r="A36" s="5">
        <v>1214700</v>
      </c>
      <c r="C36">
        <f>A36/$C$1</f>
        <v>1.2147E-3</v>
      </c>
    </row>
    <row r="37" spans="1:3" x14ac:dyDescent="0.25">
      <c r="A37" s="4">
        <v>2315300</v>
      </c>
      <c r="C37">
        <f>A37/$C$1</f>
        <v>2.3153000000000002E-3</v>
      </c>
    </row>
    <row r="38" spans="1:3" x14ac:dyDescent="0.25">
      <c r="A38" s="5">
        <v>11235100</v>
      </c>
      <c r="C38">
        <f>A38/$C$1</f>
        <v>1.12351E-2</v>
      </c>
    </row>
    <row r="39" spans="1:3" x14ac:dyDescent="0.25">
      <c r="A39" s="4">
        <v>3181700</v>
      </c>
      <c r="C39">
        <f>A39/$C$1</f>
        <v>3.1817E-3</v>
      </c>
    </row>
    <row r="40" spans="1:3" x14ac:dyDescent="0.25">
      <c r="A40" s="5">
        <v>1424400</v>
      </c>
      <c r="C40">
        <f>A40/$C$1</f>
        <v>1.4243999999999999E-3</v>
      </c>
    </row>
    <row r="41" spans="1:3" x14ac:dyDescent="0.25">
      <c r="A41" s="4">
        <v>1362400</v>
      </c>
      <c r="C41">
        <f>A41/$C$1</f>
        <v>1.3623999999999999E-3</v>
      </c>
    </row>
    <row r="42" spans="1:3" x14ac:dyDescent="0.25">
      <c r="A42" s="5">
        <v>1263000</v>
      </c>
      <c r="C42">
        <f>A42/$C$1</f>
        <v>1.263E-3</v>
      </c>
    </row>
    <row r="43" spans="1:3" x14ac:dyDescent="0.25">
      <c r="A43" s="4">
        <v>9527800</v>
      </c>
      <c r="C43">
        <f>A43/$C$1</f>
        <v>9.5277999999999995E-3</v>
      </c>
    </row>
    <row r="44" spans="1:3" x14ac:dyDescent="0.25">
      <c r="A44" s="5">
        <v>2573800</v>
      </c>
      <c r="C44">
        <f>A44/$C$1</f>
        <v>2.5737999999999998E-3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5480-0F18-4509-B530-9B74553E5E0D}">
  <dimension ref="A1:BF65"/>
  <sheetViews>
    <sheetView zoomScale="107" workbookViewId="0">
      <selection activeCell="AC43" sqref="AC43"/>
    </sheetView>
  </sheetViews>
  <sheetFormatPr defaultRowHeight="15" x14ac:dyDescent="0.25"/>
  <cols>
    <col min="2" max="2" width="12.5703125" bestFit="1" customWidth="1"/>
  </cols>
  <sheetData>
    <row r="1" spans="1:32" x14ac:dyDescent="0.25">
      <c r="A1" t="s">
        <v>33</v>
      </c>
      <c r="B1" s="6" t="str" cm="1">
        <f t="array" ref="B1">INDEX($A$1:$A$58,ROW()*2-1)</f>
        <v>a</v>
      </c>
      <c r="C1" s="6" cm="1">
        <f t="array" ref="C1">INDEX($A$1:$A$58,ROW()*2)</f>
        <v>1050</v>
      </c>
      <c r="E1" t="s">
        <v>33</v>
      </c>
      <c r="F1" s="6" t="str" cm="1">
        <f t="array" ref="F1">INDEX(E$1:E$58,ROW()*2-1)</f>
        <v>a</v>
      </c>
      <c r="G1" s="6" cm="1">
        <f t="array" ref="G1">INDEX(E$1:E$58,ROW()*2)</f>
        <v>185</v>
      </c>
      <c r="I1" t="s">
        <v>33</v>
      </c>
      <c r="J1" s="6" t="str" cm="1">
        <f t="array" ref="J1">INDEX(I$1:I$58,ROW()*2-1)</f>
        <v>a</v>
      </c>
      <c r="K1" s="6" cm="1">
        <f t="array" ref="K1">INDEX(I$1:I$58,ROW()*2)</f>
        <v>347</v>
      </c>
      <c r="M1" t="s">
        <v>33</v>
      </c>
      <c r="N1" s="6" t="str" cm="1">
        <f t="array" ref="N1">INDEX(M$1:M$58,ROW()*2-1)</f>
        <v>a</v>
      </c>
      <c r="O1" s="6" cm="1">
        <f t="array" ref="O1">INDEX(M$1:M$58,ROW()*2)</f>
        <v>938</v>
      </c>
    </row>
    <row r="2" spans="1:32" x14ac:dyDescent="0.25">
      <c r="A2">
        <v>1050</v>
      </c>
      <c r="B2" s="6" t="str" cm="1">
        <f t="array" ref="B2">INDEX($A$1:$A$58,ROW()*2-1)</f>
        <v xml:space="preserve"> b</v>
      </c>
      <c r="C2" s="6" cm="1">
        <f t="array" ref="C2">INDEX($A$1:$A$58,ROW()*2)</f>
        <v>106</v>
      </c>
      <c r="E2">
        <v>185</v>
      </c>
      <c r="F2" s="6" t="str" cm="1">
        <f t="array" ref="F2">INDEX($E$1:$E$58,ROW()*2-1)</f>
        <v>b</v>
      </c>
      <c r="G2" s="6" cm="1">
        <f t="array" ref="G2">INDEX($E$1:$E$58,ROW()*2)</f>
        <v>235</v>
      </c>
      <c r="I2">
        <v>347</v>
      </c>
      <c r="J2" s="6" t="str" cm="1">
        <f t="array" ref="J2">INDEX(I$1:I$58,ROW()*2-1)</f>
        <v>b</v>
      </c>
      <c r="K2" s="6" cm="1">
        <f t="array" ref="K2">INDEX(I$1:I$58,ROW()*2)</f>
        <v>312</v>
      </c>
      <c r="M2">
        <v>938</v>
      </c>
      <c r="N2" s="6" t="str" cm="1">
        <f t="array" ref="N2">INDEX(M$1:M$58,ROW()*2-1)</f>
        <v>b</v>
      </c>
      <c r="O2" s="6" cm="1">
        <f t="array" ref="O2">INDEX(M$1:M$58,ROW()*2)</f>
        <v>90</v>
      </c>
      <c r="AF2" t="s">
        <v>35</v>
      </c>
    </row>
    <row r="3" spans="1:32" x14ac:dyDescent="0.25">
      <c r="A3" t="s">
        <v>36</v>
      </c>
      <c r="B3" s="6" t="str" cm="1">
        <f t="array" ref="B3">INDEX($A$1:$A$58,ROW()*2-1)</f>
        <v xml:space="preserve"> c</v>
      </c>
      <c r="C3" s="6" cm="1">
        <f t="array" ref="C3">INDEX($A$1:$A$58,ROW()*2)</f>
        <v>109</v>
      </c>
      <c r="E3" t="s">
        <v>63</v>
      </c>
      <c r="F3" s="6" t="str" cm="1">
        <f t="array" ref="F3">INDEX($E$1:$E$58,ROW()*2-1)</f>
        <v>c</v>
      </c>
      <c r="G3" s="6" cm="1">
        <f t="array" ref="G3">INDEX($E$1:$E$58,ROW()*2)</f>
        <v>139</v>
      </c>
      <c r="I3" t="s">
        <v>63</v>
      </c>
      <c r="J3" s="6" t="str" cm="1">
        <f t="array" ref="J3">INDEX(I$1:I$58,ROW()*2-1)</f>
        <v>c</v>
      </c>
      <c r="K3" s="6" cm="1">
        <f t="array" ref="K3">INDEX(I$1:I$58,ROW()*2)</f>
        <v>329</v>
      </c>
      <c r="M3" t="s">
        <v>63</v>
      </c>
      <c r="N3" s="6" t="str" cm="1">
        <f t="array" ref="N3">INDEX(M$1:M$58,ROW()*2-1)</f>
        <v>c</v>
      </c>
      <c r="O3" s="6" cm="1">
        <f t="array" ref="O3">INDEX(M$1:M$58,ROW()*2)</f>
        <v>141</v>
      </c>
    </row>
    <row r="4" spans="1:32" x14ac:dyDescent="0.25">
      <c r="A4">
        <v>106</v>
      </c>
      <c r="B4" s="6" t="str" cm="1">
        <f t="array" ref="B4">INDEX($A$1:$A$58,ROW()*2-1)</f>
        <v xml:space="preserve"> d</v>
      </c>
      <c r="C4" s="6" cm="1">
        <f t="array" ref="C4">INDEX($A$1:$A$58,ROW()*2)</f>
        <v>497</v>
      </c>
      <c r="E4">
        <v>235</v>
      </c>
      <c r="F4" s="6" t="str" cm="1">
        <f t="array" ref="F4">INDEX($E$1:$E$58,ROW()*2-1)</f>
        <v>d</v>
      </c>
      <c r="G4" s="6" cm="1">
        <f t="array" ref="G4">INDEX($E$1:$E$58,ROW()*2)</f>
        <v>1050</v>
      </c>
      <c r="I4">
        <v>312</v>
      </c>
      <c r="J4" s="6" t="str" cm="1">
        <f t="array" ref="J4">INDEX(I$1:I$58,ROW()*2-1)</f>
        <v>d</v>
      </c>
      <c r="K4" s="6" cm="1">
        <f t="array" ref="K4">INDEX(I$1:I$58,ROW()*2)</f>
        <v>321</v>
      </c>
      <c r="M4">
        <v>90</v>
      </c>
      <c r="N4" s="6" t="str" cm="1">
        <f t="array" ref="N4">INDEX(M$1:M$58,ROW()*2-1)</f>
        <v>d</v>
      </c>
      <c r="O4" s="6" cm="1">
        <f t="array" ref="O4">INDEX(M$1:M$58,ROW()*2)</f>
        <v>437</v>
      </c>
    </row>
    <row r="5" spans="1:32" x14ac:dyDescent="0.25">
      <c r="A5" t="s">
        <v>37</v>
      </c>
      <c r="B5" s="6" t="str" cm="1">
        <f t="array" ref="B5">INDEX($A$1:$A$58,ROW()*2-1)</f>
        <v xml:space="preserve"> e</v>
      </c>
      <c r="C5" s="6" cm="1">
        <f t="array" ref="C5">INDEX($A$1:$A$58,ROW()*2)</f>
        <v>833</v>
      </c>
      <c r="E5" t="s">
        <v>64</v>
      </c>
      <c r="F5" s="6" t="str" cm="1">
        <f t="array" ref="F5">INDEX($E$1:$E$58,ROW()*2-1)</f>
        <v>e</v>
      </c>
      <c r="G5" s="6" cm="1">
        <f t="array" ref="G5">INDEX($E$1:$E$58,ROW()*2)</f>
        <v>106</v>
      </c>
      <c r="I5" t="s">
        <v>64</v>
      </c>
      <c r="J5" s="6" t="str" cm="1">
        <f t="array" ref="J5">INDEX(I$1:I$58,ROW()*2-1)</f>
        <v>e</v>
      </c>
      <c r="K5" s="6" cm="1">
        <f t="array" ref="K5">INDEX(I$1:I$58,ROW()*2)</f>
        <v>342</v>
      </c>
      <c r="M5" t="s">
        <v>64</v>
      </c>
      <c r="N5" s="6" t="str" cm="1">
        <f t="array" ref="N5">INDEX(M$1:M$58,ROW()*2-1)</f>
        <v>e</v>
      </c>
      <c r="O5" s="6" cm="1">
        <f t="array" ref="O5">INDEX(M$1:M$58,ROW()*2)</f>
        <v>986</v>
      </c>
    </row>
    <row r="6" spans="1:32" x14ac:dyDescent="0.25">
      <c r="A6">
        <v>109</v>
      </c>
      <c r="B6" s="6" t="str" cm="1">
        <f t="array" ref="B6">INDEX($A$1:$A$58,ROW()*2-1)</f>
        <v xml:space="preserve"> f</v>
      </c>
      <c r="C6" s="6" cm="1">
        <f t="array" ref="C6">INDEX($A$1:$A$58,ROW()*2)</f>
        <v>229</v>
      </c>
      <c r="E6">
        <v>139</v>
      </c>
      <c r="F6" s="6" t="str" cm="1">
        <f t="array" ref="F6">INDEX($E$1:$E$58,ROW()*2-1)</f>
        <v>f</v>
      </c>
      <c r="G6" s="6" cm="1">
        <f t="array" ref="G6">INDEX($E$1:$E$58,ROW()*2)</f>
        <v>109</v>
      </c>
      <c r="I6">
        <v>329</v>
      </c>
      <c r="J6" s="6" t="str" cm="1">
        <f t="array" ref="J6">INDEX(I$1:I$58,ROW()*2-1)</f>
        <v>f</v>
      </c>
      <c r="K6" s="6" cm="1">
        <f t="array" ref="K6">INDEX(I$1:I$58,ROW()*2)</f>
        <v>341</v>
      </c>
      <c r="M6">
        <v>141</v>
      </c>
      <c r="N6" s="6" t="str" cm="1">
        <f t="array" ref="N6">INDEX(M$1:M$58,ROW()*2-1)</f>
        <v>f</v>
      </c>
      <c r="O6" s="6" cm="1">
        <f t="array" ref="O6">INDEX(M$1:M$58,ROW()*2)</f>
        <v>279</v>
      </c>
    </row>
    <row r="7" spans="1:32" x14ac:dyDescent="0.25">
      <c r="A7" t="s">
        <v>38</v>
      </c>
      <c r="B7" s="6" t="str" cm="1">
        <f t="array" ref="B7">INDEX($A$1:$A$58,ROW()*2-1)</f>
        <v xml:space="preserve"> g</v>
      </c>
      <c r="C7" s="6" cm="1">
        <f t="array" ref="C7">INDEX($A$1:$A$58,ROW()*2)</f>
        <v>359</v>
      </c>
      <c r="E7" t="s">
        <v>65</v>
      </c>
      <c r="F7" s="6" t="str" cm="1">
        <f t="array" ref="F7">INDEX($E$1:$E$58,ROW()*2-1)</f>
        <v>g</v>
      </c>
      <c r="G7" s="6" cm="1">
        <f t="array" ref="G7">INDEX($E$1:$E$58,ROW()*2)</f>
        <v>497</v>
      </c>
      <c r="I7" t="s">
        <v>65</v>
      </c>
      <c r="J7" s="6" t="str" cm="1">
        <f t="array" ref="J7">INDEX(I$1:I$58,ROW()*2-1)</f>
        <v>g</v>
      </c>
      <c r="K7" s="6" cm="1">
        <f t="array" ref="K7">INDEX(I$1:I$58,ROW()*2)</f>
        <v>353</v>
      </c>
      <c r="M7" t="s">
        <v>65</v>
      </c>
      <c r="N7" s="6" t="str" cm="1">
        <f t="array" ref="N7">INDEX(M$1:M$58,ROW()*2-1)</f>
        <v>g</v>
      </c>
      <c r="O7" s="6" cm="1">
        <f t="array" ref="O7">INDEX(M$1:M$58,ROW()*2)</f>
        <v>377</v>
      </c>
    </row>
    <row r="8" spans="1:32" x14ac:dyDescent="0.25">
      <c r="A8">
        <v>497</v>
      </c>
      <c r="B8" s="6" t="str" cm="1">
        <f t="array" ref="B8">INDEX($A$1:$A$58,ROW()*2-1)</f>
        <v xml:space="preserve"> h</v>
      </c>
      <c r="C8" s="6" cm="1">
        <f t="array" ref="C8">INDEX($A$1:$A$58,ROW()*2)</f>
        <v>305</v>
      </c>
      <c r="E8">
        <v>1050</v>
      </c>
      <c r="F8" s="6" t="str" cm="1">
        <f t="array" ref="F8">INDEX($E$1:$E$58,ROW()*2-1)</f>
        <v>h</v>
      </c>
      <c r="G8" s="6" cm="1">
        <f t="array" ref="G8">INDEX($E$1:$E$58,ROW()*2)</f>
        <v>833</v>
      </c>
      <c r="I8">
        <v>321</v>
      </c>
      <c r="J8" s="6" t="str" cm="1">
        <f t="array" ref="J8">INDEX(I$1:I$58,ROW()*2-1)</f>
        <v>h</v>
      </c>
      <c r="K8" s="6" cm="1">
        <f t="array" ref="K8">INDEX(I$1:I$58,ROW()*2)</f>
        <v>341</v>
      </c>
      <c r="M8">
        <v>437</v>
      </c>
      <c r="N8" s="6" t="str" cm="1">
        <f t="array" ref="N8">INDEX(M$1:M$58,ROW()*2-1)</f>
        <v>h</v>
      </c>
      <c r="O8" s="6" cm="1">
        <f t="array" ref="O8">INDEX(M$1:M$58,ROW()*2)</f>
        <v>271</v>
      </c>
    </row>
    <row r="9" spans="1:32" x14ac:dyDescent="0.25">
      <c r="A9" t="s">
        <v>39</v>
      </c>
      <c r="B9" s="6" t="str" cm="1">
        <f t="array" ref="B9">INDEX($A$1:$A$58,ROW()*2-1)</f>
        <v xml:space="preserve"> i</v>
      </c>
      <c r="C9" s="6" cm="1">
        <f t="array" ref="C9">INDEX($A$1:$A$58,ROW()*2)</f>
        <v>467</v>
      </c>
      <c r="E9" t="s">
        <v>66</v>
      </c>
      <c r="F9" s="6" t="str" cm="1">
        <f t="array" ref="F9">INDEX($E$1:$E$58,ROW()*2-1)</f>
        <v>i</v>
      </c>
      <c r="G9" s="6" cm="1">
        <f t="array" ref="G9">INDEX($E$1:$E$58,ROW()*2)</f>
        <v>229</v>
      </c>
      <c r="I9" t="s">
        <v>66</v>
      </c>
      <c r="J9" s="6" t="str" cm="1">
        <f t="array" ref="J9">INDEX(I$1:I$58,ROW()*2-1)</f>
        <v>i</v>
      </c>
      <c r="K9" s="6" cm="1">
        <f t="array" ref="K9">INDEX(I$1:I$58,ROW()*2)</f>
        <v>342</v>
      </c>
      <c r="M9" t="s">
        <v>66</v>
      </c>
      <c r="N9" s="6" t="str" cm="1">
        <f t="array" ref="N9">INDEX(M$1:M$58,ROW()*2-1)</f>
        <v>i</v>
      </c>
      <c r="O9" s="6" cm="1">
        <f t="array" ref="O9">INDEX(M$1:M$58,ROW()*2)</f>
        <v>541</v>
      </c>
    </row>
    <row r="10" spans="1:32" x14ac:dyDescent="0.25">
      <c r="A10">
        <v>833</v>
      </c>
      <c r="B10" s="6" t="str" cm="1">
        <f t="array" ref="B10">INDEX($A$1:$A$58,ROW()*2-1)</f>
        <v xml:space="preserve"> j</v>
      </c>
      <c r="C10" s="6" cm="1">
        <f t="array" ref="C10">INDEX($A$1:$A$58,ROW()*2)</f>
        <v>165</v>
      </c>
      <c r="E10">
        <v>106</v>
      </c>
      <c r="F10" s="6" t="str" cm="1">
        <f t="array" ref="F10">INDEX($E$1:$E$58,ROW()*2-1)</f>
        <v>j</v>
      </c>
      <c r="G10" s="6" cm="1">
        <f t="array" ref="G10">INDEX($E$1:$E$58,ROW()*2)</f>
        <v>359</v>
      </c>
      <c r="I10">
        <v>342</v>
      </c>
      <c r="J10" s="6" t="str" cm="1">
        <f t="array" ref="J10">INDEX(I$1:I$58,ROW()*2-1)</f>
        <v>j</v>
      </c>
      <c r="K10" s="6" cm="1">
        <f t="array" ref="K10">INDEX(I$1:I$58,ROW()*2)</f>
        <v>337</v>
      </c>
      <c r="M10">
        <v>986</v>
      </c>
      <c r="N10" s="6" t="str" cm="1">
        <f t="array" ref="N10">INDEX(M$1:M$58,ROW()*2-1)</f>
        <v>j</v>
      </c>
      <c r="O10" s="6" cm="1">
        <f t="array" ref="O10">INDEX(M$1:M$58,ROW()*2)</f>
        <v>197</v>
      </c>
    </row>
    <row r="11" spans="1:32" x14ac:dyDescent="0.25">
      <c r="A11" t="s">
        <v>40</v>
      </c>
      <c r="B11" s="6" t="str" cm="1">
        <f t="array" ref="B11">INDEX($A$1:$A$58,ROW()*2-1)</f>
        <v xml:space="preserve"> k</v>
      </c>
      <c r="C11" s="6" cm="1">
        <f t="array" ref="C11">INDEX($A$1:$A$58,ROW()*2)</f>
        <v>253</v>
      </c>
      <c r="E11" t="s">
        <v>67</v>
      </c>
      <c r="F11" s="6" t="str" cm="1">
        <f t="array" ref="F11">INDEX($E$1:$E$58,ROW()*2-1)</f>
        <v>k</v>
      </c>
      <c r="G11" s="6" cm="1">
        <f t="array" ref="G11">INDEX($E$1:$E$58,ROW()*2)</f>
        <v>305</v>
      </c>
      <c r="I11" t="s">
        <v>67</v>
      </c>
      <c r="J11" s="6" t="str" cm="1">
        <f t="array" ref="J11">INDEX(I$1:I$58,ROW()*2-1)</f>
        <v>k</v>
      </c>
      <c r="K11" s="6" cm="1">
        <f t="array" ref="K11">INDEX(I$1:I$58,ROW()*2)</f>
        <v>357</v>
      </c>
      <c r="M11" t="s">
        <v>67</v>
      </c>
      <c r="N11" s="6" t="str" cm="1">
        <f t="array" ref="N11">INDEX(M$1:M$58,ROW()*2-1)</f>
        <v>k</v>
      </c>
      <c r="O11" s="6" cm="1">
        <f t="array" ref="O11">INDEX(M$1:M$58,ROW()*2)</f>
        <v>356</v>
      </c>
    </row>
    <row r="12" spans="1:32" x14ac:dyDescent="0.25">
      <c r="A12">
        <v>229</v>
      </c>
      <c r="B12" s="6" t="str" cm="1">
        <f t="array" ref="B12">INDEX($A$1:$A$58,ROW()*2-1)</f>
        <v xml:space="preserve"> l</v>
      </c>
      <c r="C12" s="6" cm="1">
        <f t="array" ref="C12">INDEX($A$1:$A$58,ROW()*2)</f>
        <v>443</v>
      </c>
      <c r="E12">
        <v>109</v>
      </c>
      <c r="F12" s="6" t="str" cm="1">
        <f t="array" ref="F12">INDEX($E$1:$E$58,ROW()*2-1)</f>
        <v>l</v>
      </c>
      <c r="G12" s="6" cm="1">
        <f t="array" ref="G12">INDEX($E$1:$E$58,ROW()*2)</f>
        <v>467</v>
      </c>
      <c r="I12">
        <v>341</v>
      </c>
      <c r="J12" s="6" t="str" cm="1">
        <f t="array" ref="J12">INDEX(I$1:I$58,ROW()*2-1)</f>
        <v>l</v>
      </c>
      <c r="K12" s="6" cm="1">
        <f t="array" ref="K12">INDEX(I$1:I$58,ROW()*2)</f>
        <v>374</v>
      </c>
      <c r="M12">
        <v>279</v>
      </c>
      <c r="N12" s="6" t="str" cm="1">
        <f t="array" ref="N12">INDEX(M$1:M$58,ROW()*2-1)</f>
        <v>l</v>
      </c>
      <c r="O12" s="6" cm="1">
        <f t="array" ref="O12">INDEX(M$1:M$58,ROW()*2)</f>
        <v>484</v>
      </c>
    </row>
    <row r="13" spans="1:32" x14ac:dyDescent="0.25">
      <c r="A13" t="s">
        <v>41</v>
      </c>
      <c r="B13" s="6" t="str" cm="1">
        <f t="array" ref="B13">INDEX($A$1:$A$58,ROW()*2-1)</f>
        <v xml:space="preserve"> m</v>
      </c>
      <c r="C13" s="6" cm="1">
        <f t="array" ref="C13">INDEX($A$1:$A$58,ROW()*2)</f>
        <v>405</v>
      </c>
      <c r="E13" t="s">
        <v>68</v>
      </c>
      <c r="F13" s="6" t="str" cm="1">
        <f t="array" ref="F13">INDEX($E$1:$E$58,ROW()*2-1)</f>
        <v>m</v>
      </c>
      <c r="G13" s="6" cm="1">
        <f t="array" ref="G13">INDEX($E$1:$E$58,ROW()*2)</f>
        <v>165</v>
      </c>
      <c r="I13" t="s">
        <v>68</v>
      </c>
      <c r="J13" s="6" t="str" cm="1">
        <f t="array" ref="J13">INDEX(I$1:I$58,ROW()*2-1)</f>
        <v>m</v>
      </c>
      <c r="K13" s="6" cm="1">
        <f t="array" ref="K13">INDEX(I$1:I$58,ROW()*2)</f>
        <v>336</v>
      </c>
      <c r="M13" t="s">
        <v>68</v>
      </c>
      <c r="N13" s="6" t="str" cm="1">
        <f t="array" ref="N13">INDEX(M$1:M$58,ROW()*2-1)</f>
        <v>m</v>
      </c>
      <c r="O13" s="6" cm="1">
        <f t="array" ref="O13">INDEX(M$1:M$58,ROW()*2)</f>
        <v>331</v>
      </c>
    </row>
    <row r="14" spans="1:32" x14ac:dyDescent="0.25">
      <c r="A14">
        <v>359</v>
      </c>
      <c r="B14" s="6" t="str" cm="1">
        <f t="array" ref="B14">INDEX($A$1:$A$58,ROW()*2-1)</f>
        <v xml:space="preserve"> n</v>
      </c>
      <c r="C14" s="6" cm="1">
        <f t="array" ref="C14">INDEX($A$1:$A$58,ROW()*2)</f>
        <v>854</v>
      </c>
      <c r="E14">
        <v>497</v>
      </c>
      <c r="F14" s="6" t="str" cm="1">
        <f t="array" ref="F14">INDEX($E$1:$E$58,ROW()*2-1)</f>
        <v>n</v>
      </c>
      <c r="G14" s="6" cm="1">
        <f t="array" ref="G14">INDEX($E$1:$E$58,ROW()*2)</f>
        <v>253</v>
      </c>
      <c r="I14">
        <v>353</v>
      </c>
      <c r="J14" s="6" t="str" cm="1">
        <f t="array" ref="J14">INDEX(I$1:I$58,ROW()*2-1)</f>
        <v>n</v>
      </c>
      <c r="K14" s="6" cm="1">
        <f t="array" ref="K14">INDEX(I$1:I$58,ROW()*2)</f>
        <v>372</v>
      </c>
      <c r="M14">
        <v>377</v>
      </c>
      <c r="N14" s="6" t="str" cm="1">
        <f t="array" ref="N14">INDEX(M$1:M$58,ROW()*2-1)</f>
        <v>n</v>
      </c>
      <c r="O14" s="6" cm="1">
        <f t="array" ref="O14">INDEX(M$1:M$58,ROW()*2)</f>
        <v>893</v>
      </c>
    </row>
    <row r="15" spans="1:32" x14ac:dyDescent="0.25">
      <c r="A15" t="s">
        <v>42</v>
      </c>
      <c r="B15" s="6" t="str" cm="1">
        <f t="array" ref="B15">INDEX($A$1:$A$58,ROW()*2-1)</f>
        <v xml:space="preserve"> o</v>
      </c>
      <c r="C15" s="6" cm="1">
        <f t="array" ref="C15">INDEX($A$1:$A$58,ROW()*2)</f>
        <v>384</v>
      </c>
      <c r="E15" t="s">
        <v>69</v>
      </c>
      <c r="F15" s="6" t="str" cm="1">
        <f t="array" ref="F15">INDEX($E$1:$E$58,ROW()*2-1)</f>
        <v>o</v>
      </c>
      <c r="G15" s="6" cm="1">
        <f t="array" ref="G15">INDEX($E$1:$E$58,ROW()*2)</f>
        <v>443</v>
      </c>
      <c r="I15" t="s">
        <v>69</v>
      </c>
      <c r="J15" s="6" t="str" cm="1">
        <f t="array" ref="J15">INDEX(I$1:I$58,ROW()*2-1)</f>
        <v>o</v>
      </c>
      <c r="K15" s="6" cm="1">
        <f t="array" ref="K15">INDEX(I$1:I$58,ROW()*2)</f>
        <v>355</v>
      </c>
      <c r="M15" t="s">
        <v>69</v>
      </c>
      <c r="N15" s="6" t="str" cm="1">
        <f t="array" ref="N15">INDEX(M$1:M$58,ROW()*2-1)</f>
        <v>o</v>
      </c>
      <c r="O15" s="6" cm="1">
        <f t="array" ref="O15">INDEX(M$1:M$58,ROW()*2)</f>
        <v>371</v>
      </c>
    </row>
    <row r="16" spans="1:32" x14ac:dyDescent="0.25">
      <c r="A16">
        <v>305</v>
      </c>
      <c r="B16" s="6" t="str" cm="1">
        <f t="array" ref="B16">INDEX($A$1:$A$58,ROW()*2-1)</f>
        <v>p</v>
      </c>
      <c r="C16" s="6" cm="1">
        <f t="array" ref="C16">INDEX($A$1:$A$58,ROW()*2)</f>
        <v>116</v>
      </c>
      <c r="E16">
        <v>833</v>
      </c>
      <c r="F16" s="6" t="str" cm="1">
        <f t="array" ref="F16">INDEX($E$1:$E$58,ROW()*2-1)</f>
        <v>p</v>
      </c>
      <c r="G16" s="6" cm="1">
        <f t="array" ref="G16">INDEX($E$1:$E$58,ROW()*2)</f>
        <v>405</v>
      </c>
      <c r="I16">
        <v>341</v>
      </c>
      <c r="J16" s="6" t="str" cm="1">
        <f t="array" ref="J16">INDEX(I$1:I$58,ROW()*2-1)</f>
        <v>p</v>
      </c>
      <c r="K16" s="6" cm="1">
        <f t="array" ref="K16">INDEX(I$1:I$58,ROW()*2)</f>
        <v>338</v>
      </c>
      <c r="M16">
        <v>271</v>
      </c>
      <c r="N16" s="6" t="str" cm="1">
        <f t="array" ref="N16">INDEX(M$1:M$58,ROW()*2-1)</f>
        <v>p</v>
      </c>
      <c r="O16" s="6" cm="1">
        <f t="array" ref="O16">INDEX(M$1:M$58,ROW()*2)</f>
        <v>137</v>
      </c>
    </row>
    <row r="17" spans="1:15" x14ac:dyDescent="0.25">
      <c r="A17" t="s">
        <v>43</v>
      </c>
      <c r="B17" s="6" t="str" cm="1">
        <f t="array" ref="B17">INDEX($A$1:$A$58,ROW()*2-1)</f>
        <v xml:space="preserve"> q</v>
      </c>
      <c r="C17" s="6" cm="1">
        <f t="array" ref="C17">INDEX($A$1:$A$58,ROW()*2)</f>
        <v>7</v>
      </c>
      <c r="E17" t="s">
        <v>70</v>
      </c>
      <c r="F17" s="6" t="str" cm="1">
        <f t="array" ref="F17">INDEX($E$1:$E$58,ROW()*2-1)</f>
        <v>q</v>
      </c>
      <c r="G17" s="6" cm="1">
        <f t="array" ref="G17">INDEX($E$1:$E$58,ROW()*2)</f>
        <v>854</v>
      </c>
      <c r="I17" t="s">
        <v>70</v>
      </c>
      <c r="J17" s="6" t="str" cm="1">
        <f t="array" ref="J17">INDEX(I$1:I$58,ROW()*2-1)</f>
        <v>q</v>
      </c>
      <c r="K17" s="6" cm="1">
        <f t="array" ref="K17">INDEX(I$1:I$58,ROW()*2)</f>
        <v>338</v>
      </c>
      <c r="M17" t="s">
        <v>70</v>
      </c>
      <c r="N17" s="6" t="str" cm="1">
        <f t="array" ref="N17">INDEX(M$1:M$58,ROW()*2-1)</f>
        <v>q</v>
      </c>
      <c r="O17" s="6" cm="1">
        <f t="array" ref="O17">INDEX(M$1:M$58,ROW()*2)</f>
        <v>5</v>
      </c>
    </row>
    <row r="18" spans="1:15" x14ac:dyDescent="0.25">
      <c r="A18">
        <v>467</v>
      </c>
      <c r="B18" s="6" t="str" cm="1">
        <f t="array" ref="B18">INDEX($A$1:$A$58,ROW()*2-1)</f>
        <v xml:space="preserve"> r</v>
      </c>
      <c r="C18" s="6" cm="1">
        <f t="array" ref="C18">INDEX($A$1:$A$58,ROW()*2)</f>
        <v>907</v>
      </c>
      <c r="E18">
        <v>229</v>
      </c>
      <c r="F18" s="6" t="str" cm="1">
        <f t="array" ref="F18">INDEX($E$1:$E$58,ROW()*2-1)</f>
        <v>r</v>
      </c>
      <c r="G18" s="6" cm="1">
        <f t="array" ref="G18">INDEX($E$1:$E$58,ROW()*2)</f>
        <v>384</v>
      </c>
      <c r="I18">
        <v>342</v>
      </c>
      <c r="J18" s="6" t="str" cm="1">
        <f t="array" ref="J18">INDEX(I$1:I$58,ROW()*2-1)</f>
        <v>r</v>
      </c>
      <c r="K18" s="6" cm="1">
        <f t="array" ref="K18">INDEX(I$1:I$58,ROW()*2)</f>
        <v>339</v>
      </c>
      <c r="M18">
        <v>541</v>
      </c>
      <c r="N18" s="6" t="str" cm="1">
        <f t="array" ref="N18">INDEX(M$1:M$58,ROW()*2-1)</f>
        <v>r</v>
      </c>
      <c r="O18" s="6" cm="1">
        <f t="array" ref="O18">INDEX(M$1:M$58,ROW()*2)</f>
        <v>821</v>
      </c>
    </row>
    <row r="19" spans="1:15" x14ac:dyDescent="0.25">
      <c r="A19" t="s">
        <v>44</v>
      </c>
      <c r="B19" s="6" t="str" cm="1">
        <f t="array" ref="B19">INDEX($A$1:$A$58,ROW()*2-1)</f>
        <v xml:space="preserve"> s</v>
      </c>
      <c r="C19" s="6" cm="1">
        <f t="array" ref="C19">INDEX($A$1:$A$58,ROW()*2)</f>
        <v>507</v>
      </c>
      <c r="E19" t="s">
        <v>71</v>
      </c>
      <c r="F19" s="6" t="str" cm="1">
        <f t="array" ref="F19">INDEX($E$1:$E$58,ROW()*2-1)</f>
        <v>s</v>
      </c>
      <c r="G19" s="6" cm="1">
        <f t="array" ref="G19">INDEX($E$1:$E$58,ROW()*2)</f>
        <v>116</v>
      </c>
      <c r="I19" t="s">
        <v>71</v>
      </c>
      <c r="J19" s="6" t="str" cm="1">
        <f t="array" ref="J19">INDEX(I$1:I$58,ROW()*2-1)</f>
        <v>s</v>
      </c>
      <c r="K19" s="6" cm="1">
        <f t="array" ref="K19">INDEX(I$1:I$58,ROW()*2)</f>
        <v>352</v>
      </c>
      <c r="M19" t="s">
        <v>71</v>
      </c>
      <c r="N19" s="6" t="str" cm="1">
        <f t="array" ref="N19">INDEX(M$1:M$58,ROW()*2-1)</f>
        <v>s</v>
      </c>
      <c r="O19" s="6" cm="1">
        <f t="array" ref="O19">INDEX(M$1:M$58,ROW()*2)</f>
        <v>549</v>
      </c>
    </row>
    <row r="20" spans="1:15" x14ac:dyDescent="0.25">
      <c r="A20">
        <v>165</v>
      </c>
      <c r="B20" s="6" t="str" cm="1">
        <f t="array" ref="B20">INDEX($A$1:$A$58,ROW()*2-1)</f>
        <v xml:space="preserve"> t</v>
      </c>
      <c r="C20" s="6" cm="1">
        <f t="array" ref="C20">INDEX($A$1:$A$58,ROW()*2)</f>
        <v>919</v>
      </c>
      <c r="E20">
        <v>359</v>
      </c>
      <c r="F20" s="6" t="str" cm="1">
        <f t="array" ref="F20">INDEX($E$1:$E$58,ROW()*2-1)</f>
        <v>t</v>
      </c>
      <c r="G20" s="6" cm="1">
        <f t="array" ref="G20">INDEX($E$1:$E$58,ROW()*2)</f>
        <v>7</v>
      </c>
      <c r="I20">
        <v>337</v>
      </c>
      <c r="J20" s="6" t="str" cm="1">
        <f t="array" ref="J20">INDEX(I$1:I$58,ROW()*2-1)</f>
        <v>t</v>
      </c>
      <c r="K20" s="6" cm="1">
        <f t="array" ref="K20">INDEX(I$1:I$58,ROW()*2)</f>
        <v>339</v>
      </c>
      <c r="M20">
        <v>197</v>
      </c>
      <c r="N20" s="6" t="str" cm="1">
        <f t="array" ref="N20">INDEX(M$1:M$58,ROW()*2-1)</f>
        <v>t</v>
      </c>
      <c r="O20" s="6" cm="1">
        <f t="array" ref="O20">INDEX(M$1:M$58,ROW()*2)</f>
        <v>790</v>
      </c>
    </row>
    <row r="21" spans="1:15" x14ac:dyDescent="0.25">
      <c r="A21" t="s">
        <v>45</v>
      </c>
      <c r="B21" s="6" t="str" cm="1">
        <f t="array" ref="B21">INDEX($A$1:$A$58,ROW()*2-1)</f>
        <v xml:space="preserve"> u</v>
      </c>
      <c r="C21" s="6" cm="1">
        <f t="array" ref="C21">INDEX($A$1:$A$58,ROW()*2)</f>
        <v>226</v>
      </c>
      <c r="E21" t="s">
        <v>72</v>
      </c>
      <c r="F21" s="6" t="str" cm="1">
        <f t="array" ref="F21">INDEX($E$1:$E$58,ROW()*2-1)</f>
        <v>u</v>
      </c>
      <c r="G21" s="6" cm="1">
        <f t="array" ref="G21">INDEX($E$1:$E$58,ROW()*2)</f>
        <v>907</v>
      </c>
      <c r="I21" t="s">
        <v>72</v>
      </c>
      <c r="J21" s="6" t="str" cm="1">
        <f t="array" ref="J21">INDEX(I$1:I$58,ROW()*2-1)</f>
        <v>u</v>
      </c>
      <c r="K21" s="6" cm="1">
        <f t="array" ref="K21">INDEX(I$1:I$58,ROW()*2)</f>
        <v>331</v>
      </c>
      <c r="M21" t="s">
        <v>72</v>
      </c>
      <c r="N21" s="6" t="str" cm="1">
        <f t="array" ref="N21">INDEX(M$1:M$58,ROW()*2-1)</f>
        <v>u</v>
      </c>
      <c r="O21" s="6" cm="1">
        <f t="array" ref="O21">INDEX(M$1:M$58,ROW()*2)</f>
        <v>179</v>
      </c>
    </row>
    <row r="22" spans="1:15" x14ac:dyDescent="0.25">
      <c r="A22">
        <v>253</v>
      </c>
      <c r="B22" s="6" t="str" cm="1">
        <f t="array" ref="B22">INDEX($A$1:$A$58,ROW()*2-1)</f>
        <v xml:space="preserve"> v</v>
      </c>
      <c r="C22" s="6" cm="1">
        <f t="array" ref="C22">INDEX($A$1:$A$58,ROW()*2)</f>
        <v>205</v>
      </c>
      <c r="E22">
        <v>305</v>
      </c>
      <c r="F22" s="6" t="str" cm="1">
        <f t="array" ref="F22">INDEX($E$1:$E$58,ROW()*2-1)</f>
        <v>v</v>
      </c>
      <c r="G22" s="6" cm="1">
        <f t="array" ref="G22">INDEX($E$1:$E$58,ROW()*2)</f>
        <v>507</v>
      </c>
      <c r="I22">
        <v>357</v>
      </c>
      <c r="J22" s="6" t="str" cm="1">
        <f t="array" ref="J22">INDEX(I$1:I$58,ROW()*2-1)</f>
        <v>v</v>
      </c>
      <c r="K22" s="6" cm="1">
        <f t="array" ref="K22">INDEX(I$1:I$58,ROW()*2)</f>
        <v>367</v>
      </c>
      <c r="M22">
        <v>356</v>
      </c>
      <c r="N22" s="6" t="str" cm="1">
        <f t="array" ref="N22">INDEX(M$1:M$58,ROW()*2-1)</f>
        <v>v</v>
      </c>
      <c r="O22" s="6" cm="1">
        <f t="array" ref="O22">INDEX(M$1:M$58,ROW()*2)</f>
        <v>180</v>
      </c>
    </row>
    <row r="23" spans="1:15" x14ac:dyDescent="0.25">
      <c r="A23" t="s">
        <v>46</v>
      </c>
      <c r="B23" s="6" t="str" cm="1">
        <f t="array" ref="B23">INDEX($A$1:$A$58,ROW()*2-1)</f>
        <v xml:space="preserve"> w</v>
      </c>
      <c r="C23" s="6" cm="1">
        <f t="array" ref="C23">INDEX($A$1:$A$58,ROW()*2)</f>
        <v>0</v>
      </c>
      <c r="E23" t="s">
        <v>73</v>
      </c>
      <c r="F23" s="6" t="str" cm="1">
        <f t="array" ref="F23">INDEX($E$1:$E$58,ROW()*2-1)</f>
        <v>w</v>
      </c>
      <c r="G23" s="6" cm="1">
        <f t="array" ref="G23">INDEX($E$1:$E$58,ROW()*2)</f>
        <v>919</v>
      </c>
      <c r="I23" t="s">
        <v>73</v>
      </c>
      <c r="J23" s="6" t="str" cm="1">
        <f t="array" ref="J23">INDEX(I$1:I$58,ROW()*2-1)</f>
        <v>w</v>
      </c>
      <c r="K23" s="6" cm="1">
        <f t="array" ref="K23">INDEX(I$1:I$58,ROW()*2)</f>
        <v>353</v>
      </c>
      <c r="M23" t="s">
        <v>73</v>
      </c>
      <c r="N23" s="6" t="str" cm="1">
        <f t="array" ref="N23">INDEX(M$1:M$58,ROW()*2-1)</f>
        <v>w</v>
      </c>
      <c r="O23" s="6" cm="1">
        <f t="array" ref="O23">INDEX(M$1:M$58,ROW()*2)</f>
        <v>1</v>
      </c>
    </row>
    <row r="24" spans="1:15" x14ac:dyDescent="0.25">
      <c r="A24">
        <v>443</v>
      </c>
      <c r="B24" s="6" t="str" cm="1">
        <f t="array" ref="B24">INDEX($A$1:$A$58,ROW()*2-1)</f>
        <v xml:space="preserve"> x</v>
      </c>
      <c r="C24" s="6" cm="1">
        <f t="array" ref="C24">INDEX($A$1:$A$58,ROW()*2)</f>
        <v>4</v>
      </c>
      <c r="E24">
        <v>467</v>
      </c>
      <c r="F24" s="6" t="str" cm="1">
        <f t="array" ref="F24">INDEX($E$1:$E$58,ROW()*2-1)</f>
        <v>x</v>
      </c>
      <c r="G24" s="6" cm="1">
        <f t="array" ref="G24">INDEX($E$1:$E$58,ROW()*2)</f>
        <v>226</v>
      </c>
      <c r="I24">
        <v>374</v>
      </c>
      <c r="J24" s="6" t="str" cm="1">
        <f t="array" ref="J24">INDEX(I$1:I$58,ROW()*2-1)</f>
        <v>x</v>
      </c>
      <c r="K24" s="6" cm="1">
        <f t="array" ref="K24">INDEX(I$1:I$58,ROW()*2)</f>
        <v>324</v>
      </c>
      <c r="M24">
        <v>484</v>
      </c>
      <c r="N24" s="6" t="str" cm="1">
        <f t="array" ref="N24">INDEX(M$1:M$58,ROW()*2-1)</f>
        <v>x</v>
      </c>
      <c r="O24" s="6" cm="1">
        <f t="array" ref="O24">INDEX(M$1:M$58,ROW()*2)</f>
        <v>7</v>
      </c>
    </row>
    <row r="25" spans="1:15" x14ac:dyDescent="0.25">
      <c r="A25" t="s">
        <v>47</v>
      </c>
      <c r="B25" s="6" t="str" cm="1">
        <f t="array" ref="B25">INDEX($A$1:$A$58,ROW()*2-1)</f>
        <v xml:space="preserve"> y</v>
      </c>
      <c r="C25" s="6" cm="1">
        <f t="array" ref="C25">INDEX($A$1:$A$58,ROW()*2)</f>
        <v>76</v>
      </c>
      <c r="E25" t="s">
        <v>74</v>
      </c>
      <c r="F25" s="6" t="str" cm="1">
        <f t="array" ref="F25">INDEX($E$1:$E$58,ROW()*2-1)</f>
        <v>y</v>
      </c>
      <c r="G25" s="6" cm="1">
        <f t="array" ref="G25">INDEX($E$1:$E$58,ROW()*2)</f>
        <v>205</v>
      </c>
      <c r="I25" t="s">
        <v>74</v>
      </c>
      <c r="J25" s="6" t="str" cm="1">
        <f t="array" ref="J25">INDEX(I$1:I$58,ROW()*2-1)</f>
        <v>y</v>
      </c>
      <c r="K25" s="6" cm="1">
        <f t="array" ref="K25">INDEX(I$1:I$58,ROW()*2)</f>
        <v>342</v>
      </c>
      <c r="M25" t="s">
        <v>74</v>
      </c>
      <c r="N25" s="6" t="str" cm="1">
        <f t="array" ref="N25">INDEX(M$1:M$58,ROW()*2-1)</f>
        <v>y</v>
      </c>
      <c r="O25" s="6" cm="1">
        <f t="array" ref="O25">INDEX(M$1:M$58,ROW()*2)</f>
        <v>52</v>
      </c>
    </row>
    <row r="26" spans="1:15" x14ac:dyDescent="0.25">
      <c r="A26">
        <v>405</v>
      </c>
      <c r="B26" s="6" t="str" cm="1">
        <f t="array" ref="B26">INDEX($A$1:$A$58,ROW()*2-1)</f>
        <v xml:space="preserve"> z</v>
      </c>
      <c r="C26" s="6" cm="1">
        <f t="array" ref="C26">INDEX($A$1:$A$58,ROW()*2)</f>
        <v>0</v>
      </c>
      <c r="E26">
        <v>165</v>
      </c>
      <c r="F26" s="6" t="str" cm="1">
        <f t="array" ref="F26">INDEX($E$1:$E$58,ROW()*2-1)</f>
        <v>z</v>
      </c>
      <c r="G26" s="6" cm="1">
        <f t="array" ref="G26">INDEX($E$1:$E$58,ROW()*2)</f>
        <v>0</v>
      </c>
      <c r="I26">
        <v>336</v>
      </c>
      <c r="J26" s="6" t="str" cm="1">
        <f t="array" ref="J26">INDEX(I$1:I$58,ROW()*2-1)</f>
        <v>z</v>
      </c>
      <c r="K26" s="6" cm="1">
        <f t="array" ref="K26">INDEX(I$1:I$58,ROW()*2)</f>
        <v>360</v>
      </c>
      <c r="M26">
        <v>331</v>
      </c>
      <c r="N26" s="6" t="str" cm="1">
        <f t="array" ref="N26">INDEX(M$1:M$58,ROW()*2-1)</f>
        <v>z</v>
      </c>
      <c r="O26" s="6" cm="1">
        <f t="array" ref="O26">INDEX(M$1:M$58,ROW()*2)</f>
        <v>2</v>
      </c>
    </row>
    <row r="27" spans="1:15" x14ac:dyDescent="0.25">
      <c r="A27" t="s">
        <v>48</v>
      </c>
      <c r="B27" s="6" t="str" cm="1">
        <f t="array" ref="B27">INDEX($A$1:$A$58,ROW()*2-1)</f>
        <v xml:space="preserve"> å</v>
      </c>
      <c r="C27" s="6" cm="1">
        <f t="array" ref="C27">INDEX($A$1:$A$58,ROW()*2)</f>
        <v>185</v>
      </c>
      <c r="E27" t="s">
        <v>75</v>
      </c>
      <c r="F27" s="6" t="str" cm="1">
        <f t="array" ref="F27">INDEX($E$1:$E$58,ROW()*2-1)</f>
        <v>ä</v>
      </c>
      <c r="G27" s="6" cm="1">
        <f t="array" ref="G27">INDEX($E$1:$E$58,ROW()*2)</f>
        <v>76</v>
      </c>
      <c r="I27" t="s">
        <v>75</v>
      </c>
      <c r="J27" s="6" t="str" cm="1">
        <f t="array" ref="J27">INDEX(I$1:I$58,ROW()*2-1)</f>
        <v>ä</v>
      </c>
      <c r="K27" s="6" cm="1">
        <f t="array" ref="K27">INDEX(I$1:I$58,ROW()*2)</f>
        <v>378</v>
      </c>
      <c r="M27" t="s">
        <v>75</v>
      </c>
      <c r="N27" s="6" t="str" cm="1">
        <f t="array" ref="N27">INDEX(M$1:M$58,ROW()*2-1)</f>
        <v>ä</v>
      </c>
      <c r="O27" s="6" cm="1">
        <f t="array" ref="O27">INDEX(M$1:M$58,ROW()*2)</f>
        <v>185</v>
      </c>
    </row>
    <row r="28" spans="1:15" x14ac:dyDescent="0.25">
      <c r="A28">
        <v>854</v>
      </c>
      <c r="B28" s="6" t="str" cm="1">
        <f t="array" ref="B28">INDEX($A$1:$A$58,ROW()*2-1)</f>
        <v xml:space="preserve"> ä</v>
      </c>
      <c r="C28" s="6" cm="1">
        <f t="array" ref="C28">INDEX($A$1:$A$58,ROW()*2)</f>
        <v>235</v>
      </c>
      <c r="E28">
        <v>253</v>
      </c>
      <c r="F28" s="6" t="str" cm="1">
        <f t="array" ref="F28">INDEX($E$1:$E$58,ROW()*2-1)</f>
        <v>å</v>
      </c>
      <c r="G28" s="6" cm="1">
        <f t="array" ref="G28">INDEX($E$1:$E$58,ROW()*2)</f>
        <v>4</v>
      </c>
      <c r="I28">
        <v>372</v>
      </c>
      <c r="J28" s="6" t="str" cm="1">
        <f t="array" ref="J28">INDEX(I$1:I$58,ROW()*2-1)</f>
        <v>å</v>
      </c>
      <c r="K28" s="6" cm="1">
        <f t="array" ref="K28">INDEX(I$1:I$58,ROW()*2)</f>
        <v>352</v>
      </c>
      <c r="M28">
        <v>893</v>
      </c>
      <c r="N28" s="6" t="str" cm="1">
        <f t="array" ref="N28">INDEX(M$1:M$58,ROW()*2-1)</f>
        <v>å</v>
      </c>
      <c r="O28" s="6" cm="1">
        <f t="array" ref="O28">INDEX(M$1:M$58,ROW()*2)</f>
        <v>201</v>
      </c>
    </row>
    <row r="29" spans="1:15" x14ac:dyDescent="0.25">
      <c r="A29" t="s">
        <v>49</v>
      </c>
      <c r="B29" s="6" t="str" cm="1">
        <f t="array" ref="B29">INDEX($A$1:$A$58,ROW()*2-1)</f>
        <v xml:space="preserve"> ö</v>
      </c>
      <c r="C29" s="6" cm="1">
        <f t="array" ref="C29">INDEX($A$1:$A$58,ROW()*2)</f>
        <v>139</v>
      </c>
      <c r="E29" t="s">
        <v>76</v>
      </c>
      <c r="F29" s="6" t="str" cm="1">
        <f t="array" ref="F29">INDEX($E$1:$E$58,ROW()*2-1)</f>
        <v>ö</v>
      </c>
      <c r="G29" s="6" cm="1">
        <f t="array" ref="G29">INDEX($E$1:$E$58,ROW()*2)</f>
        <v>0</v>
      </c>
      <c r="I29" t="s">
        <v>76</v>
      </c>
      <c r="J29" s="6" t="str" cm="1">
        <f t="array" ref="J29">INDEX(I$1:I$58,ROW()*2-1)</f>
        <v>ö</v>
      </c>
      <c r="K29" s="6" cm="1">
        <f t="array" ref="K29">INDEX(I$1:I$58,ROW()*2)</f>
        <v>328</v>
      </c>
      <c r="M29" t="s">
        <v>76</v>
      </c>
      <c r="N29" s="6" t="str" cm="1">
        <f t="array" ref="N29">INDEX(M$1:M$58,ROW()*2-1)</f>
        <v>ö</v>
      </c>
      <c r="O29" s="6" cm="1">
        <f t="array" ref="O29">INDEX(M$1:M$58,ROW()*2)</f>
        <v>184</v>
      </c>
    </row>
    <row r="30" spans="1:15" x14ac:dyDescent="0.25">
      <c r="A30">
        <v>384</v>
      </c>
      <c r="E30">
        <v>443</v>
      </c>
      <c r="G30" s="6">
        <f>SUM(G1:G29)</f>
        <v>9985</v>
      </c>
      <c r="I30">
        <v>355</v>
      </c>
      <c r="M30">
        <v>371</v>
      </c>
    </row>
    <row r="31" spans="1:15" x14ac:dyDescent="0.25">
      <c r="A31" t="s">
        <v>34</v>
      </c>
      <c r="E31" t="s">
        <v>34</v>
      </c>
      <c r="I31" t="s">
        <v>34</v>
      </c>
      <c r="M31" t="s">
        <v>34</v>
      </c>
    </row>
    <row r="32" spans="1:15" x14ac:dyDescent="0.25">
      <c r="A32">
        <v>116</v>
      </c>
      <c r="E32">
        <v>405</v>
      </c>
      <c r="I32">
        <v>338</v>
      </c>
      <c r="M32">
        <v>137</v>
      </c>
    </row>
    <row r="33" spans="1:13" x14ac:dyDescent="0.25">
      <c r="A33" t="s">
        <v>50</v>
      </c>
      <c r="E33" t="s">
        <v>77</v>
      </c>
      <c r="I33" t="s">
        <v>77</v>
      </c>
      <c r="M33" t="s">
        <v>77</v>
      </c>
    </row>
    <row r="34" spans="1:13" x14ac:dyDescent="0.25">
      <c r="A34">
        <v>7</v>
      </c>
      <c r="E34">
        <v>854</v>
      </c>
      <c r="I34">
        <v>338</v>
      </c>
      <c r="M34">
        <v>5</v>
      </c>
    </row>
    <row r="35" spans="1:13" x14ac:dyDescent="0.25">
      <c r="A35" t="s">
        <v>51</v>
      </c>
      <c r="E35" t="s">
        <v>78</v>
      </c>
      <c r="I35" t="s">
        <v>78</v>
      </c>
      <c r="M35" t="s">
        <v>78</v>
      </c>
    </row>
    <row r="36" spans="1:13" x14ac:dyDescent="0.25">
      <c r="A36">
        <v>907</v>
      </c>
      <c r="E36">
        <v>384</v>
      </c>
      <c r="I36">
        <v>339</v>
      </c>
      <c r="M36">
        <v>821</v>
      </c>
    </row>
    <row r="37" spans="1:13" x14ac:dyDescent="0.25">
      <c r="A37" t="s">
        <v>52</v>
      </c>
      <c r="E37" t="s">
        <v>79</v>
      </c>
      <c r="I37" t="s">
        <v>79</v>
      </c>
      <c r="M37" t="s">
        <v>79</v>
      </c>
    </row>
    <row r="38" spans="1:13" x14ac:dyDescent="0.25">
      <c r="A38">
        <v>507</v>
      </c>
      <c r="E38">
        <v>116</v>
      </c>
      <c r="I38">
        <v>352</v>
      </c>
      <c r="M38">
        <v>549</v>
      </c>
    </row>
    <row r="39" spans="1:13" x14ac:dyDescent="0.25">
      <c r="A39" t="s">
        <v>53</v>
      </c>
      <c r="E39" t="s">
        <v>80</v>
      </c>
      <c r="I39" t="s">
        <v>80</v>
      </c>
      <c r="M39" t="s">
        <v>80</v>
      </c>
    </row>
    <row r="40" spans="1:13" x14ac:dyDescent="0.25">
      <c r="A40">
        <v>919</v>
      </c>
      <c r="E40">
        <v>7</v>
      </c>
      <c r="I40">
        <v>339</v>
      </c>
      <c r="M40">
        <v>790</v>
      </c>
    </row>
    <row r="41" spans="1:13" x14ac:dyDescent="0.25">
      <c r="A41" t="s">
        <v>54</v>
      </c>
      <c r="E41" t="s">
        <v>81</v>
      </c>
      <c r="I41" t="s">
        <v>81</v>
      </c>
      <c r="M41" t="s">
        <v>81</v>
      </c>
    </row>
    <row r="42" spans="1:13" x14ac:dyDescent="0.25">
      <c r="A42">
        <v>226</v>
      </c>
      <c r="E42">
        <v>907</v>
      </c>
      <c r="I42">
        <v>331</v>
      </c>
      <c r="M42">
        <v>179</v>
      </c>
    </row>
    <row r="43" spans="1:13" x14ac:dyDescent="0.25">
      <c r="A43" t="s">
        <v>55</v>
      </c>
      <c r="E43" t="s">
        <v>82</v>
      </c>
      <c r="I43" t="s">
        <v>82</v>
      </c>
      <c r="M43" t="s">
        <v>82</v>
      </c>
    </row>
    <row r="44" spans="1:13" x14ac:dyDescent="0.25">
      <c r="A44">
        <v>205</v>
      </c>
      <c r="E44">
        <v>507</v>
      </c>
      <c r="I44">
        <v>367</v>
      </c>
      <c r="M44">
        <v>180</v>
      </c>
    </row>
    <row r="45" spans="1:13" x14ac:dyDescent="0.25">
      <c r="A45" t="s">
        <v>56</v>
      </c>
      <c r="E45" t="s">
        <v>83</v>
      </c>
      <c r="I45" t="s">
        <v>83</v>
      </c>
      <c r="M45" t="s">
        <v>83</v>
      </c>
    </row>
    <row r="46" spans="1:13" x14ac:dyDescent="0.25">
      <c r="A46">
        <v>0</v>
      </c>
      <c r="E46">
        <v>919</v>
      </c>
      <c r="I46">
        <v>353</v>
      </c>
      <c r="M46">
        <v>1</v>
      </c>
    </row>
    <row r="47" spans="1:13" x14ac:dyDescent="0.25">
      <c r="A47" t="s">
        <v>57</v>
      </c>
      <c r="E47" t="s">
        <v>84</v>
      </c>
      <c r="I47" t="s">
        <v>84</v>
      </c>
      <c r="M47" t="s">
        <v>84</v>
      </c>
    </row>
    <row r="48" spans="1:13" x14ac:dyDescent="0.25">
      <c r="A48">
        <v>4</v>
      </c>
      <c r="E48">
        <v>226</v>
      </c>
      <c r="I48">
        <v>324</v>
      </c>
      <c r="M48">
        <v>7</v>
      </c>
    </row>
    <row r="49" spans="1:58" x14ac:dyDescent="0.25">
      <c r="A49" t="s">
        <v>58</v>
      </c>
      <c r="E49" t="s">
        <v>85</v>
      </c>
      <c r="I49" t="s">
        <v>85</v>
      </c>
      <c r="M49" t="s">
        <v>85</v>
      </c>
    </row>
    <row r="50" spans="1:58" x14ac:dyDescent="0.25">
      <c r="A50">
        <v>76</v>
      </c>
      <c r="E50">
        <v>205</v>
      </c>
      <c r="I50">
        <v>342</v>
      </c>
      <c r="M50">
        <v>52</v>
      </c>
    </row>
    <row r="51" spans="1:58" x14ac:dyDescent="0.25">
      <c r="A51" t="s">
        <v>59</v>
      </c>
      <c r="E51" t="s">
        <v>86</v>
      </c>
      <c r="I51" t="s">
        <v>86</v>
      </c>
      <c r="M51" t="s">
        <v>86</v>
      </c>
    </row>
    <row r="52" spans="1:58" x14ac:dyDescent="0.25">
      <c r="A52">
        <v>0</v>
      </c>
      <c r="E52">
        <v>0</v>
      </c>
      <c r="I52">
        <v>360</v>
      </c>
      <c r="M52">
        <v>2</v>
      </c>
    </row>
    <row r="53" spans="1:58" x14ac:dyDescent="0.25">
      <c r="A53" t="s">
        <v>61</v>
      </c>
      <c r="E53" t="s">
        <v>87</v>
      </c>
      <c r="I53" t="s">
        <v>87</v>
      </c>
      <c r="M53" t="s">
        <v>87</v>
      </c>
    </row>
    <row r="54" spans="1:58" x14ac:dyDescent="0.25">
      <c r="A54">
        <v>185</v>
      </c>
      <c r="E54">
        <v>76</v>
      </c>
      <c r="I54">
        <v>378</v>
      </c>
      <c r="M54">
        <v>185</v>
      </c>
    </row>
    <row r="55" spans="1:58" x14ac:dyDescent="0.25">
      <c r="A55" t="s">
        <v>60</v>
      </c>
      <c r="E55" t="s">
        <v>88</v>
      </c>
      <c r="I55" t="s">
        <v>88</v>
      </c>
      <c r="M55" t="s">
        <v>88</v>
      </c>
    </row>
    <row r="56" spans="1:58" x14ac:dyDescent="0.25">
      <c r="A56">
        <v>235</v>
      </c>
      <c r="E56">
        <v>4</v>
      </c>
      <c r="I56">
        <v>352</v>
      </c>
      <c r="M56">
        <v>201</v>
      </c>
    </row>
    <row r="57" spans="1:58" x14ac:dyDescent="0.25">
      <c r="A57" t="s">
        <v>62</v>
      </c>
      <c r="E57" t="s">
        <v>89</v>
      </c>
      <c r="I57" t="s">
        <v>89</v>
      </c>
      <c r="M57" t="s">
        <v>89</v>
      </c>
    </row>
    <row r="58" spans="1:58" x14ac:dyDescent="0.25">
      <c r="A58">
        <v>139</v>
      </c>
      <c r="E58">
        <v>0</v>
      </c>
      <c r="I58">
        <v>328</v>
      </c>
      <c r="M58">
        <v>184</v>
      </c>
    </row>
    <row r="63" spans="1:58" x14ac:dyDescent="0.25">
      <c r="A63" t="s">
        <v>33</v>
      </c>
      <c r="B63">
        <v>185</v>
      </c>
      <c r="C63" t="s">
        <v>63</v>
      </c>
      <c r="D63">
        <v>235</v>
      </c>
      <c r="E63" t="s">
        <v>64</v>
      </c>
      <c r="F63">
        <v>139</v>
      </c>
      <c r="G63" t="s">
        <v>65</v>
      </c>
      <c r="H63">
        <v>1050</v>
      </c>
      <c r="I63" t="s">
        <v>66</v>
      </c>
      <c r="J63">
        <v>106</v>
      </c>
      <c r="K63" t="s">
        <v>67</v>
      </c>
      <c r="L63">
        <v>109</v>
      </c>
      <c r="M63" t="s">
        <v>68</v>
      </c>
      <c r="N63">
        <v>497</v>
      </c>
      <c r="O63" t="s">
        <v>69</v>
      </c>
      <c r="P63">
        <v>833</v>
      </c>
      <c r="Q63" t="s">
        <v>70</v>
      </c>
      <c r="R63">
        <v>229</v>
      </c>
      <c r="S63" t="s">
        <v>71</v>
      </c>
      <c r="T63">
        <v>359</v>
      </c>
      <c r="U63" t="s">
        <v>72</v>
      </c>
      <c r="V63">
        <v>305</v>
      </c>
      <c r="W63" t="s">
        <v>73</v>
      </c>
      <c r="X63">
        <v>467</v>
      </c>
      <c r="Y63" t="s">
        <v>74</v>
      </c>
      <c r="Z63">
        <v>165</v>
      </c>
      <c r="AA63" t="s">
        <v>75</v>
      </c>
      <c r="AB63">
        <v>253</v>
      </c>
      <c r="AC63" t="s">
        <v>76</v>
      </c>
      <c r="AD63">
        <v>443</v>
      </c>
      <c r="AE63" t="s">
        <v>34</v>
      </c>
      <c r="AF63">
        <v>405</v>
      </c>
      <c r="AG63" t="s">
        <v>77</v>
      </c>
      <c r="AH63">
        <v>854</v>
      </c>
      <c r="AI63" t="s">
        <v>78</v>
      </c>
      <c r="AJ63">
        <v>384</v>
      </c>
      <c r="AK63" t="s">
        <v>79</v>
      </c>
      <c r="AL63">
        <v>116</v>
      </c>
      <c r="AM63" t="s">
        <v>80</v>
      </c>
      <c r="AN63">
        <v>7</v>
      </c>
      <c r="AO63" t="s">
        <v>81</v>
      </c>
      <c r="AP63">
        <v>907</v>
      </c>
      <c r="AQ63" t="s">
        <v>82</v>
      </c>
      <c r="AR63">
        <v>507</v>
      </c>
      <c r="AS63" t="s">
        <v>83</v>
      </c>
      <c r="AT63">
        <v>919</v>
      </c>
      <c r="AU63" t="s">
        <v>84</v>
      </c>
      <c r="AV63">
        <v>226</v>
      </c>
      <c r="AW63" t="s">
        <v>85</v>
      </c>
      <c r="AX63">
        <v>205</v>
      </c>
      <c r="AY63" t="s">
        <v>86</v>
      </c>
      <c r="AZ63">
        <v>0</v>
      </c>
      <c r="BA63" t="s">
        <v>87</v>
      </c>
      <c r="BB63">
        <v>76</v>
      </c>
      <c r="BC63" t="s">
        <v>88</v>
      </c>
      <c r="BD63">
        <v>4</v>
      </c>
      <c r="BE63" t="s">
        <v>89</v>
      </c>
      <c r="BF63">
        <v>0</v>
      </c>
    </row>
    <row r="64" spans="1:58" x14ac:dyDescent="0.25">
      <c r="A64" t="s">
        <v>33</v>
      </c>
      <c r="B64">
        <v>347</v>
      </c>
      <c r="C64" t="s">
        <v>63</v>
      </c>
      <c r="D64">
        <v>312</v>
      </c>
      <c r="E64" t="s">
        <v>64</v>
      </c>
      <c r="F64">
        <v>329</v>
      </c>
      <c r="G64" t="s">
        <v>65</v>
      </c>
      <c r="H64">
        <v>321</v>
      </c>
      <c r="I64" t="s">
        <v>66</v>
      </c>
      <c r="J64">
        <v>342</v>
      </c>
      <c r="K64" t="s">
        <v>67</v>
      </c>
      <c r="L64">
        <v>341</v>
      </c>
      <c r="M64" t="s">
        <v>68</v>
      </c>
      <c r="N64">
        <v>353</v>
      </c>
      <c r="O64" t="s">
        <v>69</v>
      </c>
      <c r="P64">
        <v>341</v>
      </c>
      <c r="Q64" t="s">
        <v>70</v>
      </c>
      <c r="R64">
        <v>342</v>
      </c>
      <c r="S64" t="s">
        <v>71</v>
      </c>
      <c r="T64">
        <v>337</v>
      </c>
      <c r="U64" t="s">
        <v>72</v>
      </c>
      <c r="V64">
        <v>357</v>
      </c>
      <c r="W64" t="s">
        <v>73</v>
      </c>
      <c r="X64">
        <v>374</v>
      </c>
      <c r="Y64" t="s">
        <v>74</v>
      </c>
      <c r="Z64">
        <v>336</v>
      </c>
      <c r="AA64" t="s">
        <v>75</v>
      </c>
      <c r="AB64">
        <v>372</v>
      </c>
      <c r="AC64" t="s">
        <v>76</v>
      </c>
      <c r="AD64">
        <v>355</v>
      </c>
      <c r="AE64" t="s">
        <v>34</v>
      </c>
      <c r="AF64">
        <v>338</v>
      </c>
      <c r="AG64" t="s">
        <v>77</v>
      </c>
      <c r="AH64">
        <v>338</v>
      </c>
      <c r="AI64" t="s">
        <v>78</v>
      </c>
      <c r="AJ64">
        <v>339</v>
      </c>
      <c r="AK64" t="s">
        <v>79</v>
      </c>
      <c r="AL64">
        <v>352</v>
      </c>
      <c r="AM64" t="s">
        <v>80</v>
      </c>
      <c r="AN64">
        <v>339</v>
      </c>
      <c r="AO64" t="s">
        <v>81</v>
      </c>
      <c r="AP64">
        <v>331</v>
      </c>
      <c r="AQ64" t="s">
        <v>82</v>
      </c>
      <c r="AR64">
        <v>367</v>
      </c>
      <c r="AS64" t="s">
        <v>83</v>
      </c>
      <c r="AT64">
        <v>353</v>
      </c>
      <c r="AU64" t="s">
        <v>84</v>
      </c>
      <c r="AV64">
        <v>324</v>
      </c>
      <c r="AW64" t="s">
        <v>85</v>
      </c>
      <c r="AX64">
        <v>342</v>
      </c>
      <c r="AY64" t="s">
        <v>86</v>
      </c>
      <c r="AZ64">
        <v>360</v>
      </c>
      <c r="BA64" t="s">
        <v>87</v>
      </c>
      <c r="BB64">
        <v>378</v>
      </c>
      <c r="BC64" t="s">
        <v>88</v>
      </c>
      <c r="BD64">
        <v>352</v>
      </c>
      <c r="BE64" t="s">
        <v>89</v>
      </c>
      <c r="BF64">
        <v>328</v>
      </c>
    </row>
    <row r="65" spans="1:58" x14ac:dyDescent="0.25">
      <c r="A65" t="s">
        <v>33</v>
      </c>
      <c r="B65">
        <v>938</v>
      </c>
      <c r="C65" t="s">
        <v>63</v>
      </c>
      <c r="D65">
        <v>90</v>
      </c>
      <c r="E65" t="s">
        <v>64</v>
      </c>
      <c r="F65">
        <v>141</v>
      </c>
      <c r="G65" t="s">
        <v>65</v>
      </c>
      <c r="H65">
        <v>437</v>
      </c>
      <c r="I65" t="s">
        <v>66</v>
      </c>
      <c r="J65">
        <v>986</v>
      </c>
      <c r="K65" t="s">
        <v>67</v>
      </c>
      <c r="L65">
        <v>279</v>
      </c>
      <c r="M65" t="s">
        <v>68</v>
      </c>
      <c r="N65">
        <v>377</v>
      </c>
      <c r="O65" t="s">
        <v>69</v>
      </c>
      <c r="P65">
        <v>271</v>
      </c>
      <c r="Q65" t="s">
        <v>70</v>
      </c>
      <c r="R65">
        <v>541</v>
      </c>
      <c r="S65" t="s">
        <v>71</v>
      </c>
      <c r="T65">
        <v>197</v>
      </c>
      <c r="U65" t="s">
        <v>72</v>
      </c>
      <c r="V65">
        <v>356</v>
      </c>
      <c r="W65" t="s">
        <v>73</v>
      </c>
      <c r="X65">
        <v>484</v>
      </c>
      <c r="Y65" t="s">
        <v>74</v>
      </c>
      <c r="Z65">
        <v>331</v>
      </c>
      <c r="AA65" t="s">
        <v>75</v>
      </c>
      <c r="AB65">
        <v>893</v>
      </c>
      <c r="AC65" t="s">
        <v>76</v>
      </c>
      <c r="AD65">
        <v>371</v>
      </c>
      <c r="AE65" t="s">
        <v>34</v>
      </c>
      <c r="AF65">
        <v>137</v>
      </c>
      <c r="AG65" t="s">
        <v>77</v>
      </c>
      <c r="AH65">
        <v>5</v>
      </c>
      <c r="AI65" t="s">
        <v>78</v>
      </c>
      <c r="AJ65">
        <v>821</v>
      </c>
      <c r="AK65" t="s">
        <v>79</v>
      </c>
      <c r="AL65">
        <v>549</v>
      </c>
      <c r="AM65" t="s">
        <v>80</v>
      </c>
      <c r="AN65">
        <v>790</v>
      </c>
      <c r="AO65" t="s">
        <v>81</v>
      </c>
      <c r="AP65">
        <v>179</v>
      </c>
      <c r="AQ65" t="s">
        <v>82</v>
      </c>
      <c r="AR65">
        <v>180</v>
      </c>
      <c r="AS65" t="s">
        <v>83</v>
      </c>
      <c r="AT65">
        <v>1</v>
      </c>
      <c r="AU65" t="s">
        <v>84</v>
      </c>
      <c r="AV65">
        <v>7</v>
      </c>
      <c r="AW65" t="s">
        <v>85</v>
      </c>
      <c r="AX65">
        <v>52</v>
      </c>
      <c r="AY65" t="s">
        <v>86</v>
      </c>
      <c r="AZ65">
        <v>2</v>
      </c>
      <c r="BA65" t="s">
        <v>87</v>
      </c>
      <c r="BB65">
        <v>185</v>
      </c>
      <c r="BC65" t="s">
        <v>88</v>
      </c>
      <c r="BD65">
        <v>201</v>
      </c>
      <c r="BE65" t="s">
        <v>89</v>
      </c>
      <c r="BF65">
        <v>184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36827-3EFD-4219-A5E0-ECF9FAD12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stats2023-11-05_20-25</vt:lpstr>
      <vt:lpstr>stats2023-11-05_20-25 (2)</vt:lpstr>
      <vt:lpstr>stats2024-01-05_15-1</vt:lpstr>
      <vt:lpstr>CeasarChiffer</vt:lpstr>
      <vt:lpstr>FrekvensDistrubtion</vt:lpstr>
      <vt:lpstr>'stats2023-11-05_20-25'!Externadata_1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Vrigborn Anton</dc:creator>
  <cp:lastModifiedBy>Vrigborn Anton</cp:lastModifiedBy>
  <dcterms:created xsi:type="dcterms:W3CDTF">2023-11-05T15:11:22Z</dcterms:created>
  <dcterms:modified xsi:type="dcterms:W3CDTF">2024-01-05T14:58:07Z</dcterms:modified>
</cp:coreProperties>
</file>