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bsit-my.sharepoint.com/personal/m_ferrari092_studenti_unibs_it/Documents/University/Cultura Personale/BlockStartStopwatchArduino/"/>
    </mc:Choice>
  </mc:AlternateContent>
  <xr:revisionPtr revIDLastSave="125" documentId="11_AD4D5CB4E552A5DACE1C6411B01E5D985ADEDD89" xr6:coauthVersionLast="45" xr6:coauthVersionMax="45" xr10:uidLastSave="{C5DE8329-A755-46A0-A9C5-5598C3464D07}"/>
  <bookViews>
    <workbookView xWindow="-25320" yWindow="270" windowWidth="25440" windowHeight="15390" xr2:uid="{00000000-000D-0000-FFFF-FFFF00000000}"/>
  </bookViews>
  <sheets>
    <sheet name="Data" sheetId="1" r:id="rId1"/>
    <sheet name="MontecarloS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D16" i="1" a="1"/>
  <c r="D16" i="1" s="1"/>
  <c r="F16" i="1" a="1"/>
  <c r="F16" i="1"/>
  <c r="H16" i="1" a="1"/>
  <c r="H16" i="1" s="1"/>
  <c r="J16" i="1" a="1"/>
  <c r="J16" i="1"/>
  <c r="B16" i="1" a="1"/>
  <c r="B16" i="1" s="1"/>
  <c r="D15" i="1" a="1"/>
  <c r="D15" i="1" s="1"/>
  <c r="F15" i="1" a="1"/>
  <c r="F15" i="1"/>
  <c r="H15" i="1" a="1"/>
  <c r="H15" i="1" s="1"/>
  <c r="J15" i="1" a="1"/>
  <c r="J15" i="1"/>
  <c r="B15" i="1" a="1"/>
  <c r="B15" i="1" s="1"/>
  <c r="H13" i="1" a="1"/>
  <c r="H13" i="1" s="1"/>
  <c r="F13" i="1" a="1"/>
  <c r="F13" i="1" s="1"/>
  <c r="D13" i="1" a="1"/>
  <c r="D13" i="1" s="1"/>
  <c r="J13" i="1" a="1"/>
  <c r="J13" i="1"/>
  <c r="B13" i="1" a="1"/>
  <c r="B13" i="1" s="1"/>
  <c r="F14" i="1"/>
  <c r="D14" i="1"/>
  <c r="H14" i="1"/>
  <c r="J14" i="1"/>
  <c r="B14" i="1"/>
  <c r="C11" i="1"/>
  <c r="D11" i="1"/>
  <c r="E11" i="1"/>
  <c r="F11" i="1"/>
  <c r="G11" i="1"/>
  <c r="H11" i="1"/>
  <c r="I11" i="1"/>
  <c r="J11" i="1"/>
  <c r="K11" i="1"/>
  <c r="E10" i="1"/>
  <c r="C10" i="1"/>
  <c r="D10" i="1"/>
  <c r="F10" i="1"/>
  <c r="G10" i="1"/>
  <c r="H10" i="1"/>
  <c r="I10" i="1"/>
  <c r="J10" i="1"/>
  <c r="K10" i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<sst xmlns="http://schemas.openxmlformats.org/spreadsheetml/2006/main" count="25" uniqueCount="17">
  <si>
    <t>Run number</t>
  </si>
  <si>
    <t>Subject 1</t>
  </si>
  <si>
    <t>Subject 2</t>
  </si>
  <si>
    <t>Subject 3</t>
  </si>
  <si>
    <t>Subject 4</t>
  </si>
  <si>
    <t>Subject 5</t>
  </si>
  <si>
    <t>System</t>
  </si>
  <si>
    <t>Benchmark</t>
  </si>
  <si>
    <t>Mean</t>
  </si>
  <si>
    <t>Std. Dev.</t>
  </si>
  <si>
    <t>Michele</t>
  </si>
  <si>
    <t>SSE</t>
  </si>
  <si>
    <t>MAE</t>
  </si>
  <si>
    <t>Mean Error</t>
  </si>
  <si>
    <t>Std. Dev. Error</t>
  </si>
  <si>
    <t>Mean Absolute Error</t>
  </si>
  <si>
    <t>Sum of Squared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</si>
</sst>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19" sqref="D19"/>
    </sheetView>
  </sheetViews>
  <sheetFormatPr defaultRowHeight="15" x14ac:dyDescent="0.25"/>
  <cols>
    <col min="1" max="1" width="13.7109375" bestFit="1" customWidth="1"/>
    <col min="2" max="11" width="12.7109375" customWidth="1"/>
    <col min="13" max="13" width="20.7109375" bestFit="1" customWidth="1"/>
  </cols>
  <sheetData>
    <row r="1" spans="1:13" ht="15.75" x14ac:dyDescent="0.25"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  <c r="J1" s="10" t="s">
        <v>5</v>
      </c>
      <c r="K1" s="10"/>
    </row>
    <row r="2" spans="1:13" ht="15.75" x14ac:dyDescent="0.25">
      <c r="B2" s="11" t="s">
        <v>10</v>
      </c>
      <c r="C2" s="12"/>
      <c r="D2" s="13"/>
      <c r="E2" s="12"/>
      <c r="F2" s="13"/>
      <c r="G2" s="12"/>
      <c r="H2" s="13"/>
      <c r="I2" s="12"/>
      <c r="J2" s="13"/>
      <c r="K2" s="12"/>
    </row>
    <row r="3" spans="1:13" ht="15.75" x14ac:dyDescent="0.25">
      <c r="A3" s="2" t="s">
        <v>0</v>
      </c>
      <c r="B3" s="5" t="s">
        <v>6</v>
      </c>
      <c r="C3" s="7" t="s">
        <v>7</v>
      </c>
      <c r="D3" s="5" t="s">
        <v>6</v>
      </c>
      <c r="E3" s="7" t="s">
        <v>7</v>
      </c>
      <c r="F3" s="5" t="s">
        <v>6</v>
      </c>
      <c r="G3" s="7" t="s">
        <v>7</v>
      </c>
      <c r="H3" s="5" t="s">
        <v>6</v>
      </c>
      <c r="I3" s="7" t="s">
        <v>7</v>
      </c>
      <c r="J3" s="5" t="s">
        <v>6</v>
      </c>
      <c r="K3" s="7" t="s">
        <v>7</v>
      </c>
    </row>
    <row r="4" spans="1:13" x14ac:dyDescent="0.25">
      <c r="A4" s="1">
        <v>1</v>
      </c>
      <c r="B4" s="6"/>
      <c r="C4" s="8"/>
      <c r="D4" s="6"/>
      <c r="E4" s="8"/>
      <c r="F4" s="6"/>
      <c r="G4" s="8"/>
      <c r="H4" s="6"/>
      <c r="I4" s="8"/>
      <c r="J4" s="6"/>
      <c r="K4" s="8"/>
    </row>
    <row r="5" spans="1:13" x14ac:dyDescent="0.25">
      <c r="A5" s="1">
        <v>2</v>
      </c>
      <c r="B5" s="6"/>
      <c r="C5" s="8"/>
      <c r="D5" s="6"/>
      <c r="E5" s="8"/>
      <c r="F5" s="6"/>
      <c r="G5" s="8"/>
      <c r="H5" s="6"/>
      <c r="I5" s="8"/>
      <c r="J5" s="6"/>
      <c r="K5" s="8"/>
    </row>
    <row r="6" spans="1:13" x14ac:dyDescent="0.25">
      <c r="A6" s="1">
        <v>3</v>
      </c>
      <c r="B6" s="6"/>
      <c r="C6" s="8"/>
      <c r="D6" s="6"/>
      <c r="E6" s="8"/>
      <c r="F6" s="6"/>
      <c r="G6" s="8"/>
      <c r="H6" s="6"/>
      <c r="I6" s="8"/>
      <c r="J6" s="6"/>
      <c r="K6" s="8"/>
    </row>
    <row r="7" spans="1:13" x14ac:dyDescent="0.25">
      <c r="A7" s="1">
        <v>4</v>
      </c>
      <c r="B7" s="6"/>
      <c r="C7" s="8"/>
      <c r="D7" s="6"/>
      <c r="E7" s="8"/>
      <c r="F7" s="6"/>
      <c r="G7" s="8"/>
      <c r="H7" s="6"/>
      <c r="I7" s="8"/>
      <c r="J7" s="6"/>
      <c r="K7" s="8"/>
    </row>
    <row r="8" spans="1:13" x14ac:dyDescent="0.25">
      <c r="A8" s="1">
        <v>5</v>
      </c>
      <c r="B8" s="6"/>
      <c r="C8" s="8"/>
      <c r="D8" s="6"/>
      <c r="E8" s="8"/>
      <c r="F8" s="6"/>
      <c r="G8" s="8"/>
      <c r="H8" s="6"/>
      <c r="I8" s="8"/>
      <c r="J8" s="6"/>
      <c r="K8" s="8"/>
    </row>
    <row r="10" spans="1:13" x14ac:dyDescent="0.25">
      <c r="A10" s="3" t="s">
        <v>8</v>
      </c>
      <c r="B10" s="4" t="e">
        <f>AVERAGE(B4:B8)</f>
        <v>#DIV/0!</v>
      </c>
      <c r="C10" s="4" t="e">
        <f t="shared" ref="C10:K10" si="0">AVERAGE(C4:C8)</f>
        <v>#DIV/0!</v>
      </c>
      <c r="D10" s="4" t="e">
        <f t="shared" si="0"/>
        <v>#DIV/0!</v>
      </c>
      <c r="E10" s="4" t="e">
        <f>AVERAGE(E4:E8)</f>
        <v>#DIV/0!</v>
      </c>
      <c r="F10" s="4" t="e">
        <f t="shared" si="0"/>
        <v>#DIV/0!</v>
      </c>
      <c r="G10" s="4" t="e">
        <f t="shared" si="0"/>
        <v>#DIV/0!</v>
      </c>
      <c r="H10" s="4" t="e">
        <f t="shared" si="0"/>
        <v>#DIV/0!</v>
      </c>
      <c r="I10" s="4" t="e">
        <f t="shared" si="0"/>
        <v>#DIV/0!</v>
      </c>
      <c r="J10" s="4" t="e">
        <f t="shared" si="0"/>
        <v>#DIV/0!</v>
      </c>
      <c r="K10" s="4" t="e">
        <f t="shared" si="0"/>
        <v>#DIV/0!</v>
      </c>
    </row>
    <row r="11" spans="1:13" x14ac:dyDescent="0.25">
      <c r="A11" s="3" t="s">
        <v>9</v>
      </c>
      <c r="B11" s="4" t="e">
        <f>_xlfn.STDEV.S(B4:B8)</f>
        <v>#DIV/0!</v>
      </c>
      <c r="C11" s="4" t="e">
        <f t="shared" ref="C11:K11" si="1">_xlfn.STDEV.S(C4:C8)</f>
        <v>#DIV/0!</v>
      </c>
      <c r="D11" s="4" t="e">
        <f t="shared" si="1"/>
        <v>#DIV/0!</v>
      </c>
      <c r="E11" s="4" t="e">
        <f t="shared" si="1"/>
        <v>#DIV/0!</v>
      </c>
      <c r="F11" s="4" t="e">
        <f t="shared" si="1"/>
        <v>#DIV/0!</v>
      </c>
      <c r="G11" s="4" t="e">
        <f t="shared" si="1"/>
        <v>#DIV/0!</v>
      </c>
      <c r="H11" s="4" t="e">
        <f t="shared" si="1"/>
        <v>#DIV/0!</v>
      </c>
      <c r="I11" s="4" t="e">
        <f t="shared" si="1"/>
        <v>#DIV/0!</v>
      </c>
      <c r="J11" s="4" t="e">
        <f t="shared" si="1"/>
        <v>#DIV/0!</v>
      </c>
      <c r="K11" s="4" t="e">
        <f t="shared" si="1"/>
        <v>#DIV/0!</v>
      </c>
    </row>
    <row r="13" spans="1:13" x14ac:dyDescent="0.25">
      <c r="A13" s="3" t="s">
        <v>12</v>
      </c>
      <c r="B13" s="9" cm="1">
        <f t="array" ref="B13">AVERAGE(ABS(C4:C8-B4:B8))</f>
        <v>0</v>
      </c>
      <c r="C13" s="9"/>
      <c r="D13" s="9" cm="1">
        <f t="array" ref="D13">AVERAGE(ABS(E4:E8-D4:D8))</f>
        <v>0</v>
      </c>
      <c r="E13" s="9"/>
      <c r="F13" s="9" cm="1">
        <f t="array" ref="F13">AVERAGE(ABS(G4:G8-F4:F8))</f>
        <v>0</v>
      </c>
      <c r="G13" s="9"/>
      <c r="H13" s="9" cm="1">
        <f t="array" ref="H13">AVERAGE(ABS(I4:I8-H4:H8))</f>
        <v>0</v>
      </c>
      <c r="I13" s="9"/>
      <c r="J13" s="9" cm="1">
        <f t="array" ref="J13">AVERAGE(ABS(K4:K8-J4:J8))</f>
        <v>0</v>
      </c>
      <c r="K13" s="9"/>
      <c r="M13" t="s">
        <v>15</v>
      </c>
    </row>
    <row r="14" spans="1:13" x14ac:dyDescent="0.25">
      <c r="A14" s="3" t="s">
        <v>11</v>
      </c>
      <c r="B14" s="9">
        <f>(C4-B4)^2</f>
        <v>0</v>
      </c>
      <c r="C14" s="9"/>
      <c r="D14" s="9">
        <f>(E4-D4)^2</f>
        <v>0</v>
      </c>
      <c r="E14" s="9"/>
      <c r="F14" s="9">
        <f>(G4-F4)^2</f>
        <v>0</v>
      </c>
      <c r="G14" s="9"/>
      <c r="H14" s="9">
        <f t="shared" ref="H14" si="2">(I4-H4)^2</f>
        <v>0</v>
      </c>
      <c r="I14" s="9"/>
      <c r="J14" s="9">
        <f t="shared" ref="J14" si="3">(K4-J4)^2</f>
        <v>0</v>
      </c>
      <c r="K14" s="9"/>
      <c r="M14" t="s">
        <v>16</v>
      </c>
    </row>
    <row r="15" spans="1:13" x14ac:dyDescent="0.25">
      <c r="A15" s="3" t="s">
        <v>13</v>
      </c>
      <c r="B15" s="9" cm="1">
        <f t="array" ref="B15">AVERAGE(C4:C8-B4:B8)</f>
        <v>0</v>
      </c>
      <c r="C15" s="9"/>
      <c r="D15" s="9" cm="1">
        <f t="array" ref="D15">AVERAGE(E4:E8-D4:D8)</f>
        <v>0</v>
      </c>
      <c r="E15" s="9"/>
      <c r="F15" s="9" cm="1">
        <f t="array" ref="F15">AVERAGE(G4:G8-F4:F8)</f>
        <v>0</v>
      </c>
      <c r="G15" s="9"/>
      <c r="H15" s="9" cm="1">
        <f t="array" ref="H15">AVERAGE(I4:I8-H4:H8)</f>
        <v>0</v>
      </c>
      <c r="I15" s="9"/>
      <c r="J15" s="9" cm="1">
        <f t="array" ref="J15">AVERAGE(K4:K8-J4:J8)</f>
        <v>0</v>
      </c>
      <c r="K15" s="9"/>
    </row>
    <row r="16" spans="1:13" x14ac:dyDescent="0.25">
      <c r="A16" s="3" t="s">
        <v>14</v>
      </c>
      <c r="B16" s="9" cm="1">
        <f t="array" ref="B16">_xlfn.STDEV.S(C4:C8-B4:B8)</f>
        <v>0</v>
      </c>
      <c r="C16" s="9"/>
      <c r="D16" s="9" cm="1">
        <f t="array" ref="D16">_xlfn.STDEV.S(E4:E8-D4:D8)</f>
        <v>0</v>
      </c>
      <c r="E16" s="9"/>
      <c r="F16" s="9" cm="1">
        <f t="array" ref="F16">_xlfn.STDEV.S(G4:G8-F4:F8)</f>
        <v>0</v>
      </c>
      <c r="G16" s="9"/>
      <c r="H16" s="9" cm="1">
        <f t="array" ref="H16">_xlfn.STDEV.S(I4:I8-H4:H8)</f>
        <v>0</v>
      </c>
      <c r="I16" s="9"/>
      <c r="J16" s="9" cm="1">
        <f t="array" ref="J16">_xlfn.STDEV.S(K4:K8-J4:J8)</f>
        <v>0</v>
      </c>
      <c r="K16" s="9"/>
    </row>
  </sheetData>
  <mergeCells count="30"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J1:K1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6:C16"/>
    <mergeCell ref="D16:E16"/>
    <mergeCell ref="F16:G16"/>
    <mergeCell ref="H16:I16"/>
    <mergeCell ref="J16:K16"/>
    <mergeCell ref="B15:C15"/>
    <mergeCell ref="D15:E15"/>
    <mergeCell ref="F15:G15"/>
    <mergeCell ref="H15:I15"/>
    <mergeCell ref="J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7587-18D5-4E61-BCA4-4356BE77EF3C}">
  <dimension ref="A1"/>
  <sheetViews>
    <sheetView workbookViewId="0">
      <selection activeCell="F32" sqref="F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MontecarloSim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Ferrari</dc:creator>
  <cp:lastModifiedBy>Michele Ferrari</cp:lastModifiedBy>
  <dcterms:created xsi:type="dcterms:W3CDTF">2015-06-05T18:19:34Z</dcterms:created>
  <dcterms:modified xsi:type="dcterms:W3CDTF">2021-04-05T11:30:40Z</dcterms:modified>
</cp:coreProperties>
</file>