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reppl\OneDrive\Área de Trabalho\100DaysOfPython\Projeto-CaseNubank-Python\Data\Output\"/>
    </mc:Choice>
  </mc:AlternateContent>
  <xr:revisionPtr revIDLastSave="0" documentId="13_ncr:1_{5AA906DA-E73F-4D20-9F05-A55EA3299E7B}" xr6:coauthVersionLast="47" xr6:coauthVersionMax="47" xr10:uidLastSave="{00000000-0000-0000-0000-000000000000}"/>
  <bookViews>
    <workbookView xWindow="1440" yWindow="2610" windowWidth="23865" windowHeight="11295" xr2:uid="{00000000-000D-0000-FFFF-FFFF00000000}"/>
  </bookViews>
  <sheets>
    <sheet name="{ID_VENDOR}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27" i="1" s="1"/>
  <c r="G30" i="1" l="1"/>
  <c r="G31" i="1" s="1"/>
  <c r="B28" i="1" s="1"/>
</calcChain>
</file>

<file path=xl/sharedStrings.xml><?xml version="1.0" encoding="utf-8"?>
<sst xmlns="http://schemas.openxmlformats.org/spreadsheetml/2006/main" count="23" uniqueCount="23">
  <si>
    <t>SALES REPORT</t>
  </si>
  <si>
    <t>ID VENDOR</t>
  </si>
  <si>
    <t>DATE</t>
  </si>
  <si>
    <t>RO125678</t>
  </si>
  <si>
    <t>05/08/2025</t>
  </si>
  <si>
    <t>Mikael Lopes</t>
  </si>
  <si>
    <t xml:space="preserve">Rua do Centro </t>
  </si>
  <si>
    <t>São Paulo</t>
  </si>
  <si>
    <t>86994xxxx92</t>
  </si>
  <si>
    <t>mikaelslopesit@gmail.com</t>
  </si>
  <si>
    <t>INVOICE NUMBER / ITEM TYPE</t>
  </si>
  <si>
    <t>UNIT COST (BRL)</t>
  </si>
  <si>
    <t>QTY</t>
  </si>
  <si>
    <t>TOTAL (BRL)</t>
  </si>
  <si>
    <t>SALES  TOTAL</t>
  </si>
  <si>
    <t>SUBTOTAL</t>
  </si>
  <si>
    <t>DISCOUNT</t>
  </si>
  <si>
    <t>(TAX RATE)</t>
  </si>
  <si>
    <t>0,05</t>
  </si>
  <si>
    <t>TAX</t>
  </si>
  <si>
    <t>TOTAL</t>
  </si>
  <si>
    <t>TERMS</t>
  </si>
  <si>
    <t>Please, Generate Invoices by 04/09/2025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</si>
</sst>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R$&quot;\ * #,##0.00_-;\-&quot;R$&quot;\ * #,##0.00_-;_-&quot;R$&quot;\ * &quot;-&quot;??_-;_-@"/>
    <numFmt numFmtId="165" formatCode="_-[$R$-416]\ * #,##0.00_-;\-[$R$-416]\ * #,##0.00_-;_-[$R$-416]\ * &quot;-&quot;??_-;_-@"/>
    <numFmt numFmtId="166" formatCode="&quot;$&quot;#,##0"/>
    <numFmt numFmtId="167" formatCode="&quot;$&quot;#,##0.00"/>
  </numFmts>
  <fonts count="21">
    <font>
      <sz val="10"/>
      <color rgb="FF000000"/>
      <name val="Calibri"/>
      <scheme val="minor"/>
    </font>
    <font>
      <b/>
      <sz val="36"/>
      <color rgb="FF000000"/>
      <name val="Arial"/>
    </font>
    <font>
      <sz val="10"/>
      <color rgb="FF000000"/>
      <name val="Arial"/>
    </font>
    <font>
      <sz val="54"/>
      <color rgb="FF000000"/>
      <name val="Arial"/>
    </font>
    <font>
      <sz val="10"/>
      <color theme="1"/>
      <name val="Roboto"/>
    </font>
    <font>
      <b/>
      <sz val="16"/>
      <color theme="1"/>
      <name val="Arial"/>
    </font>
    <font>
      <sz val="10"/>
      <color rgb="FF666666"/>
      <name val="Roboto"/>
    </font>
    <font>
      <sz val="10"/>
      <color rgb="FF000000"/>
      <name val="Roboto"/>
    </font>
    <font>
      <b/>
      <sz val="15"/>
      <color theme="1"/>
      <name val="Arial"/>
    </font>
    <font>
      <sz val="15"/>
      <color theme="1"/>
      <name val="Arial"/>
    </font>
    <font>
      <b/>
      <sz val="10"/>
      <color theme="1"/>
      <name val="Arial"/>
    </font>
    <font>
      <sz val="29"/>
      <color rgb="FF4E535C"/>
      <name val="Arial"/>
    </font>
    <font>
      <sz val="10"/>
      <color theme="1"/>
      <name val="Arial"/>
    </font>
    <font>
      <sz val="13"/>
      <color theme="1"/>
      <name val="Roboto"/>
    </font>
    <font>
      <sz val="9"/>
      <color rgb="FF807C7D"/>
      <name val="Arial bold"/>
    </font>
    <font>
      <b/>
      <sz val="9"/>
      <color theme="1"/>
      <name val="Arial"/>
    </font>
    <font>
      <b/>
      <sz val="9"/>
      <color rgb="FF999999"/>
      <name val="Arial"/>
    </font>
    <font>
      <sz val="26"/>
      <color rgb="FF0D83DD"/>
      <name val="Arial"/>
    </font>
    <font>
      <sz val="18"/>
      <color theme="1"/>
      <name val="Roboto"/>
    </font>
    <font>
      <sz val="14"/>
      <color theme="1"/>
      <name val="Arial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44546A"/>
        <bgColor rgb="FF44546A"/>
      </patternFill>
    </fill>
  </fills>
  <borders count="18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11"/>
  </cellStyleXfs>
  <cellXfs count="60">
    <xf numFmtId="0" fontId="0" fillId="0" borderId="0" xfId="0" applyBorder="1"/>
    <xf numFmtId="0" fontId="2" fillId="0" borderId="0" xfId="0" applyFont="1" applyBorder="1"/>
    <xf numFmtId="0" fontId="3" fillId="0" borderId="0" xfId="0" applyFont="1" applyBorder="1" applyAlignment="1">
      <alignment vertical="top"/>
    </xf>
    <xf numFmtId="0" fontId="4" fillId="0" borderId="3" xfId="0" applyFont="1" applyBorder="1" applyAlignment="1">
      <alignment vertical="center"/>
    </xf>
    <xf numFmtId="0" fontId="2" fillId="0" borderId="4" xfId="0" applyFont="1" applyBorder="1"/>
    <xf numFmtId="0" fontId="5" fillId="0" borderId="0" xfId="0" applyFont="1" applyBorder="1" applyAlignment="1">
      <alignment vertical="center"/>
    </xf>
    <xf numFmtId="0" fontId="6" fillId="0" borderId="0" xfId="0" applyFont="1" applyBorder="1"/>
    <xf numFmtId="49" fontId="7" fillId="0" borderId="0" xfId="0" applyNumberFormat="1" applyFont="1" applyBorder="1" applyAlignment="1">
      <alignment horizontal="left" vertical="center"/>
    </xf>
    <xf numFmtId="0" fontId="6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3" xfId="0" applyFont="1" applyBorder="1"/>
    <xf numFmtId="0" fontId="8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4" fillId="0" borderId="4" xfId="0" applyFont="1" applyBorder="1"/>
    <xf numFmtId="0" fontId="2" fillId="0" borderId="0" xfId="0" applyFont="1" applyBorder="1" applyAlignment="1">
      <alignment vertical="center"/>
    </xf>
    <xf numFmtId="0" fontId="10" fillId="0" borderId="5" xfId="0" applyFont="1" applyBorder="1" applyAlignment="1">
      <alignment horizontal="left" vertical="center"/>
    </xf>
    <xf numFmtId="164" fontId="12" fillId="0" borderId="6" xfId="0" applyNumberFormat="1" applyFont="1" applyBorder="1" applyAlignment="1">
      <alignment horizontal="left" vertical="center"/>
    </xf>
    <xf numFmtId="0" fontId="13" fillId="0" borderId="3" xfId="0" applyFont="1" applyBorder="1" applyAlignment="1">
      <alignment vertical="center"/>
    </xf>
    <xf numFmtId="165" fontId="12" fillId="0" borderId="6" xfId="0" applyNumberFormat="1" applyFont="1" applyBorder="1" applyAlignment="1">
      <alignment horizontal="left" vertical="center"/>
    </xf>
    <xf numFmtId="0" fontId="13" fillId="0" borderId="4" xfId="0" applyFont="1" applyBorder="1" applyAlignment="1">
      <alignment vertical="center"/>
    </xf>
    <xf numFmtId="0" fontId="12" fillId="3" borderId="7" xfId="0" applyFont="1" applyFill="1" applyBorder="1" applyAlignment="1">
      <alignment vertical="center"/>
    </xf>
    <xf numFmtId="166" fontId="12" fillId="3" borderId="7" xfId="0" applyNumberFormat="1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166" fontId="4" fillId="3" borderId="7" xfId="0" applyNumberFormat="1" applyFont="1" applyFill="1" applyBorder="1" applyAlignment="1">
      <alignment horizontal="left" vertical="center"/>
    </xf>
    <xf numFmtId="0" fontId="4" fillId="3" borderId="8" xfId="0" applyFont="1" applyFill="1" applyBorder="1" applyAlignment="1">
      <alignment vertical="center"/>
    </xf>
    <xf numFmtId="0" fontId="14" fillId="3" borderId="7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vertical="center"/>
    </xf>
    <xf numFmtId="0" fontId="6" fillId="3" borderId="7" xfId="0" applyFont="1" applyFill="1" applyBorder="1" applyAlignment="1">
      <alignment horizontal="right" vertical="center"/>
    </xf>
    <xf numFmtId="167" fontId="15" fillId="3" borderId="7" xfId="0" applyNumberFormat="1" applyFont="1" applyFill="1" applyBorder="1" applyAlignment="1">
      <alignment horizontal="right" vertical="center"/>
    </xf>
    <xf numFmtId="167" fontId="16" fillId="3" borderId="7" xfId="0" applyNumberFormat="1" applyFont="1" applyFill="1" applyBorder="1" applyAlignment="1">
      <alignment horizontal="right" vertical="center"/>
    </xf>
    <xf numFmtId="165" fontId="2" fillId="3" borderId="7" xfId="0" applyNumberFormat="1" applyFont="1" applyFill="1" applyBorder="1" applyAlignment="1">
      <alignment horizontal="left" vertical="center"/>
    </xf>
    <xf numFmtId="0" fontId="4" fillId="3" borderId="9" xfId="0" applyFont="1" applyFill="1" applyBorder="1" applyAlignment="1">
      <alignment vertical="center"/>
    </xf>
    <xf numFmtId="9" fontId="2" fillId="3" borderId="7" xfId="0" applyNumberFormat="1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/>
    </xf>
    <xf numFmtId="0" fontId="18" fillId="0" borderId="3" xfId="0" applyFont="1" applyBorder="1" applyAlignment="1">
      <alignment vertical="center"/>
    </xf>
    <xf numFmtId="0" fontId="18" fillId="0" borderId="4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12" fillId="4" borderId="14" xfId="0" applyFont="1" applyFill="1" applyBorder="1"/>
    <xf numFmtId="0" fontId="6" fillId="4" borderId="15" xfId="0" applyFont="1" applyFill="1" applyBorder="1" applyAlignment="1">
      <alignment vertical="center"/>
    </xf>
    <xf numFmtId="0" fontId="20" fillId="4" borderId="13" xfId="0" applyFont="1" applyFill="1" applyBorder="1" applyAlignment="1">
      <alignment horizontal="right" vertical="center"/>
    </xf>
    <xf numFmtId="0" fontId="0" fillId="0" borderId="14" xfId="0" applyBorder="1"/>
    <xf numFmtId="0" fontId="10" fillId="0" borderId="5" xfId="0" applyFont="1" applyBorder="1" applyAlignment="1">
      <alignment vertical="center"/>
    </xf>
    <xf numFmtId="0" fontId="0" fillId="0" borderId="5" xfId="0" applyBorder="1"/>
    <xf numFmtId="0" fontId="2" fillId="0" borderId="11" xfId="0" applyFont="1" applyAlignment="1">
      <alignment vertical="center"/>
    </xf>
    <xf numFmtId="0" fontId="0" fillId="0" borderId="0" xfId="0" applyBorder="1"/>
    <xf numFmtId="0" fontId="12" fillId="0" borderId="6" xfId="0" applyFont="1" applyBorder="1" applyAlignment="1">
      <alignment vertical="center" wrapText="1"/>
    </xf>
    <xf numFmtId="0" fontId="0" fillId="0" borderId="6" xfId="0" applyBorder="1"/>
    <xf numFmtId="0" fontId="4" fillId="0" borderId="6" xfId="0" applyFont="1" applyBorder="1" applyAlignment="1">
      <alignment horizontal="left" vertical="center"/>
    </xf>
    <xf numFmtId="165" fontId="17" fillId="3" borderId="11" xfId="0" applyNumberFormat="1" applyFont="1" applyFill="1" applyAlignment="1">
      <alignment horizontal="left" vertical="top"/>
    </xf>
    <xf numFmtId="0" fontId="19" fillId="0" borderId="11" xfId="0" applyFont="1" applyAlignment="1">
      <alignment vertical="top"/>
    </xf>
    <xf numFmtId="0" fontId="11" fillId="0" borderId="11" xfId="0" applyFont="1"/>
    <xf numFmtId="0" fontId="10" fillId="0" borderId="5" xfId="0" applyFont="1" applyBorder="1" applyAlignment="1">
      <alignment horizontal="left" vertical="center"/>
    </xf>
    <xf numFmtId="0" fontId="6" fillId="4" borderId="17" xfId="0" applyFont="1" applyFill="1" applyBorder="1" applyAlignment="1">
      <alignment vertical="center"/>
    </xf>
    <xf numFmtId="0" fontId="0" fillId="0" borderId="12" xfId="0" applyBorder="1"/>
    <xf numFmtId="0" fontId="1" fillId="2" borderId="16" xfId="0" applyFont="1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4</xdr:row>
      <xdr:rowOff>38100</xdr:rowOff>
    </xdr:from>
    <xdr:ext cx="2943225" cy="30003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  <a:ln>
          <a:prstDash val="solid"/>
        </a:ln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outlinePr summaryBelow="0" summaryRight="0"/>
    <pageSetUpPr fitToPage="1"/>
  </sheetPr>
  <dimension ref="A1:Z1000"/>
  <sheetViews>
    <sheetView showGridLines="0" tabSelected="1" workbookViewId="0">
      <selection activeCell="AB4" sqref="AB4"/>
    </sheetView>
  </sheetViews>
  <sheetFormatPr defaultColWidth="14.42578125" defaultRowHeight="15" customHeight="1"/>
  <cols>
    <col min="1" max="1" width="7.42578125" customWidth="1"/>
    <col min="2" max="2" width="48.7109375" customWidth="1"/>
    <col min="3" max="3" width="10.42578125" bestFit="1" customWidth="1"/>
    <col min="4" max="4" width="18.7109375" customWidth="1"/>
    <col min="5" max="5" width="6.7109375" customWidth="1"/>
    <col min="6" max="6" width="3.42578125" customWidth="1"/>
    <col min="7" max="7" width="20.7109375" customWidth="1"/>
    <col min="8" max="8" width="7.140625" customWidth="1"/>
    <col min="9" max="9" width="14.42578125" hidden="1" customWidth="1"/>
    <col min="10" max="26" width="8.7109375" hidden="1" customWidth="1"/>
  </cols>
  <sheetData>
    <row r="1" spans="1:26" ht="16.5" customHeight="1">
      <c r="A1" s="56" t="s">
        <v>0</v>
      </c>
      <c r="B1" s="57"/>
      <c r="C1" s="57"/>
      <c r="D1" s="57"/>
      <c r="E1" s="57"/>
      <c r="F1" s="57"/>
      <c r="G1" s="57"/>
      <c r="H1" s="58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59"/>
      <c r="B2" s="46"/>
      <c r="C2" s="46"/>
      <c r="D2" s="46"/>
      <c r="E2" s="46"/>
      <c r="F2" s="46"/>
      <c r="G2" s="46"/>
      <c r="H2" s="55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8.5" customHeight="1">
      <c r="A3" s="59"/>
      <c r="B3" s="46"/>
      <c r="C3" s="46"/>
      <c r="D3" s="46"/>
      <c r="E3" s="46"/>
      <c r="F3" s="46"/>
      <c r="G3" s="46"/>
      <c r="H3" s="55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43.5" customHeight="1">
      <c r="A4" s="59"/>
      <c r="B4" s="46"/>
      <c r="C4" s="46"/>
      <c r="D4" s="46"/>
      <c r="E4" s="46"/>
      <c r="F4" s="46"/>
      <c r="G4" s="46"/>
      <c r="H4" s="55"/>
      <c r="I4" s="1"/>
      <c r="J4" s="1"/>
      <c r="K4" s="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.75" customHeight="1">
      <c r="A5" s="3"/>
      <c r="B5" s="1"/>
      <c r="C5" s="1"/>
      <c r="D5" s="1"/>
      <c r="E5" s="1"/>
      <c r="F5" s="1"/>
      <c r="G5" s="1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3"/>
      <c r="B6" s="5" t="s">
        <v>1</v>
      </c>
      <c r="C6" s="5" t="s">
        <v>2</v>
      </c>
      <c r="D6" s="6"/>
      <c r="E6" s="1"/>
      <c r="F6" s="1"/>
      <c r="G6" s="1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0" customHeight="1">
      <c r="A7" s="3"/>
      <c r="B7" s="7" t="s">
        <v>3</v>
      </c>
      <c r="C7" s="7" t="s">
        <v>4</v>
      </c>
      <c r="D7" s="8"/>
      <c r="E7" s="1"/>
      <c r="F7" s="1"/>
      <c r="G7" s="1"/>
      <c r="H7" s="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3"/>
      <c r="B8" s="7"/>
      <c r="C8" s="9"/>
      <c r="D8" s="8"/>
      <c r="E8" s="1"/>
      <c r="F8" s="1"/>
      <c r="G8" s="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.75" customHeight="1">
      <c r="A9" s="11"/>
      <c r="B9" s="12" t="s">
        <v>5</v>
      </c>
      <c r="C9" s="6"/>
      <c r="D9" s="13"/>
      <c r="E9" s="6"/>
      <c r="F9" s="6"/>
      <c r="G9" s="6"/>
      <c r="H9" s="1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5.5" customHeight="1">
      <c r="A10" s="11"/>
      <c r="B10" s="45" t="s">
        <v>6</v>
      </c>
      <c r="C10" s="46"/>
      <c r="D10" s="45"/>
      <c r="E10" s="46"/>
      <c r="F10" s="6"/>
      <c r="G10" s="6"/>
      <c r="H10" s="1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5.5" customHeight="1">
      <c r="A11" s="11"/>
      <c r="B11" s="15" t="s">
        <v>7</v>
      </c>
      <c r="C11" s="6"/>
      <c r="D11" s="15"/>
      <c r="E11" s="6"/>
      <c r="F11" s="6"/>
      <c r="G11" s="6"/>
      <c r="H11" s="1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5.5" customHeight="1">
      <c r="A12" s="11"/>
      <c r="B12" s="15" t="s">
        <v>8</v>
      </c>
      <c r="C12" s="6"/>
      <c r="D12" s="15"/>
      <c r="E12" s="6"/>
      <c r="F12" s="6"/>
      <c r="G12" s="6"/>
      <c r="H12" s="1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5.5" customHeight="1">
      <c r="A13" s="11"/>
      <c r="B13" s="15" t="s">
        <v>9</v>
      </c>
      <c r="C13" s="6"/>
      <c r="D13" s="15"/>
      <c r="E13" s="6"/>
      <c r="F13" s="6"/>
      <c r="G13" s="6"/>
      <c r="H13" s="1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>
      <c r="A14" s="11"/>
      <c r="B14" s="15"/>
      <c r="C14" s="6"/>
      <c r="D14" s="15"/>
      <c r="E14" s="6"/>
      <c r="F14" s="6"/>
      <c r="G14" s="6"/>
      <c r="H14" s="1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8.5" customHeight="1">
      <c r="A15" s="11"/>
      <c r="B15" s="1"/>
      <c r="C15" s="6"/>
      <c r="D15" s="6"/>
      <c r="E15" s="6"/>
      <c r="F15" s="6"/>
      <c r="G15" s="6"/>
      <c r="H15" s="1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" customHeight="1">
      <c r="A16" s="3"/>
      <c r="B16" s="43" t="s">
        <v>10</v>
      </c>
      <c r="C16" s="44"/>
      <c r="D16" s="16" t="s">
        <v>11</v>
      </c>
      <c r="E16" s="53" t="s">
        <v>12</v>
      </c>
      <c r="F16" s="44"/>
      <c r="G16" s="16" t="s">
        <v>13</v>
      </c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6" customHeight="1">
      <c r="A17" s="3"/>
      <c r="B17" s="1"/>
      <c r="C17" s="52"/>
      <c r="D17" s="46"/>
      <c r="E17" s="46"/>
      <c r="F17" s="46"/>
      <c r="G17" s="46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5.5" customHeight="1">
      <c r="A18" s="3"/>
      <c r="B18" s="47"/>
      <c r="C18" s="48"/>
      <c r="D18" s="17">
        <v>18090</v>
      </c>
      <c r="E18" s="49">
        <v>10</v>
      </c>
      <c r="F18" s="48"/>
      <c r="G18" s="17">
        <f t="shared" ref="G18:G25" si="0">D18*E18</f>
        <v>180900</v>
      </c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5.5" customHeight="1">
      <c r="A19" s="18"/>
      <c r="B19" s="47"/>
      <c r="C19" s="48"/>
      <c r="D19" s="19">
        <v>0</v>
      </c>
      <c r="E19" s="49">
        <v>0</v>
      </c>
      <c r="F19" s="48"/>
      <c r="G19" s="17">
        <f t="shared" si="0"/>
        <v>0</v>
      </c>
      <c r="H19" s="2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5.5" customHeight="1">
      <c r="A20" s="3"/>
      <c r="B20" s="47"/>
      <c r="C20" s="48"/>
      <c r="D20" s="19">
        <v>0</v>
      </c>
      <c r="E20" s="49">
        <v>0</v>
      </c>
      <c r="F20" s="48"/>
      <c r="G20" s="17">
        <f t="shared" si="0"/>
        <v>0</v>
      </c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5.5" customHeight="1">
      <c r="A21" s="3"/>
      <c r="B21" s="47"/>
      <c r="C21" s="48"/>
      <c r="D21" s="19">
        <v>0</v>
      </c>
      <c r="E21" s="49">
        <v>0</v>
      </c>
      <c r="F21" s="48"/>
      <c r="G21" s="17">
        <f t="shared" si="0"/>
        <v>0</v>
      </c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5.5" customHeight="1">
      <c r="A22" s="3"/>
      <c r="B22" s="47"/>
      <c r="C22" s="48"/>
      <c r="D22" s="19">
        <v>0</v>
      </c>
      <c r="E22" s="49">
        <v>0</v>
      </c>
      <c r="F22" s="48"/>
      <c r="G22" s="17">
        <f t="shared" si="0"/>
        <v>0</v>
      </c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5.5" customHeight="1">
      <c r="A23" s="3"/>
      <c r="B23" s="47"/>
      <c r="C23" s="48"/>
      <c r="D23" s="19">
        <v>0</v>
      </c>
      <c r="E23" s="49">
        <v>0</v>
      </c>
      <c r="F23" s="48"/>
      <c r="G23" s="17">
        <f t="shared" si="0"/>
        <v>0</v>
      </c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5.5" customHeight="1">
      <c r="A24" s="3"/>
      <c r="B24" s="47"/>
      <c r="C24" s="48"/>
      <c r="D24" s="19">
        <v>0</v>
      </c>
      <c r="E24" s="49">
        <v>0</v>
      </c>
      <c r="F24" s="48"/>
      <c r="G24" s="17">
        <f t="shared" si="0"/>
        <v>0</v>
      </c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.75" customHeight="1">
      <c r="A25" s="3"/>
      <c r="B25" s="47"/>
      <c r="C25" s="48"/>
      <c r="D25" s="19">
        <v>0</v>
      </c>
      <c r="E25" s="49">
        <v>0</v>
      </c>
      <c r="F25" s="48"/>
      <c r="G25" s="17">
        <f t="shared" si="0"/>
        <v>0</v>
      </c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>
      <c r="A26" s="3"/>
      <c r="B26" s="6"/>
      <c r="C26" s="21"/>
      <c r="D26" s="22"/>
      <c r="E26" s="23"/>
      <c r="F26" s="23"/>
      <c r="G26" s="24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>
      <c r="A27" s="25"/>
      <c r="B27" s="26" t="s">
        <v>14</v>
      </c>
      <c r="C27" s="27"/>
      <c r="D27" s="28"/>
      <c r="E27" s="29" t="s">
        <v>15</v>
      </c>
      <c r="F27" s="30"/>
      <c r="G27" s="31">
        <f>SUM(G18:G25)</f>
        <v>180900</v>
      </c>
      <c r="H27" s="3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25"/>
      <c r="B28" s="50">
        <f>G31</f>
        <v>189945</v>
      </c>
      <c r="C28" s="27"/>
      <c r="D28" s="28"/>
      <c r="E28" s="29" t="s">
        <v>16</v>
      </c>
      <c r="F28" s="30"/>
      <c r="G28" s="31">
        <v>0</v>
      </c>
      <c r="H28" s="3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25"/>
      <c r="B29" s="46"/>
      <c r="C29" s="27"/>
      <c r="D29" s="28"/>
      <c r="E29" s="29" t="s">
        <v>17</v>
      </c>
      <c r="F29" s="30"/>
      <c r="G29" s="33" t="s">
        <v>18</v>
      </c>
      <c r="H29" s="3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25"/>
      <c r="B30" s="34"/>
      <c r="C30" s="27"/>
      <c r="D30" s="28"/>
      <c r="E30" s="29" t="s">
        <v>19</v>
      </c>
      <c r="F30" s="30"/>
      <c r="G30" s="31">
        <f>(G27-G28)*G29</f>
        <v>9045</v>
      </c>
      <c r="H30" s="3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>
      <c r="A31" s="25"/>
      <c r="B31" s="34"/>
      <c r="C31" s="27"/>
      <c r="D31" s="28"/>
      <c r="E31" s="29" t="s">
        <v>20</v>
      </c>
      <c r="F31" s="30"/>
      <c r="G31" s="31">
        <f>G27-G28+G30</f>
        <v>189945</v>
      </c>
      <c r="H31" s="3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hidden="1" customHeight="1">
      <c r="A32" s="3"/>
      <c r="B32" s="1"/>
      <c r="C32" s="1"/>
      <c r="D32" s="1"/>
      <c r="E32" s="1"/>
      <c r="F32" s="1"/>
      <c r="G32" s="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3" customHeight="1">
      <c r="A33" s="35"/>
      <c r="B33" s="1"/>
      <c r="C33" s="1"/>
      <c r="D33" s="1"/>
      <c r="E33" s="1"/>
      <c r="F33" s="1"/>
      <c r="G33" s="1"/>
      <c r="H33" s="3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>
      <c r="A34" s="37"/>
      <c r="B34" s="5" t="s">
        <v>21</v>
      </c>
      <c r="C34" s="1"/>
      <c r="D34" s="1"/>
      <c r="E34" s="1"/>
      <c r="F34" s="1"/>
      <c r="G34" s="1"/>
      <c r="H34" s="38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37"/>
      <c r="B35" s="51" t="s">
        <v>22</v>
      </c>
      <c r="C35" s="46"/>
      <c r="D35" s="1"/>
      <c r="E35" s="1"/>
      <c r="F35" s="1"/>
      <c r="G35" s="1"/>
      <c r="H35" s="38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37"/>
      <c r="B36" s="46"/>
      <c r="C36" s="46"/>
      <c r="D36" s="1"/>
      <c r="E36" s="1"/>
      <c r="F36" s="1"/>
      <c r="G36" s="1"/>
      <c r="H36" s="38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9.75" customHeight="1">
      <c r="A37" s="37"/>
      <c r="B37" s="1"/>
      <c r="C37" s="1"/>
      <c r="D37" s="1"/>
      <c r="E37" s="1"/>
      <c r="F37" s="1"/>
      <c r="G37" s="1"/>
      <c r="H37" s="38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.75" customHeight="1">
      <c r="A38" s="54"/>
      <c r="B38" s="46"/>
      <c r="C38" s="46"/>
      <c r="D38" s="46"/>
      <c r="E38" s="46"/>
      <c r="F38" s="46"/>
      <c r="G38" s="46"/>
      <c r="H38" s="55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41"/>
      <c r="B39" s="42"/>
      <c r="C39" s="42"/>
      <c r="D39" s="42"/>
      <c r="E39" s="42"/>
      <c r="F39" s="39"/>
      <c r="G39" s="39"/>
      <c r="H39" s="4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hidden="1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hidden="1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hidden="1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hidden="1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hidden="1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hidden="1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hidden="1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hidden="1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hidden="1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hidden="1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hidden="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hidden="1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hidden="1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hidden="1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hidden="1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hidden="1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hidden="1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hidden="1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hidden="1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hidden="1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hidden="1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hidden="1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hidden="1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hidden="1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hidden="1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hidden="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hidden="1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hidden="1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hidden="1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hidden="1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hidden="1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hidden="1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hidden="1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hidden="1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hidden="1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hidden="1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hidden="1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hidden="1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hidden="1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hidden="1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hidden="1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hidden="1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hidden="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hidden="1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hidden="1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hidden="1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hidden="1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hidden="1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hidden="1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hidden="1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hidden="1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hidden="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hidden="1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hidden="1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hidden="1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hidden="1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hidden="1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hidden="1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hidden="1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hidden="1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hidden="1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hidden="1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hidden="1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hidden="1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hidden="1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hidden="1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hidden="1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hidden="1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hidden="1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hidden="1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hidden="1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hidden="1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hidden="1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hidden="1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hidden="1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hidden="1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hidden="1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hidden="1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hidden="1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hidden="1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hidden="1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hidden="1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hidden="1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hidden="1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hidden="1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hidden="1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hidden="1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hidden="1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hidden="1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hidden="1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hidden="1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hidden="1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hidden="1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hidden="1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hidden="1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hidden="1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hidden="1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hidden="1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hidden="1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hidden="1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hidden="1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hidden="1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hidden="1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hidden="1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hidden="1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hidden="1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hidden="1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hidden="1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hidden="1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hidden="1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hidden="1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hidden="1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hidden="1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hidden="1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hidden="1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hidden="1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hidden="1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hidden="1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hidden="1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hidden="1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hidden="1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hidden="1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hidden="1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hidden="1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hidden="1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hidden="1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hidden="1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hidden="1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hidden="1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hidden="1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hidden="1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hidden="1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hidden="1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hidden="1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hidden="1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hidden="1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hidden="1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hidden="1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hidden="1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hidden="1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hidden="1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hidden="1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hidden="1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hidden="1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hidden="1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hidden="1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hidden="1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hidden="1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hidden="1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hidden="1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hidden="1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hidden="1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hidden="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hidden="1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hidden="1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hidden="1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hidden="1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hidden="1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hidden="1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hidden="1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hidden="1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hidden="1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hidden="1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hidden="1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hidden="1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hidden="1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hidden="1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hidden="1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hidden="1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hidden="1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hidden="1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hidden="1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hidden="1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hidden="1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hidden="1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hidden="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hidden="1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hidden="1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hidden="1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hidden="1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hidden="1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hidden="1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hidden="1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hidden="1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hidden="1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hidden="1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hidden="1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hidden="1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hidden="1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hidden="1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hidden="1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hidden="1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hidden="1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hidden="1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hidden="1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hidden="1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hidden="1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hidden="1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hidden="1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hidden="1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hidden="1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hidden="1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hidden="1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hidden="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hidden="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hidden="1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hidden="1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hidden="1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hidden="1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hidden="1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hidden="1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hidden="1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hidden="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hidden="1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hidden="1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hidden="1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hidden="1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hidden="1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hidden="1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hidden="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hidden="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hidden="1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hidden="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hidden="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hidden="1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hidden="1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hidden="1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hidden="1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hidden="1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hidden="1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hidden="1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hidden="1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hidden="1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hidden="1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hidden="1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hidden="1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hidden="1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hidden="1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hidden="1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hidden="1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hidden="1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hidden="1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hidden="1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hidden="1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hidden="1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hidden="1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hidden="1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hidden="1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hidden="1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hidden="1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hidden="1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hidden="1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hidden="1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hidden="1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hidden="1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hidden="1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hidden="1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hidden="1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hidden="1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hidden="1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hidden="1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hidden="1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hidden="1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hidden="1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hidden="1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hidden="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hidden="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hidden="1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hidden="1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hidden="1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hidden="1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hidden="1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hidden="1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hidden="1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hidden="1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hidden="1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hidden="1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hidden="1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hidden="1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hidden="1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hidden="1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hidden="1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hidden="1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hidden="1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hidden="1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hidden="1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hidden="1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hidden="1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hidden="1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hidden="1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hidden="1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hidden="1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hidden="1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hidden="1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hidden="1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hidden="1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hidden="1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hidden="1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hidden="1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hidden="1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hidden="1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hidden="1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hidden="1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hidden="1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hidden="1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hidden="1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hidden="1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hidden="1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hidden="1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hidden="1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hidden="1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hidden="1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hidden="1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hidden="1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hidden="1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hidden="1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hidden="1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hidden="1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hidden="1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hidden="1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hidden="1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hidden="1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hidden="1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hidden="1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hidden="1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hidden="1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hidden="1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hidden="1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hidden="1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hidden="1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hidden="1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hidden="1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hidden="1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hidden="1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hidden="1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hidden="1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hidden="1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hidden="1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hidden="1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hidden="1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hidden="1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hidden="1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hidden="1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hidden="1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hidden="1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hidden="1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hidden="1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hidden="1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hidden="1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hidden="1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hidden="1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hidden="1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hidden="1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hidden="1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hidden="1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hidden="1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hidden="1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hidden="1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hidden="1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hidden="1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hidden="1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hidden="1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hidden="1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hidden="1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hidden="1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hidden="1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hidden="1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hidden="1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hidden="1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hidden="1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hidden="1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hidden="1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hidden="1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hidden="1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hidden="1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hidden="1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hidden="1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hidden="1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hidden="1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hidden="1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hidden="1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hidden="1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hidden="1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hidden="1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hidden="1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hidden="1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hidden="1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hidden="1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hidden="1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hidden="1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hidden="1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hidden="1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hidden="1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hidden="1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hidden="1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hidden="1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hidden="1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hidden="1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hidden="1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hidden="1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hidden="1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hidden="1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hidden="1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hidden="1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hidden="1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hidden="1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hidden="1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hidden="1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hidden="1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hidden="1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hidden="1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hidden="1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hidden="1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hidden="1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hidden="1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hidden="1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hidden="1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hidden="1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hidden="1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hidden="1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hidden="1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hidden="1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hidden="1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hidden="1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hidden="1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hidden="1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hidden="1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hidden="1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hidden="1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hidden="1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hidden="1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hidden="1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hidden="1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hidden="1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hidden="1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hidden="1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hidden="1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hidden="1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hidden="1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hidden="1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hidden="1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hidden="1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hidden="1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hidden="1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hidden="1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hidden="1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hidden="1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hidden="1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hidden="1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hidden="1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hidden="1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hidden="1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hidden="1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hidden="1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hidden="1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hidden="1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hidden="1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hidden="1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hidden="1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hidden="1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hidden="1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hidden="1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hidden="1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hidden="1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hidden="1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hidden="1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hidden="1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hidden="1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hidden="1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hidden="1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hidden="1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hidden="1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hidden="1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hidden="1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hidden="1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hidden="1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hidden="1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hidden="1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hidden="1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hidden="1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hidden="1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hidden="1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hidden="1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hidden="1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hidden="1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hidden="1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hidden="1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hidden="1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hidden="1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hidden="1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hidden="1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hidden="1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hidden="1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hidden="1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hidden="1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hidden="1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hidden="1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hidden="1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hidden="1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hidden="1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hidden="1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hidden="1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hidden="1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hidden="1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hidden="1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hidden="1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hidden="1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hidden="1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hidden="1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hidden="1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hidden="1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hidden="1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hidden="1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hidden="1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hidden="1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hidden="1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hidden="1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hidden="1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hidden="1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hidden="1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hidden="1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hidden="1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hidden="1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hidden="1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hidden="1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hidden="1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hidden="1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hidden="1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hidden="1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hidden="1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hidden="1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hidden="1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hidden="1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hidden="1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hidden="1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hidden="1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hidden="1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hidden="1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hidden="1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hidden="1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hidden="1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hidden="1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hidden="1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hidden="1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hidden="1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hidden="1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hidden="1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hidden="1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hidden="1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hidden="1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hidden="1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hidden="1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hidden="1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hidden="1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hidden="1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hidden="1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hidden="1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hidden="1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hidden="1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hidden="1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hidden="1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hidden="1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hidden="1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hidden="1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hidden="1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hidden="1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hidden="1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hidden="1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hidden="1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hidden="1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hidden="1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hidden="1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hidden="1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hidden="1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hidden="1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hidden="1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hidden="1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hidden="1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hidden="1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hidden="1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hidden="1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hidden="1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hidden="1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hidden="1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hidden="1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hidden="1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hidden="1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hidden="1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hidden="1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hidden="1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hidden="1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hidden="1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hidden="1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hidden="1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hidden="1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hidden="1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hidden="1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hidden="1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hidden="1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hidden="1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hidden="1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hidden="1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hidden="1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hidden="1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hidden="1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hidden="1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hidden="1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hidden="1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hidden="1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hidden="1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hidden="1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hidden="1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hidden="1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hidden="1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hidden="1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hidden="1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hidden="1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hidden="1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hidden="1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hidden="1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hidden="1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hidden="1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hidden="1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hidden="1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hidden="1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hidden="1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hidden="1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hidden="1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hidden="1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hidden="1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hidden="1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hidden="1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hidden="1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hidden="1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hidden="1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hidden="1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hidden="1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hidden="1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hidden="1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hidden="1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hidden="1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hidden="1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hidden="1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hidden="1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hidden="1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hidden="1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hidden="1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hidden="1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hidden="1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hidden="1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hidden="1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hidden="1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hidden="1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hidden="1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hidden="1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hidden="1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hidden="1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hidden="1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hidden="1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hidden="1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hidden="1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hidden="1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hidden="1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hidden="1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hidden="1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hidden="1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hidden="1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hidden="1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hidden="1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hidden="1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hidden="1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hidden="1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hidden="1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hidden="1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hidden="1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hidden="1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hidden="1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hidden="1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hidden="1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hidden="1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hidden="1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hidden="1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hidden="1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hidden="1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hidden="1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hidden="1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hidden="1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hidden="1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hidden="1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hidden="1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hidden="1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hidden="1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hidden="1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hidden="1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hidden="1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hidden="1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hidden="1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hidden="1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hidden="1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hidden="1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hidden="1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hidden="1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hidden="1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hidden="1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hidden="1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hidden="1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hidden="1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hidden="1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hidden="1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hidden="1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hidden="1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hidden="1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hidden="1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hidden="1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hidden="1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hidden="1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hidden="1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hidden="1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hidden="1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hidden="1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hidden="1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hidden="1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hidden="1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hidden="1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hidden="1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hidden="1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hidden="1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hidden="1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hidden="1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hidden="1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hidden="1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hidden="1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hidden="1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hidden="1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hidden="1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hidden="1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hidden="1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hidden="1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hidden="1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hidden="1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hidden="1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hidden="1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hidden="1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hidden="1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hidden="1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hidden="1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hidden="1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hidden="1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hidden="1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hidden="1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hidden="1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hidden="1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hidden="1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hidden="1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hidden="1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hidden="1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hidden="1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hidden="1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hidden="1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hidden="1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hidden="1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hidden="1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hidden="1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hidden="1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hidden="1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hidden="1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hidden="1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hidden="1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hidden="1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hidden="1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hidden="1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hidden="1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hidden="1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hidden="1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hidden="1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hidden="1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hidden="1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hidden="1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hidden="1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hidden="1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hidden="1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hidden="1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hidden="1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hidden="1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hidden="1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hidden="1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hidden="1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hidden="1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hidden="1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hidden="1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hidden="1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hidden="1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hidden="1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hidden="1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hidden="1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hidden="1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hidden="1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hidden="1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hidden="1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hidden="1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hidden="1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hidden="1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hidden="1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hidden="1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hidden="1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hidden="1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hidden="1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hidden="1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hidden="1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hidden="1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hidden="1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hidden="1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hidden="1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hidden="1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hidden="1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hidden="1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hidden="1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hidden="1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hidden="1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hidden="1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hidden="1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hidden="1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hidden="1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hidden="1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hidden="1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hidden="1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hidden="1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hidden="1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hidden="1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hidden="1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hidden="1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hidden="1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hidden="1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hidden="1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hidden="1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hidden="1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hidden="1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hidden="1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hidden="1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hidden="1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hidden="1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hidden="1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hidden="1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hidden="1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hidden="1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hidden="1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hidden="1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hidden="1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hidden="1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hidden="1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hidden="1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hidden="1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hidden="1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hidden="1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hidden="1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hidden="1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hidden="1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hidden="1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hidden="1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hidden="1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hidden="1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hidden="1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hidden="1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hidden="1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hidden="1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hidden="1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hidden="1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hidden="1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hidden="1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hidden="1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hidden="1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hidden="1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hidden="1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hidden="1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hidden="1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hidden="1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hidden="1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hidden="1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hidden="1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hidden="1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hidden="1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hidden="1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hidden="1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hidden="1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hidden="1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hidden="1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hidden="1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hidden="1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hidden="1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hidden="1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hidden="1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hidden="1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hidden="1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hidden="1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hidden="1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hidden="1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hidden="1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hidden="1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hidden="1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hidden="1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hidden="1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hidden="1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hidden="1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hidden="1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hidden="1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hidden="1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hidden="1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hidden="1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hidden="1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hidden="1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hidden="1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hidden="1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hidden="1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hidden="1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hidden="1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hidden="1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hidden="1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hidden="1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hidden="1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hidden="1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hidden="1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hidden="1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hidden="1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hidden="1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hidden="1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hidden="1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hidden="1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hidden="1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hidden="1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hidden="1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hidden="1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hidden="1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hidden="1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hidden="1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hidden="1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hidden="1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hidden="1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hidden="1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hidden="1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hidden="1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hidden="1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hidden="1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hidden="1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hidden="1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hidden="1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hidden="1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hidden="1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hidden="1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hidden="1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hidden="1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hidden="1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hidden="1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hidden="1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hidden="1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hidden="1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hidden="1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hidden="1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6">
    <mergeCell ref="A1:H4"/>
    <mergeCell ref="E22:F22"/>
    <mergeCell ref="E18:F18"/>
    <mergeCell ref="E21:F21"/>
    <mergeCell ref="C17:G17"/>
    <mergeCell ref="B24:C24"/>
    <mergeCell ref="E16:F16"/>
    <mergeCell ref="E25:F25"/>
    <mergeCell ref="A38:H38"/>
    <mergeCell ref="B20:C20"/>
    <mergeCell ref="A39:E39"/>
    <mergeCell ref="B16:C16"/>
    <mergeCell ref="D10:E10"/>
    <mergeCell ref="B25:C25"/>
    <mergeCell ref="E24:F24"/>
    <mergeCell ref="B22:C22"/>
    <mergeCell ref="E23:F23"/>
    <mergeCell ref="B18:C18"/>
    <mergeCell ref="B21:C21"/>
    <mergeCell ref="E20:F20"/>
    <mergeCell ref="E19:F19"/>
    <mergeCell ref="B23:C23"/>
    <mergeCell ref="B28:B29"/>
    <mergeCell ref="B19:C19"/>
    <mergeCell ref="B10:C10"/>
    <mergeCell ref="B35:C36"/>
  </mergeCells>
  <pageMargins left="0.7" right="0.7" top="0.75" bottom="0.75" header="0" footer="0"/>
  <pageSetup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{ID_VENDOR}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Mikael Lopes</cp:lastModifiedBy>
  <cp:lastPrinted>2025-08-06T01:13:43Z</cp:lastPrinted>
  <dcterms:created xsi:type="dcterms:W3CDTF">2018-11-07T02:00:49Z</dcterms:created>
  <dcterms:modified xsi:type="dcterms:W3CDTF">2025-08-06T01:13:44Z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0x0101005476D7C5714E6648B7C8A2FA26E839C8</vt:lpwstr>
  </property>
</Properties>
</file>