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reppl\OneDrive\Área de Trabalho\100DaysOfPython\Projeto-CaseNubank-Python\Data\Output\"/>
    </mc:Choice>
  </mc:AlternateContent>
  <xr:revisionPtr revIDLastSave="0" documentId="13_ncr:1_{83DD2605-DFEF-45C5-805D-8031E563D23C}" xr6:coauthVersionLast="47" xr6:coauthVersionMax="47" xr10:uidLastSave="{00000000-0000-0000-0000-000000000000}"/>
  <bookViews>
    <workbookView xWindow="1440" yWindow="2610" windowWidth="23865" windowHeight="11295" xr2:uid="{00000000-000D-0000-FFFF-FFFF00000000}"/>
  </bookViews>
  <sheets>
    <sheet name="{ID_VENDOR}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s="1"/>
  <c r="G30" i="1" l="1"/>
  <c r="G31" i="1" s="1"/>
  <c r="B28" i="1" s="1"/>
</calcChain>
</file>

<file path=xl/sharedStrings.xml><?xml version="1.0" encoding="utf-8"?>
<sst xmlns="http://schemas.openxmlformats.org/spreadsheetml/2006/main" count="23" uniqueCount="23">
  <si>
    <t>SALES REPORT</t>
  </si>
  <si>
    <t>ID VENDOR</t>
  </si>
  <si>
    <t>DATE</t>
  </si>
  <si>
    <t>RU567434</t>
  </si>
  <si>
    <t>06/08/2025</t>
  </si>
  <si>
    <t>Mikael Lopes</t>
  </si>
  <si>
    <t>Rua Boa Vista 185</t>
  </si>
  <si>
    <t>São Paulo</t>
  </si>
  <si>
    <t>86994xxxx92</t>
  </si>
  <si>
    <t>mikaelslopesit@gmail.com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</si>
  <si>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</si>
  <si>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</si>
  <si>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</si>
  <si>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</si>
  <si>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</si>
  <si>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</si>
  <si>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</si>
  <si>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</si>
  <si>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0,05</t>
  </si>
  <si>
    <t>TAX</t>
  </si>
  <si>
    <t>TOTAL</t>
  </si>
  <si>
    <t>TERMS</t>
  </si>
  <si>
    <t>Please, Generate Invoices by 05/09/2025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</si>
</sst>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1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18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11"/>
  </cellStyleXfs>
  <cellXfs count="60">
    <xf numFmtId="0" fontId="0" fillId="0" borderId="0" xfId="0" applyBorder="1"/>
    <xf numFmtId="0" fontId="2" fillId="0" borderId="0" xfId="0" applyFont="1" applyBorder="1"/>
    <xf numFmtId="0" fontId="3" fillId="0" borderId="0" xfId="0" applyFont="1" applyBorder="1" applyAlignment="1">
      <alignment vertical="top"/>
    </xf>
    <xf numFmtId="0" fontId="4" fillId="0" borderId="3" xfId="0" applyFont="1" applyBorder="1" applyAlignment="1">
      <alignment vertical="center"/>
    </xf>
    <xf numFmtId="0" fontId="2" fillId="0" borderId="4" xfId="0" applyFont="1" applyBorder="1"/>
    <xf numFmtId="0" fontId="5" fillId="0" borderId="0" xfId="0" applyFont="1" applyBorder="1" applyAlignment="1">
      <alignment vertical="center"/>
    </xf>
    <xf numFmtId="0" fontId="6" fillId="0" borderId="0" xfId="0" applyFont="1" applyBorder="1"/>
    <xf numFmtId="49" fontId="7" fillId="0" borderId="0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3" xfId="0" applyFont="1" applyBorder="1"/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4" fillId="0" borderId="4" xfId="0" applyFont="1" applyBorder="1"/>
    <xf numFmtId="0" fontId="2" fillId="0" borderId="0" xfId="0" applyFont="1" applyBorder="1" applyAlignment="1">
      <alignment vertical="center"/>
    </xf>
    <xf numFmtId="0" fontId="10" fillId="0" borderId="5" xfId="0" applyFont="1" applyBorder="1" applyAlignment="1">
      <alignment horizontal="left" vertical="center"/>
    </xf>
    <xf numFmtId="164" fontId="12" fillId="0" borderId="6" xfId="0" applyNumberFormat="1" applyFont="1" applyBorder="1" applyAlignment="1">
      <alignment horizontal="left" vertical="center"/>
    </xf>
    <xf numFmtId="0" fontId="13" fillId="0" borderId="3" xfId="0" applyFont="1" applyBorder="1" applyAlignment="1">
      <alignment vertical="center"/>
    </xf>
    <xf numFmtId="165" fontId="12" fillId="0" borderId="6" xfId="0" applyNumberFormat="1" applyFont="1" applyBorder="1" applyAlignment="1">
      <alignment horizontal="left" vertical="center"/>
    </xf>
    <xf numFmtId="0" fontId="13" fillId="0" borderId="4" xfId="0" applyFont="1" applyBorder="1" applyAlignment="1">
      <alignment vertical="center"/>
    </xf>
    <xf numFmtId="0" fontId="12" fillId="3" borderId="7" xfId="0" applyFont="1" applyFill="1" applyBorder="1" applyAlignment="1">
      <alignment vertical="center"/>
    </xf>
    <xf numFmtId="166" fontId="12" fillId="3" borderId="7" xfId="0" applyNumberFormat="1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166" fontId="4" fillId="3" borderId="7" xfId="0" applyNumberFormat="1" applyFont="1" applyFill="1" applyBorder="1" applyAlignment="1">
      <alignment horizontal="left" vertical="center"/>
    </xf>
    <xf numFmtId="0" fontId="4" fillId="3" borderId="8" xfId="0" applyFont="1" applyFill="1" applyBorder="1" applyAlignment="1">
      <alignment vertical="center"/>
    </xf>
    <xf numFmtId="0" fontId="14" fillId="3" borderId="7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vertical="center"/>
    </xf>
    <xf numFmtId="0" fontId="6" fillId="3" borderId="7" xfId="0" applyFont="1" applyFill="1" applyBorder="1" applyAlignment="1">
      <alignment horizontal="right" vertical="center"/>
    </xf>
    <xf numFmtId="167" fontId="15" fillId="3" borderId="7" xfId="0" applyNumberFormat="1" applyFont="1" applyFill="1" applyBorder="1" applyAlignment="1">
      <alignment horizontal="right" vertical="center"/>
    </xf>
    <xf numFmtId="167" fontId="16" fillId="3" borderId="7" xfId="0" applyNumberFormat="1" applyFont="1" applyFill="1" applyBorder="1" applyAlignment="1">
      <alignment horizontal="right" vertical="center"/>
    </xf>
    <xf numFmtId="165" fontId="2" fillId="3" borderId="7" xfId="0" applyNumberFormat="1" applyFont="1" applyFill="1" applyBorder="1" applyAlignment="1">
      <alignment horizontal="left" vertical="center"/>
    </xf>
    <xf numFmtId="0" fontId="4" fillId="3" borderId="9" xfId="0" applyFont="1" applyFill="1" applyBorder="1" applyAlignment="1">
      <alignment vertical="center"/>
    </xf>
    <xf numFmtId="9" fontId="2" fillId="3" borderId="7" xfId="0" applyNumberFormat="1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/>
    </xf>
    <xf numFmtId="0" fontId="18" fillId="0" borderId="3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12" fillId="4" borderId="14" xfId="0" applyFont="1" applyFill="1" applyBorder="1"/>
    <xf numFmtId="0" fontId="6" fillId="4" borderId="15" xfId="0" applyFont="1" applyFill="1" applyBorder="1" applyAlignment="1">
      <alignment vertical="center"/>
    </xf>
    <xf numFmtId="0" fontId="20" fillId="4" borderId="13" xfId="0" applyFont="1" applyFill="1" applyBorder="1" applyAlignment="1">
      <alignment horizontal="right" vertical="center"/>
    </xf>
    <xf numFmtId="0" fontId="0" fillId="0" borderId="14" xfId="0" applyBorder="1"/>
    <xf numFmtId="0" fontId="10" fillId="0" borderId="5" xfId="0" applyFont="1" applyBorder="1" applyAlignment="1">
      <alignment vertical="center"/>
    </xf>
    <xf numFmtId="0" fontId="0" fillId="0" borderId="5" xfId="0" applyBorder="1"/>
    <xf numFmtId="0" fontId="2" fillId="0" borderId="11" xfId="0" applyFont="1" applyAlignment="1">
      <alignment vertical="center"/>
    </xf>
    <xf numFmtId="0" fontId="0" fillId="0" borderId="0" xfId="0" applyBorder="1"/>
    <xf numFmtId="0" fontId="12" fillId="0" borderId="6" xfId="0" applyFont="1" applyBorder="1" applyAlignment="1">
      <alignment vertical="center" wrapText="1"/>
    </xf>
    <xf numFmtId="0" fontId="0" fillId="0" borderId="6" xfId="0" applyBorder="1"/>
    <xf numFmtId="0" fontId="4" fillId="0" borderId="6" xfId="0" applyFont="1" applyBorder="1" applyAlignment="1">
      <alignment horizontal="left" vertical="center"/>
    </xf>
    <xf numFmtId="165" fontId="17" fillId="3" borderId="11" xfId="0" applyNumberFormat="1" applyFont="1" applyFill="1" applyAlignment="1">
      <alignment horizontal="left" vertical="top"/>
    </xf>
    <xf numFmtId="0" fontId="19" fillId="0" borderId="11" xfId="0" applyFont="1" applyAlignment="1">
      <alignment vertical="top"/>
    </xf>
    <xf numFmtId="0" fontId="11" fillId="0" borderId="11" xfId="0" applyFont="1"/>
    <xf numFmtId="0" fontId="10" fillId="0" borderId="5" xfId="0" applyFont="1" applyBorder="1" applyAlignment="1">
      <alignment horizontal="left" vertical="center"/>
    </xf>
    <xf numFmtId="0" fontId="6" fillId="4" borderId="17" xfId="0" applyFont="1" applyFill="1" applyBorder="1" applyAlignment="1">
      <alignment vertical="center"/>
    </xf>
    <xf numFmtId="0" fontId="0" fillId="0" borderId="12" xfId="0" applyBorder="1"/>
    <xf numFmtId="0" fontId="1" fillId="2" borderId="16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 summaryRight="0"/>
    <pageSetUpPr fitToPage="1"/>
  </sheetPr>
  <dimension ref="A1:Z1000"/>
  <sheetViews>
    <sheetView showGridLines="0" tabSelected="1" workbookViewId="0">
      <selection activeCell="AB4" sqref="AB4"/>
    </sheetView>
  </sheetViews>
  <sheetFormatPr defaultColWidth="14.42578125" defaultRowHeight="15" customHeight="1"/>
  <cols>
    <col min="1" max="1" width="7.42578125" customWidth="1"/>
    <col min="2" max="2" width="48.7109375" customWidth="1"/>
    <col min="3" max="3" width="10.42578125" bestFit="1" customWidth="1"/>
    <col min="4" max="4" width="18.7109375" customWidth="1"/>
    <col min="5" max="5" width="6.7109375" customWidth="1"/>
    <col min="6" max="6" width="3.42578125" customWidth="1"/>
    <col min="7" max="7" width="20.710937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56" t="s">
        <v>0</v>
      </c>
      <c r="B1" s="57"/>
      <c r="C1" s="57"/>
      <c r="D1" s="57"/>
      <c r="E1" s="57"/>
      <c r="F1" s="57"/>
      <c r="G1" s="57"/>
      <c r="H1" s="5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59"/>
      <c r="B2" s="46"/>
      <c r="C2" s="46"/>
      <c r="D2" s="46"/>
      <c r="E2" s="46"/>
      <c r="F2" s="46"/>
      <c r="G2" s="46"/>
      <c r="H2" s="5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59"/>
      <c r="B3" s="46"/>
      <c r="C3" s="46"/>
      <c r="D3" s="46"/>
      <c r="E3" s="46"/>
      <c r="F3" s="46"/>
      <c r="G3" s="46"/>
      <c r="H3" s="5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59"/>
      <c r="B4" s="46"/>
      <c r="C4" s="46"/>
      <c r="D4" s="46"/>
      <c r="E4" s="46"/>
      <c r="F4" s="46"/>
      <c r="G4" s="46"/>
      <c r="H4" s="55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3</v>
      </c>
      <c r="C7" s="7" t="s">
        <v>4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5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45" t="s">
        <v>6</v>
      </c>
      <c r="C10" s="46"/>
      <c r="D10" s="45"/>
      <c r="E10" s="46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7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8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9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43" t="s">
        <v>10</v>
      </c>
      <c r="C16" s="44"/>
      <c r="D16" s="16" t="s">
        <v>11</v>
      </c>
      <c r="E16" s="53" t="s">
        <v>12</v>
      </c>
      <c r="F16" s="44"/>
      <c r="G16" s="16" t="s">
        <v>13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2"/>
      <c r="D17" s="46"/>
      <c r="E17" s="46"/>
      <c r="F17" s="46"/>
      <c r="G17" s="46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47"/>
      <c r="C18" s="48"/>
      <c r="D18" s="17">
        <v>11004</v>
      </c>
      <c r="E18" s="49">
        <v>8</v>
      </c>
      <c r="F18" s="48"/>
      <c r="G18" s="17">
        <f t="shared" ref="G18:G25" si="0">D18*E18</f>
        <v>88032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47"/>
      <c r="C19" s="48"/>
      <c r="D19" s="19">
        <v>8955</v>
      </c>
      <c r="E19" s="49">
        <v>7</v>
      </c>
      <c r="F19" s="48"/>
      <c r="G19" s="17">
        <f t="shared" si="0"/>
        <v>62685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47"/>
      <c r="C20" s="48"/>
      <c r="D20" s="19">
        <v>57217</v>
      </c>
      <c r="E20" s="49">
        <v>5</v>
      </c>
      <c r="F20" s="48"/>
      <c r="G20" s="17">
        <f t="shared" si="0"/>
        <v>286085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47"/>
      <c r="C21" s="48"/>
      <c r="D21" s="19">
        <v>37255</v>
      </c>
      <c r="E21" s="49">
        <v>8</v>
      </c>
      <c r="F21" s="48"/>
      <c r="G21" s="17">
        <f t="shared" si="0"/>
        <v>298040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47"/>
      <c r="C22" s="48"/>
      <c r="D22" s="19">
        <v>18902</v>
      </c>
      <c r="E22" s="49">
        <v>6</v>
      </c>
      <c r="F22" s="48"/>
      <c r="G22" s="17">
        <f t="shared" si="0"/>
        <v>113412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47"/>
      <c r="C23" s="48"/>
      <c r="D23" s="19">
        <v>0</v>
      </c>
      <c r="E23" s="49">
        <v>0</v>
      </c>
      <c r="F23" s="48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47"/>
      <c r="C24" s="48"/>
      <c r="D24" s="19">
        <v>0</v>
      </c>
      <c r="E24" s="49">
        <v>0</v>
      </c>
      <c r="F24" s="48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47"/>
      <c r="C25" s="48"/>
      <c r="D25" s="19">
        <v>0</v>
      </c>
      <c r="E25" s="49">
        <v>0</v>
      </c>
      <c r="F25" s="48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14</v>
      </c>
      <c r="C27" s="27"/>
      <c r="D27" s="28"/>
      <c r="E27" s="29" t="s">
        <v>15</v>
      </c>
      <c r="F27" s="30"/>
      <c r="G27" s="31">
        <f>SUM(G18:G25)</f>
        <v>848254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50">
        <f>G31</f>
        <v>890666.7</v>
      </c>
      <c r="C28" s="27"/>
      <c r="D28" s="28"/>
      <c r="E28" s="29" t="s">
        <v>16</v>
      </c>
      <c r="F28" s="30"/>
      <c r="G28" s="31">
        <v>0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46"/>
      <c r="C29" s="27"/>
      <c r="D29" s="28"/>
      <c r="E29" s="29" t="s">
        <v>17</v>
      </c>
      <c r="F29" s="30"/>
      <c r="G29" s="33" t="s">
        <v>18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19</v>
      </c>
      <c r="F30" s="30"/>
      <c r="G30" s="31">
        <f>(G27-G28)*G29</f>
        <v>42412.700000000004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20</v>
      </c>
      <c r="F31" s="30"/>
      <c r="G31" s="31">
        <f>G27-G28+G30</f>
        <v>890666.7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21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1" t="s">
        <v>22</v>
      </c>
      <c r="C35" s="46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6"/>
      <c r="C36" s="46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4"/>
      <c r="B38" s="46"/>
      <c r="C38" s="46"/>
      <c r="D38" s="46"/>
      <c r="E38" s="46"/>
      <c r="F38" s="46"/>
      <c r="G38" s="46"/>
      <c r="H38" s="5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41"/>
      <c r="B39" s="42"/>
      <c r="C39" s="42"/>
      <c r="D39" s="42"/>
      <c r="E39" s="42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A1:H4"/>
    <mergeCell ref="E22:F22"/>
    <mergeCell ref="E18:F18"/>
    <mergeCell ref="E21:F21"/>
    <mergeCell ref="C17:G17"/>
    <mergeCell ref="B24:C24"/>
    <mergeCell ref="E16:F16"/>
    <mergeCell ref="E25:F25"/>
    <mergeCell ref="A38:H38"/>
    <mergeCell ref="B20:C20"/>
    <mergeCell ref="A39:E39"/>
    <mergeCell ref="B16:C16"/>
    <mergeCell ref="D10:E10"/>
    <mergeCell ref="B25:C25"/>
    <mergeCell ref="E24:F24"/>
    <mergeCell ref="B22:C22"/>
    <mergeCell ref="E23:F23"/>
    <mergeCell ref="B18:C18"/>
    <mergeCell ref="B21:C21"/>
    <mergeCell ref="E20:F20"/>
    <mergeCell ref="E19:F19"/>
    <mergeCell ref="B23:C23"/>
    <mergeCell ref="B28:B29"/>
    <mergeCell ref="B19:C19"/>
    <mergeCell ref="B10:C10"/>
    <mergeCell ref="B35:C36"/>
  </mergeCells>
  <pageMargins left="0.7" right="0.7" top="0.75" bottom="0.75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{ID_VENDOR}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Mikael Lopes</cp:lastModifiedBy>
  <cp:lastPrinted>2025-08-06T18:12:46Z</cp:lastPrinted>
  <dcterms:created xsi:type="dcterms:W3CDTF">2018-11-07T02:00:49Z</dcterms:created>
  <dcterms:modified xsi:type="dcterms:W3CDTF">2025-08-06T18:12:46Z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