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2023_컴활1급\엑셀\직접하기\"/>
    </mc:Choice>
  </mc:AlternateContent>
  <bookViews>
    <workbookView xWindow="0" yWindow="0" windowWidth="16305" windowHeight="10785" tabRatio="835" activeTab="2"/>
  </bookViews>
  <sheets>
    <sheet name="기본작업-1" sheetId="4" r:id="rId1"/>
    <sheet name="기본작업-2" sheetId="10" r:id="rId2"/>
    <sheet name="계산작업" sheetId="9" r:id="rId3"/>
    <sheet name="분석작업-1" sheetId="6" r:id="rId4"/>
    <sheet name="분석작업-2" sheetId="1" r:id="rId5"/>
    <sheet name="기타작업-1" sheetId="7" r:id="rId6"/>
    <sheet name="기타작업-2" sheetId="2" r:id="rId7"/>
    <sheet name="기타작업-3" sheetId="8" r:id="rId8"/>
  </sheets>
  <functionGroups builtInGroupCount="18"/>
  <definedNames>
    <definedName name="_xlnm._FilterDatabase" localSheetId="0" hidden="1">'기본작업-1'!$B$2:$K$32</definedName>
    <definedName name="_xlnm._FilterDatabase" localSheetId="1" hidden="1">'기본작업-2'!$B$2:$K$28</definedName>
    <definedName name="_xlnm._FilterDatabase" localSheetId="4" hidden="1">'분석작업-2'!#REF!</definedName>
    <definedName name="_xlnm.Criteria" localSheetId="0">'기본작업-1'!#REF!</definedName>
    <definedName name="_xlnm.Criteria" localSheetId="1">'기본작업-2'!#REF!</definedName>
    <definedName name="_xlnm.Extract" localSheetId="0">'기본작업-1'!#REF!</definedName>
    <definedName name="_xlnm.Extract" localSheetId="1">'기본작업-2'!#REF!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9" l="1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" i="9"/>
  <c r="L4" i="9"/>
  <c r="L20" i="9"/>
  <c r="L5" i="9"/>
  <c r="L21" i="9"/>
  <c r="L27" i="9"/>
  <c r="L13" i="9"/>
  <c r="L15" i="9"/>
  <c r="L17" i="9"/>
  <c r="L6" i="9"/>
  <c r="L22" i="9"/>
  <c r="L23" i="9"/>
  <c r="L26" i="9"/>
  <c r="L29" i="9"/>
  <c r="L30" i="9"/>
  <c r="L31" i="9"/>
  <c r="L7" i="9"/>
  <c r="L8" i="9"/>
  <c r="L24" i="9"/>
  <c r="L9" i="9"/>
  <c r="L25" i="9"/>
  <c r="L28" i="9"/>
  <c r="L14" i="9"/>
  <c r="L16" i="9"/>
  <c r="L18" i="9"/>
  <c r="L10" i="9"/>
  <c r="L11" i="9"/>
  <c r="L32" i="9"/>
  <c r="L19" i="9"/>
  <c r="L12" i="9"/>
  <c r="L3" i="9"/>
  <c r="F8" i="2" l="1"/>
  <c r="F7" i="2"/>
  <c r="F6" i="2"/>
  <c r="F5" i="2"/>
  <c r="F4" i="2"/>
</calcChain>
</file>

<file path=xl/connections.xml><?xml version="1.0" encoding="utf-8"?>
<connections xmlns="http://schemas.openxmlformats.org/spreadsheetml/2006/main">
  <connection id="1" sourceFile="D:\11 메일링서비스\컴활1급실기-메일링\2022년 상시01\수강과목성적.accdb" keepAlive="1" name="수강과목성적" type="5" refreshedVersion="6">
    <dbPr connection="Provider=Microsoft.ACE.OLEDB.12.0;User ID=Admin;Data Source=D:\11 메일링서비스\컴활1급실기-메일링\2022년 상시01\수강과목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현황" commandType="3"/>
  </connection>
</connections>
</file>

<file path=xl/sharedStrings.xml><?xml version="1.0" encoding="utf-8"?>
<sst xmlns="http://schemas.openxmlformats.org/spreadsheetml/2006/main" count="551" uniqueCount="176">
  <si>
    <t>홍길동</t>
  </si>
  <si>
    <t>[표1]</t>
    <phoneticPr fontId="1" type="noConversion"/>
  </si>
  <si>
    <t>성명</t>
    <phoneticPr fontId="1" type="noConversion"/>
  </si>
  <si>
    <t>수강과목</t>
    <phoneticPr fontId="1" type="noConversion"/>
  </si>
  <si>
    <t>출석일수</t>
    <phoneticPr fontId="1" type="noConversion"/>
  </si>
  <si>
    <t>결석일수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</si>
  <si>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</si>
  <si>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</si>
  <si>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</si>
  <si>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총점</t>
    <phoneticPr fontId="1" type="noConversion"/>
  </si>
  <si>
    <t>수강료할인율</t>
    <phoneticPr fontId="1" type="noConversion"/>
  </si>
  <si>
    <t>수강료할인율</t>
    <phoneticPr fontId="1" type="noConversion"/>
  </si>
  <si>
    <t>비고</t>
    <phoneticPr fontId="1" type="noConversion"/>
  </si>
  <si>
    <t>양경숙</t>
  </si>
  <si>
    <t>코딩-고급</t>
    <phoneticPr fontId="1" type="noConversion"/>
  </si>
  <si>
    <t>김홍성</t>
    <phoneticPr fontId="1" type="noConversion"/>
  </si>
  <si>
    <t>데이터분석-고급</t>
    <phoneticPr fontId="1" type="noConversion"/>
  </si>
  <si>
    <t>차태현</t>
  </si>
  <si>
    <t>코딩-중급</t>
    <phoneticPr fontId="1" type="noConversion"/>
  </si>
  <si>
    <t>임세일</t>
    <phoneticPr fontId="1" type="noConversion"/>
  </si>
  <si>
    <t>클라우드-초급</t>
    <phoneticPr fontId="1" type="noConversion"/>
  </si>
  <si>
    <t>소미선</t>
  </si>
  <si>
    <t>참사랑</t>
  </si>
  <si>
    <t>코딩-고급</t>
    <phoneticPr fontId="1" type="noConversion"/>
  </si>
  <si>
    <t>장길산</t>
  </si>
  <si>
    <t>클라우드-중급</t>
    <phoneticPr fontId="1" type="noConversion"/>
  </si>
  <si>
    <t>장하다</t>
  </si>
  <si>
    <t>클라우드-초급</t>
    <phoneticPr fontId="1" type="noConversion"/>
  </si>
  <si>
    <t>유경수</t>
  </si>
  <si>
    <t>데이터분석-초급</t>
    <phoneticPr fontId="1" type="noConversion"/>
  </si>
  <si>
    <t>데이터분석-초급</t>
    <phoneticPr fontId="1" type="noConversion"/>
  </si>
  <si>
    <t>김영수</t>
  </si>
  <si>
    <t>곽수지</t>
  </si>
  <si>
    <t>강진희</t>
    <phoneticPr fontId="1" type="noConversion"/>
  </si>
  <si>
    <t>강경수</t>
    <phoneticPr fontId="1" type="noConversion"/>
  </si>
  <si>
    <t>데이터분석-중급</t>
    <phoneticPr fontId="1" type="noConversion"/>
  </si>
  <si>
    <t>조진홍</t>
    <phoneticPr fontId="1" type="noConversion"/>
  </si>
  <si>
    <t>이영덕</t>
  </si>
  <si>
    <t>임지영</t>
  </si>
  <si>
    <t>김소소</t>
    <phoneticPr fontId="1" type="noConversion"/>
  </si>
  <si>
    <t>우나경</t>
    <phoneticPr fontId="1" type="noConversion"/>
  </si>
  <si>
    <t>코딩-중급</t>
    <phoneticPr fontId="1" type="noConversion"/>
  </si>
  <si>
    <t>권태산</t>
  </si>
  <si>
    <t>클라우드-고급</t>
    <phoneticPr fontId="1" type="noConversion"/>
  </si>
  <si>
    <t>김성수</t>
  </si>
  <si>
    <t>코딩-초급</t>
    <phoneticPr fontId="1" type="noConversion"/>
  </si>
  <si>
    <t>지옥민</t>
    <phoneticPr fontId="1" type="noConversion"/>
  </si>
  <si>
    <t>양진민</t>
    <phoneticPr fontId="1" type="noConversion"/>
  </si>
  <si>
    <t>김정근</t>
  </si>
  <si>
    <t>김종남</t>
  </si>
  <si>
    <t>최지원</t>
  </si>
  <si>
    <t>편영표</t>
  </si>
  <si>
    <t>김창무</t>
  </si>
  <si>
    <t>이태백</t>
  </si>
  <si>
    <t>데이터분석-고급</t>
    <phoneticPr fontId="1" type="noConversion"/>
  </si>
  <si>
    <t>최재형</t>
  </si>
  <si>
    <t>김미연</t>
  </si>
  <si>
    <t>[표2] 난이도별 과목별 인원수</t>
    <phoneticPr fontId="1" type="noConversion"/>
  </si>
  <si>
    <t>[표4] 수강과목별 최대점수</t>
    <phoneticPr fontId="1" type="noConversion"/>
  </si>
  <si>
    <t>난이도</t>
    <phoneticPr fontId="1" type="noConversion"/>
  </si>
  <si>
    <t>코딩</t>
    <phoneticPr fontId="1" type="noConversion"/>
  </si>
  <si>
    <t>데이터분석</t>
    <phoneticPr fontId="1" type="noConversion"/>
  </si>
  <si>
    <t>클라우드</t>
    <phoneticPr fontId="1" type="noConversion"/>
  </si>
  <si>
    <t>초급</t>
    <phoneticPr fontId="1" type="noConversion"/>
  </si>
  <si>
    <t>중급</t>
    <phoneticPr fontId="1" type="noConversion"/>
  </si>
  <si>
    <t>고급</t>
    <phoneticPr fontId="1" type="noConversion"/>
  </si>
  <si>
    <t>평균</t>
    <phoneticPr fontId="1" type="noConversion"/>
  </si>
  <si>
    <t>성적평가</t>
    <phoneticPr fontId="1" type="noConversion"/>
  </si>
  <si>
    <t>[표3] 평균별 할인율표</t>
    <phoneticPr fontId="1" type="noConversion"/>
  </si>
  <si>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</si>
  <si>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</si>
  <si>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</si>
  <si>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</si>
  <si>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</si>
  <si>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</si>
  <si>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</si>
  <si>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</si>
  <si>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코딩-고급</t>
  </si>
  <si>
    <t>김홍성</t>
  </si>
  <si>
    <t>데이터분석-고급</t>
  </si>
  <si>
    <t>코딩-중급</t>
  </si>
  <si>
    <t>임세일</t>
  </si>
  <si>
    <t>클라우드-초급</t>
  </si>
  <si>
    <t>클라우드-중급</t>
  </si>
  <si>
    <t>데이터분석-초급</t>
  </si>
  <si>
    <t>강진희</t>
  </si>
  <si>
    <t>강경수</t>
  </si>
  <si>
    <t>데이터분석-중급</t>
  </si>
  <si>
    <t>조진홍</t>
  </si>
  <si>
    <t>김소소</t>
  </si>
  <si>
    <t>우나경</t>
  </si>
  <si>
    <t>클라우드-고급</t>
  </si>
  <si>
    <t>코딩-초급</t>
  </si>
  <si>
    <t>지옥민</t>
  </si>
  <si>
    <t>양진민</t>
  </si>
  <si>
    <t>O</t>
  </si>
  <si>
    <t>회원코드</t>
    <phoneticPr fontId="1" type="noConversion"/>
  </si>
  <si>
    <t>43K3</t>
  </si>
  <si>
    <t>73F8</t>
  </si>
  <si>
    <t>51F2</t>
  </si>
  <si>
    <t>27F3</t>
  </si>
  <si>
    <t>41L9</t>
  </si>
  <si>
    <t>10K8</t>
  </si>
  <si>
    <t>93L8</t>
  </si>
  <si>
    <t>53L8</t>
  </si>
  <si>
    <t>97K8</t>
  </si>
  <si>
    <t>55K1</t>
  </si>
  <si>
    <t>55K6</t>
  </si>
  <si>
    <t>32L8</t>
  </si>
  <si>
    <t>46F6</t>
  </si>
  <si>
    <t>28K5</t>
  </si>
  <si>
    <t>68L7</t>
  </si>
  <si>
    <t>11F5</t>
  </si>
  <si>
    <t>54K8</t>
  </si>
  <si>
    <t>53K3</t>
  </si>
  <si>
    <t>36L1</t>
  </si>
  <si>
    <t>13F3</t>
  </si>
  <si>
    <t>14F6</t>
  </si>
  <si>
    <t>95L3</t>
  </si>
  <si>
    <t>80L1</t>
  </si>
  <si>
    <t>18F6</t>
  </si>
  <si>
    <t>81K8</t>
  </si>
  <si>
    <t>39L7</t>
  </si>
  <si>
    <t>65F1</t>
  </si>
  <si>
    <t>55F7</t>
  </si>
  <si>
    <t>31L9</t>
  </si>
  <si>
    <t>58F1</t>
  </si>
  <si>
    <t>가입일</t>
    <phoneticPr fontId="1" type="noConversion"/>
  </si>
  <si>
    <t>김형민</t>
  </si>
  <si>
    <t>조보람</t>
  </si>
  <si>
    <t>고신애</t>
  </si>
  <si>
    <t>이승혁</t>
  </si>
  <si>
    <t>신길자</t>
  </si>
  <si>
    <t>박수동</t>
  </si>
  <si>
    <t>박정호</t>
  </si>
  <si>
    <t>신정희</t>
  </si>
  <si>
    <t>김용태</t>
  </si>
  <si>
    <t>김진영</t>
  </si>
  <si>
    <t>유현숙</t>
  </si>
  <si>
    <t>최정렬</t>
  </si>
  <si>
    <t>강창희</t>
  </si>
  <si>
    <t>천영주</t>
  </si>
  <si>
    <t>김솔오</t>
    <phoneticPr fontId="1" type="noConversion"/>
  </si>
  <si>
    <t>오덕우</t>
    <phoneticPr fontId="1" type="noConversion"/>
  </si>
  <si>
    <t>한마식</t>
    <phoneticPr fontId="1" type="noConversion"/>
  </si>
  <si>
    <t>김은소</t>
    <phoneticPr fontId="1" type="noConversion"/>
  </si>
  <si>
    <t>제품명</t>
    <phoneticPr fontId="1" type="noConversion"/>
  </si>
  <si>
    <t>목표량</t>
    <phoneticPr fontId="1" type="noConversion"/>
  </si>
  <si>
    <t>생산량</t>
    <phoneticPr fontId="1" type="noConversion"/>
  </si>
  <si>
    <t>TV</t>
    <phoneticPr fontId="1" type="noConversion"/>
  </si>
  <si>
    <t>냉장고</t>
    <phoneticPr fontId="1" type="noConversion"/>
  </si>
  <si>
    <t>세탁기</t>
    <phoneticPr fontId="1" type="noConversion"/>
  </si>
  <si>
    <t>의류건조기</t>
    <phoneticPr fontId="1" type="noConversion"/>
  </si>
  <si>
    <t>인덕션</t>
    <phoneticPr fontId="1" type="noConversion"/>
  </si>
  <si>
    <t>[표1] 1분기</t>
    <phoneticPr fontId="1" type="noConversion"/>
  </si>
  <si>
    <t>[표5] 제품별 평균</t>
    <phoneticPr fontId="1" type="noConversion"/>
  </si>
  <si>
    <t>[표2] 2분기</t>
    <phoneticPr fontId="1" type="noConversion"/>
  </si>
  <si>
    <t>[표3] 3분기</t>
    <phoneticPr fontId="1" type="noConversion"/>
  </si>
  <si>
    <t>[표4] 4분기</t>
    <phoneticPr fontId="1" type="noConversion"/>
  </si>
  <si>
    <t>가전제품 목표/생산 현황</t>
    <phoneticPr fontId="1" type="noConversion"/>
  </si>
  <si>
    <t>제품명</t>
    <phoneticPr fontId="1" type="noConversion"/>
  </si>
  <si>
    <t>목표량</t>
    <phoneticPr fontId="1" type="noConversion"/>
  </si>
  <si>
    <t>생산량</t>
    <phoneticPr fontId="1" type="noConversion"/>
  </si>
  <si>
    <t>생산단가</t>
    <phoneticPr fontId="1" type="noConversion"/>
  </si>
  <si>
    <t>달성률</t>
    <phoneticPr fontId="1" type="noConversion"/>
  </si>
  <si>
    <t>TV</t>
    <phoneticPr fontId="1" type="noConversion"/>
  </si>
  <si>
    <t>냉장고</t>
    <phoneticPr fontId="1" type="noConversion"/>
  </si>
  <si>
    <t>세탁기</t>
    <phoneticPr fontId="1" type="noConversion"/>
  </si>
  <si>
    <t>인덕션</t>
    <phoneticPr fontId="1" type="noConversion"/>
  </si>
  <si>
    <t xml:space="preserve">[표2] </t>
    <phoneticPr fontId="1" type="noConversion"/>
  </si>
  <si>
    <t>[표1] 수강생 성적</t>
    <phoneticPr fontId="1" type="noConversion"/>
  </si>
  <si>
    <t>평균</t>
    <phoneticPr fontId="1" type="noConversion"/>
  </si>
  <si>
    <t>냉장고</t>
    <phoneticPr fontId="1" type="noConversion"/>
  </si>
  <si>
    <t>TV</t>
    <phoneticPr fontId="1" type="noConversion"/>
  </si>
  <si>
    <t>인덕션</t>
    <phoneticPr fontId="1" type="noConversion"/>
  </si>
  <si>
    <t>의류건조기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</si>
</sst>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.0%"/>
    <numFmt numFmtId="177" formatCode="General\ &quot;미만&quot;"/>
    <numFmt numFmtId="178" formatCode="General\ &quot;이상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9" fontId="0" fillId="0" borderId="0" xfId="5" applyFont="1">
      <alignment vertical="center"/>
    </xf>
    <xf numFmtId="0" fontId="4" fillId="0" borderId="1" xfId="0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5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176" fontId="0" fillId="0" borderId="1" xfId="5" applyNumberFormat="1" applyFont="1" applyBorder="1">
      <alignment vertical="center"/>
    </xf>
    <xf numFmtId="0" fontId="0" fillId="0" borderId="0" xfId="0" applyFill="1" applyBorder="1" applyAlignment="1">
      <alignment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0" xfId="0" applyAlignment="1">
      <alignment vertical="center"/>
    </xf>
    <xf numFmtId="0" fontId="0" fillId="0" borderId="1" xfId="0" applyNumberFormat="1" applyBorder="1">
      <alignment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6">
    <cellStyle name="백분율" xfId="5" builtinId="5"/>
    <cellStyle name="쉼표 [0]" xfId="1" builtinId="6"/>
    <cellStyle name="쉼표 [0] 2" xfId="2"/>
    <cellStyle name="쉼표 [0] 3" xfId="4"/>
    <cellStyle name="표준" xfId="0" builtinId="0"/>
    <cellStyle name="표준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'기타작업-2'!$B$4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'기타작업-2'!$C$4:$D$4</c:f>
              <c:numCache>
                <c:formatCode>_(* #,##0_);_(* \(#,##0\);_(* "-"_);_(@_)</c:formatCode>
                <c:ptCount val="2"/>
                <c:pt idx="0">
                  <c:v>1000</c:v>
                </c:pt>
                <c:pt idx="1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8-4723-864E-82CABF5A252D}"/>
            </c:ext>
          </c:extLst>
        </c:ser>
        <c:ser>
          <c:idx val="1"/>
          <c:order val="1"/>
          <c:tx>
            <c:strRef>
              <c:f>'기타작업-2'!$B$5</c:f>
              <c:strCache>
                <c:ptCount val="1"/>
                <c:pt idx="0">
                  <c:v>냉장고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'기타작업-2'!$C$5:$D$5</c:f>
              <c:numCache>
                <c:formatCode>_(* #,##0_);_(* \(#,##0\);_(* "-"_);_(@_)</c:formatCode>
                <c:ptCount val="2"/>
                <c:pt idx="0">
                  <c:v>1350</c:v>
                </c:pt>
                <c:pt idx="1">
                  <c:v>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8-4723-864E-82CABF5A252D}"/>
            </c:ext>
          </c:extLst>
        </c:ser>
        <c:ser>
          <c:idx val="2"/>
          <c:order val="2"/>
          <c:tx>
            <c:strRef>
              <c:f>'기타작업-2'!$B$6</c:f>
              <c:strCache>
                <c:ptCount val="1"/>
                <c:pt idx="0">
                  <c:v>세탁기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'기타작업-2'!$C$6:$D$6</c:f>
              <c:numCache>
                <c:formatCode>_(* #,##0_);_(* \(#,##0\);_(* "-"_);_(@_)</c:formatCode>
                <c:ptCount val="2"/>
                <c:pt idx="0">
                  <c:v>1200</c:v>
                </c:pt>
                <c:pt idx="1">
                  <c:v>1384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8-4723-864E-82CABF5A252D}"/>
            </c:ext>
          </c:extLst>
        </c:ser>
        <c:ser>
          <c:idx val="3"/>
          <c:order val="3"/>
          <c:tx>
            <c:strRef>
              <c:f>'기타작업-2'!$B$7</c:f>
              <c:strCache>
                <c:ptCount val="1"/>
                <c:pt idx="0">
                  <c:v>의류건조기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'기타작업-2'!$C$7:$D$7</c:f>
              <c:numCache>
                <c:formatCode>_(* #,##0_);_(* \(#,##0\);_(* "-"_);_(@_)</c:formatCode>
                <c:ptCount val="2"/>
                <c:pt idx="0">
                  <c:v>900</c:v>
                </c:pt>
                <c:pt idx="1">
                  <c:v>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8-4723-864E-82CABF5A252D}"/>
            </c:ext>
          </c:extLst>
        </c:ser>
        <c:ser>
          <c:idx val="4"/>
          <c:order val="4"/>
          <c:tx>
            <c:strRef>
              <c:f>'기타작업-2'!$B$8</c:f>
              <c:strCache>
                <c:ptCount val="1"/>
                <c:pt idx="0">
                  <c:v>인덕션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'기타작업-2'!$C$3:$D$3</c:f>
              <c:strCache>
                <c:ptCount val="2"/>
                <c:pt idx="0">
                  <c:v>목표량</c:v>
                </c:pt>
                <c:pt idx="1">
                  <c:v>생산량</c:v>
                </c:pt>
              </c:strCache>
            </c:strRef>
          </c:cat>
          <c:val>
            <c:numRef>
              <c:f>'기타작업-2'!$C$8:$D$8</c:f>
              <c:numCache>
                <c:formatCode>_(* #,##0_);_(* \(#,##0\);_(* "-"_);_(@_)</c:formatCode>
                <c:ptCount val="2"/>
                <c:pt idx="0">
                  <c:v>1150</c:v>
                </c:pt>
                <c:pt idx="1">
                  <c:v>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8-4723-864E-82CABF5A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7663088"/>
        <c:axId val="647665584"/>
      </c:barChart>
      <c:catAx>
        <c:axId val="64766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665584"/>
        <c:crosses val="autoZero"/>
        <c:auto val="1"/>
        <c:lblAlgn val="ctr"/>
        <c:lblOffset val="100"/>
        <c:noMultiLvlLbl val="0"/>
      </c:catAx>
      <c:valAx>
        <c:axId val="6476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66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204841</xdr:colOff>
      <xdr:row>1</xdr:row>
      <xdr:rowOff>47625</xdr:rowOff>
    </xdr:from>
    <xdr:to>
      <xdr:col>23</xdr:col>
      <xdr:colOff>208352</xdr:colOff>
      <xdr:row>12</xdr:row>
      <xdr:rowOff>142875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6616" y="257175"/>
          <a:ext cx="8233111" cy="2400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172115</xdr:colOff>
      <xdr:row>0</xdr:row>
      <xdr:rowOff>142876</xdr:rowOff>
    </xdr:from>
    <xdr:to>
      <xdr:col>24</xdr:col>
      <xdr:colOff>427422</xdr:colOff>
      <xdr:row>9</xdr:row>
      <xdr:rowOff>200026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49340" y="142876"/>
          <a:ext cx="9170707" cy="1943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209550</xdr:colOff>
      <xdr:row>0</xdr:row>
      <xdr:rowOff>0</xdr:rowOff>
    </xdr:from>
    <xdr:to>
      <xdr:col>26</xdr:col>
      <xdr:colOff>122638</xdr:colOff>
      <xdr:row>36</xdr:row>
      <xdr:rowOff>28284</xdr:rowOff>
    </xdr:to>
    <xdr:grpSp>
      <xdr:nvGrpSpPr>
        <xdr:cNvPr id="4" name="그룹 3"/>
        <xdr:cNvGrpSpPr/>
      </xdr:nvGrpSpPr>
      <xdr:grpSpPr>
        <a:xfrm>
          <a:off x="9544050" y="0"/>
          <a:ext cx="9514288" cy="7572084"/>
          <a:chOff x="9563100" y="133350"/>
          <a:chExt cx="9514288" cy="7572084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9563100" y="133350"/>
            <a:ext cx="9495238" cy="5238095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82150" y="5381625"/>
            <a:ext cx="9495238" cy="232380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0</xdr:row>
      <xdr:rowOff>104775</xdr:rowOff>
    </xdr:from>
    <xdr:to>
      <xdr:col>21</xdr:col>
      <xdr:colOff>27383</xdr:colOff>
      <xdr:row>24</xdr:row>
      <xdr:rowOff>104146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850" y="104775"/>
          <a:ext cx="9533333" cy="50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47625</xdr:rowOff>
    </xdr:from>
    <xdr:to>
      <xdr:col>23</xdr:col>
      <xdr:colOff>113095</xdr:colOff>
      <xdr:row>7</xdr:row>
      <xdr:rowOff>152204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0" y="47625"/>
          <a:ext cx="9638095" cy="15714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200025</xdr:colOff>
      <xdr:row>0</xdr:row>
      <xdr:rowOff>57151</xdr:rowOff>
    </xdr:from>
    <xdr:to>
      <xdr:col>24</xdr:col>
      <xdr:colOff>36899</xdr:colOff>
      <xdr:row>13</xdr:row>
      <xdr:rowOff>22005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57151"/>
          <a:ext cx="8752274" cy="26890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171449</xdr:colOff>
      <xdr:row>0</xdr:row>
      <xdr:rowOff>47626</xdr:rowOff>
    </xdr:from>
    <xdr:to>
      <xdr:col>21</xdr:col>
      <xdr:colOff>132150</xdr:colOff>
      <xdr:row>23</xdr:row>
      <xdr:rowOff>151673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7449" y="47626"/>
          <a:ext cx="8876101" cy="49713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95250</xdr:rowOff>
        </xdr:from>
        <xdr:to>
          <xdr:col>7</xdr:col>
          <xdr:colOff>0</xdr:colOff>
          <xdr:row>2</xdr:row>
          <xdr:rowOff>133350</xdr:rowOff>
        </xdr:to>
        <xdr:sp macro="" textlink="">
          <xdr:nvSpPr>
            <xdr:cNvPr id="8193" name="cmd성적등록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295275</xdr:colOff>
      <xdr:row>0</xdr:row>
      <xdr:rowOff>142875</xdr:rowOff>
    </xdr:from>
    <xdr:to>
      <xdr:col>24</xdr:col>
      <xdr:colOff>379789</xdr:colOff>
      <xdr:row>42</xdr:row>
      <xdr:rowOff>142018</xdr:rowOff>
    </xdr:to>
    <xdr:grpSp>
      <xdr:nvGrpSpPr>
        <xdr:cNvPr id="4" name="그룹 3"/>
        <xdr:cNvGrpSpPr/>
      </xdr:nvGrpSpPr>
      <xdr:grpSpPr>
        <a:xfrm>
          <a:off x="7972425" y="142875"/>
          <a:ext cx="9685714" cy="8800243"/>
          <a:chOff x="7972425" y="142875"/>
          <a:chExt cx="9685714" cy="8800243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972425" y="142875"/>
            <a:ext cx="9685714" cy="2161905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96275" y="2085975"/>
            <a:ext cx="9304762" cy="685714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K32"/>
  <sheetViews>
    <sheetView workbookViewId="0">
      <selection activeCell="M15" sqref="M15"/>
    </sheetView>
  </sheetViews>
  <sheetFormatPr defaultColWidth="9" defaultRowHeight="16.5" x14ac:dyDescent="0.3"/>
  <cols>
    <col min="1" max="1" width="2" style="3" customWidth="1"/>
    <col min="2" max="2" width="9" style="3" bestFit="1" customWidth="1"/>
    <col min="3" max="3" width="13.25" style="3" bestFit="1" customWidth="1"/>
    <col min="4" max="4" width="8.125" style="3" bestFit="1" customWidth="1"/>
    <col min="5" max="5" width="17" style="3" customWidth="1"/>
    <col min="6" max="6" width="9" style="3"/>
    <col min="7" max="7" width="9" style="3" bestFit="1" customWidth="1"/>
    <col min="8" max="10" width="4.375" style="3" bestFit="1" customWidth="1"/>
    <col min="11" max="11" width="5.875" style="3" bestFit="1" customWidth="1"/>
    <col min="12" max="16384" width="9" style="3"/>
  </cols>
  <sheetData>
    <row r="2" spans="2:11" x14ac:dyDescent="0.3">
      <c r="B2" s="11" t="s">
        <v>96</v>
      </c>
      <c r="C2" s="11" t="s">
        <v>127</v>
      </c>
      <c r="D2" s="11" t="s">
        <v>69</v>
      </c>
      <c r="E2" s="7" t="s">
        <v>70</v>
      </c>
      <c r="F2" s="1" t="s">
        <v>71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</row>
    <row r="3" spans="2:11" x14ac:dyDescent="0.3">
      <c r="B3" s="12" t="s">
        <v>97</v>
      </c>
      <c r="C3" s="19">
        <v>44473</v>
      </c>
      <c r="D3" s="12" t="s">
        <v>86</v>
      </c>
      <c r="E3" s="2" t="s">
        <v>87</v>
      </c>
      <c r="F3" s="2">
        <v>24</v>
      </c>
      <c r="G3" s="2">
        <v>1</v>
      </c>
      <c r="H3" s="1" t="s">
        <v>95</v>
      </c>
      <c r="I3" s="1" t="s">
        <v>95</v>
      </c>
      <c r="J3" s="1"/>
      <c r="K3" s="2">
        <v>250</v>
      </c>
    </row>
    <row r="4" spans="2:11" x14ac:dyDescent="0.3">
      <c r="B4" s="11" t="s">
        <v>98</v>
      </c>
      <c r="C4" s="19">
        <v>43274</v>
      </c>
      <c r="D4" s="11" t="s">
        <v>78</v>
      </c>
      <c r="E4" s="2" t="s">
        <v>79</v>
      </c>
      <c r="F4" s="2">
        <v>25</v>
      </c>
      <c r="G4" s="2">
        <v>0</v>
      </c>
      <c r="H4" s="1" t="s">
        <v>95</v>
      </c>
      <c r="I4" s="1" t="s">
        <v>95</v>
      </c>
      <c r="J4" s="1"/>
      <c r="K4" s="2">
        <v>240</v>
      </c>
    </row>
    <row r="5" spans="2:11" x14ac:dyDescent="0.3">
      <c r="B5" s="12" t="s">
        <v>99</v>
      </c>
      <c r="C5" s="19">
        <v>43378</v>
      </c>
      <c r="D5" s="12" t="s">
        <v>37</v>
      </c>
      <c r="E5" s="2" t="s">
        <v>87</v>
      </c>
      <c r="F5" s="2">
        <v>25</v>
      </c>
      <c r="G5" s="2">
        <v>0</v>
      </c>
      <c r="H5" s="1"/>
      <c r="I5" s="1"/>
      <c r="J5" s="1" t="s">
        <v>95</v>
      </c>
      <c r="K5" s="2">
        <v>215</v>
      </c>
    </row>
    <row r="6" spans="2:11" x14ac:dyDescent="0.3">
      <c r="B6" s="12" t="s">
        <v>100</v>
      </c>
      <c r="C6" s="19">
        <v>43211</v>
      </c>
      <c r="D6" s="12" t="s">
        <v>55</v>
      </c>
      <c r="E6" s="2" t="s">
        <v>84</v>
      </c>
      <c r="F6" s="2">
        <v>23</v>
      </c>
      <c r="G6" s="2">
        <v>2</v>
      </c>
      <c r="H6" s="1" t="s">
        <v>95</v>
      </c>
      <c r="I6" s="1"/>
      <c r="J6" s="1"/>
      <c r="K6" s="2">
        <v>220</v>
      </c>
    </row>
    <row r="7" spans="2:11" x14ac:dyDescent="0.3">
      <c r="B7" s="12" t="s">
        <v>101</v>
      </c>
      <c r="C7" s="19">
        <v>43964</v>
      </c>
      <c r="D7" s="12" t="s">
        <v>90</v>
      </c>
      <c r="E7" s="2" t="s">
        <v>80</v>
      </c>
      <c r="F7" s="2">
        <v>23</v>
      </c>
      <c r="G7" s="2">
        <v>2</v>
      </c>
      <c r="H7" s="1" t="s">
        <v>95</v>
      </c>
      <c r="I7" s="1"/>
      <c r="J7" s="1"/>
      <c r="K7" s="2">
        <v>220</v>
      </c>
    </row>
    <row r="8" spans="2:11" x14ac:dyDescent="0.3">
      <c r="B8" s="12" t="s">
        <v>102</v>
      </c>
      <c r="C8" s="19">
        <v>43375</v>
      </c>
      <c r="D8" s="12" t="s">
        <v>24</v>
      </c>
      <c r="E8" s="2" t="s">
        <v>83</v>
      </c>
      <c r="F8" s="2">
        <v>22</v>
      </c>
      <c r="G8" s="2">
        <v>3</v>
      </c>
      <c r="H8" s="1" t="s">
        <v>95</v>
      </c>
      <c r="I8" s="1"/>
      <c r="J8" s="1" t="s">
        <v>95</v>
      </c>
      <c r="K8" s="2">
        <v>265</v>
      </c>
    </row>
    <row r="9" spans="2:11" x14ac:dyDescent="0.3">
      <c r="B9" s="12" t="s">
        <v>103</v>
      </c>
      <c r="C9" s="19">
        <v>43332</v>
      </c>
      <c r="D9" s="12" t="s">
        <v>50</v>
      </c>
      <c r="E9" s="2" t="s">
        <v>84</v>
      </c>
      <c r="F9" s="2">
        <v>20</v>
      </c>
      <c r="G9" s="2">
        <v>5</v>
      </c>
      <c r="H9" s="1"/>
      <c r="I9" s="1"/>
      <c r="J9" s="1" t="s">
        <v>95</v>
      </c>
      <c r="K9" s="2">
        <v>235</v>
      </c>
    </row>
    <row r="10" spans="2:11" x14ac:dyDescent="0.3">
      <c r="B10" s="12" t="s">
        <v>104</v>
      </c>
      <c r="C10" s="19">
        <v>43760</v>
      </c>
      <c r="D10" s="12" t="s">
        <v>53</v>
      </c>
      <c r="E10" s="2" t="s">
        <v>79</v>
      </c>
      <c r="F10" s="2">
        <v>24</v>
      </c>
      <c r="G10" s="2">
        <v>1</v>
      </c>
      <c r="H10" s="1"/>
      <c r="I10" s="1" t="s">
        <v>95</v>
      </c>
      <c r="J10" s="1"/>
      <c r="K10" s="2">
        <v>230</v>
      </c>
    </row>
    <row r="11" spans="2:11" x14ac:dyDescent="0.3">
      <c r="B11" s="12" t="s">
        <v>105</v>
      </c>
      <c r="C11" s="19">
        <v>44383</v>
      </c>
      <c r="D11" s="12" t="s">
        <v>22</v>
      </c>
      <c r="E11" s="2" t="s">
        <v>77</v>
      </c>
      <c r="F11" s="2">
        <v>25</v>
      </c>
      <c r="G11" s="2">
        <v>0</v>
      </c>
      <c r="H11" s="1" t="s">
        <v>95</v>
      </c>
      <c r="I11" s="1" t="s">
        <v>95</v>
      </c>
      <c r="J11" s="1" t="s">
        <v>95</v>
      </c>
      <c r="K11" s="2">
        <v>260</v>
      </c>
    </row>
    <row r="12" spans="2:11" x14ac:dyDescent="0.3">
      <c r="B12" s="12" t="s">
        <v>106</v>
      </c>
      <c r="C12" s="19">
        <v>43986</v>
      </c>
      <c r="D12" s="12" t="s">
        <v>13</v>
      </c>
      <c r="E12" s="2" t="s">
        <v>77</v>
      </c>
      <c r="F12" s="2">
        <v>24</v>
      </c>
      <c r="G12" s="2">
        <v>1</v>
      </c>
      <c r="H12" s="1" t="s">
        <v>95</v>
      </c>
      <c r="I12" s="1"/>
      <c r="J12" s="1"/>
      <c r="K12" s="2">
        <v>250</v>
      </c>
    </row>
    <row r="13" spans="2:11" x14ac:dyDescent="0.3">
      <c r="B13" s="12" t="s">
        <v>107</v>
      </c>
      <c r="C13" s="19">
        <v>43257</v>
      </c>
      <c r="D13" s="12" t="s">
        <v>88</v>
      </c>
      <c r="E13" s="2" t="s">
        <v>82</v>
      </c>
      <c r="F13" s="2">
        <v>23</v>
      </c>
      <c r="G13" s="2">
        <v>2</v>
      </c>
      <c r="H13" s="1"/>
      <c r="I13" s="1"/>
      <c r="J13" s="1"/>
      <c r="K13" s="2">
        <v>215</v>
      </c>
    </row>
    <row r="14" spans="2:11" x14ac:dyDescent="0.3">
      <c r="B14" s="12" t="s">
        <v>108</v>
      </c>
      <c r="C14" s="19">
        <v>43573</v>
      </c>
      <c r="D14" s="12" t="s">
        <v>93</v>
      </c>
      <c r="E14" s="2" t="s">
        <v>82</v>
      </c>
      <c r="F14" s="2">
        <v>25</v>
      </c>
      <c r="G14" s="2">
        <v>0</v>
      </c>
      <c r="H14" s="1" t="s">
        <v>95</v>
      </c>
      <c r="I14" s="1"/>
      <c r="J14" s="1" t="s">
        <v>95</v>
      </c>
      <c r="K14" s="2">
        <v>255</v>
      </c>
    </row>
    <row r="15" spans="2:11" x14ac:dyDescent="0.3">
      <c r="B15" s="11" t="s">
        <v>109</v>
      </c>
      <c r="C15" s="19">
        <v>43150</v>
      </c>
      <c r="D15" s="11" t="s">
        <v>85</v>
      </c>
      <c r="E15" s="2" t="s">
        <v>83</v>
      </c>
      <c r="F15" s="2">
        <v>25</v>
      </c>
      <c r="G15" s="2">
        <v>0</v>
      </c>
      <c r="H15" s="1" t="s">
        <v>95</v>
      </c>
      <c r="I15" s="1"/>
      <c r="J15" s="1"/>
      <c r="K15" s="2">
        <v>210</v>
      </c>
    </row>
    <row r="16" spans="2:11" x14ac:dyDescent="0.3">
      <c r="B16" s="12" t="s">
        <v>110</v>
      </c>
      <c r="C16" s="19">
        <v>43135</v>
      </c>
      <c r="D16" s="12" t="s">
        <v>52</v>
      </c>
      <c r="E16" s="2" t="s">
        <v>80</v>
      </c>
      <c r="F16" s="2">
        <v>25</v>
      </c>
      <c r="G16" s="2">
        <v>0</v>
      </c>
      <c r="H16" s="1"/>
      <c r="I16" s="1"/>
      <c r="J16" s="1" t="s">
        <v>95</v>
      </c>
      <c r="K16" s="2">
        <v>230</v>
      </c>
    </row>
    <row r="17" spans="2:11" x14ac:dyDescent="0.3">
      <c r="B17" s="12" t="s">
        <v>111</v>
      </c>
      <c r="C17" s="19">
        <v>44357</v>
      </c>
      <c r="D17" s="12" t="s">
        <v>49</v>
      </c>
      <c r="E17" s="2" t="s">
        <v>77</v>
      </c>
      <c r="F17" s="2">
        <v>24</v>
      </c>
      <c r="G17" s="2">
        <v>1</v>
      </c>
      <c r="H17" s="1"/>
      <c r="I17" s="1" t="s">
        <v>95</v>
      </c>
      <c r="J17" s="1" t="s">
        <v>95</v>
      </c>
      <c r="K17" s="2">
        <v>245</v>
      </c>
    </row>
    <row r="18" spans="2:11" x14ac:dyDescent="0.3">
      <c r="B18" s="12" t="s">
        <v>112</v>
      </c>
      <c r="C18" s="19">
        <v>43181</v>
      </c>
      <c r="D18" s="12" t="s">
        <v>51</v>
      </c>
      <c r="E18" s="2" t="s">
        <v>91</v>
      </c>
      <c r="F18" s="2">
        <v>25</v>
      </c>
      <c r="G18" s="2">
        <v>0</v>
      </c>
      <c r="H18" s="1"/>
      <c r="I18" s="1" t="s">
        <v>95</v>
      </c>
      <c r="J18" s="1" t="s">
        <v>95</v>
      </c>
      <c r="K18" s="2">
        <v>250</v>
      </c>
    </row>
    <row r="19" spans="2:11" x14ac:dyDescent="0.3">
      <c r="B19" s="12" t="s">
        <v>113</v>
      </c>
      <c r="C19" s="19">
        <v>43274</v>
      </c>
      <c r="D19" s="12" t="s">
        <v>28</v>
      </c>
      <c r="E19" s="2" t="s">
        <v>84</v>
      </c>
      <c r="F19" s="2">
        <v>23</v>
      </c>
      <c r="G19" s="2">
        <v>2</v>
      </c>
      <c r="H19" s="1"/>
      <c r="I19" s="1" t="s">
        <v>95</v>
      </c>
      <c r="J19" s="1"/>
      <c r="K19" s="2">
        <v>230</v>
      </c>
    </row>
    <row r="20" spans="2:11" x14ac:dyDescent="0.3">
      <c r="B20" s="12" t="s">
        <v>114</v>
      </c>
      <c r="C20" s="19">
        <v>43523</v>
      </c>
      <c r="D20" s="12" t="s">
        <v>89</v>
      </c>
      <c r="E20" s="2" t="s">
        <v>77</v>
      </c>
      <c r="F20" s="2">
        <v>25</v>
      </c>
      <c r="G20" s="2">
        <v>0</v>
      </c>
      <c r="H20" s="1" t="s">
        <v>95</v>
      </c>
      <c r="I20" s="1"/>
      <c r="J20" s="1" t="s">
        <v>95</v>
      </c>
      <c r="K20" s="2">
        <v>240</v>
      </c>
    </row>
    <row r="21" spans="2:11" x14ac:dyDescent="0.3">
      <c r="B21" s="12" t="s">
        <v>115</v>
      </c>
      <c r="C21" s="19">
        <v>43592</v>
      </c>
      <c r="D21" s="12" t="s">
        <v>44</v>
      </c>
      <c r="E21" s="2" t="s">
        <v>92</v>
      </c>
      <c r="F21" s="2">
        <v>25</v>
      </c>
      <c r="G21" s="2">
        <v>0</v>
      </c>
      <c r="H21" s="1" t="s">
        <v>95</v>
      </c>
      <c r="I21" s="1" t="s">
        <v>95</v>
      </c>
      <c r="J21" s="1" t="s">
        <v>95</v>
      </c>
      <c r="K21" s="2">
        <v>280</v>
      </c>
    </row>
    <row r="22" spans="2:11" x14ac:dyDescent="0.3">
      <c r="B22" s="12" t="s">
        <v>116</v>
      </c>
      <c r="C22" s="19">
        <v>43605</v>
      </c>
      <c r="D22" s="12" t="s">
        <v>94</v>
      </c>
      <c r="E22" s="2" t="s">
        <v>84</v>
      </c>
      <c r="F22" s="2">
        <v>25</v>
      </c>
      <c r="G22" s="2">
        <v>0</v>
      </c>
      <c r="H22" s="1" t="s">
        <v>95</v>
      </c>
      <c r="I22" s="1" t="s">
        <v>95</v>
      </c>
      <c r="J22" s="1" t="s">
        <v>95</v>
      </c>
      <c r="K22" s="2">
        <v>270</v>
      </c>
    </row>
    <row r="23" spans="2:11" x14ac:dyDescent="0.3">
      <c r="B23" s="12" t="s">
        <v>117</v>
      </c>
      <c r="C23" s="19">
        <v>44086</v>
      </c>
      <c r="D23" s="12" t="s">
        <v>26</v>
      </c>
      <c r="E23" s="2" t="s">
        <v>82</v>
      </c>
      <c r="F23" s="2">
        <v>24</v>
      </c>
      <c r="G23" s="2">
        <v>1</v>
      </c>
      <c r="H23" s="1" t="s">
        <v>95</v>
      </c>
      <c r="I23" s="1" t="s">
        <v>95</v>
      </c>
      <c r="J23" s="1" t="s">
        <v>95</v>
      </c>
      <c r="K23" s="2">
        <v>290</v>
      </c>
    </row>
    <row r="24" spans="2:11" x14ac:dyDescent="0.3">
      <c r="B24" s="12" t="s">
        <v>118</v>
      </c>
      <c r="C24" s="19">
        <v>43217</v>
      </c>
      <c r="D24" s="12" t="s">
        <v>17</v>
      </c>
      <c r="E24" s="2" t="s">
        <v>80</v>
      </c>
      <c r="F24" s="2">
        <v>25</v>
      </c>
      <c r="G24" s="2">
        <v>0</v>
      </c>
      <c r="H24" s="1" t="s">
        <v>95</v>
      </c>
      <c r="I24" s="1" t="s">
        <v>95</v>
      </c>
      <c r="J24" s="1" t="s">
        <v>95</v>
      </c>
      <c r="K24" s="2">
        <v>265</v>
      </c>
    </row>
    <row r="25" spans="2:11" x14ac:dyDescent="0.3">
      <c r="B25" s="12" t="s">
        <v>119</v>
      </c>
      <c r="C25" s="19">
        <v>44481</v>
      </c>
      <c r="D25" s="12" t="s">
        <v>21</v>
      </c>
      <c r="E25" s="2" t="s">
        <v>77</v>
      </c>
      <c r="F25" s="2">
        <v>23</v>
      </c>
      <c r="G25" s="2">
        <v>2</v>
      </c>
      <c r="H25" s="1" t="s">
        <v>95</v>
      </c>
      <c r="I25" s="1"/>
      <c r="J25" s="1"/>
      <c r="K25" s="2">
        <v>205</v>
      </c>
    </row>
    <row r="26" spans="2:11" x14ac:dyDescent="0.3">
      <c r="B26" s="12" t="s">
        <v>120</v>
      </c>
      <c r="C26" s="19">
        <v>43399</v>
      </c>
      <c r="D26" s="12" t="s">
        <v>31</v>
      </c>
      <c r="E26" s="2" t="s">
        <v>82</v>
      </c>
      <c r="F26" s="2">
        <v>23</v>
      </c>
      <c r="G26" s="2">
        <v>2</v>
      </c>
      <c r="H26" s="1"/>
      <c r="I26" s="1" t="s">
        <v>95</v>
      </c>
      <c r="J26" s="1" t="s">
        <v>95</v>
      </c>
      <c r="K26" s="2">
        <v>230</v>
      </c>
    </row>
    <row r="27" spans="2:11" x14ac:dyDescent="0.3">
      <c r="B27" s="12" t="s">
        <v>121</v>
      </c>
      <c r="C27" s="19">
        <v>43977</v>
      </c>
      <c r="D27" s="12" t="s">
        <v>42</v>
      </c>
      <c r="E27" s="2" t="s">
        <v>91</v>
      </c>
      <c r="F27" s="2">
        <v>15</v>
      </c>
      <c r="G27" s="2">
        <v>10</v>
      </c>
      <c r="H27" s="1" t="s">
        <v>95</v>
      </c>
      <c r="I27" s="1" t="s">
        <v>95</v>
      </c>
      <c r="J27" s="1" t="s">
        <v>95</v>
      </c>
      <c r="K27" s="2">
        <v>260</v>
      </c>
    </row>
    <row r="28" spans="2:11" x14ac:dyDescent="0.3">
      <c r="B28" s="12" t="s">
        <v>122</v>
      </c>
      <c r="C28" s="19">
        <v>44440</v>
      </c>
      <c r="D28" s="12" t="s">
        <v>38</v>
      </c>
      <c r="E28" s="2" t="s">
        <v>84</v>
      </c>
      <c r="F28" s="2">
        <v>25</v>
      </c>
      <c r="G28" s="2">
        <v>0</v>
      </c>
      <c r="H28" s="1"/>
      <c r="I28" s="1" t="s">
        <v>95</v>
      </c>
      <c r="J28" s="1"/>
      <c r="K28" s="2">
        <v>200</v>
      </c>
    </row>
    <row r="29" spans="2:11" x14ac:dyDescent="0.3">
      <c r="B29" s="12" t="s">
        <v>123</v>
      </c>
      <c r="C29" s="19">
        <v>43325</v>
      </c>
      <c r="D29" s="12" t="s">
        <v>56</v>
      </c>
      <c r="E29" s="2" t="s">
        <v>79</v>
      </c>
      <c r="F29" s="2">
        <v>25</v>
      </c>
      <c r="G29" s="2">
        <v>0</v>
      </c>
      <c r="H29" s="1"/>
      <c r="I29" s="1" t="s">
        <v>95</v>
      </c>
      <c r="J29" s="1"/>
      <c r="K29" s="2">
        <v>215</v>
      </c>
    </row>
    <row r="30" spans="2:11" x14ac:dyDescent="0.3">
      <c r="B30" s="12" t="s">
        <v>124</v>
      </c>
      <c r="C30" s="19">
        <v>43567</v>
      </c>
      <c r="D30" s="12" t="s">
        <v>48</v>
      </c>
      <c r="E30" s="2" t="s">
        <v>92</v>
      </c>
      <c r="F30" s="2">
        <v>22</v>
      </c>
      <c r="G30" s="2">
        <v>3</v>
      </c>
      <c r="H30" s="1" t="s">
        <v>95</v>
      </c>
      <c r="I30" s="1" t="s">
        <v>95</v>
      </c>
      <c r="J30" s="1" t="s">
        <v>95</v>
      </c>
      <c r="K30" s="2">
        <v>280</v>
      </c>
    </row>
    <row r="31" spans="2:11" x14ac:dyDescent="0.3">
      <c r="B31" s="12" t="s">
        <v>125</v>
      </c>
      <c r="C31" s="19">
        <v>43321</v>
      </c>
      <c r="D31" s="12" t="s">
        <v>32</v>
      </c>
      <c r="E31" s="2" t="s">
        <v>77</v>
      </c>
      <c r="F31" s="2">
        <v>23</v>
      </c>
      <c r="G31" s="2">
        <v>2</v>
      </c>
      <c r="H31" s="1"/>
      <c r="I31" s="1" t="s">
        <v>95</v>
      </c>
      <c r="J31" s="1"/>
      <c r="K31" s="2">
        <v>235</v>
      </c>
    </row>
    <row r="32" spans="2:11" x14ac:dyDescent="0.3">
      <c r="B32" s="11" t="s">
        <v>126</v>
      </c>
      <c r="C32" s="19">
        <v>43955</v>
      </c>
      <c r="D32" s="11" t="s">
        <v>81</v>
      </c>
      <c r="E32" s="2" t="s">
        <v>82</v>
      </c>
      <c r="F32" s="2">
        <v>17</v>
      </c>
      <c r="G32" s="2">
        <v>8</v>
      </c>
      <c r="H32" s="1" t="s">
        <v>95</v>
      </c>
      <c r="I32" s="1" t="s">
        <v>95</v>
      </c>
      <c r="J32" s="1" t="s">
        <v>95</v>
      </c>
      <c r="K32" s="2">
        <v>265</v>
      </c>
    </row>
  </sheetData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50"/>
  <sheetViews>
    <sheetView workbookViewId="0">
      <selection activeCell="N13" sqref="N13"/>
    </sheetView>
  </sheetViews>
  <sheetFormatPr defaultColWidth="9" defaultRowHeight="16.5" x14ac:dyDescent="0.3"/>
  <cols>
    <col min="1" max="1" width="4.125" style="3" customWidth="1"/>
    <col min="2" max="2" width="9.875" style="3" customWidth="1"/>
    <col min="3" max="3" width="13.75" style="3" customWidth="1"/>
    <col min="4" max="4" width="8.625"/>
    <col min="5" max="5" width="16" bestFit="1" customWidth="1"/>
    <col min="6" max="11" width="9.375" customWidth="1"/>
    <col min="12" max="16384" width="9" style="3"/>
  </cols>
  <sheetData>
    <row r="2" spans="2:11" x14ac:dyDescent="0.3">
      <c r="B2" s="11" t="s">
        <v>96</v>
      </c>
      <c r="C2" s="11" t="s">
        <v>127</v>
      </c>
      <c r="D2" s="11" t="s">
        <v>2</v>
      </c>
      <c r="E2" s="7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 x14ac:dyDescent="0.3">
      <c r="B3" s="12" t="s">
        <v>102</v>
      </c>
      <c r="C3" s="19">
        <v>43375</v>
      </c>
      <c r="D3" s="12" t="s">
        <v>22</v>
      </c>
      <c r="E3" s="2" t="s">
        <v>23</v>
      </c>
      <c r="F3" s="2">
        <v>25</v>
      </c>
      <c r="G3" s="2">
        <v>0</v>
      </c>
      <c r="H3" s="2">
        <v>80</v>
      </c>
      <c r="I3" s="2">
        <v>100</v>
      </c>
      <c r="J3" s="2">
        <v>80</v>
      </c>
      <c r="K3" s="2">
        <v>260</v>
      </c>
    </row>
    <row r="4" spans="2:11" x14ac:dyDescent="0.3">
      <c r="B4" s="12" t="s">
        <v>112</v>
      </c>
      <c r="C4" s="19">
        <v>42730</v>
      </c>
      <c r="D4" s="1" t="s">
        <v>136</v>
      </c>
      <c r="E4" s="2" t="s">
        <v>45</v>
      </c>
      <c r="F4" s="2">
        <v>22</v>
      </c>
      <c r="G4" s="2">
        <v>3</v>
      </c>
      <c r="H4" s="2">
        <v>90</v>
      </c>
      <c r="I4" s="2">
        <v>90</v>
      </c>
      <c r="J4" s="2">
        <v>100</v>
      </c>
      <c r="K4" s="2">
        <v>280</v>
      </c>
    </row>
    <row r="5" spans="2:11" x14ac:dyDescent="0.3">
      <c r="B5" s="12" t="s">
        <v>112</v>
      </c>
      <c r="C5" s="19">
        <v>42816</v>
      </c>
      <c r="D5" s="12" t="s">
        <v>38</v>
      </c>
      <c r="E5" s="2" t="s">
        <v>29</v>
      </c>
      <c r="F5" s="2">
        <v>25</v>
      </c>
      <c r="G5" s="2">
        <v>0</v>
      </c>
      <c r="H5" s="2">
        <v>60</v>
      </c>
      <c r="I5" s="2">
        <v>80</v>
      </c>
      <c r="J5" s="2">
        <v>60</v>
      </c>
      <c r="K5" s="2">
        <v>200</v>
      </c>
    </row>
    <row r="6" spans="2:11" x14ac:dyDescent="0.3">
      <c r="B6" s="12" t="s">
        <v>116</v>
      </c>
      <c r="C6" s="19">
        <v>42652</v>
      </c>
      <c r="D6" s="1" t="s">
        <v>140</v>
      </c>
      <c r="E6" s="2" t="s">
        <v>41</v>
      </c>
      <c r="F6" s="2">
        <v>25</v>
      </c>
      <c r="G6" s="2">
        <v>0</v>
      </c>
      <c r="H6" s="2">
        <v>60</v>
      </c>
      <c r="I6" s="2">
        <v>70</v>
      </c>
      <c r="J6" s="2">
        <v>100</v>
      </c>
      <c r="K6" s="2">
        <v>230</v>
      </c>
    </row>
    <row r="7" spans="2:11" x14ac:dyDescent="0.3">
      <c r="B7" s="12" t="s">
        <v>116</v>
      </c>
      <c r="C7" s="19">
        <v>43605</v>
      </c>
      <c r="D7" s="12" t="s">
        <v>44</v>
      </c>
      <c r="E7" s="2" t="s">
        <v>45</v>
      </c>
      <c r="F7" s="2">
        <v>25</v>
      </c>
      <c r="G7" s="2">
        <v>0</v>
      </c>
      <c r="H7" s="2">
        <v>100</v>
      </c>
      <c r="I7" s="2">
        <v>90</v>
      </c>
      <c r="J7" s="2">
        <v>90</v>
      </c>
      <c r="K7" s="2">
        <v>280</v>
      </c>
    </row>
    <row r="8" spans="2:11" x14ac:dyDescent="0.3">
      <c r="B8" s="12" t="s">
        <v>117</v>
      </c>
      <c r="C8" s="19">
        <v>43773</v>
      </c>
      <c r="D8" s="1" t="s">
        <v>141</v>
      </c>
      <c r="E8" s="2" t="s">
        <v>54</v>
      </c>
      <c r="F8" s="2">
        <v>24</v>
      </c>
      <c r="G8" s="2">
        <v>1</v>
      </c>
      <c r="H8" s="2">
        <v>70</v>
      </c>
      <c r="I8" s="2">
        <v>90</v>
      </c>
      <c r="J8" s="2">
        <v>70</v>
      </c>
      <c r="K8" s="2">
        <v>230</v>
      </c>
    </row>
    <row r="9" spans="2:11" x14ac:dyDescent="0.3">
      <c r="B9" s="12" t="s">
        <v>117</v>
      </c>
      <c r="C9" s="19">
        <v>44086</v>
      </c>
      <c r="D9" s="12" t="s">
        <v>46</v>
      </c>
      <c r="E9" s="2" t="s">
        <v>27</v>
      </c>
      <c r="F9" s="2">
        <v>25</v>
      </c>
      <c r="G9" s="2">
        <v>0</v>
      </c>
      <c r="H9" s="2">
        <v>100</v>
      </c>
      <c r="I9" s="2">
        <v>65</v>
      </c>
      <c r="J9" s="2">
        <v>90</v>
      </c>
      <c r="K9" s="2">
        <v>255</v>
      </c>
    </row>
    <row r="10" spans="2:11" x14ac:dyDescent="0.3">
      <c r="B10" s="12" t="s">
        <v>120</v>
      </c>
      <c r="C10" s="19">
        <v>42442</v>
      </c>
      <c r="D10" s="1" t="s">
        <v>144</v>
      </c>
      <c r="E10" s="2" t="s">
        <v>29</v>
      </c>
      <c r="F10" s="2">
        <v>23</v>
      </c>
      <c r="G10" s="2">
        <v>2</v>
      </c>
      <c r="H10" s="2">
        <v>70</v>
      </c>
      <c r="I10" s="2">
        <v>90</v>
      </c>
      <c r="J10" s="2">
        <v>70</v>
      </c>
      <c r="K10" s="2">
        <v>230</v>
      </c>
    </row>
    <row r="11" spans="2:11" x14ac:dyDescent="0.3">
      <c r="B11" s="12" t="s">
        <v>120</v>
      </c>
      <c r="C11" s="19">
        <v>43399</v>
      </c>
      <c r="D11" s="12" t="s">
        <v>49</v>
      </c>
      <c r="E11" s="2" t="s">
        <v>23</v>
      </c>
      <c r="F11" s="2">
        <v>24</v>
      </c>
      <c r="G11" s="2">
        <v>1</v>
      </c>
      <c r="H11" s="2">
        <v>65</v>
      </c>
      <c r="I11" s="2">
        <v>100</v>
      </c>
      <c r="J11" s="2">
        <v>80</v>
      </c>
      <c r="K11" s="2">
        <v>245</v>
      </c>
    </row>
    <row r="12" spans="2:11" x14ac:dyDescent="0.3">
      <c r="B12" s="12" t="s">
        <v>100</v>
      </c>
      <c r="C12" s="19">
        <v>43211</v>
      </c>
      <c r="D12" s="11" t="s">
        <v>19</v>
      </c>
      <c r="E12" s="2" t="s">
        <v>20</v>
      </c>
      <c r="F12" s="2">
        <v>17</v>
      </c>
      <c r="G12" s="2">
        <v>8</v>
      </c>
      <c r="H12" s="2">
        <v>90</v>
      </c>
      <c r="I12" s="2">
        <v>85</v>
      </c>
      <c r="J12" s="2">
        <v>90</v>
      </c>
      <c r="K12" s="2">
        <v>265</v>
      </c>
    </row>
    <row r="13" spans="2:11" x14ac:dyDescent="0.3">
      <c r="B13" s="12" t="s">
        <v>110</v>
      </c>
      <c r="C13" s="19">
        <v>42770</v>
      </c>
      <c r="D13" s="12" t="s">
        <v>36</v>
      </c>
      <c r="E13" s="2" t="s">
        <v>27</v>
      </c>
      <c r="F13" s="2">
        <v>23</v>
      </c>
      <c r="G13" s="2">
        <v>2</v>
      </c>
      <c r="H13" s="2">
        <v>75</v>
      </c>
      <c r="I13" s="2">
        <v>70</v>
      </c>
      <c r="J13" s="2">
        <v>70</v>
      </c>
      <c r="K13" s="2">
        <v>215</v>
      </c>
    </row>
    <row r="14" spans="2:11" x14ac:dyDescent="0.3">
      <c r="B14" s="12" t="s">
        <v>110</v>
      </c>
      <c r="C14" s="19">
        <v>43742</v>
      </c>
      <c r="D14" s="1" t="s">
        <v>134</v>
      </c>
      <c r="E14" s="2" t="s">
        <v>27</v>
      </c>
      <c r="F14" s="2">
        <v>25</v>
      </c>
      <c r="G14" s="2">
        <v>0</v>
      </c>
      <c r="H14" s="2">
        <v>100</v>
      </c>
      <c r="I14" s="2">
        <v>65</v>
      </c>
      <c r="J14" s="2">
        <v>90</v>
      </c>
      <c r="K14" s="2">
        <v>255</v>
      </c>
    </row>
    <row r="15" spans="2:11" x14ac:dyDescent="0.3">
      <c r="B15" s="12" t="s">
        <v>125</v>
      </c>
      <c r="C15" s="19">
        <v>43321</v>
      </c>
      <c r="D15" s="12" t="s">
        <v>55</v>
      </c>
      <c r="E15" s="2" t="s">
        <v>29</v>
      </c>
      <c r="F15" s="2">
        <v>23</v>
      </c>
      <c r="G15" s="2">
        <v>2</v>
      </c>
      <c r="H15" s="2">
        <v>90</v>
      </c>
      <c r="I15" s="2">
        <v>70</v>
      </c>
      <c r="J15" s="2">
        <v>60</v>
      </c>
      <c r="K15" s="2">
        <v>220</v>
      </c>
    </row>
    <row r="16" spans="2:11" x14ac:dyDescent="0.3">
      <c r="B16" s="12" t="s">
        <v>108</v>
      </c>
      <c r="C16" s="19">
        <v>43385</v>
      </c>
      <c r="D16" s="1" t="s">
        <v>132</v>
      </c>
      <c r="E16" s="2" t="s">
        <v>43</v>
      </c>
      <c r="F16" s="2">
        <v>15</v>
      </c>
      <c r="G16" s="2">
        <v>10</v>
      </c>
      <c r="H16" s="2">
        <v>85</v>
      </c>
      <c r="I16" s="2">
        <v>90</v>
      </c>
      <c r="J16" s="2">
        <v>85</v>
      </c>
      <c r="K16" s="2">
        <v>260</v>
      </c>
    </row>
    <row r="17" spans="2:11" x14ac:dyDescent="0.3">
      <c r="B17" s="12" t="s">
        <v>108</v>
      </c>
      <c r="C17" s="19">
        <v>43573</v>
      </c>
      <c r="D17" s="11" t="s">
        <v>33</v>
      </c>
      <c r="E17" s="2" t="s">
        <v>25</v>
      </c>
      <c r="F17" s="2">
        <v>25</v>
      </c>
      <c r="G17" s="2">
        <v>0</v>
      </c>
      <c r="H17" s="2">
        <v>90</v>
      </c>
      <c r="I17" s="2">
        <v>60</v>
      </c>
      <c r="J17" s="2">
        <v>60</v>
      </c>
      <c r="K17" s="2">
        <v>210</v>
      </c>
    </row>
    <row r="18" spans="2:11" x14ac:dyDescent="0.3">
      <c r="B18" s="12" t="s">
        <v>115</v>
      </c>
      <c r="C18" s="19">
        <v>43263</v>
      </c>
      <c r="D18" s="1" t="s">
        <v>139</v>
      </c>
      <c r="E18" s="2" t="s">
        <v>43</v>
      </c>
      <c r="F18" s="2">
        <v>25</v>
      </c>
      <c r="G18" s="2">
        <v>0</v>
      </c>
      <c r="H18" s="2">
        <v>70</v>
      </c>
      <c r="I18" s="2">
        <v>100</v>
      </c>
      <c r="J18" s="2">
        <v>80</v>
      </c>
      <c r="K18" s="2">
        <v>250</v>
      </c>
    </row>
    <row r="19" spans="2:11" x14ac:dyDescent="0.3">
      <c r="B19" s="12" t="s">
        <v>115</v>
      </c>
      <c r="C19" s="19">
        <v>43592</v>
      </c>
      <c r="D19" s="12" t="s">
        <v>42</v>
      </c>
      <c r="E19" s="2" t="s">
        <v>43</v>
      </c>
      <c r="F19" s="2">
        <v>15</v>
      </c>
      <c r="G19" s="2">
        <v>10</v>
      </c>
      <c r="H19" s="2">
        <v>85</v>
      </c>
      <c r="I19" s="2">
        <v>90</v>
      </c>
      <c r="J19" s="2">
        <v>85</v>
      </c>
      <c r="K19" s="2">
        <v>260</v>
      </c>
    </row>
    <row r="20" spans="2:11" x14ac:dyDescent="0.3">
      <c r="B20" s="12" t="s">
        <v>122</v>
      </c>
      <c r="C20" s="19">
        <v>44440</v>
      </c>
      <c r="D20" s="12" t="s">
        <v>51</v>
      </c>
      <c r="E20" s="2" t="s">
        <v>43</v>
      </c>
      <c r="F20" s="2">
        <v>25</v>
      </c>
      <c r="G20" s="2">
        <v>0</v>
      </c>
      <c r="H20" s="2">
        <v>70</v>
      </c>
      <c r="I20" s="2">
        <v>100</v>
      </c>
      <c r="J20" s="2">
        <v>80</v>
      </c>
      <c r="K20" s="2">
        <v>250</v>
      </c>
    </row>
    <row r="21" spans="2:11" x14ac:dyDescent="0.3">
      <c r="B21" s="12" t="s">
        <v>101</v>
      </c>
      <c r="C21" s="19">
        <v>43964</v>
      </c>
      <c r="D21" s="12" t="s">
        <v>21</v>
      </c>
      <c r="E21" s="2" t="s">
        <v>14</v>
      </c>
      <c r="F21" s="2">
        <v>23</v>
      </c>
      <c r="G21" s="2">
        <v>2</v>
      </c>
      <c r="H21" s="2">
        <v>85</v>
      </c>
      <c r="I21" s="2">
        <v>60</v>
      </c>
      <c r="J21" s="2">
        <v>60</v>
      </c>
      <c r="K21" s="2">
        <v>205</v>
      </c>
    </row>
    <row r="22" spans="2:11" x14ac:dyDescent="0.3">
      <c r="B22" s="12" t="s">
        <v>97</v>
      </c>
      <c r="C22" s="19">
        <v>44473</v>
      </c>
      <c r="D22" s="12" t="s">
        <v>13</v>
      </c>
      <c r="E22" s="2" t="s">
        <v>14</v>
      </c>
      <c r="F22" s="2">
        <v>24</v>
      </c>
      <c r="G22" s="2">
        <v>1</v>
      </c>
      <c r="H22" s="2">
        <v>100</v>
      </c>
      <c r="I22" s="2">
        <v>75</v>
      </c>
      <c r="J22" s="2">
        <v>75</v>
      </c>
      <c r="K22" s="2">
        <v>250</v>
      </c>
    </row>
    <row r="23" spans="2:11" x14ac:dyDescent="0.3">
      <c r="B23" s="11" t="s">
        <v>109</v>
      </c>
      <c r="C23" s="19">
        <v>42785</v>
      </c>
      <c r="D23" s="12" t="s">
        <v>34</v>
      </c>
      <c r="E23" s="2" t="s">
        <v>35</v>
      </c>
      <c r="F23" s="2">
        <v>24</v>
      </c>
      <c r="G23" s="2">
        <v>1</v>
      </c>
      <c r="H23" s="2">
        <v>100</v>
      </c>
      <c r="I23" s="2">
        <v>85</v>
      </c>
      <c r="J23" s="2">
        <v>65</v>
      </c>
      <c r="K23" s="2">
        <v>250</v>
      </c>
    </row>
    <row r="24" spans="2:11" x14ac:dyDescent="0.3">
      <c r="B24" s="11" t="s">
        <v>109</v>
      </c>
      <c r="C24" s="19">
        <v>43229</v>
      </c>
      <c r="D24" s="1" t="s">
        <v>133</v>
      </c>
      <c r="E24" s="2" t="s">
        <v>45</v>
      </c>
      <c r="F24" s="2">
        <v>25</v>
      </c>
      <c r="G24" s="2">
        <v>0</v>
      </c>
      <c r="H24" s="2">
        <v>100</v>
      </c>
      <c r="I24" s="2">
        <v>90</v>
      </c>
      <c r="J24" s="2">
        <v>90</v>
      </c>
      <c r="K24" s="2">
        <v>280</v>
      </c>
    </row>
    <row r="25" spans="2:11" x14ac:dyDescent="0.3">
      <c r="B25" s="12" t="s">
        <v>99</v>
      </c>
      <c r="C25" s="19">
        <v>43378</v>
      </c>
      <c r="D25" s="12" t="s">
        <v>17</v>
      </c>
      <c r="E25" s="2" t="s">
        <v>18</v>
      </c>
      <c r="F25" s="2">
        <v>25</v>
      </c>
      <c r="G25" s="2">
        <v>0</v>
      </c>
      <c r="H25" s="2">
        <v>80</v>
      </c>
      <c r="I25" s="2">
        <v>100</v>
      </c>
      <c r="J25" s="2">
        <v>85</v>
      </c>
      <c r="K25" s="2">
        <v>265</v>
      </c>
    </row>
    <row r="26" spans="2:11" x14ac:dyDescent="0.3">
      <c r="B26" s="12" t="s">
        <v>114</v>
      </c>
      <c r="C26" s="19">
        <v>42107</v>
      </c>
      <c r="D26" s="1" t="s">
        <v>138</v>
      </c>
      <c r="E26" s="2" t="s">
        <v>29</v>
      </c>
      <c r="F26" s="2">
        <v>20</v>
      </c>
      <c r="G26" s="2">
        <v>5</v>
      </c>
      <c r="H26" s="2">
        <v>70</v>
      </c>
      <c r="I26" s="2">
        <v>75</v>
      </c>
      <c r="J26" s="2">
        <v>90</v>
      </c>
      <c r="K26" s="2">
        <v>235</v>
      </c>
    </row>
    <row r="27" spans="2:11" x14ac:dyDescent="0.3">
      <c r="B27" s="12" t="s">
        <v>114</v>
      </c>
      <c r="C27" s="19">
        <v>43523</v>
      </c>
      <c r="D27" s="12" t="s">
        <v>40</v>
      </c>
      <c r="E27" s="2" t="s">
        <v>41</v>
      </c>
      <c r="F27" s="2">
        <v>23</v>
      </c>
      <c r="G27" s="2">
        <v>2</v>
      </c>
      <c r="H27" s="2">
        <v>90</v>
      </c>
      <c r="I27" s="2">
        <v>70</v>
      </c>
      <c r="J27" s="2">
        <v>60</v>
      </c>
      <c r="K27" s="2">
        <v>220</v>
      </c>
    </row>
    <row r="28" spans="2:11" x14ac:dyDescent="0.3">
      <c r="B28" s="12" t="s">
        <v>104</v>
      </c>
      <c r="C28" s="19">
        <v>42395</v>
      </c>
      <c r="D28" s="1" t="s">
        <v>128</v>
      </c>
      <c r="E28" s="2" t="s">
        <v>35</v>
      </c>
      <c r="F28" s="2">
        <v>25</v>
      </c>
      <c r="G28" s="2">
        <v>0</v>
      </c>
      <c r="H28" s="2">
        <v>70</v>
      </c>
      <c r="I28" s="2">
        <v>55</v>
      </c>
      <c r="J28" s="2">
        <v>90</v>
      </c>
      <c r="K28" s="2">
        <v>215</v>
      </c>
    </row>
    <row r="29" spans="2:11" x14ac:dyDescent="0.3">
      <c r="B29" s="12" t="s">
        <v>104</v>
      </c>
      <c r="C29" s="19">
        <v>43760</v>
      </c>
      <c r="D29" s="12" t="s">
        <v>26</v>
      </c>
      <c r="E29" s="2" t="s">
        <v>27</v>
      </c>
      <c r="F29" s="2">
        <v>24</v>
      </c>
      <c r="G29" s="2">
        <v>1</v>
      </c>
      <c r="H29" s="2">
        <v>90</v>
      </c>
      <c r="I29" s="2">
        <v>100</v>
      </c>
      <c r="J29" s="2">
        <v>100</v>
      </c>
      <c r="K29" s="2">
        <v>290</v>
      </c>
    </row>
    <row r="30" spans="2:11" x14ac:dyDescent="0.3">
      <c r="B30" s="12" t="s">
        <v>113</v>
      </c>
      <c r="C30" s="19">
        <v>43274</v>
      </c>
      <c r="D30" s="12" t="s">
        <v>39</v>
      </c>
      <c r="E30" s="2" t="s">
        <v>14</v>
      </c>
      <c r="F30" s="2">
        <v>25</v>
      </c>
      <c r="G30" s="2">
        <v>0</v>
      </c>
      <c r="H30" s="2">
        <v>80</v>
      </c>
      <c r="I30" s="2">
        <v>75</v>
      </c>
      <c r="J30" s="2">
        <v>85</v>
      </c>
      <c r="K30" s="2">
        <v>240</v>
      </c>
    </row>
    <row r="31" spans="2:11" x14ac:dyDescent="0.3">
      <c r="B31" s="12" t="s">
        <v>113</v>
      </c>
      <c r="C31" s="19">
        <v>43525</v>
      </c>
      <c r="D31" s="1" t="s">
        <v>137</v>
      </c>
      <c r="E31" s="2" t="s">
        <v>23</v>
      </c>
      <c r="F31" s="2">
        <v>24</v>
      </c>
      <c r="G31" s="2">
        <v>1</v>
      </c>
      <c r="H31" s="2">
        <v>65</v>
      </c>
      <c r="I31" s="2">
        <v>100</v>
      </c>
      <c r="J31" s="2">
        <v>80</v>
      </c>
      <c r="K31" s="2">
        <v>245</v>
      </c>
    </row>
    <row r="32" spans="2:11" x14ac:dyDescent="0.3">
      <c r="B32" s="12" t="s">
        <v>124</v>
      </c>
      <c r="C32" s="19">
        <v>43567</v>
      </c>
      <c r="D32" s="12" t="s">
        <v>53</v>
      </c>
      <c r="E32" s="2" t="s">
        <v>54</v>
      </c>
      <c r="F32" s="2">
        <v>24</v>
      </c>
      <c r="G32" s="2">
        <v>1</v>
      </c>
      <c r="H32" s="2">
        <v>70</v>
      </c>
      <c r="I32" s="2">
        <v>90</v>
      </c>
      <c r="J32" s="2">
        <v>70</v>
      </c>
      <c r="K32" s="2">
        <v>230</v>
      </c>
    </row>
    <row r="33" spans="2:11" x14ac:dyDescent="0.3">
      <c r="B33" s="12" t="s">
        <v>106</v>
      </c>
      <c r="C33" s="19">
        <v>43252</v>
      </c>
      <c r="D33" s="1" t="s">
        <v>130</v>
      </c>
      <c r="E33" s="2" t="s">
        <v>14</v>
      </c>
      <c r="F33" s="2">
        <v>25</v>
      </c>
      <c r="G33" s="2">
        <v>0</v>
      </c>
      <c r="H33" s="2">
        <v>80</v>
      </c>
      <c r="I33" s="2">
        <v>75</v>
      </c>
      <c r="J33" s="2">
        <v>85</v>
      </c>
      <c r="K33" s="2">
        <v>240</v>
      </c>
    </row>
    <row r="34" spans="2:11" x14ac:dyDescent="0.3">
      <c r="B34" s="12" t="s">
        <v>106</v>
      </c>
      <c r="C34" s="19">
        <v>43986</v>
      </c>
      <c r="D34" s="12" t="s">
        <v>31</v>
      </c>
      <c r="E34" s="2" t="s">
        <v>27</v>
      </c>
      <c r="F34" s="2">
        <v>23</v>
      </c>
      <c r="G34" s="2">
        <v>2</v>
      </c>
      <c r="H34" s="2">
        <v>50</v>
      </c>
      <c r="I34" s="2">
        <v>85</v>
      </c>
      <c r="J34" s="2">
        <v>95</v>
      </c>
      <c r="K34" s="2">
        <v>230</v>
      </c>
    </row>
    <row r="35" spans="2:11" x14ac:dyDescent="0.3">
      <c r="B35" s="12" t="s">
        <v>107</v>
      </c>
      <c r="C35" s="19">
        <v>42473</v>
      </c>
      <c r="D35" s="1" t="s">
        <v>131</v>
      </c>
      <c r="E35" s="2" t="s">
        <v>41</v>
      </c>
      <c r="F35" s="2">
        <v>23</v>
      </c>
      <c r="G35" s="2">
        <v>2</v>
      </c>
      <c r="H35" s="2">
        <v>90</v>
      </c>
      <c r="I35" s="2">
        <v>70</v>
      </c>
      <c r="J35" s="2">
        <v>60</v>
      </c>
      <c r="K35" s="2">
        <v>220</v>
      </c>
    </row>
    <row r="36" spans="2:11" x14ac:dyDescent="0.3">
      <c r="B36" s="12" t="s">
        <v>107</v>
      </c>
      <c r="C36" s="19">
        <v>43257</v>
      </c>
      <c r="D36" s="12" t="s">
        <v>32</v>
      </c>
      <c r="E36" s="2" t="s">
        <v>23</v>
      </c>
      <c r="F36" s="2">
        <v>23</v>
      </c>
      <c r="G36" s="2">
        <v>2</v>
      </c>
      <c r="H36" s="2">
        <v>75</v>
      </c>
      <c r="I36" s="2">
        <v>90</v>
      </c>
      <c r="J36" s="2">
        <v>70</v>
      </c>
      <c r="K36" s="2">
        <v>235</v>
      </c>
    </row>
    <row r="37" spans="2:11" x14ac:dyDescent="0.3">
      <c r="B37" s="11" t="s">
        <v>126</v>
      </c>
      <c r="C37" s="19">
        <v>43955</v>
      </c>
      <c r="D37" s="12" t="s">
        <v>56</v>
      </c>
      <c r="E37" s="2" t="s">
        <v>54</v>
      </c>
      <c r="F37" s="2">
        <v>25</v>
      </c>
      <c r="G37" s="2">
        <v>0</v>
      </c>
      <c r="H37" s="2">
        <v>55</v>
      </c>
      <c r="I37" s="2">
        <v>100</v>
      </c>
      <c r="J37" s="2">
        <v>60</v>
      </c>
      <c r="K37" s="2">
        <v>215</v>
      </c>
    </row>
    <row r="38" spans="2:11" x14ac:dyDescent="0.3">
      <c r="B38" s="12" t="s">
        <v>123</v>
      </c>
      <c r="C38" s="19">
        <v>43325</v>
      </c>
      <c r="D38" s="12" t="s">
        <v>52</v>
      </c>
      <c r="E38" s="2" t="s">
        <v>41</v>
      </c>
      <c r="F38" s="2">
        <v>25</v>
      </c>
      <c r="G38" s="2">
        <v>0</v>
      </c>
      <c r="H38" s="2">
        <v>60</v>
      </c>
      <c r="I38" s="2">
        <v>70</v>
      </c>
      <c r="J38" s="2">
        <v>100</v>
      </c>
      <c r="K38" s="2">
        <v>230</v>
      </c>
    </row>
    <row r="39" spans="2:11" x14ac:dyDescent="0.3">
      <c r="B39" s="12" t="s">
        <v>111</v>
      </c>
      <c r="C39" s="19">
        <v>42577</v>
      </c>
      <c r="D39" s="1" t="s">
        <v>135</v>
      </c>
      <c r="E39" s="2" t="s">
        <v>29</v>
      </c>
      <c r="F39" s="2">
        <v>25</v>
      </c>
      <c r="G39" s="2">
        <v>0</v>
      </c>
      <c r="H39" s="2">
        <v>90</v>
      </c>
      <c r="I39" s="2">
        <v>80</v>
      </c>
      <c r="J39" s="2">
        <v>100</v>
      </c>
      <c r="K39" s="2">
        <v>270</v>
      </c>
    </row>
    <row r="40" spans="2:11" x14ac:dyDescent="0.3">
      <c r="B40" s="12" t="s">
        <v>111</v>
      </c>
      <c r="C40" s="19">
        <v>44357</v>
      </c>
      <c r="D40" s="12" t="s">
        <v>37</v>
      </c>
      <c r="E40" s="2" t="s">
        <v>35</v>
      </c>
      <c r="F40" s="2">
        <v>25</v>
      </c>
      <c r="G40" s="2">
        <v>0</v>
      </c>
      <c r="H40" s="2">
        <v>70</v>
      </c>
      <c r="I40" s="2">
        <v>55</v>
      </c>
      <c r="J40" s="2">
        <v>90</v>
      </c>
      <c r="K40" s="2">
        <v>215</v>
      </c>
    </row>
    <row r="41" spans="2:11" x14ac:dyDescent="0.3">
      <c r="B41" s="11" t="s">
        <v>98</v>
      </c>
      <c r="C41" s="19">
        <v>43274</v>
      </c>
      <c r="D41" s="11" t="s">
        <v>15</v>
      </c>
      <c r="E41" s="2" t="s">
        <v>16</v>
      </c>
      <c r="F41" s="2">
        <v>25</v>
      </c>
      <c r="G41" s="2">
        <v>0</v>
      </c>
      <c r="H41" s="2">
        <v>90</v>
      </c>
      <c r="I41" s="2">
        <v>80</v>
      </c>
      <c r="J41" s="2">
        <v>70</v>
      </c>
      <c r="K41" s="2">
        <v>240</v>
      </c>
    </row>
    <row r="42" spans="2:11" x14ac:dyDescent="0.3">
      <c r="B42" s="12" t="s">
        <v>119</v>
      </c>
      <c r="C42" s="19">
        <v>43831</v>
      </c>
      <c r="D42" s="1" t="s">
        <v>143</v>
      </c>
      <c r="E42" s="2" t="s">
        <v>27</v>
      </c>
      <c r="F42" s="2">
        <v>24</v>
      </c>
      <c r="G42" s="2">
        <v>1</v>
      </c>
      <c r="H42" s="2">
        <v>90</v>
      </c>
      <c r="I42" s="2">
        <v>90</v>
      </c>
      <c r="J42" s="2">
        <v>100</v>
      </c>
      <c r="K42" s="2">
        <v>280</v>
      </c>
    </row>
    <row r="43" spans="2:11" x14ac:dyDescent="0.3">
      <c r="B43" s="12" t="s">
        <v>119</v>
      </c>
      <c r="C43" s="19">
        <v>44481</v>
      </c>
      <c r="D43" s="12" t="s">
        <v>48</v>
      </c>
      <c r="E43" s="2" t="s">
        <v>45</v>
      </c>
      <c r="F43" s="2">
        <v>22</v>
      </c>
      <c r="G43" s="2">
        <v>3</v>
      </c>
      <c r="H43" s="2">
        <v>90</v>
      </c>
      <c r="I43" s="2">
        <v>90</v>
      </c>
      <c r="J43" s="2">
        <v>100</v>
      </c>
      <c r="K43" s="2">
        <v>280</v>
      </c>
    </row>
    <row r="44" spans="2:11" x14ac:dyDescent="0.3">
      <c r="B44" s="12" t="s">
        <v>121</v>
      </c>
      <c r="C44" s="19">
        <v>43020</v>
      </c>
      <c r="D44" s="1" t="s">
        <v>145</v>
      </c>
      <c r="E44" s="2" t="s">
        <v>27</v>
      </c>
      <c r="F44" s="2">
        <v>23</v>
      </c>
      <c r="G44" s="2">
        <v>2</v>
      </c>
      <c r="H44" s="2">
        <v>50</v>
      </c>
      <c r="I44" s="2">
        <v>85</v>
      </c>
      <c r="J44" s="2">
        <v>95</v>
      </c>
      <c r="K44" s="2">
        <v>230</v>
      </c>
    </row>
    <row r="45" spans="2:11" x14ac:dyDescent="0.3">
      <c r="B45" s="12" t="s">
        <v>121</v>
      </c>
      <c r="C45" s="19">
        <v>43977</v>
      </c>
      <c r="D45" s="12" t="s">
        <v>50</v>
      </c>
      <c r="E45" s="2" t="s">
        <v>29</v>
      </c>
      <c r="F45" s="2">
        <v>20</v>
      </c>
      <c r="G45" s="2">
        <v>5</v>
      </c>
      <c r="H45" s="2">
        <v>70</v>
      </c>
      <c r="I45" s="2">
        <v>75</v>
      </c>
      <c r="J45" s="2">
        <v>90</v>
      </c>
      <c r="K45" s="2">
        <v>235</v>
      </c>
    </row>
    <row r="46" spans="2:11" x14ac:dyDescent="0.3">
      <c r="B46" s="12" t="s">
        <v>103</v>
      </c>
      <c r="C46" s="19">
        <v>43332</v>
      </c>
      <c r="D46" s="12" t="s">
        <v>24</v>
      </c>
      <c r="E46" s="2" t="s">
        <v>25</v>
      </c>
      <c r="F46" s="2">
        <v>22</v>
      </c>
      <c r="G46" s="2">
        <v>3</v>
      </c>
      <c r="H46" s="2">
        <v>100</v>
      </c>
      <c r="I46" s="2">
        <v>75</v>
      </c>
      <c r="J46" s="2">
        <v>90</v>
      </c>
      <c r="K46" s="2">
        <v>265</v>
      </c>
    </row>
    <row r="47" spans="2:11" x14ac:dyDescent="0.3">
      <c r="B47" s="12" t="s">
        <v>118</v>
      </c>
      <c r="C47" s="19">
        <v>42577</v>
      </c>
      <c r="D47" s="1" t="s">
        <v>142</v>
      </c>
      <c r="E47" s="2" t="s">
        <v>25</v>
      </c>
      <c r="F47" s="2">
        <v>22</v>
      </c>
      <c r="G47" s="2">
        <v>3</v>
      </c>
      <c r="H47" s="2">
        <v>100</v>
      </c>
      <c r="I47" s="2">
        <v>75</v>
      </c>
      <c r="J47" s="2">
        <v>90</v>
      </c>
      <c r="K47" s="2">
        <v>265</v>
      </c>
    </row>
    <row r="48" spans="2:11" x14ac:dyDescent="0.3">
      <c r="B48" s="12" t="s">
        <v>118</v>
      </c>
      <c r="C48" s="19">
        <v>43217</v>
      </c>
      <c r="D48" s="12" t="s">
        <v>47</v>
      </c>
      <c r="E48" s="2" t="s">
        <v>29</v>
      </c>
      <c r="F48" s="2">
        <v>25</v>
      </c>
      <c r="G48" s="2">
        <v>0</v>
      </c>
      <c r="H48" s="2">
        <v>90</v>
      </c>
      <c r="I48" s="2">
        <v>80</v>
      </c>
      <c r="J48" s="2">
        <v>100</v>
      </c>
      <c r="K48" s="2">
        <v>270</v>
      </c>
    </row>
    <row r="49" spans="2:11" x14ac:dyDescent="0.3">
      <c r="B49" s="12" t="s">
        <v>105</v>
      </c>
      <c r="C49" s="19">
        <v>43338</v>
      </c>
      <c r="D49" s="1" t="s">
        <v>129</v>
      </c>
      <c r="E49" s="2" t="s">
        <v>29</v>
      </c>
      <c r="F49" s="2">
        <v>25</v>
      </c>
      <c r="G49" s="2">
        <v>0</v>
      </c>
      <c r="H49" s="2">
        <v>60</v>
      </c>
      <c r="I49" s="2">
        <v>80</v>
      </c>
      <c r="J49" s="2">
        <v>60</v>
      </c>
      <c r="K49" s="2">
        <v>200</v>
      </c>
    </row>
    <row r="50" spans="2:11" x14ac:dyDescent="0.3">
      <c r="B50" s="12" t="s">
        <v>105</v>
      </c>
      <c r="C50" s="19">
        <v>44383</v>
      </c>
      <c r="D50" s="12" t="s">
        <v>28</v>
      </c>
      <c r="E50" s="2" t="s">
        <v>29</v>
      </c>
      <c r="F50" s="2">
        <v>23</v>
      </c>
      <c r="G50" s="2">
        <v>2</v>
      </c>
      <c r="H50" s="2">
        <v>70</v>
      </c>
      <c r="I50" s="2">
        <v>90</v>
      </c>
      <c r="J50" s="2">
        <v>70</v>
      </c>
      <c r="K50" s="2">
        <v>230</v>
      </c>
    </row>
  </sheetData>
  <sortState ref="B3:N50">
    <sortCondition ref="B8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horizont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46"/>
  <sheetViews>
    <sheetView tabSelected="1" zoomScaleNormal="100" workbookViewId="0">
      <selection activeCell="Q41" sqref="Q41"/>
    </sheetView>
  </sheetViews>
  <sheetFormatPr defaultRowHeight="16.5" x14ac:dyDescent="0.3"/>
  <cols>
    <col min="1" max="1" width="2" customWidth="1"/>
    <col min="3" max="3" width="16" bestFit="1" customWidth="1"/>
    <col min="4" max="4" width="13.25" bestFit="1" customWidth="1"/>
    <col min="5" max="5" width="9" bestFit="1" customWidth="1"/>
    <col min="8" max="8" width="15.25" customWidth="1"/>
    <col min="11" max="11" width="13" bestFit="1" customWidth="1"/>
  </cols>
  <sheetData>
    <row r="1" spans="2:12" x14ac:dyDescent="0.3">
      <c r="B1" t="s">
        <v>1</v>
      </c>
    </row>
    <row r="2" spans="2:12" x14ac:dyDescent="0.3">
      <c r="B2" s="11" t="s">
        <v>2</v>
      </c>
      <c r="C2" s="7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20" t="s">
        <v>67</v>
      </c>
      <c r="K2" s="20" t="s">
        <v>11</v>
      </c>
      <c r="L2" s="20" t="s">
        <v>12</v>
      </c>
    </row>
    <row r="3" spans="2:12" x14ac:dyDescent="0.3">
      <c r="B3" s="12" t="s">
        <v>13</v>
      </c>
      <c r="C3" s="2" t="s">
        <v>14</v>
      </c>
      <c r="D3" s="2">
        <v>24</v>
      </c>
      <c r="E3" s="2">
        <v>1</v>
      </c>
      <c r="F3" s="2">
        <v>100</v>
      </c>
      <c r="G3" s="2">
        <v>75</v>
      </c>
      <c r="H3" s="2">
        <v>75</v>
      </c>
      <c r="I3" s="2">
        <v>250</v>
      </c>
      <c r="J3" s="1" t="str">
        <f>IF(AND($D3&gt;=18,COUNTIF($F3:$H3,"&gt;=60")),"Pass","-")</f>
        <v>Pass</v>
      </c>
      <c r="K3" s="13">
        <f>IF($E3=0,VLOOKUP(AVERAGE($F3:$H3),$B$42:$D$46,3)+0.5%,VLOOKUP(AVERAGE($F3:$H3),$B$42:$D$46,3))</f>
        <v>3.5000000000000003E-2</v>
      </c>
      <c r="L3" s="1" t="str">
        <f>fn비고(D3,E3)</f>
        <v/>
      </c>
    </row>
    <row r="4" spans="2:12" x14ac:dyDescent="0.3">
      <c r="B4" s="11" t="s">
        <v>15</v>
      </c>
      <c r="C4" s="2" t="s">
        <v>16</v>
      </c>
      <c r="D4" s="2">
        <v>25</v>
      </c>
      <c r="E4" s="2">
        <v>0</v>
      </c>
      <c r="F4" s="2">
        <v>90</v>
      </c>
      <c r="G4" s="2">
        <v>80</v>
      </c>
      <c r="H4" s="2">
        <v>70</v>
      </c>
      <c r="I4" s="2">
        <v>240</v>
      </c>
      <c r="J4" s="1" t="str">
        <f t="shared" ref="J4:J32" si="0">IF(AND($D4&gt;=18,COUNTIF($F4:$H4,"&gt;=60")),"Pass","-")</f>
        <v>Pass</v>
      </c>
      <c r="K4" s="13">
        <f t="shared" ref="K4:K32" si="1">IF($E4=0,VLOOKUP(AVERAGE($F4:$H4),$B$42:$D$46,3)+0.5%,VLOOKUP(AVERAGE($F4:$H4),$B$42:$D$46,3))</f>
        <v>0.04</v>
      </c>
      <c r="L4" s="1" t="str">
        <f t="shared" ref="L4:L32" si="2">fn비고(D4,E4)</f>
        <v>출석우수</v>
      </c>
    </row>
    <row r="5" spans="2:12" x14ac:dyDescent="0.3">
      <c r="B5" s="12" t="s">
        <v>17</v>
      </c>
      <c r="C5" s="2" t="s">
        <v>18</v>
      </c>
      <c r="D5" s="2">
        <v>25</v>
      </c>
      <c r="E5" s="2">
        <v>0</v>
      </c>
      <c r="F5" s="2">
        <v>80</v>
      </c>
      <c r="G5" s="2">
        <v>100</v>
      </c>
      <c r="H5" s="2">
        <v>85</v>
      </c>
      <c r="I5" s="2">
        <v>265</v>
      </c>
      <c r="J5" s="1" t="str">
        <f t="shared" si="0"/>
        <v>Pass</v>
      </c>
      <c r="K5" s="13">
        <f t="shared" si="1"/>
        <v>0.04</v>
      </c>
      <c r="L5" s="1" t="str">
        <f t="shared" si="2"/>
        <v>출석우수</v>
      </c>
    </row>
    <row r="6" spans="2:12" x14ac:dyDescent="0.3">
      <c r="B6" s="11" t="s">
        <v>19</v>
      </c>
      <c r="C6" s="2" t="s">
        <v>20</v>
      </c>
      <c r="D6" s="2">
        <v>17</v>
      </c>
      <c r="E6" s="2">
        <v>8</v>
      </c>
      <c r="F6" s="2">
        <v>90</v>
      </c>
      <c r="G6" s="2">
        <v>85</v>
      </c>
      <c r="H6" s="2">
        <v>90</v>
      </c>
      <c r="I6" s="2">
        <v>265</v>
      </c>
      <c r="J6" s="1" t="str">
        <f t="shared" si="0"/>
        <v>-</v>
      </c>
      <c r="K6" s="13">
        <f t="shared" si="1"/>
        <v>3.5000000000000003E-2</v>
      </c>
      <c r="L6" s="1" t="str">
        <f t="shared" si="2"/>
        <v>재수강</v>
      </c>
    </row>
    <row r="7" spans="2:12" x14ac:dyDescent="0.3">
      <c r="B7" s="12" t="s">
        <v>21</v>
      </c>
      <c r="C7" s="2" t="s">
        <v>14</v>
      </c>
      <c r="D7" s="2">
        <v>23</v>
      </c>
      <c r="E7" s="2">
        <v>2</v>
      </c>
      <c r="F7" s="2">
        <v>85</v>
      </c>
      <c r="G7" s="2">
        <v>60</v>
      </c>
      <c r="H7" s="2">
        <v>60</v>
      </c>
      <c r="I7" s="2">
        <v>205</v>
      </c>
      <c r="J7" s="1" t="str">
        <f t="shared" si="0"/>
        <v>Pass</v>
      </c>
      <c r="K7" s="13">
        <f t="shared" si="1"/>
        <v>2.5000000000000001E-2</v>
      </c>
      <c r="L7" s="1" t="str">
        <f t="shared" si="2"/>
        <v/>
      </c>
    </row>
    <row r="8" spans="2:12" x14ac:dyDescent="0.3">
      <c r="B8" s="12" t="s">
        <v>22</v>
      </c>
      <c r="C8" s="2" t="s">
        <v>23</v>
      </c>
      <c r="D8" s="2">
        <v>25</v>
      </c>
      <c r="E8" s="2">
        <v>0</v>
      </c>
      <c r="F8" s="2">
        <v>80</v>
      </c>
      <c r="G8" s="2">
        <v>100</v>
      </c>
      <c r="H8" s="2">
        <v>80</v>
      </c>
      <c r="I8" s="2">
        <v>260</v>
      </c>
      <c r="J8" s="1" t="str">
        <f t="shared" si="0"/>
        <v>Pass</v>
      </c>
      <c r="K8" s="13">
        <f t="shared" si="1"/>
        <v>0.04</v>
      </c>
      <c r="L8" s="1" t="str">
        <f t="shared" si="2"/>
        <v>출석우수</v>
      </c>
    </row>
    <row r="9" spans="2:12" x14ac:dyDescent="0.3">
      <c r="B9" s="12" t="s">
        <v>24</v>
      </c>
      <c r="C9" s="2" t="s">
        <v>25</v>
      </c>
      <c r="D9" s="2">
        <v>22</v>
      </c>
      <c r="E9" s="2">
        <v>3</v>
      </c>
      <c r="F9" s="2">
        <v>100</v>
      </c>
      <c r="G9" s="2">
        <v>75</v>
      </c>
      <c r="H9" s="2">
        <v>90</v>
      </c>
      <c r="I9" s="2">
        <v>265</v>
      </c>
      <c r="J9" s="1" t="str">
        <f t="shared" si="0"/>
        <v>Pass</v>
      </c>
      <c r="K9" s="13">
        <f t="shared" si="1"/>
        <v>3.5000000000000003E-2</v>
      </c>
      <c r="L9" s="1" t="str">
        <f t="shared" si="2"/>
        <v/>
      </c>
    </row>
    <row r="10" spans="2:12" x14ac:dyDescent="0.3">
      <c r="B10" s="12" t="s">
        <v>26</v>
      </c>
      <c r="C10" s="2" t="s">
        <v>27</v>
      </c>
      <c r="D10" s="2">
        <v>24</v>
      </c>
      <c r="E10" s="2">
        <v>1</v>
      </c>
      <c r="F10" s="2">
        <v>90</v>
      </c>
      <c r="G10" s="2">
        <v>100</v>
      </c>
      <c r="H10" s="2">
        <v>100</v>
      </c>
      <c r="I10" s="2">
        <v>290</v>
      </c>
      <c r="J10" s="1" t="str">
        <f t="shared" si="0"/>
        <v>Pass</v>
      </c>
      <c r="K10" s="13">
        <f t="shared" si="1"/>
        <v>0.05</v>
      </c>
      <c r="L10" s="1" t="str">
        <f t="shared" si="2"/>
        <v/>
      </c>
    </row>
    <row r="11" spans="2:12" x14ac:dyDescent="0.3">
      <c r="B11" s="12" t="s">
        <v>28</v>
      </c>
      <c r="C11" s="2" t="s">
        <v>30</v>
      </c>
      <c r="D11" s="2">
        <v>23</v>
      </c>
      <c r="E11" s="2">
        <v>2</v>
      </c>
      <c r="F11" s="2">
        <v>70</v>
      </c>
      <c r="G11" s="2">
        <v>90</v>
      </c>
      <c r="H11" s="2">
        <v>70</v>
      </c>
      <c r="I11" s="2">
        <v>230</v>
      </c>
      <c r="J11" s="1" t="str">
        <f t="shared" si="0"/>
        <v>Pass</v>
      </c>
      <c r="K11" s="13">
        <f t="shared" si="1"/>
        <v>0.03</v>
      </c>
      <c r="L11" s="1" t="str">
        <f t="shared" si="2"/>
        <v/>
      </c>
    </row>
    <row r="12" spans="2:12" x14ac:dyDescent="0.3">
      <c r="B12" s="12" t="s">
        <v>31</v>
      </c>
      <c r="C12" s="2" t="s">
        <v>27</v>
      </c>
      <c r="D12" s="2">
        <v>23</v>
      </c>
      <c r="E12" s="2">
        <v>2</v>
      </c>
      <c r="F12" s="2">
        <v>50</v>
      </c>
      <c r="G12" s="2">
        <v>85</v>
      </c>
      <c r="H12" s="2">
        <v>95</v>
      </c>
      <c r="I12" s="2">
        <v>230</v>
      </c>
      <c r="J12" s="1" t="str">
        <f t="shared" si="0"/>
        <v>Pass</v>
      </c>
      <c r="K12" s="13">
        <f t="shared" si="1"/>
        <v>0.03</v>
      </c>
      <c r="L12" s="1" t="str">
        <f t="shared" si="2"/>
        <v/>
      </c>
    </row>
    <row r="13" spans="2:12" x14ac:dyDescent="0.3">
      <c r="B13" s="12" t="s">
        <v>32</v>
      </c>
      <c r="C13" s="2" t="s">
        <v>23</v>
      </c>
      <c r="D13" s="2">
        <v>23</v>
      </c>
      <c r="E13" s="2">
        <v>2</v>
      </c>
      <c r="F13" s="2">
        <v>75</v>
      </c>
      <c r="G13" s="2">
        <v>90</v>
      </c>
      <c r="H13" s="2">
        <v>70</v>
      </c>
      <c r="I13" s="2">
        <v>235</v>
      </c>
      <c r="J13" s="1" t="str">
        <f t="shared" si="0"/>
        <v>Pass</v>
      </c>
      <c r="K13" s="13">
        <f t="shared" si="1"/>
        <v>0.03</v>
      </c>
      <c r="L13" s="1" t="str">
        <f t="shared" si="2"/>
        <v/>
      </c>
    </row>
    <row r="14" spans="2:12" x14ac:dyDescent="0.3">
      <c r="B14" s="11" t="s">
        <v>33</v>
      </c>
      <c r="C14" s="2" t="s">
        <v>25</v>
      </c>
      <c r="D14" s="2">
        <v>25</v>
      </c>
      <c r="E14" s="2">
        <v>0</v>
      </c>
      <c r="F14" s="2">
        <v>90</v>
      </c>
      <c r="G14" s="2">
        <v>60</v>
      </c>
      <c r="H14" s="2">
        <v>60</v>
      </c>
      <c r="I14" s="2">
        <v>210</v>
      </c>
      <c r="J14" s="1" t="str">
        <f t="shared" si="0"/>
        <v>Pass</v>
      </c>
      <c r="K14" s="13">
        <f t="shared" si="1"/>
        <v>3.4999999999999996E-2</v>
      </c>
      <c r="L14" s="1" t="str">
        <f t="shared" si="2"/>
        <v>출석우수</v>
      </c>
    </row>
    <row r="15" spans="2:12" x14ac:dyDescent="0.3">
      <c r="B15" s="12" t="s">
        <v>34</v>
      </c>
      <c r="C15" s="2" t="s">
        <v>35</v>
      </c>
      <c r="D15" s="2">
        <v>24</v>
      </c>
      <c r="E15" s="2">
        <v>1</v>
      </c>
      <c r="F15" s="2">
        <v>100</v>
      </c>
      <c r="G15" s="2">
        <v>85</v>
      </c>
      <c r="H15" s="2">
        <v>65</v>
      </c>
      <c r="I15" s="2">
        <v>250</v>
      </c>
      <c r="J15" s="1" t="str">
        <f t="shared" si="0"/>
        <v>Pass</v>
      </c>
      <c r="K15" s="13">
        <f t="shared" si="1"/>
        <v>3.5000000000000003E-2</v>
      </c>
      <c r="L15" s="1" t="str">
        <f t="shared" si="2"/>
        <v/>
      </c>
    </row>
    <row r="16" spans="2:12" x14ac:dyDescent="0.3">
      <c r="B16" s="12" t="s">
        <v>36</v>
      </c>
      <c r="C16" s="2" t="s">
        <v>27</v>
      </c>
      <c r="D16" s="2">
        <v>23</v>
      </c>
      <c r="E16" s="2">
        <v>2</v>
      </c>
      <c r="F16" s="2">
        <v>75</v>
      </c>
      <c r="G16" s="2">
        <v>70</v>
      </c>
      <c r="H16" s="2">
        <v>70</v>
      </c>
      <c r="I16" s="2">
        <v>215</v>
      </c>
      <c r="J16" s="1" t="str">
        <f t="shared" si="0"/>
        <v>Pass</v>
      </c>
      <c r="K16" s="13">
        <f t="shared" si="1"/>
        <v>0.03</v>
      </c>
      <c r="L16" s="1" t="str">
        <f t="shared" si="2"/>
        <v/>
      </c>
    </row>
    <row r="17" spans="2:12" x14ac:dyDescent="0.3">
      <c r="B17" s="12" t="s">
        <v>37</v>
      </c>
      <c r="C17" s="2" t="s">
        <v>35</v>
      </c>
      <c r="D17" s="2">
        <v>25</v>
      </c>
      <c r="E17" s="2">
        <v>0</v>
      </c>
      <c r="F17" s="2">
        <v>70</v>
      </c>
      <c r="G17" s="2">
        <v>55</v>
      </c>
      <c r="H17" s="2">
        <v>90</v>
      </c>
      <c r="I17" s="2">
        <v>215</v>
      </c>
      <c r="J17" s="1" t="str">
        <f t="shared" si="0"/>
        <v>Pass</v>
      </c>
      <c r="K17" s="13">
        <f t="shared" si="1"/>
        <v>3.4999999999999996E-2</v>
      </c>
      <c r="L17" s="1" t="str">
        <f t="shared" si="2"/>
        <v>출석우수</v>
      </c>
    </row>
    <row r="18" spans="2:12" x14ac:dyDescent="0.3">
      <c r="B18" s="12" t="s">
        <v>38</v>
      </c>
      <c r="C18" s="2" t="s">
        <v>30</v>
      </c>
      <c r="D18" s="2">
        <v>25</v>
      </c>
      <c r="E18" s="2">
        <v>0</v>
      </c>
      <c r="F18" s="2">
        <v>60</v>
      </c>
      <c r="G18" s="2">
        <v>80</v>
      </c>
      <c r="H18" s="2">
        <v>60</v>
      </c>
      <c r="I18" s="2">
        <v>200</v>
      </c>
      <c r="J18" s="1" t="str">
        <f t="shared" si="0"/>
        <v>Pass</v>
      </c>
      <c r="K18" s="13">
        <f t="shared" si="1"/>
        <v>3.0000000000000002E-2</v>
      </c>
      <c r="L18" s="1" t="str">
        <f t="shared" si="2"/>
        <v>출석우수</v>
      </c>
    </row>
    <row r="19" spans="2:12" x14ac:dyDescent="0.3">
      <c r="B19" s="12" t="s">
        <v>39</v>
      </c>
      <c r="C19" s="2" t="s">
        <v>14</v>
      </c>
      <c r="D19" s="2">
        <v>25</v>
      </c>
      <c r="E19" s="2">
        <v>0</v>
      </c>
      <c r="F19" s="2">
        <v>80</v>
      </c>
      <c r="G19" s="2">
        <v>75</v>
      </c>
      <c r="H19" s="2">
        <v>85</v>
      </c>
      <c r="I19" s="2">
        <v>240</v>
      </c>
      <c r="J19" s="1" t="str">
        <f t="shared" si="0"/>
        <v>Pass</v>
      </c>
      <c r="K19" s="13">
        <f t="shared" si="1"/>
        <v>0.04</v>
      </c>
      <c r="L19" s="1" t="str">
        <f t="shared" si="2"/>
        <v>출석우수</v>
      </c>
    </row>
    <row r="20" spans="2:12" x14ac:dyDescent="0.3">
      <c r="B20" s="12" t="s">
        <v>40</v>
      </c>
      <c r="C20" s="2" t="s">
        <v>41</v>
      </c>
      <c r="D20" s="2">
        <v>23</v>
      </c>
      <c r="E20" s="2">
        <v>2</v>
      </c>
      <c r="F20" s="2">
        <v>90</v>
      </c>
      <c r="G20" s="2">
        <v>70</v>
      </c>
      <c r="H20" s="2">
        <v>60</v>
      </c>
      <c r="I20" s="2">
        <v>220</v>
      </c>
      <c r="J20" s="1" t="str">
        <f t="shared" si="0"/>
        <v>Pass</v>
      </c>
      <c r="K20" s="13">
        <f t="shared" si="1"/>
        <v>0.03</v>
      </c>
      <c r="L20" s="1" t="str">
        <f t="shared" si="2"/>
        <v/>
      </c>
    </row>
    <row r="21" spans="2:12" x14ac:dyDescent="0.3">
      <c r="B21" s="12" t="s">
        <v>42</v>
      </c>
      <c r="C21" s="2" t="s">
        <v>43</v>
      </c>
      <c r="D21" s="2">
        <v>15</v>
      </c>
      <c r="E21" s="2">
        <v>10</v>
      </c>
      <c r="F21" s="2">
        <v>85</v>
      </c>
      <c r="G21" s="2">
        <v>90</v>
      </c>
      <c r="H21" s="2">
        <v>85</v>
      </c>
      <c r="I21" s="2">
        <v>260</v>
      </c>
      <c r="J21" s="1" t="str">
        <f t="shared" si="0"/>
        <v>-</v>
      </c>
      <c r="K21" s="13">
        <f t="shared" si="1"/>
        <v>3.5000000000000003E-2</v>
      </c>
      <c r="L21" s="1" t="str">
        <f t="shared" si="2"/>
        <v>재수강</v>
      </c>
    </row>
    <row r="22" spans="2:12" x14ac:dyDescent="0.3">
      <c r="B22" s="12" t="s">
        <v>44</v>
      </c>
      <c r="C22" s="2" t="s">
        <v>45</v>
      </c>
      <c r="D22" s="2">
        <v>25</v>
      </c>
      <c r="E22" s="2">
        <v>0</v>
      </c>
      <c r="F22" s="2">
        <v>100</v>
      </c>
      <c r="G22" s="2">
        <v>90</v>
      </c>
      <c r="H22" s="2">
        <v>90</v>
      </c>
      <c r="I22" s="2">
        <v>280</v>
      </c>
      <c r="J22" s="1" t="str">
        <f t="shared" si="0"/>
        <v>Pass</v>
      </c>
      <c r="K22" s="13">
        <f t="shared" si="1"/>
        <v>5.5E-2</v>
      </c>
      <c r="L22" s="1" t="str">
        <f t="shared" si="2"/>
        <v>출석우수</v>
      </c>
    </row>
    <row r="23" spans="2:12" x14ac:dyDescent="0.3">
      <c r="B23" s="12" t="s">
        <v>46</v>
      </c>
      <c r="C23" s="2" t="s">
        <v>27</v>
      </c>
      <c r="D23" s="2">
        <v>25</v>
      </c>
      <c r="E23" s="2">
        <v>0</v>
      </c>
      <c r="F23" s="2">
        <v>100</v>
      </c>
      <c r="G23" s="2">
        <v>65</v>
      </c>
      <c r="H23" s="2">
        <v>90</v>
      </c>
      <c r="I23" s="2">
        <v>255</v>
      </c>
      <c r="J23" s="1" t="str">
        <f t="shared" si="0"/>
        <v>Pass</v>
      </c>
      <c r="K23" s="13">
        <f t="shared" si="1"/>
        <v>0.04</v>
      </c>
      <c r="L23" s="1" t="str">
        <f t="shared" si="2"/>
        <v>출석우수</v>
      </c>
    </row>
    <row r="24" spans="2:12" x14ac:dyDescent="0.3">
      <c r="B24" s="12" t="s">
        <v>47</v>
      </c>
      <c r="C24" s="2" t="s">
        <v>30</v>
      </c>
      <c r="D24" s="2">
        <v>25</v>
      </c>
      <c r="E24" s="2">
        <v>0</v>
      </c>
      <c r="F24" s="2">
        <v>90</v>
      </c>
      <c r="G24" s="2">
        <v>80</v>
      </c>
      <c r="H24" s="2">
        <v>100</v>
      </c>
      <c r="I24" s="2">
        <v>270</v>
      </c>
      <c r="J24" s="1" t="str">
        <f t="shared" si="0"/>
        <v>Pass</v>
      </c>
      <c r="K24" s="13">
        <f t="shared" si="1"/>
        <v>5.5E-2</v>
      </c>
      <c r="L24" s="1" t="str">
        <f t="shared" si="2"/>
        <v>출석우수</v>
      </c>
    </row>
    <row r="25" spans="2:12" x14ac:dyDescent="0.3">
      <c r="B25" s="12" t="s">
        <v>48</v>
      </c>
      <c r="C25" s="2" t="s">
        <v>45</v>
      </c>
      <c r="D25" s="2">
        <v>22</v>
      </c>
      <c r="E25" s="2">
        <v>3</v>
      </c>
      <c r="F25" s="2">
        <v>90</v>
      </c>
      <c r="G25" s="2">
        <v>90</v>
      </c>
      <c r="H25" s="2">
        <v>100</v>
      </c>
      <c r="I25" s="2">
        <v>280</v>
      </c>
      <c r="J25" s="1" t="str">
        <f t="shared" si="0"/>
        <v>Pass</v>
      </c>
      <c r="K25" s="13">
        <f t="shared" si="1"/>
        <v>0.05</v>
      </c>
      <c r="L25" s="1" t="str">
        <f t="shared" si="2"/>
        <v/>
      </c>
    </row>
    <row r="26" spans="2:12" x14ac:dyDescent="0.3">
      <c r="B26" s="12" t="s">
        <v>49</v>
      </c>
      <c r="C26" s="2" t="s">
        <v>23</v>
      </c>
      <c r="D26" s="2">
        <v>24</v>
      </c>
      <c r="E26" s="2">
        <v>1</v>
      </c>
      <c r="F26" s="2">
        <v>65</v>
      </c>
      <c r="G26" s="2">
        <v>100</v>
      </c>
      <c r="H26" s="2">
        <v>80</v>
      </c>
      <c r="I26" s="2">
        <v>245</v>
      </c>
      <c r="J26" s="1" t="str">
        <f t="shared" si="0"/>
        <v>Pass</v>
      </c>
      <c r="K26" s="13">
        <f t="shared" si="1"/>
        <v>3.5000000000000003E-2</v>
      </c>
      <c r="L26" s="1" t="str">
        <f t="shared" si="2"/>
        <v/>
      </c>
    </row>
    <row r="27" spans="2:12" x14ac:dyDescent="0.3">
      <c r="B27" s="12" t="s">
        <v>50</v>
      </c>
      <c r="C27" s="2" t="s">
        <v>30</v>
      </c>
      <c r="D27" s="2">
        <v>20</v>
      </c>
      <c r="E27" s="2">
        <v>5</v>
      </c>
      <c r="F27" s="2">
        <v>70</v>
      </c>
      <c r="G27" s="2">
        <v>75</v>
      </c>
      <c r="H27" s="2">
        <v>90</v>
      </c>
      <c r="I27" s="2">
        <v>235</v>
      </c>
      <c r="J27" s="1" t="str">
        <f t="shared" si="0"/>
        <v>Pass</v>
      </c>
      <c r="K27" s="13">
        <f t="shared" si="1"/>
        <v>0.03</v>
      </c>
      <c r="L27" s="1" t="str">
        <f t="shared" si="2"/>
        <v/>
      </c>
    </row>
    <row r="28" spans="2:12" x14ac:dyDescent="0.3">
      <c r="B28" s="12" t="s">
        <v>51</v>
      </c>
      <c r="C28" s="2" t="s">
        <v>43</v>
      </c>
      <c r="D28" s="2">
        <v>25</v>
      </c>
      <c r="E28" s="2">
        <v>0</v>
      </c>
      <c r="F28" s="2">
        <v>70</v>
      </c>
      <c r="G28" s="2">
        <v>100</v>
      </c>
      <c r="H28" s="2">
        <v>80</v>
      </c>
      <c r="I28" s="2">
        <v>250</v>
      </c>
      <c r="J28" s="1" t="str">
        <f t="shared" si="0"/>
        <v>Pass</v>
      </c>
      <c r="K28" s="13">
        <f t="shared" si="1"/>
        <v>0.04</v>
      </c>
      <c r="L28" s="1" t="str">
        <f t="shared" si="2"/>
        <v>출석우수</v>
      </c>
    </row>
    <row r="29" spans="2:12" x14ac:dyDescent="0.3">
      <c r="B29" s="12" t="s">
        <v>52</v>
      </c>
      <c r="C29" s="2" t="s">
        <v>41</v>
      </c>
      <c r="D29" s="2">
        <v>25</v>
      </c>
      <c r="E29" s="2">
        <v>0</v>
      </c>
      <c r="F29" s="2">
        <v>60</v>
      </c>
      <c r="G29" s="2">
        <v>70</v>
      </c>
      <c r="H29" s="2">
        <v>100</v>
      </c>
      <c r="I29" s="2">
        <v>230</v>
      </c>
      <c r="J29" s="1" t="str">
        <f t="shared" si="0"/>
        <v>Pass</v>
      </c>
      <c r="K29" s="13">
        <f t="shared" si="1"/>
        <v>3.4999999999999996E-2</v>
      </c>
      <c r="L29" s="1" t="str">
        <f t="shared" si="2"/>
        <v>출석우수</v>
      </c>
    </row>
    <row r="30" spans="2:12" x14ac:dyDescent="0.3">
      <c r="B30" s="12" t="s">
        <v>53</v>
      </c>
      <c r="C30" s="2" t="s">
        <v>54</v>
      </c>
      <c r="D30" s="2">
        <v>24</v>
      </c>
      <c r="E30" s="2">
        <v>1</v>
      </c>
      <c r="F30" s="2">
        <v>70</v>
      </c>
      <c r="G30" s="2">
        <v>90</v>
      </c>
      <c r="H30" s="2">
        <v>70</v>
      </c>
      <c r="I30" s="2">
        <v>230</v>
      </c>
      <c r="J30" s="1" t="str">
        <f t="shared" si="0"/>
        <v>Pass</v>
      </c>
      <c r="K30" s="13">
        <f t="shared" si="1"/>
        <v>0.03</v>
      </c>
      <c r="L30" s="1" t="str">
        <f t="shared" si="2"/>
        <v/>
      </c>
    </row>
    <row r="31" spans="2:12" x14ac:dyDescent="0.3">
      <c r="B31" s="12" t="s">
        <v>55</v>
      </c>
      <c r="C31" s="2" t="s">
        <v>29</v>
      </c>
      <c r="D31" s="2">
        <v>23</v>
      </c>
      <c r="E31" s="2">
        <v>2</v>
      </c>
      <c r="F31" s="2">
        <v>90</v>
      </c>
      <c r="G31" s="2">
        <v>70</v>
      </c>
      <c r="H31" s="2">
        <v>60</v>
      </c>
      <c r="I31" s="2">
        <v>220</v>
      </c>
      <c r="J31" s="1" t="str">
        <f t="shared" si="0"/>
        <v>Pass</v>
      </c>
      <c r="K31" s="13">
        <f t="shared" si="1"/>
        <v>0.03</v>
      </c>
      <c r="L31" s="1" t="str">
        <f t="shared" si="2"/>
        <v/>
      </c>
    </row>
    <row r="32" spans="2:12" x14ac:dyDescent="0.3">
      <c r="B32" s="12" t="s">
        <v>56</v>
      </c>
      <c r="C32" s="2" t="s">
        <v>54</v>
      </c>
      <c r="D32" s="2">
        <v>25</v>
      </c>
      <c r="E32" s="2">
        <v>0</v>
      </c>
      <c r="F32" s="2">
        <v>55</v>
      </c>
      <c r="G32" s="2">
        <v>100</v>
      </c>
      <c r="H32" s="2">
        <v>60</v>
      </c>
      <c r="I32" s="2">
        <v>215</v>
      </c>
      <c r="J32" s="1" t="str">
        <f t="shared" si="0"/>
        <v>Pass</v>
      </c>
      <c r="K32" s="13">
        <f t="shared" si="1"/>
        <v>3.4999999999999996E-2</v>
      </c>
      <c r="L32" s="1" t="str">
        <f t="shared" si="2"/>
        <v>출석우수</v>
      </c>
    </row>
    <row r="34" spans="2:11" x14ac:dyDescent="0.3">
      <c r="B34" t="s">
        <v>57</v>
      </c>
      <c r="H34" t="s">
        <v>58</v>
      </c>
    </row>
    <row r="35" spans="2:11" x14ac:dyDescent="0.3">
      <c r="B35" s="1" t="s">
        <v>59</v>
      </c>
      <c r="C35" s="20" t="s">
        <v>60</v>
      </c>
      <c r="D35" s="20" t="s">
        <v>61</v>
      </c>
      <c r="E35" s="20" t="s">
        <v>62</v>
      </c>
      <c r="H35" s="9" t="s">
        <v>3</v>
      </c>
      <c r="I35" s="20" t="s">
        <v>6</v>
      </c>
      <c r="J35" s="20" t="s">
        <v>7</v>
      </c>
      <c r="K35" s="20" t="s">
        <v>8</v>
      </c>
    </row>
    <row r="36" spans="2:11" x14ac:dyDescent="0.3">
      <c r="B36" s="20" t="s">
        <v>63</v>
      </c>
      <c r="C36" s="1"/>
      <c r="D36" s="1"/>
      <c r="E36" s="1"/>
      <c r="H36" s="2" t="s">
        <v>45</v>
      </c>
      <c r="I36" s="2"/>
      <c r="J36" s="2"/>
      <c r="K36" s="2"/>
    </row>
    <row r="37" spans="2:11" x14ac:dyDescent="0.3">
      <c r="B37" s="20" t="s">
        <v>64</v>
      </c>
      <c r="C37" s="1"/>
      <c r="D37" s="1"/>
      <c r="E37" s="1"/>
      <c r="H37" s="2" t="s">
        <v>41</v>
      </c>
      <c r="I37" s="2"/>
      <c r="J37" s="2"/>
      <c r="K37" s="2"/>
    </row>
    <row r="38" spans="2:11" x14ac:dyDescent="0.3">
      <c r="B38" s="20" t="s">
        <v>65</v>
      </c>
      <c r="C38" s="1"/>
      <c r="D38" s="1"/>
      <c r="E38" s="1"/>
      <c r="H38" s="2" t="s">
        <v>23</v>
      </c>
      <c r="I38" s="2"/>
      <c r="J38" s="2"/>
      <c r="K38" s="2"/>
    </row>
    <row r="39" spans="2:11" x14ac:dyDescent="0.3">
      <c r="H39" s="2" t="s">
        <v>29</v>
      </c>
      <c r="I39" s="2"/>
      <c r="J39" s="2"/>
      <c r="K39" s="2"/>
    </row>
    <row r="40" spans="2:11" x14ac:dyDescent="0.3">
      <c r="B40" s="14" t="s">
        <v>68</v>
      </c>
      <c r="H40" s="2" t="s">
        <v>35</v>
      </c>
      <c r="I40" s="2"/>
      <c r="J40" s="2"/>
      <c r="K40" s="2"/>
    </row>
    <row r="41" spans="2:11" x14ac:dyDescent="0.3">
      <c r="B41" s="24" t="s">
        <v>66</v>
      </c>
      <c r="C41" s="25"/>
      <c r="D41" s="4" t="s">
        <v>10</v>
      </c>
      <c r="H41" s="2" t="s">
        <v>54</v>
      </c>
      <c r="I41" s="2"/>
      <c r="J41" s="2"/>
      <c r="K41" s="2"/>
    </row>
    <row r="42" spans="2:11" x14ac:dyDescent="0.3">
      <c r="B42" s="1">
        <v>0</v>
      </c>
      <c r="C42" s="15">
        <v>60</v>
      </c>
      <c r="D42" s="16">
        <v>0</v>
      </c>
      <c r="H42" s="2" t="s">
        <v>20</v>
      </c>
      <c r="I42" s="2"/>
      <c r="J42" s="2"/>
      <c r="K42" s="2"/>
    </row>
    <row r="43" spans="2:11" x14ac:dyDescent="0.3">
      <c r="B43" s="17">
        <v>60</v>
      </c>
      <c r="C43" s="15">
        <v>70</v>
      </c>
      <c r="D43" s="18">
        <v>2.5000000000000001E-2</v>
      </c>
      <c r="H43" s="2" t="s">
        <v>25</v>
      </c>
      <c r="I43" s="2"/>
      <c r="J43" s="2"/>
      <c r="K43" s="2"/>
    </row>
    <row r="44" spans="2:11" x14ac:dyDescent="0.3">
      <c r="B44" s="17">
        <v>70</v>
      </c>
      <c r="C44" s="15">
        <v>80</v>
      </c>
      <c r="D44" s="16">
        <v>0.03</v>
      </c>
      <c r="H44" s="2" t="s">
        <v>43</v>
      </c>
      <c r="I44" s="2"/>
      <c r="J44" s="2"/>
      <c r="K44" s="2"/>
    </row>
    <row r="45" spans="2:11" x14ac:dyDescent="0.3">
      <c r="B45" s="17">
        <v>80</v>
      </c>
      <c r="C45" s="15">
        <v>90</v>
      </c>
      <c r="D45" s="18">
        <v>3.5000000000000003E-2</v>
      </c>
    </row>
    <row r="46" spans="2:11" x14ac:dyDescent="0.3">
      <c r="B46" s="17">
        <v>90</v>
      </c>
      <c r="C46" s="1"/>
      <c r="D46" s="16">
        <v>0.05</v>
      </c>
    </row>
  </sheetData>
  <mergeCells count="1">
    <mergeCell ref="B41:C41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29" sqref="P29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23"/>
  <sheetViews>
    <sheetView workbookViewId="0">
      <selection activeCell="Q12" sqref="Q12"/>
    </sheetView>
  </sheetViews>
  <sheetFormatPr defaultRowHeight="16.5" x14ac:dyDescent="0.3"/>
  <cols>
    <col min="1" max="1" width="3" customWidth="1"/>
    <col min="2" max="2" width="11" bestFit="1" customWidth="1"/>
    <col min="5" max="5" width="1.5" customWidth="1"/>
    <col min="6" max="6" width="11" customWidth="1"/>
  </cols>
  <sheetData>
    <row r="1" spans="2:8" x14ac:dyDescent="0.3">
      <c r="B1" s="22" t="s">
        <v>154</v>
      </c>
      <c r="F1" s="22" t="s">
        <v>156</v>
      </c>
    </row>
    <row r="2" spans="2:8" x14ac:dyDescent="0.3">
      <c r="B2" s="1" t="s">
        <v>146</v>
      </c>
      <c r="C2" s="1" t="s">
        <v>147</v>
      </c>
      <c r="D2" s="1" t="s">
        <v>148</v>
      </c>
      <c r="F2" s="1" t="s">
        <v>146</v>
      </c>
      <c r="G2" s="1" t="s">
        <v>147</v>
      </c>
      <c r="H2" s="1" t="s">
        <v>148</v>
      </c>
    </row>
    <row r="3" spans="2:8" x14ac:dyDescent="0.3">
      <c r="B3" s="1" t="s">
        <v>152</v>
      </c>
      <c r="C3" s="8">
        <v>900</v>
      </c>
      <c r="D3" s="8">
        <v>932</v>
      </c>
      <c r="F3" s="1" t="s">
        <v>153</v>
      </c>
      <c r="G3" s="8">
        <v>850</v>
      </c>
      <c r="H3" s="8">
        <v>800</v>
      </c>
    </row>
    <row r="4" spans="2:8" ht="16.5" customHeight="1" x14ac:dyDescent="0.3">
      <c r="B4" s="1" t="s">
        <v>149</v>
      </c>
      <c r="C4" s="8">
        <v>1000</v>
      </c>
      <c r="D4" s="8">
        <v>1102</v>
      </c>
      <c r="F4" s="1" t="s">
        <v>152</v>
      </c>
      <c r="G4" s="8">
        <v>1000</v>
      </c>
      <c r="H4" s="8">
        <v>1025</v>
      </c>
    </row>
    <row r="5" spans="2:8" x14ac:dyDescent="0.3">
      <c r="B5" s="1" t="s">
        <v>153</v>
      </c>
      <c r="C5" s="8">
        <v>1150</v>
      </c>
      <c r="D5" s="8">
        <v>1036</v>
      </c>
      <c r="F5" s="1" t="s">
        <v>151</v>
      </c>
      <c r="G5" s="8">
        <v>1300</v>
      </c>
      <c r="H5" s="8">
        <v>1050</v>
      </c>
    </row>
    <row r="6" spans="2:8" x14ac:dyDescent="0.3">
      <c r="B6" s="1" t="s">
        <v>151</v>
      </c>
      <c r="C6" s="8">
        <v>1200</v>
      </c>
      <c r="D6" s="8">
        <v>1384</v>
      </c>
      <c r="F6" s="1" t="s">
        <v>149</v>
      </c>
      <c r="G6" s="8">
        <v>1500</v>
      </c>
      <c r="H6" s="8">
        <v>1102</v>
      </c>
    </row>
    <row r="7" spans="2:8" x14ac:dyDescent="0.3">
      <c r="B7" s="1" t="s">
        <v>150</v>
      </c>
      <c r="C7" s="8">
        <v>1350</v>
      </c>
      <c r="D7" s="8">
        <v>1267</v>
      </c>
      <c r="F7" s="1" t="s">
        <v>150</v>
      </c>
      <c r="G7" s="8">
        <v>2000</v>
      </c>
      <c r="H7" s="8">
        <v>1850</v>
      </c>
    </row>
    <row r="9" spans="2:8" x14ac:dyDescent="0.3">
      <c r="B9" s="22" t="s">
        <v>157</v>
      </c>
      <c r="F9" s="22" t="s">
        <v>158</v>
      </c>
    </row>
    <row r="10" spans="2:8" x14ac:dyDescent="0.3">
      <c r="B10" s="1" t="s">
        <v>146</v>
      </c>
      <c r="C10" s="1" t="s">
        <v>147</v>
      </c>
      <c r="D10" s="1" t="s">
        <v>148</v>
      </c>
      <c r="F10" s="1" t="s">
        <v>146</v>
      </c>
      <c r="G10" s="1" t="s">
        <v>147</v>
      </c>
      <c r="H10" s="1" t="s">
        <v>148</v>
      </c>
    </row>
    <row r="11" spans="2:8" x14ac:dyDescent="0.3">
      <c r="B11" s="1" t="s">
        <v>151</v>
      </c>
      <c r="C11" s="8">
        <v>1000</v>
      </c>
      <c r="D11" s="8">
        <v>1200</v>
      </c>
      <c r="F11" s="1" t="s">
        <v>152</v>
      </c>
      <c r="G11" s="8">
        <v>1200</v>
      </c>
      <c r="H11" s="8">
        <v>1000</v>
      </c>
    </row>
    <row r="12" spans="2:8" x14ac:dyDescent="0.3">
      <c r="B12" s="1" t="s">
        <v>152</v>
      </c>
      <c r="C12" s="8">
        <v>1300</v>
      </c>
      <c r="D12" s="8">
        <v>1450</v>
      </c>
      <c r="F12" s="1" t="s">
        <v>153</v>
      </c>
      <c r="G12" s="8">
        <v>1200</v>
      </c>
      <c r="H12" s="8">
        <v>1230</v>
      </c>
    </row>
    <row r="13" spans="2:8" x14ac:dyDescent="0.3">
      <c r="B13" s="1" t="s">
        <v>153</v>
      </c>
      <c r="C13" s="8">
        <v>1450</v>
      </c>
      <c r="D13" s="8">
        <v>1500</v>
      </c>
      <c r="F13" s="1" t="s">
        <v>151</v>
      </c>
      <c r="G13" s="8">
        <v>1350</v>
      </c>
      <c r="H13" s="8">
        <v>1290</v>
      </c>
    </row>
    <row r="14" spans="2:8" x14ac:dyDescent="0.3">
      <c r="B14" s="1" t="s">
        <v>149</v>
      </c>
      <c r="C14" s="8">
        <v>1500</v>
      </c>
      <c r="D14" s="8">
        <v>1450</v>
      </c>
      <c r="F14" s="1" t="s">
        <v>149</v>
      </c>
      <c r="G14" s="8">
        <v>1500</v>
      </c>
      <c r="H14" s="8">
        <v>1600</v>
      </c>
    </row>
    <row r="15" spans="2:8" x14ac:dyDescent="0.3">
      <c r="B15" s="1" t="s">
        <v>150</v>
      </c>
      <c r="C15" s="8">
        <v>2050</v>
      </c>
      <c r="D15" s="8">
        <v>2000</v>
      </c>
      <c r="F15" s="1" t="s">
        <v>150</v>
      </c>
      <c r="G15" s="8">
        <v>2000</v>
      </c>
      <c r="H15" s="8">
        <v>2010</v>
      </c>
    </row>
    <row r="17" spans="2:4" x14ac:dyDescent="0.3">
      <c r="B17" s="14" t="s">
        <v>155</v>
      </c>
    </row>
    <row r="18" spans="2:4" x14ac:dyDescent="0.3">
      <c r="B18" s="1" t="s">
        <v>146</v>
      </c>
      <c r="C18" s="20" t="s">
        <v>147</v>
      </c>
      <c r="D18" s="20" t="s">
        <v>148</v>
      </c>
    </row>
    <row r="19" spans="2:4" x14ac:dyDescent="0.3">
      <c r="B19" s="1" t="s">
        <v>172</v>
      </c>
      <c r="C19" s="21"/>
      <c r="D19" s="21"/>
    </row>
    <row r="20" spans="2:4" x14ac:dyDescent="0.3">
      <c r="B20" s="1" t="s">
        <v>173</v>
      </c>
      <c r="C20" s="21"/>
      <c r="D20" s="21"/>
    </row>
    <row r="21" spans="2:4" x14ac:dyDescent="0.3">
      <c r="B21" s="1" t="s">
        <v>151</v>
      </c>
      <c r="C21" s="21"/>
      <c r="D21" s="21"/>
    </row>
    <row r="22" spans="2:4" x14ac:dyDescent="0.3">
      <c r="B22" s="1" t="s">
        <v>174</v>
      </c>
      <c r="C22" s="21"/>
      <c r="D22" s="21"/>
    </row>
    <row r="23" spans="2:4" x14ac:dyDescent="0.3">
      <c r="B23" s="1" t="s">
        <v>175</v>
      </c>
      <c r="C23" s="21"/>
      <c r="D23" s="21"/>
    </row>
  </sheetData>
  <sortState ref="F3:H7">
    <sortCondition ref="G3"/>
  </sortState>
  <dataConsolidate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32"/>
  <sheetViews>
    <sheetView workbookViewId="0">
      <selection activeCell="O17" sqref="O17"/>
    </sheetView>
  </sheetViews>
  <sheetFormatPr defaultRowHeight="16.5" x14ac:dyDescent="0.3"/>
  <cols>
    <col min="1" max="1" width="3.125" customWidth="1"/>
    <col min="3" max="3" width="16" bestFit="1" customWidth="1"/>
    <col min="4" max="5" width="9" bestFit="1" customWidth="1"/>
    <col min="6" max="8" width="6" customWidth="1"/>
    <col min="10" max="10" width="2.625" customWidth="1"/>
    <col min="11" max="11" width="11.125" customWidth="1"/>
  </cols>
  <sheetData>
    <row r="2" spans="2:9" x14ac:dyDescent="0.3">
      <c r="B2" s="11" t="s">
        <v>2</v>
      </c>
      <c r="C2" s="7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2:9" x14ac:dyDescent="0.3">
      <c r="B3" s="12" t="s">
        <v>13</v>
      </c>
      <c r="C3" s="2" t="s">
        <v>14</v>
      </c>
      <c r="D3" s="2">
        <v>24</v>
      </c>
      <c r="E3" s="2">
        <v>1</v>
      </c>
      <c r="F3" s="2">
        <v>100</v>
      </c>
      <c r="G3" s="2">
        <v>75</v>
      </c>
      <c r="H3" s="2">
        <v>75</v>
      </c>
      <c r="I3" s="23">
        <v>250</v>
      </c>
    </row>
    <row r="4" spans="2:9" x14ac:dyDescent="0.3">
      <c r="B4" s="11" t="s">
        <v>15</v>
      </c>
      <c r="C4" s="2" t="s">
        <v>16</v>
      </c>
      <c r="D4" s="2">
        <v>25</v>
      </c>
      <c r="E4" s="2">
        <v>0</v>
      </c>
      <c r="F4" s="2">
        <v>90</v>
      </c>
      <c r="G4" s="2">
        <v>80</v>
      </c>
      <c r="H4" s="2">
        <v>70</v>
      </c>
      <c r="I4" s="23">
        <v>240</v>
      </c>
    </row>
    <row r="5" spans="2:9" x14ac:dyDescent="0.3">
      <c r="B5" s="12" t="s">
        <v>17</v>
      </c>
      <c r="C5" s="2" t="s">
        <v>18</v>
      </c>
      <c r="D5" s="2">
        <v>25</v>
      </c>
      <c r="E5" s="2">
        <v>0</v>
      </c>
      <c r="F5" s="2">
        <v>80</v>
      </c>
      <c r="G5" s="2">
        <v>100</v>
      </c>
      <c r="H5" s="2">
        <v>85</v>
      </c>
      <c r="I5" s="23">
        <v>265</v>
      </c>
    </row>
    <row r="6" spans="2:9" x14ac:dyDescent="0.3">
      <c r="B6" s="11" t="s">
        <v>19</v>
      </c>
      <c r="C6" s="2" t="s">
        <v>20</v>
      </c>
      <c r="D6" s="2">
        <v>17</v>
      </c>
      <c r="E6" s="2">
        <v>8</v>
      </c>
      <c r="F6" s="2">
        <v>90</v>
      </c>
      <c r="G6" s="2">
        <v>85</v>
      </c>
      <c r="H6" s="2">
        <v>90</v>
      </c>
      <c r="I6" s="23">
        <v>265</v>
      </c>
    </row>
    <row r="7" spans="2:9" x14ac:dyDescent="0.3">
      <c r="B7" s="12" t="s">
        <v>21</v>
      </c>
      <c r="C7" s="2" t="s">
        <v>14</v>
      </c>
      <c r="D7" s="2">
        <v>23</v>
      </c>
      <c r="E7" s="2">
        <v>2</v>
      </c>
      <c r="F7" s="2">
        <v>85</v>
      </c>
      <c r="G7" s="2">
        <v>60</v>
      </c>
      <c r="H7" s="2">
        <v>60</v>
      </c>
      <c r="I7" s="23">
        <v>205</v>
      </c>
    </row>
    <row r="8" spans="2:9" x14ac:dyDescent="0.3">
      <c r="B8" s="12" t="s">
        <v>22</v>
      </c>
      <c r="C8" s="2" t="s">
        <v>14</v>
      </c>
      <c r="D8" s="2">
        <v>25</v>
      </c>
      <c r="E8" s="2">
        <v>0</v>
      </c>
      <c r="F8" s="2">
        <v>80</v>
      </c>
      <c r="G8" s="2">
        <v>100</v>
      </c>
      <c r="H8" s="2">
        <v>80</v>
      </c>
      <c r="I8" s="23">
        <v>260</v>
      </c>
    </row>
    <row r="9" spans="2:9" x14ac:dyDescent="0.3">
      <c r="B9" s="12" t="s">
        <v>24</v>
      </c>
      <c r="C9" s="2" t="s">
        <v>25</v>
      </c>
      <c r="D9" s="2">
        <v>22</v>
      </c>
      <c r="E9" s="2">
        <v>3</v>
      </c>
      <c r="F9" s="2">
        <v>100</v>
      </c>
      <c r="G9" s="2">
        <v>75</v>
      </c>
      <c r="H9" s="2">
        <v>90</v>
      </c>
      <c r="I9" s="23">
        <v>265</v>
      </c>
    </row>
    <row r="10" spans="2:9" x14ac:dyDescent="0.3">
      <c r="B10" s="12" t="s">
        <v>26</v>
      </c>
      <c r="C10" s="2" t="s">
        <v>20</v>
      </c>
      <c r="D10" s="2">
        <v>24</v>
      </c>
      <c r="E10" s="2">
        <v>1</v>
      </c>
      <c r="F10" s="2">
        <v>90</v>
      </c>
      <c r="G10" s="2">
        <v>100</v>
      </c>
      <c r="H10" s="2">
        <v>100</v>
      </c>
      <c r="I10" s="23">
        <v>290</v>
      </c>
    </row>
    <row r="11" spans="2:9" x14ac:dyDescent="0.3">
      <c r="B11" s="12" t="s">
        <v>28</v>
      </c>
      <c r="C11" s="2" t="s">
        <v>29</v>
      </c>
      <c r="D11" s="2">
        <v>23</v>
      </c>
      <c r="E11" s="2">
        <v>2</v>
      </c>
      <c r="F11" s="2">
        <v>70</v>
      </c>
      <c r="G11" s="2">
        <v>90</v>
      </c>
      <c r="H11" s="2">
        <v>70</v>
      </c>
      <c r="I11" s="23">
        <v>230</v>
      </c>
    </row>
    <row r="12" spans="2:9" x14ac:dyDescent="0.3">
      <c r="B12" s="12" t="s">
        <v>31</v>
      </c>
      <c r="C12" s="2" t="s">
        <v>20</v>
      </c>
      <c r="D12" s="2">
        <v>23</v>
      </c>
      <c r="E12" s="2">
        <v>2</v>
      </c>
      <c r="F12" s="2">
        <v>50</v>
      </c>
      <c r="G12" s="2">
        <v>85</v>
      </c>
      <c r="H12" s="2">
        <v>95</v>
      </c>
      <c r="I12" s="23">
        <v>230</v>
      </c>
    </row>
    <row r="13" spans="2:9" x14ac:dyDescent="0.3">
      <c r="B13" s="12" t="s">
        <v>32</v>
      </c>
      <c r="C13" s="2" t="s">
        <v>14</v>
      </c>
      <c r="D13" s="2">
        <v>23</v>
      </c>
      <c r="E13" s="2">
        <v>2</v>
      </c>
      <c r="F13" s="2">
        <v>75</v>
      </c>
      <c r="G13" s="2">
        <v>90</v>
      </c>
      <c r="H13" s="2">
        <v>70</v>
      </c>
      <c r="I13" s="23">
        <v>235</v>
      </c>
    </row>
    <row r="14" spans="2:9" x14ac:dyDescent="0.3">
      <c r="B14" s="11" t="s">
        <v>33</v>
      </c>
      <c r="C14" s="2" t="s">
        <v>25</v>
      </c>
      <c r="D14" s="2">
        <v>25</v>
      </c>
      <c r="E14" s="2">
        <v>0</v>
      </c>
      <c r="F14" s="2">
        <v>90</v>
      </c>
      <c r="G14" s="2">
        <v>60</v>
      </c>
      <c r="H14" s="2">
        <v>60</v>
      </c>
      <c r="I14" s="23">
        <v>210</v>
      </c>
    </row>
    <row r="15" spans="2:9" x14ac:dyDescent="0.3">
      <c r="B15" s="12" t="s">
        <v>34</v>
      </c>
      <c r="C15" s="2" t="s">
        <v>35</v>
      </c>
      <c r="D15" s="2">
        <v>24</v>
      </c>
      <c r="E15" s="2">
        <v>1</v>
      </c>
      <c r="F15" s="2">
        <v>100</v>
      </c>
      <c r="G15" s="2">
        <v>85</v>
      </c>
      <c r="H15" s="2">
        <v>65</v>
      </c>
      <c r="I15" s="23">
        <v>250</v>
      </c>
    </row>
    <row r="16" spans="2:9" x14ac:dyDescent="0.3">
      <c r="B16" s="12" t="s">
        <v>36</v>
      </c>
      <c r="C16" s="2" t="s">
        <v>20</v>
      </c>
      <c r="D16" s="2">
        <v>23</v>
      </c>
      <c r="E16" s="2">
        <v>2</v>
      </c>
      <c r="F16" s="2">
        <v>75</v>
      </c>
      <c r="G16" s="2">
        <v>70</v>
      </c>
      <c r="H16" s="2">
        <v>70</v>
      </c>
      <c r="I16" s="23">
        <v>215</v>
      </c>
    </row>
    <row r="17" spans="2:9" x14ac:dyDescent="0.3">
      <c r="B17" s="12" t="s">
        <v>37</v>
      </c>
      <c r="C17" s="2" t="s">
        <v>35</v>
      </c>
      <c r="D17" s="2">
        <v>25</v>
      </c>
      <c r="E17" s="2">
        <v>0</v>
      </c>
      <c r="F17" s="2">
        <v>70</v>
      </c>
      <c r="G17" s="2">
        <v>55</v>
      </c>
      <c r="H17" s="2">
        <v>90</v>
      </c>
      <c r="I17" s="23">
        <v>215</v>
      </c>
    </row>
    <row r="18" spans="2:9" x14ac:dyDescent="0.3">
      <c r="B18" s="12" t="s">
        <v>38</v>
      </c>
      <c r="C18" s="2" t="s">
        <v>29</v>
      </c>
      <c r="D18" s="2">
        <v>25</v>
      </c>
      <c r="E18" s="2">
        <v>0</v>
      </c>
      <c r="F18" s="2">
        <v>60</v>
      </c>
      <c r="G18" s="2">
        <v>80</v>
      </c>
      <c r="H18" s="2">
        <v>60</v>
      </c>
      <c r="I18" s="23">
        <v>200</v>
      </c>
    </row>
    <row r="19" spans="2:9" x14ac:dyDescent="0.3">
      <c r="B19" s="12" t="s">
        <v>39</v>
      </c>
      <c r="C19" s="2" t="s">
        <v>14</v>
      </c>
      <c r="D19" s="2">
        <v>25</v>
      </c>
      <c r="E19" s="2">
        <v>0</v>
      </c>
      <c r="F19" s="2">
        <v>80</v>
      </c>
      <c r="G19" s="2">
        <v>75</v>
      </c>
      <c r="H19" s="2">
        <v>85</v>
      </c>
      <c r="I19" s="23">
        <v>240</v>
      </c>
    </row>
    <row r="20" spans="2:9" x14ac:dyDescent="0.3">
      <c r="B20" s="12" t="s">
        <v>40</v>
      </c>
      <c r="C20" s="2" t="s">
        <v>18</v>
      </c>
      <c r="D20" s="2">
        <v>23</v>
      </c>
      <c r="E20" s="2">
        <v>2</v>
      </c>
      <c r="F20" s="2">
        <v>90</v>
      </c>
      <c r="G20" s="2">
        <v>70</v>
      </c>
      <c r="H20" s="2">
        <v>60</v>
      </c>
      <c r="I20" s="23">
        <v>220</v>
      </c>
    </row>
    <row r="21" spans="2:9" x14ac:dyDescent="0.3">
      <c r="B21" s="12" t="s">
        <v>42</v>
      </c>
      <c r="C21" s="2" t="s">
        <v>43</v>
      </c>
      <c r="D21" s="2">
        <v>15</v>
      </c>
      <c r="E21" s="2">
        <v>10</v>
      </c>
      <c r="F21" s="2">
        <v>85</v>
      </c>
      <c r="G21" s="2">
        <v>90</v>
      </c>
      <c r="H21" s="2">
        <v>85</v>
      </c>
      <c r="I21" s="23">
        <v>260</v>
      </c>
    </row>
    <row r="22" spans="2:9" x14ac:dyDescent="0.3">
      <c r="B22" s="12" t="s">
        <v>44</v>
      </c>
      <c r="C22" s="2" t="s">
        <v>45</v>
      </c>
      <c r="D22" s="2">
        <v>25</v>
      </c>
      <c r="E22" s="2">
        <v>0</v>
      </c>
      <c r="F22" s="2">
        <v>100</v>
      </c>
      <c r="G22" s="2">
        <v>90</v>
      </c>
      <c r="H22" s="2">
        <v>90</v>
      </c>
      <c r="I22" s="23">
        <v>280</v>
      </c>
    </row>
    <row r="23" spans="2:9" x14ac:dyDescent="0.3">
      <c r="B23" s="12" t="s">
        <v>46</v>
      </c>
      <c r="C23" s="2" t="s">
        <v>20</v>
      </c>
      <c r="D23" s="2">
        <v>25</v>
      </c>
      <c r="E23" s="2">
        <v>0</v>
      </c>
      <c r="F23" s="2">
        <v>100</v>
      </c>
      <c r="G23" s="2">
        <v>65</v>
      </c>
      <c r="H23" s="2">
        <v>90</v>
      </c>
      <c r="I23" s="23">
        <v>255</v>
      </c>
    </row>
    <row r="24" spans="2:9" x14ac:dyDescent="0.3">
      <c r="B24" s="12" t="s">
        <v>47</v>
      </c>
      <c r="C24" s="2" t="s">
        <v>29</v>
      </c>
      <c r="D24" s="2">
        <v>25</v>
      </c>
      <c r="E24" s="2">
        <v>0</v>
      </c>
      <c r="F24" s="2">
        <v>90</v>
      </c>
      <c r="G24" s="2">
        <v>80</v>
      </c>
      <c r="H24" s="2">
        <v>100</v>
      </c>
      <c r="I24" s="23">
        <v>270</v>
      </c>
    </row>
    <row r="25" spans="2:9" x14ac:dyDescent="0.3">
      <c r="B25" s="12" t="s">
        <v>48</v>
      </c>
      <c r="C25" s="2" t="s">
        <v>45</v>
      </c>
      <c r="D25" s="2">
        <v>22</v>
      </c>
      <c r="E25" s="2">
        <v>3</v>
      </c>
      <c r="F25" s="2">
        <v>90</v>
      </c>
      <c r="G25" s="2">
        <v>90</v>
      </c>
      <c r="H25" s="2">
        <v>100</v>
      </c>
      <c r="I25" s="23">
        <v>280</v>
      </c>
    </row>
    <row r="26" spans="2:9" x14ac:dyDescent="0.3">
      <c r="B26" s="12" t="s">
        <v>49</v>
      </c>
      <c r="C26" s="2" t="s">
        <v>14</v>
      </c>
      <c r="D26" s="2">
        <v>24</v>
      </c>
      <c r="E26" s="2">
        <v>1</v>
      </c>
      <c r="F26" s="2">
        <v>65</v>
      </c>
      <c r="G26" s="2">
        <v>100</v>
      </c>
      <c r="H26" s="2">
        <v>80</v>
      </c>
      <c r="I26" s="23">
        <v>245</v>
      </c>
    </row>
    <row r="27" spans="2:9" x14ac:dyDescent="0.3">
      <c r="B27" s="12" t="s">
        <v>50</v>
      </c>
      <c r="C27" s="2" t="s">
        <v>29</v>
      </c>
      <c r="D27" s="2">
        <v>20</v>
      </c>
      <c r="E27" s="2">
        <v>5</v>
      </c>
      <c r="F27" s="2">
        <v>70</v>
      </c>
      <c r="G27" s="2">
        <v>75</v>
      </c>
      <c r="H27" s="2">
        <v>90</v>
      </c>
      <c r="I27" s="23">
        <v>235</v>
      </c>
    </row>
    <row r="28" spans="2:9" x14ac:dyDescent="0.3">
      <c r="B28" s="12" t="s">
        <v>51</v>
      </c>
      <c r="C28" s="2" t="s">
        <v>43</v>
      </c>
      <c r="D28" s="2">
        <v>25</v>
      </c>
      <c r="E28" s="2">
        <v>0</v>
      </c>
      <c r="F28" s="2">
        <v>70</v>
      </c>
      <c r="G28" s="2">
        <v>100</v>
      </c>
      <c r="H28" s="2">
        <v>80</v>
      </c>
      <c r="I28" s="23">
        <v>250</v>
      </c>
    </row>
    <row r="29" spans="2:9" x14ac:dyDescent="0.3">
      <c r="B29" s="12" t="s">
        <v>52</v>
      </c>
      <c r="C29" s="2" t="s">
        <v>18</v>
      </c>
      <c r="D29" s="2">
        <v>25</v>
      </c>
      <c r="E29" s="2">
        <v>0</v>
      </c>
      <c r="F29" s="2">
        <v>60</v>
      </c>
      <c r="G29" s="2">
        <v>70</v>
      </c>
      <c r="H29" s="2">
        <v>100</v>
      </c>
      <c r="I29" s="23">
        <v>230</v>
      </c>
    </row>
    <row r="30" spans="2:9" x14ac:dyDescent="0.3">
      <c r="B30" s="12" t="s">
        <v>53</v>
      </c>
      <c r="C30" s="2" t="s">
        <v>16</v>
      </c>
      <c r="D30" s="2">
        <v>24</v>
      </c>
      <c r="E30" s="2">
        <v>1</v>
      </c>
      <c r="F30" s="2">
        <v>70</v>
      </c>
      <c r="G30" s="2">
        <v>90</v>
      </c>
      <c r="H30" s="2">
        <v>70</v>
      </c>
      <c r="I30" s="23">
        <v>230</v>
      </c>
    </row>
    <row r="31" spans="2:9" x14ac:dyDescent="0.3">
      <c r="B31" s="12" t="s">
        <v>55</v>
      </c>
      <c r="C31" s="2" t="s">
        <v>29</v>
      </c>
      <c r="D31" s="2">
        <v>23</v>
      </c>
      <c r="E31" s="2">
        <v>2</v>
      </c>
      <c r="F31" s="2">
        <v>90</v>
      </c>
      <c r="G31" s="2">
        <v>70</v>
      </c>
      <c r="H31" s="2">
        <v>60</v>
      </c>
      <c r="I31" s="23">
        <v>220</v>
      </c>
    </row>
    <row r="32" spans="2:9" x14ac:dyDescent="0.3">
      <c r="B32" s="12" t="s">
        <v>56</v>
      </c>
      <c r="C32" s="2" t="s">
        <v>16</v>
      </c>
      <c r="D32" s="2">
        <v>25</v>
      </c>
      <c r="E32" s="2">
        <v>0</v>
      </c>
      <c r="F32" s="2">
        <v>55</v>
      </c>
      <c r="G32" s="2">
        <v>100</v>
      </c>
      <c r="H32" s="2">
        <v>60</v>
      </c>
      <c r="I32" s="23">
        <v>215</v>
      </c>
    </row>
  </sheetData>
  <phoneticPr fontId="1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1"/>
  <sheetViews>
    <sheetView workbookViewId="0">
      <selection activeCell="H5" sqref="H5"/>
    </sheetView>
  </sheetViews>
  <sheetFormatPr defaultRowHeight="16.5" x14ac:dyDescent="0.3"/>
  <cols>
    <col min="2" max="2" width="11" bestFit="1" customWidth="1"/>
    <col min="3" max="3" width="11.625" customWidth="1"/>
    <col min="4" max="4" width="10.5" customWidth="1"/>
    <col min="5" max="5" width="10.875" bestFit="1" customWidth="1"/>
  </cols>
  <sheetData>
    <row r="1" spans="2:6" ht="20.25" x14ac:dyDescent="0.3">
      <c r="B1" s="26" t="s">
        <v>159</v>
      </c>
      <c r="C1" s="26"/>
      <c r="D1" s="26"/>
      <c r="E1" s="26"/>
      <c r="F1" s="26"/>
    </row>
    <row r="3" spans="2:6" x14ac:dyDescent="0.3">
      <c r="B3" s="1" t="s">
        <v>160</v>
      </c>
      <c r="C3" s="1" t="s">
        <v>161</v>
      </c>
      <c r="D3" s="1" t="s">
        <v>162</v>
      </c>
      <c r="E3" s="1" t="s">
        <v>163</v>
      </c>
      <c r="F3" s="1" t="s">
        <v>164</v>
      </c>
    </row>
    <row r="4" spans="2:6" x14ac:dyDescent="0.3">
      <c r="B4" s="1" t="s">
        <v>165</v>
      </c>
      <c r="C4" s="8">
        <v>1000</v>
      </c>
      <c r="D4" s="8">
        <v>1102</v>
      </c>
      <c r="E4" s="8">
        <v>1150000</v>
      </c>
      <c r="F4" s="10">
        <f>D4/C4</f>
        <v>1.1020000000000001</v>
      </c>
    </row>
    <row r="5" spans="2:6" x14ac:dyDescent="0.3">
      <c r="B5" s="1" t="s">
        <v>166</v>
      </c>
      <c r="C5" s="8">
        <v>1350</v>
      </c>
      <c r="D5" s="8">
        <v>1267</v>
      </c>
      <c r="E5" s="8">
        <v>1320000</v>
      </c>
      <c r="F5" s="10">
        <f t="shared" ref="F5:F8" si="0">D5/C5</f>
        <v>0.93851851851851853</v>
      </c>
    </row>
    <row r="6" spans="2:6" x14ac:dyDescent="0.3">
      <c r="B6" s="1" t="s">
        <v>167</v>
      </c>
      <c r="C6" s="8">
        <v>1200</v>
      </c>
      <c r="D6" s="8">
        <v>1384</v>
      </c>
      <c r="E6" s="8">
        <v>640000</v>
      </c>
      <c r="F6" s="10">
        <f t="shared" si="0"/>
        <v>1.1533333333333333</v>
      </c>
    </row>
    <row r="7" spans="2:6" x14ac:dyDescent="0.3">
      <c r="B7" s="1" t="s">
        <v>152</v>
      </c>
      <c r="C7" s="8">
        <v>900</v>
      </c>
      <c r="D7" s="8">
        <v>932</v>
      </c>
      <c r="E7" s="8">
        <v>920000</v>
      </c>
      <c r="F7" s="10">
        <f t="shared" si="0"/>
        <v>1.0355555555555556</v>
      </c>
    </row>
    <row r="8" spans="2:6" x14ac:dyDescent="0.3">
      <c r="B8" s="1" t="s">
        <v>168</v>
      </c>
      <c r="C8" s="8">
        <v>1150</v>
      </c>
      <c r="D8" s="8">
        <v>1036</v>
      </c>
      <c r="E8" s="8">
        <v>680000</v>
      </c>
      <c r="F8" s="10">
        <f t="shared" si="0"/>
        <v>0.90086956521739125</v>
      </c>
    </row>
    <row r="9" spans="2:6" x14ac:dyDescent="0.3">
      <c r="E9" s="6"/>
    </row>
    <row r="10" spans="2:6" x14ac:dyDescent="0.3">
      <c r="E10" s="6"/>
    </row>
    <row r="11" spans="2:6" x14ac:dyDescent="0.3">
      <c r="E11" s="6"/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J34"/>
  <sheetViews>
    <sheetView workbookViewId="0">
      <selection activeCell="K18" sqref="K18"/>
    </sheetView>
  </sheetViews>
  <sheetFormatPr defaultRowHeight="16.5" x14ac:dyDescent="0.3"/>
  <cols>
    <col min="1" max="1" width="2.625" customWidth="1"/>
    <col min="2" max="3" width="12.375" customWidth="1"/>
    <col min="4" max="4" width="9.375" customWidth="1"/>
    <col min="5" max="5" width="10.625" customWidth="1"/>
    <col min="6" max="6" width="11.75" customWidth="1"/>
    <col min="7" max="8" width="11.125" customWidth="1"/>
    <col min="9" max="9" width="3.375" customWidth="1"/>
    <col min="10" max="10" width="16" bestFit="1" customWidth="1"/>
  </cols>
  <sheetData>
    <row r="3" spans="2:10" x14ac:dyDescent="0.3">
      <c r="B3" s="5" t="s">
        <v>170</v>
      </c>
      <c r="J3" t="s">
        <v>169</v>
      </c>
    </row>
    <row r="4" spans="2:10" x14ac:dyDescent="0.3">
      <c r="B4" s="11" t="s">
        <v>2</v>
      </c>
      <c r="C4" s="7" t="s">
        <v>3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171</v>
      </c>
      <c r="J4" s="9" t="s">
        <v>3</v>
      </c>
    </row>
    <row r="5" spans="2:10" x14ac:dyDescent="0.3">
      <c r="B5" s="12" t="s">
        <v>0</v>
      </c>
      <c r="C5" s="2" t="s">
        <v>77</v>
      </c>
      <c r="D5" s="2">
        <v>5</v>
      </c>
      <c r="E5" s="2">
        <v>92</v>
      </c>
      <c r="F5" s="2">
        <v>97</v>
      </c>
      <c r="G5" s="2">
        <v>100</v>
      </c>
      <c r="H5" s="2">
        <v>96</v>
      </c>
      <c r="J5" s="2" t="s">
        <v>45</v>
      </c>
    </row>
    <row r="6" spans="2:10" x14ac:dyDescent="0.3">
      <c r="B6" s="11" t="s">
        <v>0</v>
      </c>
      <c r="C6" s="2" t="s">
        <v>77</v>
      </c>
      <c r="D6" s="2">
        <v>5</v>
      </c>
      <c r="E6" s="2">
        <v>92</v>
      </c>
      <c r="F6" s="2">
        <v>97</v>
      </c>
      <c r="G6" s="2">
        <v>100</v>
      </c>
      <c r="H6" s="2">
        <v>96</v>
      </c>
      <c r="J6" s="2" t="s">
        <v>18</v>
      </c>
    </row>
    <row r="7" spans="2:10" x14ac:dyDescent="0.3">
      <c r="B7" s="12"/>
      <c r="C7" s="2"/>
      <c r="D7" s="2"/>
      <c r="E7" s="2"/>
      <c r="F7" s="2"/>
      <c r="G7" s="2"/>
      <c r="H7" s="2"/>
      <c r="J7" s="2" t="s">
        <v>14</v>
      </c>
    </row>
    <row r="8" spans="2:10" x14ac:dyDescent="0.3">
      <c r="B8" s="11"/>
      <c r="C8" s="2"/>
      <c r="D8" s="2"/>
      <c r="E8" s="2"/>
      <c r="F8" s="2"/>
      <c r="G8" s="2"/>
      <c r="H8" s="2"/>
      <c r="J8" s="2" t="s">
        <v>29</v>
      </c>
    </row>
    <row r="9" spans="2:10" x14ac:dyDescent="0.3">
      <c r="B9" s="12"/>
      <c r="C9" s="2"/>
      <c r="D9" s="2"/>
      <c r="E9" s="2"/>
      <c r="F9" s="2"/>
      <c r="G9" s="2"/>
      <c r="H9" s="2"/>
      <c r="J9" s="2" t="s">
        <v>35</v>
      </c>
    </row>
    <row r="10" spans="2:10" x14ac:dyDescent="0.3">
      <c r="B10" s="12"/>
      <c r="C10" s="2"/>
      <c r="D10" s="2"/>
      <c r="E10" s="2"/>
      <c r="F10" s="2"/>
      <c r="G10" s="2"/>
      <c r="H10" s="2"/>
      <c r="J10" s="2" t="s">
        <v>16</v>
      </c>
    </row>
    <row r="11" spans="2:10" x14ac:dyDescent="0.3">
      <c r="B11" s="12"/>
      <c r="C11" s="2"/>
      <c r="D11" s="2"/>
      <c r="E11" s="2"/>
      <c r="F11" s="2"/>
      <c r="G11" s="2"/>
      <c r="H11" s="2"/>
      <c r="J11" s="2" t="s">
        <v>20</v>
      </c>
    </row>
    <row r="12" spans="2:10" x14ac:dyDescent="0.3">
      <c r="B12" s="12"/>
      <c r="C12" s="2"/>
      <c r="D12" s="2"/>
      <c r="E12" s="2"/>
      <c r="F12" s="2"/>
      <c r="G12" s="2"/>
      <c r="H12" s="2"/>
      <c r="J12" s="2" t="s">
        <v>25</v>
      </c>
    </row>
    <row r="13" spans="2:10" x14ac:dyDescent="0.3">
      <c r="B13" s="12"/>
      <c r="C13" s="2"/>
      <c r="D13" s="2"/>
      <c r="E13" s="2"/>
      <c r="F13" s="2"/>
      <c r="G13" s="2"/>
      <c r="H13" s="2"/>
      <c r="J13" s="2" t="s">
        <v>43</v>
      </c>
    </row>
    <row r="14" spans="2:10" x14ac:dyDescent="0.3">
      <c r="B14" s="12"/>
      <c r="C14" s="2"/>
      <c r="D14" s="2"/>
      <c r="E14" s="2"/>
      <c r="F14" s="2"/>
      <c r="G14" s="2"/>
      <c r="H14" s="2"/>
    </row>
    <row r="15" spans="2:10" x14ac:dyDescent="0.3">
      <c r="B15" s="12"/>
      <c r="C15" s="2"/>
      <c r="D15" s="2"/>
      <c r="E15" s="2"/>
      <c r="F15" s="2"/>
      <c r="G15" s="2"/>
      <c r="H15" s="2"/>
    </row>
    <row r="16" spans="2:10" x14ac:dyDescent="0.3">
      <c r="B16" s="11"/>
      <c r="C16" s="2"/>
      <c r="D16" s="2"/>
      <c r="E16" s="2"/>
      <c r="F16" s="2"/>
      <c r="G16" s="2"/>
      <c r="H16" s="2"/>
    </row>
    <row r="17" spans="2:8" x14ac:dyDescent="0.3">
      <c r="B17" s="12"/>
      <c r="C17" s="2"/>
      <c r="D17" s="2"/>
      <c r="E17" s="2"/>
      <c r="F17" s="2"/>
      <c r="G17" s="2"/>
      <c r="H17" s="2"/>
    </row>
    <row r="18" spans="2:8" x14ac:dyDescent="0.3">
      <c r="B18" s="12"/>
      <c r="C18" s="2"/>
      <c r="D18" s="2"/>
      <c r="E18" s="2"/>
      <c r="F18" s="2"/>
      <c r="G18" s="2"/>
      <c r="H18" s="2"/>
    </row>
    <row r="19" spans="2:8" x14ac:dyDescent="0.3">
      <c r="B19" s="12"/>
      <c r="C19" s="2"/>
      <c r="D19" s="2"/>
      <c r="E19" s="2"/>
      <c r="F19" s="2"/>
      <c r="G19" s="2"/>
      <c r="H19" s="2"/>
    </row>
    <row r="20" spans="2:8" x14ac:dyDescent="0.3">
      <c r="B20" s="12"/>
      <c r="C20" s="2"/>
      <c r="D20" s="2"/>
      <c r="E20" s="2"/>
      <c r="F20" s="2"/>
      <c r="G20" s="2"/>
      <c r="H20" s="2"/>
    </row>
    <row r="21" spans="2:8" x14ac:dyDescent="0.3">
      <c r="B21" s="12"/>
      <c r="C21" s="2"/>
      <c r="D21" s="2"/>
      <c r="E21" s="2"/>
      <c r="F21" s="2"/>
      <c r="G21" s="2"/>
      <c r="H21" s="2"/>
    </row>
    <row r="22" spans="2:8" x14ac:dyDescent="0.3">
      <c r="B22" s="12"/>
      <c r="C22" s="2"/>
      <c r="D22" s="2"/>
      <c r="E22" s="2"/>
      <c r="F22" s="2"/>
      <c r="G22" s="2"/>
      <c r="H22" s="2"/>
    </row>
    <row r="23" spans="2:8" x14ac:dyDescent="0.3">
      <c r="B23" s="12"/>
      <c r="C23" s="2"/>
      <c r="D23" s="2"/>
      <c r="E23" s="2"/>
      <c r="F23" s="2"/>
      <c r="G23" s="2"/>
      <c r="H23" s="2"/>
    </row>
    <row r="24" spans="2:8" x14ac:dyDescent="0.3">
      <c r="B24" s="12"/>
      <c r="C24" s="2"/>
      <c r="D24" s="2"/>
      <c r="E24" s="2"/>
      <c r="F24" s="2"/>
      <c r="G24" s="2"/>
      <c r="H24" s="2"/>
    </row>
    <row r="25" spans="2:8" x14ac:dyDescent="0.3">
      <c r="B25" s="12"/>
      <c r="C25" s="2"/>
      <c r="D25" s="2"/>
      <c r="E25" s="2"/>
      <c r="F25" s="2"/>
      <c r="G25" s="2"/>
      <c r="H25" s="2"/>
    </row>
    <row r="26" spans="2:8" x14ac:dyDescent="0.3">
      <c r="B26" s="12"/>
      <c r="C26" s="2"/>
      <c r="D26" s="2"/>
      <c r="E26" s="2"/>
      <c r="F26" s="2"/>
      <c r="G26" s="2"/>
      <c r="H26" s="2"/>
    </row>
    <row r="27" spans="2:8" x14ac:dyDescent="0.3">
      <c r="B27" s="12"/>
      <c r="C27" s="2"/>
      <c r="D27" s="2"/>
      <c r="E27" s="2"/>
      <c r="F27" s="2"/>
      <c r="G27" s="2"/>
      <c r="H27" s="2"/>
    </row>
    <row r="28" spans="2:8" x14ac:dyDescent="0.3">
      <c r="B28" s="12"/>
      <c r="C28" s="2"/>
      <c r="D28" s="2"/>
      <c r="E28" s="2"/>
      <c r="F28" s="2"/>
      <c r="G28" s="2"/>
      <c r="H28" s="2"/>
    </row>
    <row r="29" spans="2:8" x14ac:dyDescent="0.3">
      <c r="B29" s="12"/>
      <c r="C29" s="2"/>
      <c r="D29" s="2"/>
      <c r="E29" s="2"/>
      <c r="F29" s="2"/>
      <c r="G29" s="2"/>
      <c r="H29" s="2"/>
    </row>
    <row r="30" spans="2:8" x14ac:dyDescent="0.3">
      <c r="B30" s="12"/>
      <c r="C30" s="2"/>
      <c r="D30" s="2"/>
      <c r="E30" s="2"/>
      <c r="F30" s="2"/>
      <c r="G30" s="2"/>
      <c r="H30" s="2"/>
    </row>
    <row r="31" spans="2:8" x14ac:dyDescent="0.3">
      <c r="B31" s="12"/>
      <c r="C31" s="2"/>
      <c r="D31" s="2"/>
      <c r="E31" s="2"/>
      <c r="F31" s="2"/>
      <c r="G31" s="2"/>
      <c r="H31" s="2"/>
    </row>
    <row r="32" spans="2:8" x14ac:dyDescent="0.3">
      <c r="B32" s="12"/>
      <c r="C32" s="2"/>
      <c r="D32" s="2"/>
      <c r="E32" s="2"/>
      <c r="F32" s="2"/>
      <c r="G32" s="2"/>
      <c r="H32" s="2"/>
    </row>
    <row r="33" spans="2:8" x14ac:dyDescent="0.3">
      <c r="B33" s="12"/>
      <c r="C33" s="2"/>
      <c r="D33" s="2"/>
      <c r="E33" s="2"/>
      <c r="F33" s="2"/>
      <c r="G33" s="2"/>
      <c r="H33" s="2"/>
    </row>
    <row r="34" spans="2:8" x14ac:dyDescent="0.3">
      <c r="B34" s="12"/>
      <c r="C34" s="2"/>
      <c r="D34" s="2"/>
      <c r="E34" s="2"/>
      <c r="F34" s="2"/>
      <c r="G34" s="2"/>
      <c r="H34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성적등록">
          <controlPr defaultSize="0" autoLine="0" r:id="rId4">
            <anchor moveWithCells="1">
              <from>
                <xdr:col>6</xdr:col>
                <xdr:colOff>9525</xdr:colOff>
                <xdr:row>0</xdr:row>
                <xdr:rowOff>95250</xdr:rowOff>
              </from>
              <to>
                <xdr:col>7</xdr:col>
                <xdr:colOff>0</xdr:colOff>
                <xdr:row>2</xdr:row>
                <xdr:rowOff>133350</xdr:rowOff>
              </to>
            </anchor>
          </controlPr>
        </control>
      </mc:Choice>
      <mc:Fallback>
        <control shapeId="8193" r:id="rId3" name="cmd성적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kimjh741963</cp:lastModifiedBy>
  <cp:lastPrinted>2022-01-17T01:23:31Z</cp:lastPrinted>
  <dcterms:created xsi:type="dcterms:W3CDTF">2021-05-31T11:17:08Z</dcterms:created>
  <dcterms:modified xsi:type="dcterms:W3CDTF">2023-10-17T05:35:10Z</dcterms:modified>
</cp:coreProperties>
</file>