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8D17C87A-E1CF-4179-9615-3B193CB66864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4" i="1"/>
  <c r="H4" i="1" s="1"/>
  <c r="E4" i="1"/>
  <c r="F4" i="1" s="1"/>
  <c r="G3" i="1"/>
  <c r="H3" i="1" s="1"/>
  <c r="E3" i="1"/>
  <c r="F3" i="1" s="1"/>
  <c r="E8" i="1"/>
  <c r="F8" i="1" s="1"/>
  <c r="G8" i="1"/>
  <c r="H8" i="1"/>
  <c r="G7" i="1"/>
  <c r="H7" i="1" s="1"/>
  <c r="F7" i="1"/>
  <c r="E7" i="1"/>
  <c r="G6" i="1"/>
  <c r="H6" i="1" s="1"/>
  <c r="E6" i="1"/>
  <c r="F6" i="1" s="1"/>
  <c r="G5" i="1"/>
  <c r="H5" i="1" s="1"/>
  <c r="E5" i="1"/>
  <c r="F5" i="1" s="1"/>
  <c r="G9" i="1" l="1"/>
  <c r="H9" i="1" s="1"/>
  <c r="E9" i="1"/>
  <c r="F9" i="1" s="1"/>
  <c r="G13" i="1"/>
  <c r="H13" i="1" s="1"/>
  <c r="E13" i="1"/>
  <c r="F13" i="1" s="1"/>
  <c r="G15" i="1" l="1"/>
  <c r="H15" i="1" s="1"/>
  <c r="E15" i="1"/>
  <c r="F15" i="1" s="1"/>
  <c r="G11" i="1" l="1"/>
  <c r="H11" i="1" s="1"/>
  <c r="E11" i="1"/>
  <c r="F11" i="1" s="1"/>
  <c r="G10" i="1"/>
  <c r="H10" i="1" s="1"/>
  <c r="E10" i="1"/>
  <c r="F10" i="1" s="1"/>
  <c r="G12" i="1"/>
  <c r="H12" i="1" s="1"/>
  <c r="E12" i="1"/>
  <c r="F12" i="1" s="1"/>
  <c r="G31" i="1"/>
  <c r="H31" i="1" s="1"/>
  <c r="E31" i="1"/>
  <c r="F31" i="1" s="1"/>
  <c r="G14" i="1" l="1"/>
  <c r="H14" i="1" s="1"/>
  <c r="E14" i="1"/>
  <c r="F14" i="1" s="1"/>
  <c r="G23" i="1"/>
  <c r="H23" i="1" s="1"/>
  <c r="E23" i="1"/>
  <c r="F23" i="1" s="1"/>
  <c r="G17" i="1"/>
  <c r="H17" i="1" s="1"/>
  <c r="E17" i="1"/>
  <c r="F17" i="1" s="1"/>
  <c r="G16" i="1"/>
  <c r="H16" i="1" s="1"/>
  <c r="E16" i="1"/>
  <c r="F16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34" i="1" l="1"/>
  <c r="H34" i="1" s="1"/>
  <c r="E34" i="1"/>
  <c r="F34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2" i="1" l="1"/>
  <c r="H32" i="1" s="1"/>
  <c r="E32" i="1"/>
  <c r="F32" i="1" s="1"/>
  <c r="G37" i="1" l="1"/>
  <c r="H37" i="1" s="1"/>
  <c r="E37" i="1"/>
  <c r="F37" i="1" s="1"/>
  <c r="G46" i="1"/>
  <c r="H46" i="1" s="1"/>
  <c r="E46" i="1"/>
  <c r="F46" i="1" s="1"/>
  <c r="G33" i="1"/>
  <c r="H33" i="1" s="1"/>
  <c r="E33" i="1"/>
  <c r="F33" i="1" s="1"/>
  <c r="G39" i="1" l="1"/>
  <c r="H39" i="1" s="1"/>
  <c r="E39" i="1"/>
  <c r="F39" i="1" s="1"/>
  <c r="G38" i="1"/>
  <c r="H38" i="1" s="1"/>
  <c r="E38" i="1"/>
  <c r="F38" i="1" s="1"/>
  <c r="G36" i="1"/>
  <c r="H36" i="1" s="1"/>
  <c r="E36" i="1"/>
  <c r="F36" i="1" s="1"/>
  <c r="G35" i="1" l="1"/>
  <c r="H35" i="1" s="1"/>
  <c r="E35" i="1"/>
  <c r="F35" i="1" s="1"/>
  <c r="G40" i="1" l="1"/>
  <c r="H40" i="1" s="1"/>
  <c r="E40" i="1"/>
  <c r="F40" i="1" s="1"/>
  <c r="E44" i="1"/>
  <c r="F44" i="1" s="1"/>
  <c r="G44" i="1"/>
  <c r="H44" i="1" s="1"/>
  <c r="E43" i="1"/>
  <c r="F43" i="1" s="1"/>
  <c r="G43" i="1"/>
  <c r="H43" i="1" s="1"/>
  <c r="G41" i="1" l="1"/>
  <c r="H41" i="1" s="1"/>
  <c r="E41" i="1"/>
  <c r="F41" i="1" s="1"/>
  <c r="G42" i="1" l="1"/>
  <c r="H42" i="1" s="1"/>
  <c r="E42" i="1"/>
  <c r="F42" i="1" s="1"/>
  <c r="G51" i="1" l="1"/>
  <c r="H51" i="1" s="1"/>
  <c r="E51" i="1"/>
  <c r="F51" i="1" s="1"/>
  <c r="G50" i="1"/>
  <c r="H50" i="1" s="1"/>
  <c r="E50" i="1"/>
  <c r="F50" i="1" s="1"/>
  <c r="G45" i="1" l="1"/>
  <c r="H45" i="1" s="1"/>
  <c r="E45" i="1"/>
  <c r="F45" i="1" s="1"/>
  <c r="G56" i="1" l="1"/>
  <c r="H56" i="1" s="1"/>
  <c r="E56" i="1"/>
  <c r="F56" i="1" s="1"/>
  <c r="G53" i="1" l="1"/>
  <c r="H53" i="1" s="1"/>
  <c r="E53" i="1"/>
  <c r="F53" i="1" s="1"/>
  <c r="G48" i="1" l="1"/>
  <c r="H48" i="1" s="1"/>
  <c r="E48" i="1"/>
  <c r="F48" i="1" s="1"/>
  <c r="G47" i="1"/>
  <c r="H47" i="1" s="1"/>
  <c r="E47" i="1"/>
  <c r="F47" i="1" s="1"/>
  <c r="G49" i="1"/>
  <c r="H49" i="1" s="1"/>
  <c r="E49" i="1"/>
  <c r="F49" i="1" s="1"/>
  <c r="G54" i="1"/>
  <c r="H54" i="1" s="1"/>
  <c r="E54" i="1"/>
  <c r="F54" i="1" s="1"/>
  <c r="G52" i="1"/>
  <c r="H52" i="1" s="1"/>
  <c r="E52" i="1"/>
  <c r="F52" i="1" s="1"/>
  <c r="G55" i="1" l="1"/>
  <c r="H55" i="1" s="1"/>
  <c r="E55" i="1"/>
  <c r="F55" i="1" s="1"/>
  <c r="G60" i="1"/>
  <c r="H60" i="1" s="1"/>
  <c r="E60" i="1"/>
  <c r="F60" i="1" s="1"/>
  <c r="G61" i="1" l="1"/>
  <c r="H61" i="1" s="1"/>
  <c r="E61" i="1"/>
  <c r="F61" i="1" s="1"/>
  <c r="G57" i="1" l="1"/>
  <c r="H57" i="1" s="1"/>
  <c r="E57" i="1"/>
  <c r="F57" i="1" s="1"/>
  <c r="G58" i="1" l="1"/>
  <c r="H58" i="1" s="1"/>
  <c r="E58" i="1"/>
  <c r="F58" i="1" s="1"/>
  <c r="G62" i="1"/>
  <c r="G59" i="1"/>
  <c r="H59" i="1" s="1"/>
  <c r="E59" i="1"/>
  <c r="F59" i="1" s="1"/>
  <c r="E62" i="1" l="1"/>
  <c r="G66" i="1" l="1"/>
  <c r="H66" i="1" s="1"/>
  <c r="E66" i="1"/>
  <c r="F66" i="1" s="1"/>
  <c r="H62" i="1"/>
  <c r="F62" i="1"/>
  <c r="G64" i="1" l="1"/>
  <c r="H64" i="1" s="1"/>
  <c r="E64" i="1"/>
  <c r="F64" i="1" s="1"/>
  <c r="G63" i="1"/>
  <c r="H63" i="1" s="1"/>
  <c r="E63" i="1"/>
  <c r="F63" i="1" s="1"/>
  <c r="G65" i="1" l="1"/>
  <c r="H65" i="1" s="1"/>
  <c r="E65" i="1"/>
  <c r="F65" i="1" s="1"/>
  <c r="E67" i="1" l="1"/>
  <c r="F67" i="1" s="1"/>
  <c r="G67" i="1"/>
  <c r="H67" i="1" s="1"/>
  <c r="E79" i="1" l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E82" i="1" l="1"/>
  <c r="F82" i="1" s="1"/>
  <c r="G82" i="1"/>
  <c r="H82" i="1" s="1"/>
  <c r="E83" i="1"/>
  <c r="F83" i="1" s="1"/>
  <c r="G83" i="1"/>
  <c r="H83" i="1" s="1"/>
  <c r="E88" i="1" l="1"/>
  <c r="F88" i="1" s="1"/>
  <c r="G88" i="1"/>
  <c r="H88" i="1" s="1"/>
  <c r="E90" i="1"/>
  <c r="F90" i="1" s="1"/>
  <c r="G90" i="1"/>
  <c r="H90" i="1" s="1"/>
  <c r="E87" i="1"/>
  <c r="F87" i="1" s="1"/>
  <c r="G87" i="1"/>
  <c r="H87" i="1" s="1"/>
  <c r="E89" i="1"/>
  <c r="F89" i="1" s="1"/>
  <c r="G89" i="1"/>
  <c r="H89" i="1" s="1"/>
  <c r="E85" i="1"/>
  <c r="F85" i="1" s="1"/>
  <c r="G85" i="1"/>
  <c r="H85" i="1" s="1"/>
  <c r="E80" i="1" l="1"/>
  <c r="F80" i="1" s="1"/>
  <c r="G80" i="1"/>
  <c r="H80" i="1" s="1"/>
  <c r="G81" i="1"/>
  <c r="H81" i="1" s="1"/>
  <c r="E81" i="1"/>
  <c r="F81" i="1" s="1"/>
  <c r="E86" i="1"/>
  <c r="F86" i="1" s="1"/>
  <c r="G86" i="1"/>
  <c r="H86" i="1" s="1"/>
  <c r="E84" i="1"/>
  <c r="F84" i="1" s="1"/>
  <c r="G84" i="1"/>
  <c r="H84" i="1" s="1"/>
  <c r="E91" i="1" l="1"/>
  <c r="F91" i="1" s="1"/>
  <c r="G91" i="1"/>
  <c r="H91" i="1" s="1"/>
  <c r="E92" i="1"/>
  <c r="F92" i="1" s="1"/>
  <c r="G92" i="1"/>
  <c r="H92" i="1" s="1"/>
</calcChain>
</file>

<file path=xl/sharedStrings.xml><?xml version="1.0" encoding="utf-8"?>
<sst xmlns="http://schemas.openxmlformats.org/spreadsheetml/2006/main" count="522" uniqueCount="315">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</sst>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33" totalsRowShown="0" headerRowDxfId="12" dataDxfId="11">
  <autoFilter ref="A1:K133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dhhs.vic.gov.au/coronavirus-update-victoria-20-may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9" Type="http://schemas.openxmlformats.org/officeDocument/2006/relationships/hyperlink" Target="https://www.dhhs.vic.gov.au/coronavirus-update-victoria-11-june-2020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66" Type="http://schemas.openxmlformats.org/officeDocument/2006/relationships/hyperlink" Target="https://www.dhhs.vic.gov.au/coronavirus-update-victoria-28-june-2020" TargetMode="External"/><Relationship Id="rId5" Type="http://schemas.openxmlformats.org/officeDocument/2006/relationships/hyperlink" Target="https://www.dhhs.vic.gov.au/coronavirus-update-victoria-29-may-2020" TargetMode="External"/><Relationship Id="rId61" Type="http://schemas.openxmlformats.org/officeDocument/2006/relationships/hyperlink" Target="https://www.dhhs.vic.gov.au/coronavirus-update-victoria-26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56" Type="http://schemas.openxmlformats.org/officeDocument/2006/relationships/hyperlink" Target="https://www.dhhs.vic.gov.au/coronavirus-update-victoria-23-june-2020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table" Target="../tables/table1.xm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3" Type="http://schemas.openxmlformats.org/officeDocument/2006/relationships/hyperlink" Target="https://www.dhhs.vic.gov.au/coronavirus-update-victoria-27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46" Type="http://schemas.openxmlformats.org/officeDocument/2006/relationships/hyperlink" Target="https://www.dhhs.vic.gov.au/coronavirus-update-victorians-20-june-2020" TargetMode="External"/><Relationship Id="rId59" Type="http://schemas.openxmlformats.org/officeDocument/2006/relationships/hyperlink" Target="https://www.dhhs.vic.gov.au/coronavirus-update-victoria-24-june-2020" TargetMode="External"/><Relationship Id="rId67" Type="http://schemas.openxmlformats.org/officeDocument/2006/relationships/hyperlink" Target="https://www.dhhs.vic.gov.au/coronavirus-update-victoria-28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54" Type="http://schemas.openxmlformats.org/officeDocument/2006/relationships/hyperlink" Target="https://www.dhhs.vic.gov.au/coronavirus-update-victoria-23-june-2020" TargetMode="External"/><Relationship Id="rId62" Type="http://schemas.openxmlformats.org/officeDocument/2006/relationships/hyperlink" Target="https://www.dhhs.vic.gov.au/coronavirus-update-victoria-26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33"/>
  <sheetViews>
    <sheetView tabSelected="1" workbookViewId="0">
      <selection activeCell="A3" sqref="A3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44009</v>
      </c>
      <c r="B2" s="1"/>
      <c r="C2" s="1" t="s">
        <v>313</v>
      </c>
      <c r="D2" s="6" t="s">
        <v>309</v>
      </c>
      <c r="E2" s="2">
        <f>VIC_public_exposure_sites[[#This Row],[Date]]</f>
        <v>44009</v>
      </c>
      <c r="F2" s="2">
        <f>VIC_public_exposure_sites[[#This Row],[Exposure Date]]</f>
        <v>44009</v>
      </c>
      <c r="G2" s="2">
        <f>VIC_public_exposure_sites[[#This Row],[Date]]+14</f>
        <v>44023</v>
      </c>
      <c r="H2" s="2">
        <f>VIC_public_exposure_sites[[#This Row],[Onset of symptoms up to]]</f>
        <v>44023</v>
      </c>
      <c r="I2" s="2" t="s">
        <v>314</v>
      </c>
      <c r="J2" s="1">
        <v>-37.798907999999997</v>
      </c>
      <c r="K2" s="1">
        <v>144.956176</v>
      </c>
    </row>
    <row r="3" spans="1:11" x14ac:dyDescent="0.25">
      <c r="A3" s="4">
        <v>44008</v>
      </c>
      <c r="B3" s="1"/>
      <c r="C3" s="1" t="s">
        <v>308</v>
      </c>
      <c r="D3" s="6" t="s">
        <v>309</v>
      </c>
      <c r="E3" s="2">
        <f>VIC_public_exposure_sites[[#This Row],[Date]]</f>
        <v>44008</v>
      </c>
      <c r="F3" s="2">
        <f>VIC_public_exposure_sites[[#This Row],[Exposure Date]]</f>
        <v>44008</v>
      </c>
      <c r="G3" s="2">
        <f>VIC_public_exposure_sites[[#This Row],[Date]]+14</f>
        <v>44022</v>
      </c>
      <c r="H3" s="2">
        <f>VIC_public_exposure_sites[[#This Row],[Onset of symptoms up to]]</f>
        <v>44022</v>
      </c>
      <c r="I3" s="2" t="s">
        <v>310</v>
      </c>
      <c r="J3" s="1">
        <v>-37.774352</v>
      </c>
      <c r="K3" s="1">
        <v>144.92733000000001</v>
      </c>
    </row>
    <row r="4" spans="1:11" x14ac:dyDescent="0.25">
      <c r="A4" s="4">
        <v>44008</v>
      </c>
      <c r="B4" s="1"/>
      <c r="C4" s="1" t="s">
        <v>311</v>
      </c>
      <c r="D4" s="6" t="s">
        <v>309</v>
      </c>
      <c r="E4" s="2">
        <f>VIC_public_exposure_sites[[#This Row],[Date]]</f>
        <v>44008</v>
      </c>
      <c r="F4" s="2">
        <f>VIC_public_exposure_sites[[#This Row],[Exposure Date]]</f>
        <v>44008</v>
      </c>
      <c r="G4" s="2">
        <f>VIC_public_exposure_sites[[#This Row],[Date]]+14</f>
        <v>44022</v>
      </c>
      <c r="H4" s="2">
        <f>VIC_public_exposure_sites[[#This Row],[Onset of symptoms up to]]</f>
        <v>44022</v>
      </c>
      <c r="I4" s="2" t="s">
        <v>312</v>
      </c>
      <c r="J4" s="1">
        <v>-37.755175999999999</v>
      </c>
      <c r="K4" s="1">
        <v>144.90226000000001</v>
      </c>
    </row>
    <row r="5" spans="1:11" x14ac:dyDescent="0.25">
      <c r="A5" s="4">
        <v>44007</v>
      </c>
      <c r="B5" s="1"/>
      <c r="C5" s="1" t="s">
        <v>299</v>
      </c>
      <c r="D5" s="6" t="s">
        <v>300</v>
      </c>
      <c r="E5" s="2">
        <f>VIC_public_exposure_sites[[#This Row],[Date]]</f>
        <v>44007</v>
      </c>
      <c r="F5" s="2">
        <f>VIC_public_exposure_sites[[#This Row],[Exposure Date]]</f>
        <v>44007</v>
      </c>
      <c r="G5" s="2">
        <f>VIC_public_exposure_sites[[#This Row],[Date]]+14</f>
        <v>44021</v>
      </c>
      <c r="H5" s="2">
        <f>VIC_public_exposure_sites[[#This Row],[Onset of symptoms up to]]</f>
        <v>44021</v>
      </c>
      <c r="I5" s="2" t="s">
        <v>301</v>
      </c>
      <c r="J5" s="1">
        <v>-37.658638000000003</v>
      </c>
      <c r="K5" s="1">
        <v>145.076922</v>
      </c>
    </row>
    <row r="6" spans="1:11" x14ac:dyDescent="0.25">
      <c r="A6" s="4">
        <v>44007</v>
      </c>
      <c r="B6" s="1"/>
      <c r="C6" s="1" t="s">
        <v>302</v>
      </c>
      <c r="D6" s="6" t="s">
        <v>300</v>
      </c>
      <c r="E6" s="2">
        <f>VIC_public_exposure_sites[[#This Row],[Date]]</f>
        <v>44007</v>
      </c>
      <c r="F6" s="2">
        <f>VIC_public_exposure_sites[[#This Row],[Exposure Date]]</f>
        <v>44007</v>
      </c>
      <c r="G6" s="2">
        <f>VIC_public_exposure_sites[[#This Row],[Date]]+14</f>
        <v>44021</v>
      </c>
      <c r="H6" s="2">
        <f>VIC_public_exposure_sites[[#This Row],[Onset of symptoms up to]]</f>
        <v>44021</v>
      </c>
      <c r="I6" s="2" t="s">
        <v>303</v>
      </c>
      <c r="J6" s="1">
        <v>-37.675500999999997</v>
      </c>
      <c r="K6" s="1">
        <v>145.135999</v>
      </c>
    </row>
    <row r="7" spans="1:11" x14ac:dyDescent="0.25">
      <c r="A7" s="4">
        <v>44007</v>
      </c>
      <c r="B7" s="1"/>
      <c r="C7" s="1" t="s">
        <v>304</v>
      </c>
      <c r="D7" s="6" t="s">
        <v>300</v>
      </c>
      <c r="E7" s="2">
        <f>VIC_public_exposure_sites[[#This Row],[Date]]</f>
        <v>44007</v>
      </c>
      <c r="F7" s="2">
        <f>VIC_public_exposure_sites[[#This Row],[Exposure Date]]</f>
        <v>44007</v>
      </c>
      <c r="G7" s="2">
        <f>VIC_public_exposure_sites[[#This Row],[Date]]+14</f>
        <v>44021</v>
      </c>
      <c r="H7" s="2">
        <f>VIC_public_exposure_sites[[#This Row],[Onset of symptoms up to]]</f>
        <v>44021</v>
      </c>
      <c r="I7" s="2" t="s">
        <v>305</v>
      </c>
      <c r="J7" s="1">
        <v>-37.819298000000003</v>
      </c>
      <c r="K7" s="1">
        <v>145.12926300000001</v>
      </c>
    </row>
    <row r="8" spans="1:11" x14ac:dyDescent="0.25">
      <c r="A8" s="4">
        <v>44007</v>
      </c>
      <c r="B8" s="1"/>
      <c r="C8" s="1" t="s">
        <v>306</v>
      </c>
      <c r="D8" s="6" t="s">
        <v>300</v>
      </c>
      <c r="E8" s="2">
        <f>VIC_public_exposure_sites[[#This Row],[Date]]</f>
        <v>44007</v>
      </c>
      <c r="F8" s="2">
        <f>VIC_public_exposure_sites[[#This Row],[Exposure Date]]</f>
        <v>44007</v>
      </c>
      <c r="G8" s="2">
        <f>VIC_public_exposure_sites[[#This Row],[Date]]+14</f>
        <v>44021</v>
      </c>
      <c r="H8" s="2">
        <f>VIC_public_exposure_sites[[#This Row],[Onset of symptoms up to]]</f>
        <v>44021</v>
      </c>
      <c r="I8" s="2" t="s">
        <v>307</v>
      </c>
      <c r="J8" s="1">
        <v>-37.791184999999999</v>
      </c>
      <c r="K8" s="1">
        <v>144.88693699999999</v>
      </c>
    </row>
    <row r="9" spans="1:11" x14ac:dyDescent="0.25">
      <c r="A9" s="4">
        <v>44005</v>
      </c>
      <c r="B9" s="1"/>
      <c r="C9" s="1" t="s">
        <v>297</v>
      </c>
      <c r="D9" s="6" t="s">
        <v>296</v>
      </c>
      <c r="E9" s="2">
        <f>VIC_public_exposure_sites[[#This Row],[Date]]</f>
        <v>44005</v>
      </c>
      <c r="F9" s="2">
        <f>VIC_public_exposure_sites[[#This Row],[Exposure Date]]</f>
        <v>44005</v>
      </c>
      <c r="G9" s="2">
        <f>VIC_public_exposure_sites[[#This Row],[Date]]+14</f>
        <v>44019</v>
      </c>
      <c r="H9" s="2">
        <f>VIC_public_exposure_sites[[#This Row],[Onset of symptoms up to]]</f>
        <v>44019</v>
      </c>
      <c r="I9" s="2" t="s">
        <v>298</v>
      </c>
      <c r="J9" s="1">
        <v>-37.655759000000003</v>
      </c>
      <c r="K9" s="1">
        <v>145.032038</v>
      </c>
    </row>
    <row r="10" spans="1:11" x14ac:dyDescent="0.25">
      <c r="A10" s="4">
        <v>44004</v>
      </c>
      <c r="B10" s="1"/>
      <c r="C10" s="1" t="s">
        <v>286</v>
      </c>
      <c r="D10" s="7" t="s">
        <v>291</v>
      </c>
      <c r="E10" s="2">
        <f>VIC_public_exposure_sites[[#This Row],[Date]]</f>
        <v>44004</v>
      </c>
      <c r="F10" s="2">
        <f>VIC_public_exposure_sites[[#This Row],[Exposure Date]]</f>
        <v>44004</v>
      </c>
      <c r="G10" s="2">
        <f>VIC_public_exposure_sites[[#This Row],[Date]]+14</f>
        <v>44018</v>
      </c>
      <c r="H10" s="2">
        <f>VIC_public_exposure_sites[[#This Row],[Onset of symptoms up to]]</f>
        <v>44018</v>
      </c>
      <c r="I10" s="2" t="s">
        <v>287</v>
      </c>
      <c r="J10" s="1">
        <v>-37.764884000000002</v>
      </c>
      <c r="K10" s="1">
        <v>144.97960599999999</v>
      </c>
    </row>
    <row r="11" spans="1:11" x14ac:dyDescent="0.25">
      <c r="A11" s="4">
        <v>44004</v>
      </c>
      <c r="B11" s="1"/>
      <c r="C11" s="1" t="s">
        <v>289</v>
      </c>
      <c r="D11" s="7" t="s">
        <v>291</v>
      </c>
      <c r="E11" s="2">
        <f>VIC_public_exposure_sites[[#This Row],[Date]]</f>
        <v>44004</v>
      </c>
      <c r="F11" s="2">
        <f>VIC_public_exposure_sites[[#This Row],[Exposure Date]]</f>
        <v>44004</v>
      </c>
      <c r="G11" s="2">
        <f>VIC_public_exposure_sites[[#This Row],[Date]]+14</f>
        <v>44018</v>
      </c>
      <c r="H11" s="2">
        <f>VIC_public_exposure_sites[[#This Row],[Onset of symptoms up to]]</f>
        <v>44018</v>
      </c>
      <c r="I11" s="2" t="s">
        <v>288</v>
      </c>
      <c r="J11" s="1">
        <v>-37.717148999999999</v>
      </c>
      <c r="K11" s="1">
        <v>144.80886699999999</v>
      </c>
    </row>
    <row r="12" spans="1:11" x14ac:dyDescent="0.25">
      <c r="A12" s="4">
        <v>44003</v>
      </c>
      <c r="B12" s="1"/>
      <c r="C12" s="1" t="s">
        <v>283</v>
      </c>
      <c r="D12" s="6" t="s">
        <v>284</v>
      </c>
      <c r="E12" s="2">
        <f>VIC_public_exposure_sites[[#This Row],[Date]]</f>
        <v>44003</v>
      </c>
      <c r="F12" s="2">
        <f>VIC_public_exposure_sites[[#This Row],[Exposure Date]]</f>
        <v>44003</v>
      </c>
      <c r="G12" s="2">
        <f>VIC_public_exposure_sites[[#This Row],[Date]]+14</f>
        <v>44017</v>
      </c>
      <c r="H12" s="2">
        <f>VIC_public_exposure_sites[[#This Row],[Onset of symptoms up to]]</f>
        <v>44017</v>
      </c>
      <c r="I12" s="2" t="s">
        <v>285</v>
      </c>
      <c r="J12" s="1">
        <v>-37.718986999999998</v>
      </c>
      <c r="K12" s="1">
        <v>144.99285699999999</v>
      </c>
    </row>
    <row r="13" spans="1:11" x14ac:dyDescent="0.25">
      <c r="A13" s="4">
        <v>44002</v>
      </c>
      <c r="B13" s="1"/>
      <c r="C13" s="1" t="s">
        <v>294</v>
      </c>
      <c r="D13" s="6" t="s">
        <v>296</v>
      </c>
      <c r="E13" s="2">
        <f>VIC_public_exposure_sites[[#This Row],[Date]]</f>
        <v>44002</v>
      </c>
      <c r="F13" s="2">
        <f>VIC_public_exposure_sites[[#This Row],[Exposure Date]]</f>
        <v>44002</v>
      </c>
      <c r="G13" s="2">
        <f>VIC_public_exposure_sites[[#This Row],[Date]]+14</f>
        <v>44016</v>
      </c>
      <c r="H13" s="2">
        <f>VIC_public_exposure_sites[[#This Row],[Onset of symptoms up to]]</f>
        <v>44016</v>
      </c>
      <c r="I13" s="2" t="s">
        <v>295</v>
      </c>
      <c r="J13" s="1">
        <v>-37.778539000000002</v>
      </c>
      <c r="K13" s="1">
        <v>144.87583100000001</v>
      </c>
    </row>
    <row r="14" spans="1:11" x14ac:dyDescent="0.25">
      <c r="A14" s="4">
        <v>44002</v>
      </c>
      <c r="B14" s="1"/>
      <c r="C14" s="5" t="s">
        <v>280</v>
      </c>
      <c r="D14" s="6" t="s">
        <v>277</v>
      </c>
      <c r="E14" s="2">
        <f>VIC_public_exposure_sites[[#This Row],[Date]]</f>
        <v>44002</v>
      </c>
      <c r="F14" s="2">
        <f>VIC_public_exposure_sites[[#This Row],[Exposure Date]]</f>
        <v>44002</v>
      </c>
      <c r="G14" s="2">
        <f>VIC_public_exposure_sites[[#This Row],[Date]]+14</f>
        <v>44016</v>
      </c>
      <c r="H14" s="2">
        <f>VIC_public_exposure_sites[[#This Row],[Onset of symptoms up to]]</f>
        <v>44016</v>
      </c>
      <c r="I14" s="2" t="s">
        <v>279</v>
      </c>
      <c r="J14" s="1">
        <v>-37.690601999999998</v>
      </c>
      <c r="K14" s="1">
        <v>144.86910399999999</v>
      </c>
    </row>
    <row r="15" spans="1:11" x14ac:dyDescent="0.25">
      <c r="A15" s="4">
        <v>44001</v>
      </c>
      <c r="B15" s="1"/>
      <c r="C15" s="5" t="s">
        <v>290</v>
      </c>
      <c r="D15" s="7" t="s">
        <v>291</v>
      </c>
      <c r="E15" s="2">
        <f>VIC_public_exposure_sites[[#This Row],[Date]]</f>
        <v>44001</v>
      </c>
      <c r="F15" s="2">
        <f>VIC_public_exposure_sites[[#This Row],[Exposure Date]]</f>
        <v>44001</v>
      </c>
      <c r="G15" s="2">
        <f>VIC_public_exposure_sites[[#This Row],[Date]]+14</f>
        <v>44015</v>
      </c>
      <c r="H15" s="2">
        <f>VIC_public_exposure_sites[[#This Row],[Onset of symptoms up to]]</f>
        <v>44015</v>
      </c>
      <c r="I15" s="2" t="s">
        <v>292</v>
      </c>
      <c r="J15" s="1">
        <v>-37.814597999999997</v>
      </c>
      <c r="K15" s="1">
        <v>144.762011</v>
      </c>
    </row>
    <row r="16" spans="1:11" x14ac:dyDescent="0.25">
      <c r="A16" s="4">
        <v>44001</v>
      </c>
      <c r="B16" s="1"/>
      <c r="C16" s="1" t="s">
        <v>276</v>
      </c>
      <c r="D16" s="6" t="s">
        <v>277</v>
      </c>
      <c r="E16" s="2">
        <f>VIC_public_exposure_sites[[#This Row],[Date]]</f>
        <v>44001</v>
      </c>
      <c r="F16" s="2">
        <f>VIC_public_exposure_sites[[#This Row],[Exposure Date]]</f>
        <v>44001</v>
      </c>
      <c r="G16" s="2">
        <f>VIC_public_exposure_sites[[#This Row],[Date]]+14</f>
        <v>44015</v>
      </c>
      <c r="H16" s="2">
        <f>VIC_public_exposure_sites[[#This Row],[Onset of symptoms up to]]</f>
        <v>44015</v>
      </c>
      <c r="I16" s="2" t="s">
        <v>278</v>
      </c>
      <c r="J16" s="1">
        <v>-37.933332</v>
      </c>
      <c r="K16" s="1">
        <v>145.000542</v>
      </c>
    </row>
    <row r="17" spans="1:11" x14ac:dyDescent="0.25">
      <c r="A17" s="4">
        <v>44001</v>
      </c>
      <c r="B17" s="1"/>
      <c r="C17" s="5" t="s">
        <v>281</v>
      </c>
      <c r="D17" s="6" t="s">
        <v>277</v>
      </c>
      <c r="E17" s="2">
        <f>VIC_public_exposure_sites[[#This Row],[Date]]</f>
        <v>44001</v>
      </c>
      <c r="F17" s="2">
        <f>VIC_public_exposure_sites[[#This Row],[Exposure Date]]</f>
        <v>44001</v>
      </c>
      <c r="G17" s="2">
        <f>VIC_public_exposure_sites[[#This Row],[Date]]+14</f>
        <v>44015</v>
      </c>
      <c r="H17" s="2">
        <f>VIC_public_exposure_sites[[#This Row],[Onset of symptoms up to]]</f>
        <v>44015</v>
      </c>
      <c r="I17" s="8" t="s">
        <v>282</v>
      </c>
      <c r="J17" s="1">
        <v>-37.773753999999997</v>
      </c>
      <c r="K17" s="1">
        <v>144.88895600000001</v>
      </c>
    </row>
    <row r="18" spans="1:11" x14ac:dyDescent="0.25">
      <c r="A18" s="4">
        <v>44001</v>
      </c>
      <c r="B18" s="1"/>
      <c r="C18" s="1" t="s">
        <v>265</v>
      </c>
      <c r="D18" s="6" t="s">
        <v>266</v>
      </c>
      <c r="E18" s="2">
        <f>VIC_public_exposure_sites[[#This Row],[Date]]</f>
        <v>44001</v>
      </c>
      <c r="F18" s="2">
        <f>VIC_public_exposure_sites[[#This Row],[Exposure Date]]</f>
        <v>44001</v>
      </c>
      <c r="G18" s="2">
        <f>VIC_public_exposure_sites[[#This Row],[Date]]+14</f>
        <v>44015</v>
      </c>
      <c r="H18" s="2">
        <f>VIC_public_exposure_sites[[#This Row],[Onset of symptoms up to]]</f>
        <v>44015</v>
      </c>
      <c r="I18" s="2" t="s">
        <v>267</v>
      </c>
      <c r="J18" s="1">
        <v>-37.744387000000003</v>
      </c>
      <c r="K18" s="1">
        <v>144.77429699999999</v>
      </c>
    </row>
    <row r="19" spans="1:11" x14ac:dyDescent="0.25">
      <c r="A19" s="4">
        <v>44001</v>
      </c>
      <c r="B19" s="1"/>
      <c r="C19" s="1" t="s">
        <v>268</v>
      </c>
      <c r="D19" s="6" t="s">
        <v>266</v>
      </c>
      <c r="E19" s="2">
        <f>VIC_public_exposure_sites[[#This Row],[Date]]</f>
        <v>44001</v>
      </c>
      <c r="F19" s="2">
        <f>VIC_public_exposure_sites[[#This Row],[Exposure Date]]</f>
        <v>44001</v>
      </c>
      <c r="G19" s="2">
        <f>VIC_public_exposure_sites[[#This Row],[Date]]+14</f>
        <v>44015</v>
      </c>
      <c r="H19" s="2">
        <f>VIC_public_exposure_sites[[#This Row],[Onset of symptoms up to]]</f>
        <v>44015</v>
      </c>
      <c r="I19" s="2" t="s">
        <v>269</v>
      </c>
      <c r="J19" s="1">
        <v>-37.711210999999999</v>
      </c>
      <c r="K19" s="1">
        <v>144.73880199999999</v>
      </c>
    </row>
    <row r="20" spans="1:11" x14ac:dyDescent="0.25">
      <c r="A20" s="4">
        <v>44001</v>
      </c>
      <c r="B20" s="1"/>
      <c r="C20" s="1" t="s">
        <v>270</v>
      </c>
      <c r="D20" s="6" t="s">
        <v>266</v>
      </c>
      <c r="E20" s="2">
        <f>VIC_public_exposure_sites[[#This Row],[Date]]</f>
        <v>44001</v>
      </c>
      <c r="F20" s="2">
        <f>VIC_public_exposure_sites[[#This Row],[Exposure Date]]</f>
        <v>44001</v>
      </c>
      <c r="G20" s="2">
        <f>VIC_public_exposure_sites[[#This Row],[Date]]+14</f>
        <v>44015</v>
      </c>
      <c r="H20" s="2">
        <f>VIC_public_exposure_sites[[#This Row],[Onset of symptoms up to]]</f>
        <v>44015</v>
      </c>
      <c r="I20" s="2" t="s">
        <v>271</v>
      </c>
      <c r="J20" s="1">
        <v>-37.816363000000003</v>
      </c>
      <c r="K20" s="1">
        <v>145.06656000000001</v>
      </c>
    </row>
    <row r="21" spans="1:11" x14ac:dyDescent="0.25">
      <c r="A21" s="4">
        <v>44001</v>
      </c>
      <c r="B21" s="1"/>
      <c r="C21" s="1" t="s">
        <v>272</v>
      </c>
      <c r="D21" s="6" t="s">
        <v>266</v>
      </c>
      <c r="E21" s="2">
        <f>VIC_public_exposure_sites[[#This Row],[Date]]</f>
        <v>44001</v>
      </c>
      <c r="F21" s="2">
        <f>VIC_public_exposure_sites[[#This Row],[Exposure Date]]</f>
        <v>44001</v>
      </c>
      <c r="G21" s="2">
        <f>VIC_public_exposure_sites[[#This Row],[Date]]+14</f>
        <v>44015</v>
      </c>
      <c r="H21" s="2">
        <f>VIC_public_exposure_sites[[#This Row],[Onset of symptoms up to]]</f>
        <v>44015</v>
      </c>
      <c r="I21" s="2" t="s">
        <v>273</v>
      </c>
      <c r="J21" s="1">
        <v>-38.102082000000003</v>
      </c>
      <c r="K21" s="1">
        <v>145.26539700000001</v>
      </c>
    </row>
    <row r="22" spans="1:11" x14ac:dyDescent="0.25">
      <c r="A22" s="4">
        <v>44001</v>
      </c>
      <c r="B22" s="1"/>
      <c r="C22" s="1" t="s">
        <v>274</v>
      </c>
      <c r="D22" s="6" t="s">
        <v>266</v>
      </c>
      <c r="E22" s="2">
        <f>VIC_public_exposure_sites[[#This Row],[Date]]</f>
        <v>44001</v>
      </c>
      <c r="F22" s="2">
        <f>VIC_public_exposure_sites[[#This Row],[Exposure Date]]</f>
        <v>44001</v>
      </c>
      <c r="G22" s="2">
        <f>VIC_public_exposure_sites[[#This Row],[Date]]+14</f>
        <v>44015</v>
      </c>
      <c r="H22" s="2">
        <f>VIC_public_exposure_sites[[#This Row],[Onset of symptoms up to]]</f>
        <v>44015</v>
      </c>
      <c r="I22" s="2" t="s">
        <v>275</v>
      </c>
      <c r="J22" s="1">
        <v>-37.684606000000002</v>
      </c>
      <c r="K22" s="1">
        <v>144.76022699999999</v>
      </c>
    </row>
    <row r="23" spans="1:11" x14ac:dyDescent="0.25">
      <c r="A23" s="4">
        <v>44000</v>
      </c>
      <c r="B23" s="1"/>
      <c r="C23" s="1" t="s">
        <v>177</v>
      </c>
      <c r="D23" s="6" t="s">
        <v>277</v>
      </c>
      <c r="E23" s="2">
        <f>VIC_public_exposure_sites[[#This Row],[Date]]</f>
        <v>44000</v>
      </c>
      <c r="F23" s="2">
        <f>VIC_public_exposure_sites[[#This Row],[Exposure Date]]</f>
        <v>44000</v>
      </c>
      <c r="G23" s="2">
        <f>VIC_public_exposure_sites[[#This Row],[Date]]+14</f>
        <v>44014</v>
      </c>
      <c r="H23" s="2">
        <f>VIC_public_exposure_sites[[#This Row],[Onset of symptoms up to]]</f>
        <v>44014</v>
      </c>
      <c r="I23" s="2" t="s">
        <v>179</v>
      </c>
      <c r="J23" s="1">
        <v>-37.715384</v>
      </c>
      <c r="K23" s="1">
        <v>144.811994</v>
      </c>
    </row>
    <row r="24" spans="1:11" x14ac:dyDescent="0.25">
      <c r="A24" s="4">
        <v>43999</v>
      </c>
      <c r="B24" s="1"/>
      <c r="C24" s="1" t="s">
        <v>256</v>
      </c>
      <c r="D24" s="6" t="s">
        <v>257</v>
      </c>
      <c r="E24" s="2">
        <f>VIC_public_exposure_sites[[#This Row],[Date]]</f>
        <v>43999</v>
      </c>
      <c r="F24" s="2">
        <f>VIC_public_exposure_sites[[#This Row],[Exposure Date]]</f>
        <v>43999</v>
      </c>
      <c r="G24" s="2">
        <f>VIC_public_exposure_sites[[#This Row],[Date]]+14</f>
        <v>44013</v>
      </c>
      <c r="H24" s="2">
        <f>VIC_public_exposure_sites[[#This Row],[Onset of symptoms up to]]</f>
        <v>44013</v>
      </c>
      <c r="I24" s="2" t="s">
        <v>258</v>
      </c>
      <c r="J24" s="1">
        <v>-37.738833999999997</v>
      </c>
      <c r="K24" s="1">
        <v>145.03018700000001</v>
      </c>
    </row>
    <row r="25" spans="1:11" x14ac:dyDescent="0.25">
      <c r="A25" s="4">
        <v>43999</v>
      </c>
      <c r="B25" s="1"/>
      <c r="C25" s="1" t="s">
        <v>259</v>
      </c>
      <c r="D25" s="6" t="s">
        <v>257</v>
      </c>
      <c r="E25" s="2">
        <f>VIC_public_exposure_sites[[#This Row],[Date]]</f>
        <v>43999</v>
      </c>
      <c r="F25" s="2">
        <f>VIC_public_exposure_sites[[#This Row],[Exposure Date]]</f>
        <v>43999</v>
      </c>
      <c r="G25" s="2">
        <f>VIC_public_exposure_sites[[#This Row],[Date]]+14</f>
        <v>44013</v>
      </c>
      <c r="H25" s="2">
        <f>VIC_public_exposure_sites[[#This Row],[Onset of symptoms up to]]</f>
        <v>44013</v>
      </c>
      <c r="I25" s="2" t="s">
        <v>260</v>
      </c>
      <c r="J25" s="1">
        <v>-38.075825999999999</v>
      </c>
      <c r="K25" s="1">
        <v>145.473885</v>
      </c>
    </row>
    <row r="26" spans="1:11" x14ac:dyDescent="0.25">
      <c r="A26" s="4">
        <v>43999</v>
      </c>
      <c r="B26" s="1"/>
      <c r="C26" s="1" t="s">
        <v>261</v>
      </c>
      <c r="D26" s="6" t="s">
        <v>257</v>
      </c>
      <c r="E26" s="2">
        <f>VIC_public_exposure_sites[[#This Row],[Date]]</f>
        <v>43999</v>
      </c>
      <c r="F26" s="2">
        <f>VIC_public_exposure_sites[[#This Row],[Exposure Date]]</f>
        <v>43999</v>
      </c>
      <c r="G26" s="2">
        <f>VIC_public_exposure_sites[[#This Row],[Date]]+14</f>
        <v>44013</v>
      </c>
      <c r="H26" s="2">
        <f>VIC_public_exposure_sites[[#This Row],[Onset of symptoms up to]]</f>
        <v>44013</v>
      </c>
      <c r="I26" s="2" t="s">
        <v>262</v>
      </c>
      <c r="J26" s="1">
        <v>-37.837403999999999</v>
      </c>
      <c r="K26" s="1">
        <v>144.99629100000001</v>
      </c>
    </row>
    <row r="27" spans="1:11" x14ac:dyDescent="0.25">
      <c r="A27" s="4">
        <v>43999</v>
      </c>
      <c r="B27" s="1"/>
      <c r="C27" s="1" t="s">
        <v>263</v>
      </c>
      <c r="D27" s="6" t="s">
        <v>257</v>
      </c>
      <c r="E27" s="2">
        <f>VIC_public_exposure_sites[[#This Row],[Date]]</f>
        <v>43999</v>
      </c>
      <c r="F27" s="2">
        <f>VIC_public_exposure_sites[[#This Row],[Exposure Date]]</f>
        <v>43999</v>
      </c>
      <c r="G27" s="2">
        <f>VIC_public_exposure_sites[[#This Row],[Date]]+14</f>
        <v>44013</v>
      </c>
      <c r="H27" s="2">
        <f>VIC_public_exposure_sites[[#This Row],[Onset of symptoms up to]]</f>
        <v>44013</v>
      </c>
      <c r="I27" s="2" t="s">
        <v>264</v>
      </c>
      <c r="J27" s="1">
        <v>-37.898103999999996</v>
      </c>
      <c r="K27" s="1">
        <v>145.160876</v>
      </c>
    </row>
    <row r="28" spans="1:11" x14ac:dyDescent="0.25">
      <c r="A28" s="4">
        <v>43998</v>
      </c>
      <c r="B28" s="1"/>
      <c r="C28" s="1" t="s">
        <v>247</v>
      </c>
      <c r="D28" s="6" t="s">
        <v>248</v>
      </c>
      <c r="E28" s="2">
        <f>VIC_public_exposure_sites[[#This Row],[Date]]</f>
        <v>43998</v>
      </c>
      <c r="F28" s="2">
        <f>VIC_public_exposure_sites[[#This Row],[Exposure Date]]</f>
        <v>43998</v>
      </c>
      <c r="G28" s="2">
        <f>VIC_public_exposure_sites[[#This Row],[Date]]+14</f>
        <v>44012</v>
      </c>
      <c r="H28" s="2">
        <f>VIC_public_exposure_sites[[#This Row],[Onset of symptoms up to]]</f>
        <v>44012</v>
      </c>
      <c r="I28" s="2" t="s">
        <v>249</v>
      </c>
      <c r="J28" s="1">
        <v>-37.890642999999997</v>
      </c>
      <c r="K28" s="1">
        <v>145.062546</v>
      </c>
    </row>
    <row r="29" spans="1:11" x14ac:dyDescent="0.25">
      <c r="A29" s="4">
        <v>43998</v>
      </c>
      <c r="B29" s="1"/>
      <c r="C29" s="1" t="s">
        <v>250</v>
      </c>
      <c r="D29" s="6" t="s">
        <v>248</v>
      </c>
      <c r="E29" s="2">
        <f>VIC_public_exposure_sites[[#This Row],[Date]]</f>
        <v>43998</v>
      </c>
      <c r="F29" s="2">
        <f>VIC_public_exposure_sites[[#This Row],[Exposure Date]]</f>
        <v>43998</v>
      </c>
      <c r="G29" s="2">
        <f>VIC_public_exposure_sites[[#This Row],[Date]]+14</f>
        <v>44012</v>
      </c>
      <c r="H29" s="2">
        <f>VIC_public_exposure_sites[[#This Row],[Onset of symptoms up to]]</f>
        <v>44012</v>
      </c>
      <c r="I29" s="2" t="s">
        <v>251</v>
      </c>
      <c r="J29" s="1">
        <v>-37.813499999999998</v>
      </c>
      <c r="K29" s="1">
        <v>144.969933</v>
      </c>
    </row>
    <row r="30" spans="1:11" x14ac:dyDescent="0.25">
      <c r="A30" s="4">
        <v>43998</v>
      </c>
      <c r="B30" s="1"/>
      <c r="C30" s="1" t="s">
        <v>252</v>
      </c>
      <c r="D30" s="6" t="s">
        <v>248</v>
      </c>
      <c r="E30" s="2">
        <f>VIC_public_exposure_sites[[#This Row],[Date]]</f>
        <v>43998</v>
      </c>
      <c r="F30" s="2">
        <f>VIC_public_exposure_sites[[#This Row],[Exposure Date]]</f>
        <v>43998</v>
      </c>
      <c r="G30" s="2">
        <f>VIC_public_exposure_sites[[#This Row],[Date]]+14</f>
        <v>44012</v>
      </c>
      <c r="H30" s="2">
        <f>VIC_public_exposure_sites[[#This Row],[Onset of symptoms up to]]</f>
        <v>44012</v>
      </c>
      <c r="I30" s="2" t="s">
        <v>253</v>
      </c>
      <c r="J30" s="1">
        <v>-37.581294999999997</v>
      </c>
      <c r="K30" s="1">
        <v>144.738024</v>
      </c>
    </row>
    <row r="31" spans="1:11" x14ac:dyDescent="0.25">
      <c r="A31" s="4">
        <v>43997</v>
      </c>
      <c r="B31" s="1"/>
      <c r="C31" s="1" t="s">
        <v>265</v>
      </c>
      <c r="D31" s="6" t="s">
        <v>284</v>
      </c>
      <c r="E31" s="2">
        <f>VIC_public_exposure_sites[[#This Row],[Date]]</f>
        <v>43997</v>
      </c>
      <c r="F31" s="2">
        <f>VIC_public_exposure_sites[[#This Row],[Exposure Date]]</f>
        <v>43997</v>
      </c>
      <c r="G31" s="2">
        <f>VIC_public_exposure_sites[[#This Row],[Date]]+14</f>
        <v>44011</v>
      </c>
      <c r="H31" s="2">
        <f>VIC_public_exposure_sites[[#This Row],[Onset of symptoms up to]]</f>
        <v>44011</v>
      </c>
      <c r="I31" s="2" t="s">
        <v>267</v>
      </c>
      <c r="J31" s="1">
        <v>-37.744387000000003</v>
      </c>
      <c r="K31" s="1">
        <v>144.77429699999999</v>
      </c>
    </row>
    <row r="32" spans="1:11" x14ac:dyDescent="0.25">
      <c r="A32" s="4">
        <v>43997</v>
      </c>
      <c r="B32" s="1"/>
      <c r="C32" s="1" t="s">
        <v>244</v>
      </c>
      <c r="D32" s="6" t="s">
        <v>245</v>
      </c>
      <c r="E32" s="2">
        <f>VIC_public_exposure_sites[[#This Row],[Date]]</f>
        <v>43997</v>
      </c>
      <c r="F32" s="2">
        <f>VIC_public_exposure_sites[[#This Row],[Exposure Date]]</f>
        <v>43997</v>
      </c>
      <c r="G32" s="2">
        <f>VIC_public_exposure_sites[[#This Row],[Date]]+14</f>
        <v>44011</v>
      </c>
      <c r="H32" s="2">
        <f>VIC_public_exposure_sites[[#This Row],[Onset of symptoms up to]]</f>
        <v>44011</v>
      </c>
      <c r="I32" s="2" t="s">
        <v>246</v>
      </c>
      <c r="J32" s="1">
        <v>-37.735247000000001</v>
      </c>
      <c r="K32" s="1">
        <v>144.917023</v>
      </c>
    </row>
    <row r="33" spans="1:11" x14ac:dyDescent="0.25">
      <c r="A33" s="4">
        <v>43996</v>
      </c>
      <c r="B33" s="1"/>
      <c r="C33" s="1" t="s">
        <v>235</v>
      </c>
      <c r="D33" s="6" t="s">
        <v>236</v>
      </c>
      <c r="E33" s="2">
        <f>VIC_public_exposure_sites[[#This Row],[Date]]</f>
        <v>43996</v>
      </c>
      <c r="F33" s="2">
        <f>VIC_public_exposure_sites[[#This Row],[Exposure Date]]</f>
        <v>43996</v>
      </c>
      <c r="G33" s="2">
        <f>VIC_public_exposure_sites[[#This Row],[Date]]+14</f>
        <v>44010</v>
      </c>
      <c r="H33" s="2">
        <f>VIC_public_exposure_sites[[#This Row],[Onset of symptoms up to]]</f>
        <v>44010</v>
      </c>
      <c r="I33" s="2" t="s">
        <v>239</v>
      </c>
      <c r="J33" s="1">
        <v>-37.975684999999999</v>
      </c>
      <c r="K33" s="1">
        <v>145.21652900000001</v>
      </c>
    </row>
    <row r="34" spans="1:11" x14ac:dyDescent="0.25">
      <c r="A34" s="4">
        <v>43993</v>
      </c>
      <c r="B34" s="1"/>
      <c r="C34" s="1" t="s">
        <v>254</v>
      </c>
      <c r="D34" s="6" t="s">
        <v>248</v>
      </c>
      <c r="E34" s="2">
        <f>VIC_public_exposure_sites[[#This Row],[Date]]</f>
        <v>43993</v>
      </c>
      <c r="F34" s="2">
        <f>VIC_public_exposure_sites[[#This Row],[Exposure Date]]</f>
        <v>43993</v>
      </c>
      <c r="G34" s="2">
        <f>VIC_public_exposure_sites[[#This Row],[Date]]+14</f>
        <v>44007</v>
      </c>
      <c r="H34" s="2">
        <f>VIC_public_exposure_sites[[#This Row],[Onset of symptoms up to]]</f>
        <v>44007</v>
      </c>
      <c r="I34" s="2" t="s">
        <v>255</v>
      </c>
      <c r="J34" s="1">
        <v>-37.688119</v>
      </c>
      <c r="K34" s="1">
        <v>144.884379</v>
      </c>
    </row>
    <row r="35" spans="1:11" x14ac:dyDescent="0.25">
      <c r="A35" s="4">
        <v>43993</v>
      </c>
      <c r="B35" s="1"/>
      <c r="C35" s="1" t="s">
        <v>225</v>
      </c>
      <c r="D35" s="6" t="s">
        <v>226</v>
      </c>
      <c r="E35" s="2">
        <f>VIC_public_exposure_sites[[#This Row],[Date]]</f>
        <v>43993</v>
      </c>
      <c r="F35" s="2">
        <f>VIC_public_exposure_sites[[#This Row],[Exposure Date]]</f>
        <v>43993</v>
      </c>
      <c r="G35" s="2">
        <f>VIC_public_exposure_sites[[#This Row],[Date]]+14</f>
        <v>44007</v>
      </c>
      <c r="H35" s="2">
        <f>VIC_public_exposure_sites[[#This Row],[Onset of symptoms up to]]</f>
        <v>44007</v>
      </c>
      <c r="I35" s="2" t="s">
        <v>227</v>
      </c>
      <c r="J35" s="1">
        <v>-37.691401999999997</v>
      </c>
      <c r="K35" s="1">
        <v>145.21388899999999</v>
      </c>
    </row>
    <row r="36" spans="1:11" x14ac:dyDescent="0.25">
      <c r="A36" s="4">
        <v>43993</v>
      </c>
      <c r="B36" s="1"/>
      <c r="C36" s="1" t="s">
        <v>232</v>
      </c>
      <c r="D36" s="6" t="s">
        <v>229</v>
      </c>
      <c r="E36" s="2">
        <f>VIC_public_exposure_sites[[#This Row],[Date]]</f>
        <v>43993</v>
      </c>
      <c r="F36" s="2">
        <f>VIC_public_exposure_sites[[#This Row],[Exposure Date]]</f>
        <v>43993</v>
      </c>
      <c r="G36" s="2">
        <f>VIC_public_exposure_sites[[#This Row],[Date]]+14</f>
        <v>44007</v>
      </c>
      <c r="H36" s="2">
        <f>VIC_public_exposure_sites[[#This Row],[Onset of symptoms up to]]</f>
        <v>44007</v>
      </c>
      <c r="I36" s="2" t="s">
        <v>234</v>
      </c>
      <c r="J36" s="1">
        <v>-37.760449000000001</v>
      </c>
      <c r="K36" s="1">
        <v>145.348691</v>
      </c>
    </row>
    <row r="37" spans="1:11" x14ac:dyDescent="0.25">
      <c r="A37" s="4">
        <v>43992</v>
      </c>
      <c r="B37" s="1"/>
      <c r="C37" s="1" t="s">
        <v>242</v>
      </c>
      <c r="D37" s="6" t="s">
        <v>238</v>
      </c>
      <c r="E37" s="2">
        <f>VIC_public_exposure_sites[[#This Row],[Date]]</f>
        <v>43992</v>
      </c>
      <c r="F37" s="2">
        <f>VIC_public_exposure_sites[[#This Row],[Exposure Date]]</f>
        <v>43992</v>
      </c>
      <c r="G37" s="2">
        <f>VIC_public_exposure_sites[[#This Row],[Date]]+14</f>
        <v>44006</v>
      </c>
      <c r="H37" s="2">
        <f>VIC_public_exposure_sites[[#This Row],[Onset of symptoms up to]]</f>
        <v>44006</v>
      </c>
      <c r="I37" s="2" t="s">
        <v>243</v>
      </c>
      <c r="J37" s="1">
        <v>-38.085076000000001</v>
      </c>
      <c r="K37" s="1">
        <v>145.46966</v>
      </c>
    </row>
    <row r="38" spans="1:11" x14ac:dyDescent="0.25">
      <c r="A38" s="4">
        <v>43991</v>
      </c>
      <c r="B38" s="1"/>
      <c r="C38" s="1" t="s">
        <v>228</v>
      </c>
      <c r="D38" s="6" t="s">
        <v>229</v>
      </c>
      <c r="E38" s="2">
        <f>VIC_public_exposure_sites[[#This Row],[Date]]</f>
        <v>43991</v>
      </c>
      <c r="F38" s="2">
        <f>VIC_public_exposure_sites[[#This Row],[Exposure Date]]</f>
        <v>43991</v>
      </c>
      <c r="G38" s="2">
        <f>VIC_public_exposure_sites[[#This Row],[Date]]+14</f>
        <v>44005</v>
      </c>
      <c r="H38" s="2">
        <f>VIC_public_exposure_sites[[#This Row],[Onset of symptoms up to]]</f>
        <v>44005</v>
      </c>
      <c r="I38" s="2" t="s">
        <v>230</v>
      </c>
      <c r="J38" s="1">
        <v>-37.740107000000002</v>
      </c>
      <c r="K38" s="1">
        <v>144.95604700000001</v>
      </c>
    </row>
    <row r="39" spans="1:11" x14ac:dyDescent="0.25">
      <c r="A39" s="4">
        <v>43991</v>
      </c>
      <c r="B39" s="1"/>
      <c r="C39" s="1" t="s">
        <v>233</v>
      </c>
      <c r="D39" s="6" t="s">
        <v>229</v>
      </c>
      <c r="E39" s="2">
        <f>VIC_public_exposure_sites[[#This Row],[Date]]</f>
        <v>43991</v>
      </c>
      <c r="F39" s="2">
        <f>VIC_public_exposure_sites[[#This Row],[Exposure Date]]</f>
        <v>43991</v>
      </c>
      <c r="G39" s="2">
        <f>VIC_public_exposure_sites[[#This Row],[Date]]+14</f>
        <v>44005</v>
      </c>
      <c r="H39" s="2">
        <f>VIC_public_exposure_sites[[#This Row],[Onset of symptoms up to]]</f>
        <v>44005</v>
      </c>
      <c r="I39" s="2" t="s">
        <v>231</v>
      </c>
      <c r="J39" s="1">
        <v>-37.772858999999997</v>
      </c>
      <c r="K39" s="1">
        <v>145.294713</v>
      </c>
    </row>
    <row r="40" spans="1:11" x14ac:dyDescent="0.25">
      <c r="A40" s="4">
        <v>43991</v>
      </c>
      <c r="B40" s="1"/>
      <c r="C40" s="1" t="s">
        <v>223</v>
      </c>
      <c r="D40" s="6" t="s">
        <v>219</v>
      </c>
      <c r="E40" s="2">
        <f>VIC_public_exposure_sites[[#This Row],[Date]]</f>
        <v>43991</v>
      </c>
      <c r="F40" s="2">
        <f>VIC_public_exposure_sites[[#This Row],[Exposure Date]]</f>
        <v>43991</v>
      </c>
      <c r="G40" s="2">
        <f>VIC_public_exposure_sites[[#This Row],[Date]]+14</f>
        <v>44005</v>
      </c>
      <c r="H40" s="2">
        <f>VIC_public_exposure_sites[[#This Row],[Onset of symptoms up to]]</f>
        <v>44005</v>
      </c>
      <c r="I40" s="2" t="s">
        <v>224</v>
      </c>
      <c r="J40" s="1">
        <v>-37.798171000000004</v>
      </c>
      <c r="K40" s="1">
        <v>144.95666499999999</v>
      </c>
    </row>
    <row r="41" spans="1:11" x14ac:dyDescent="0.25">
      <c r="A41" s="4">
        <v>43991</v>
      </c>
      <c r="B41" s="1"/>
      <c r="C41" s="1" t="s">
        <v>215</v>
      </c>
      <c r="D41" s="6" t="s">
        <v>216</v>
      </c>
      <c r="E41" s="2">
        <f>VIC_public_exposure_sites[[#This Row],[Date]]</f>
        <v>43991</v>
      </c>
      <c r="F41" s="2">
        <f>VIC_public_exposure_sites[[#This Row],[Exposure Date]]</f>
        <v>43991</v>
      </c>
      <c r="G41" s="2">
        <f>VIC_public_exposure_sites[[#This Row],[Date]]+14</f>
        <v>44005</v>
      </c>
      <c r="H41" s="2">
        <f>VIC_public_exposure_sites[[#This Row],[Onset of symptoms up to]]</f>
        <v>44005</v>
      </c>
      <c r="I41" s="2" t="s">
        <v>217</v>
      </c>
      <c r="J41" s="1">
        <v>-38.012110999999997</v>
      </c>
      <c r="K41" s="1">
        <v>145.09015400000001</v>
      </c>
    </row>
    <row r="42" spans="1:11" x14ac:dyDescent="0.25">
      <c r="A42" s="4">
        <v>43989</v>
      </c>
      <c r="B42" s="1"/>
      <c r="C42" s="1" t="s">
        <v>212</v>
      </c>
      <c r="D42" s="6" t="s">
        <v>213</v>
      </c>
      <c r="E42" s="2">
        <f>VIC_public_exposure_sites[[#This Row],[Date]]</f>
        <v>43989</v>
      </c>
      <c r="F42" s="2">
        <f>VIC_public_exposure_sites[[#This Row],[Exposure Date]]</f>
        <v>43989</v>
      </c>
      <c r="G42" s="2">
        <f>VIC_public_exposure_sites[[#This Row],[Date]]+14</f>
        <v>44003</v>
      </c>
      <c r="H42" s="2">
        <f>VIC_public_exposure_sites[[#This Row],[Onset of symptoms up to]]</f>
        <v>44003</v>
      </c>
      <c r="I42" s="2" t="s">
        <v>214</v>
      </c>
      <c r="J42" s="1">
        <v>-36.732517999999999</v>
      </c>
      <c r="K42" s="1">
        <v>146.96735699999999</v>
      </c>
    </row>
    <row r="43" spans="1:11" x14ac:dyDescent="0.25">
      <c r="A43" s="4">
        <v>43988</v>
      </c>
      <c r="B43" s="1"/>
      <c r="C43" s="1" t="s">
        <v>218</v>
      </c>
      <c r="D43" s="6" t="s">
        <v>219</v>
      </c>
      <c r="E43" s="2">
        <f>VIC_public_exposure_sites[[#This Row],[Date]]</f>
        <v>43988</v>
      </c>
      <c r="F43" s="2">
        <f>VIC_public_exposure_sites[[#This Row],[Exposure Date]]</f>
        <v>43988</v>
      </c>
      <c r="G43" s="2">
        <f>VIC_public_exposure_sites[[#This Row],[Date]]+14</f>
        <v>44002</v>
      </c>
      <c r="H43" s="2">
        <f>VIC_public_exposure_sites[[#This Row],[Onset of symptoms up to]]</f>
        <v>44002</v>
      </c>
      <c r="I43" s="2" t="s">
        <v>220</v>
      </c>
      <c r="J43" s="1">
        <v>-37.811362000000003</v>
      </c>
      <c r="K43" s="1">
        <v>144.97320300000001</v>
      </c>
    </row>
    <row r="44" spans="1:11" x14ac:dyDescent="0.25">
      <c r="A44" s="4">
        <v>43986</v>
      </c>
      <c r="B44" s="1"/>
      <c r="C44" s="1" t="s">
        <v>221</v>
      </c>
      <c r="D44" s="6" t="s">
        <v>219</v>
      </c>
      <c r="E44" s="2">
        <f>VIC_public_exposure_sites[[#This Row],[Date]]</f>
        <v>43986</v>
      </c>
      <c r="F44" s="2">
        <f>VIC_public_exposure_sites[[#This Row],[Exposure Date]]</f>
        <v>43986</v>
      </c>
      <c r="G44" s="2">
        <f>VIC_public_exposure_sites[[#This Row],[Date]]+14</f>
        <v>44000</v>
      </c>
      <c r="H44" s="2">
        <f>VIC_public_exposure_sites[[#This Row],[Onset of symptoms up to]]</f>
        <v>44000</v>
      </c>
      <c r="I44" s="2" t="s">
        <v>222</v>
      </c>
      <c r="J44" s="1">
        <v>-37.927427000000002</v>
      </c>
      <c r="K44" s="1">
        <v>145.11615699999999</v>
      </c>
    </row>
    <row r="45" spans="1:11" x14ac:dyDescent="0.25">
      <c r="A45" s="4">
        <v>43986</v>
      </c>
      <c r="B45" s="1"/>
      <c r="C45" s="1" t="s">
        <v>204</v>
      </c>
      <c r="D45" s="6" t="s">
        <v>205</v>
      </c>
      <c r="E45" s="2">
        <f>VIC_public_exposure_sites[[#This Row],[Date]]</f>
        <v>43986</v>
      </c>
      <c r="F45" s="2">
        <f>VIC_public_exposure_sites[[#This Row],[Exposure Date]]</f>
        <v>43986</v>
      </c>
      <c r="G45" s="2">
        <f>VIC_public_exposure_sites[[#This Row],[Date]]+14</f>
        <v>44000</v>
      </c>
      <c r="H45" s="2">
        <f>VIC_public_exposure_sites[[#This Row],[Onset of symptoms up to]]</f>
        <v>44000</v>
      </c>
      <c r="I45" s="2" t="s">
        <v>206</v>
      </c>
      <c r="J45" s="1">
        <v>-37.571235999999999</v>
      </c>
      <c r="K45" s="1">
        <v>144.90978000000001</v>
      </c>
    </row>
    <row r="46" spans="1:11" x14ac:dyDescent="0.25">
      <c r="A46" s="4">
        <v>43984</v>
      </c>
      <c r="B46" s="1"/>
      <c r="C46" s="1" t="s">
        <v>240</v>
      </c>
      <c r="D46" s="6" t="s">
        <v>237</v>
      </c>
      <c r="E46" s="2">
        <f>VIC_public_exposure_sites[[#This Row],[Date]]</f>
        <v>43984</v>
      </c>
      <c r="F46" s="2">
        <f>VIC_public_exposure_sites[[#This Row],[Exposure Date]]</f>
        <v>43984</v>
      </c>
      <c r="G46" s="2">
        <f>VIC_public_exposure_sites[[#This Row],[Date]]+14</f>
        <v>43998</v>
      </c>
      <c r="H46" s="2">
        <f>VIC_public_exposure_sites[[#This Row],[Onset of symptoms up to]]</f>
        <v>43998</v>
      </c>
      <c r="I46" s="2" t="s">
        <v>241</v>
      </c>
      <c r="J46" s="1">
        <v>-37.685248999999999</v>
      </c>
      <c r="K46" s="1">
        <v>144.92446000000001</v>
      </c>
    </row>
    <row r="47" spans="1:11" x14ac:dyDescent="0.25">
      <c r="A47" s="4">
        <v>43984</v>
      </c>
      <c r="B47" s="1"/>
      <c r="C47" s="1" t="s">
        <v>195</v>
      </c>
      <c r="D47" s="6" t="s">
        <v>191</v>
      </c>
      <c r="E47" s="2">
        <f>VIC_public_exposure_sites[[#This Row],[Date]]</f>
        <v>43984</v>
      </c>
      <c r="F47" s="2">
        <f>VIC_public_exposure_sites[[#This Row],[Exposure Date]]</f>
        <v>43984</v>
      </c>
      <c r="G47" s="2">
        <f>VIC_public_exposure_sites[[#This Row],[Date]]+14</f>
        <v>43998</v>
      </c>
      <c r="H47" s="2">
        <f>VIC_public_exposure_sites[[#This Row],[Onset of symptoms up to]]</f>
        <v>43998</v>
      </c>
      <c r="I47" s="2" t="s">
        <v>194</v>
      </c>
      <c r="J47" s="1">
        <v>-37.704174999999999</v>
      </c>
      <c r="K47" s="1">
        <v>144.998741</v>
      </c>
    </row>
    <row r="48" spans="1:11" x14ac:dyDescent="0.25">
      <c r="A48" s="4">
        <v>43984</v>
      </c>
      <c r="B48" s="1"/>
      <c r="C48" s="1" t="s">
        <v>196</v>
      </c>
      <c r="D48" s="6" t="s">
        <v>191</v>
      </c>
      <c r="E48" s="2">
        <f>VIC_public_exposure_sites[[#This Row],[Date]]</f>
        <v>43984</v>
      </c>
      <c r="F48" s="2">
        <f>VIC_public_exposure_sites[[#This Row],[Exposure Date]]</f>
        <v>43984</v>
      </c>
      <c r="G48" s="2">
        <f>VIC_public_exposure_sites[[#This Row],[Date]]+14</f>
        <v>43998</v>
      </c>
      <c r="H48" s="2">
        <f>VIC_public_exposure_sites[[#This Row],[Onset of symptoms up to]]</f>
        <v>43998</v>
      </c>
      <c r="I48" s="2" t="s">
        <v>197</v>
      </c>
      <c r="J48" s="1">
        <v>-37.726306000000001</v>
      </c>
      <c r="K48" s="1">
        <v>145.06991400000001</v>
      </c>
    </row>
    <row r="49" spans="1:11" x14ac:dyDescent="0.25">
      <c r="A49" s="4">
        <v>43984</v>
      </c>
      <c r="B49" s="1"/>
      <c r="C49" s="1" t="s">
        <v>171</v>
      </c>
      <c r="D49" s="6" t="s">
        <v>191</v>
      </c>
      <c r="E49" s="2">
        <f>VIC_public_exposure_sites[[#This Row],[Date]]</f>
        <v>43984</v>
      </c>
      <c r="F49" s="2">
        <f>VIC_public_exposure_sites[[#This Row],[Exposure Date]]</f>
        <v>43984</v>
      </c>
      <c r="G49" s="2">
        <f>VIC_public_exposure_sites[[#This Row],[Date]]+14</f>
        <v>43998</v>
      </c>
      <c r="H49" s="2">
        <f>VIC_public_exposure_sites[[#This Row],[Onset of symptoms up to]]</f>
        <v>43998</v>
      </c>
      <c r="I49" s="2" t="s">
        <v>172</v>
      </c>
      <c r="J49" s="1">
        <v>-37.801332000000002</v>
      </c>
      <c r="K49" s="1">
        <v>144.96363500000001</v>
      </c>
    </row>
    <row r="50" spans="1:11" x14ac:dyDescent="0.25">
      <c r="A50" s="4">
        <v>43983</v>
      </c>
      <c r="B50" s="1"/>
      <c r="C50" s="1" t="s">
        <v>209</v>
      </c>
      <c r="D50" s="6" t="s">
        <v>210</v>
      </c>
      <c r="E50" s="2">
        <f>VIC_public_exposure_sites[[#This Row],[Date]]</f>
        <v>43983</v>
      </c>
      <c r="F50" s="2">
        <f>VIC_public_exposure_sites[[#This Row],[Exposure Date]]</f>
        <v>43983</v>
      </c>
      <c r="G50" s="2">
        <f>VIC_public_exposure_sites[[#This Row],[Date]]+14</f>
        <v>43997</v>
      </c>
      <c r="H50" s="2">
        <f>VIC_public_exposure_sites[[#This Row],[Onset of symptoms up to]]</f>
        <v>43997</v>
      </c>
      <c r="I50" s="1" t="s">
        <v>108</v>
      </c>
      <c r="J50" s="1">
        <v>-37.816394899999999</v>
      </c>
      <c r="K50" s="1">
        <v>144.9526066</v>
      </c>
    </row>
    <row r="51" spans="1:11" x14ac:dyDescent="0.25">
      <c r="A51" s="4">
        <v>43983</v>
      </c>
      <c r="B51" s="1" t="s">
        <v>208</v>
      </c>
      <c r="C51" s="1" t="s">
        <v>207</v>
      </c>
      <c r="D51" s="6" t="s">
        <v>210</v>
      </c>
      <c r="E51" s="2">
        <f>VIC_public_exposure_sites[[#This Row],[Date]]</f>
        <v>43983</v>
      </c>
      <c r="F51" s="2">
        <f>VIC_public_exposure_sites[[#This Row],[Exposure Date]]</f>
        <v>43983</v>
      </c>
      <c r="G51" s="2">
        <f>VIC_public_exposure_sites[[#This Row],[Date]]+14</f>
        <v>43997</v>
      </c>
      <c r="H51" s="2">
        <f>VIC_public_exposure_sites[[#This Row],[Onset of symptoms up to]]</f>
        <v>43997</v>
      </c>
      <c r="I51" s="1" t="s">
        <v>211</v>
      </c>
      <c r="J51" s="1">
        <v>-37.667110999999998</v>
      </c>
      <c r="K51" s="1">
        <v>144.83348079999999</v>
      </c>
    </row>
    <row r="52" spans="1:11" x14ac:dyDescent="0.25">
      <c r="A52" s="4">
        <v>43983</v>
      </c>
      <c r="B52" s="1"/>
      <c r="C52" s="1" t="s">
        <v>171</v>
      </c>
      <c r="D52" s="6" t="s">
        <v>192</v>
      </c>
      <c r="E52" s="2">
        <f>VIC_public_exposure_sites[[#This Row],[Date]]</f>
        <v>43983</v>
      </c>
      <c r="F52" s="2">
        <f>VIC_public_exposure_sites[[#This Row],[Exposure Date]]</f>
        <v>43983</v>
      </c>
      <c r="G52" s="2">
        <f>VIC_public_exposure_sites[[#This Row],[Date]]+14</f>
        <v>43997</v>
      </c>
      <c r="H52" s="2">
        <f>VIC_public_exposure_sites[[#This Row],[Onset of symptoms up to]]</f>
        <v>43997</v>
      </c>
      <c r="I52" s="2" t="s">
        <v>172</v>
      </c>
      <c r="J52" s="1">
        <v>-37.801332000000002</v>
      </c>
      <c r="K52" s="1">
        <v>144.96363500000001</v>
      </c>
    </row>
    <row r="53" spans="1:11" x14ac:dyDescent="0.25">
      <c r="A53" s="4">
        <v>43982</v>
      </c>
      <c r="B53" s="1"/>
      <c r="C53" s="1" t="s">
        <v>198</v>
      </c>
      <c r="D53" s="6" t="s">
        <v>199</v>
      </c>
      <c r="E53" s="2">
        <f>VIC_public_exposure_sites[[#This Row],[Date]]</f>
        <v>43982</v>
      </c>
      <c r="F53" s="2">
        <f>VIC_public_exposure_sites[[#This Row],[Exposure Date]]</f>
        <v>43982</v>
      </c>
      <c r="G53" s="2">
        <f>VIC_public_exposure_sites[[#This Row],[Date]]+14</f>
        <v>43996</v>
      </c>
      <c r="H53" s="2">
        <f>VIC_public_exposure_sites[[#This Row],[Onset of symptoms up to]]</f>
        <v>43996</v>
      </c>
      <c r="I53" s="2" t="s">
        <v>200</v>
      </c>
      <c r="J53" s="1">
        <v>-37.836081999999998</v>
      </c>
      <c r="K53" s="1">
        <v>144.91538299999999</v>
      </c>
    </row>
    <row r="54" spans="1:11" x14ac:dyDescent="0.25">
      <c r="A54" s="4">
        <v>43982</v>
      </c>
      <c r="B54" s="1"/>
      <c r="C54" s="1" t="s">
        <v>171</v>
      </c>
      <c r="D54" s="6" t="s">
        <v>193</v>
      </c>
      <c r="E54" s="2">
        <f>VIC_public_exposure_sites[[#This Row],[Date]]</f>
        <v>43982</v>
      </c>
      <c r="F54" s="2">
        <f>VIC_public_exposure_sites[[#This Row],[Exposure Date]]</f>
        <v>43982</v>
      </c>
      <c r="G54" s="2">
        <f>VIC_public_exposure_sites[[#This Row],[Date]]+14</f>
        <v>43996</v>
      </c>
      <c r="H54" s="2">
        <f>VIC_public_exposure_sites[[#This Row],[Onset of symptoms up to]]</f>
        <v>43996</v>
      </c>
      <c r="I54" s="2" t="s">
        <v>172</v>
      </c>
      <c r="J54" s="1">
        <v>-37.801332000000002</v>
      </c>
      <c r="K54" s="1">
        <v>144.96363500000001</v>
      </c>
    </row>
    <row r="55" spans="1:11" x14ac:dyDescent="0.25">
      <c r="A55" s="4">
        <v>43981</v>
      </c>
      <c r="B55" s="1"/>
      <c r="C55" s="1" t="s">
        <v>171</v>
      </c>
      <c r="D55" s="6" t="s">
        <v>189</v>
      </c>
      <c r="E55" s="2">
        <f>VIC_public_exposure_sites[[#This Row],[Date]]</f>
        <v>43981</v>
      </c>
      <c r="F55" s="2">
        <f>VIC_public_exposure_sites[[#This Row],[Exposure Date]]</f>
        <v>43981</v>
      </c>
      <c r="G55" s="2">
        <f>VIC_public_exposure_sites[[#This Row],[Date]]+14</f>
        <v>43995</v>
      </c>
      <c r="H55" s="2">
        <f>VIC_public_exposure_sites[[#This Row],[Onset of symptoms up to]]</f>
        <v>43995</v>
      </c>
      <c r="I55" s="2" t="s">
        <v>172</v>
      </c>
      <c r="J55" s="1">
        <v>-37.801332000000002</v>
      </c>
      <c r="K55" s="1">
        <v>144.96363500000001</v>
      </c>
    </row>
    <row r="56" spans="1:11" x14ac:dyDescent="0.25">
      <c r="A56" s="4">
        <v>43980</v>
      </c>
      <c r="B56" s="1"/>
      <c r="C56" s="1" t="s">
        <v>201</v>
      </c>
      <c r="D56" s="7" t="s">
        <v>202</v>
      </c>
      <c r="E56" s="2">
        <f>VIC_public_exposure_sites[[#This Row],[Date]]</f>
        <v>43980</v>
      </c>
      <c r="F56" s="2">
        <f>VIC_public_exposure_sites[[#This Row],[Exposure Date]]</f>
        <v>43980</v>
      </c>
      <c r="G56" s="2">
        <f>VIC_public_exposure_sites[[#This Row],[Date]]+14</f>
        <v>43994</v>
      </c>
      <c r="H56" s="2">
        <f>VIC_public_exposure_sites[[#This Row],[Onset of symptoms up to]]</f>
        <v>43994</v>
      </c>
      <c r="I56" s="2" t="s">
        <v>203</v>
      </c>
      <c r="J56" s="1">
        <v>-37.837907999999999</v>
      </c>
      <c r="K56" s="1">
        <v>144.78621799999999</v>
      </c>
    </row>
    <row r="57" spans="1:11" x14ac:dyDescent="0.25">
      <c r="A57" s="4">
        <v>43979</v>
      </c>
      <c r="B57" s="1"/>
      <c r="C57" s="1" t="s">
        <v>171</v>
      </c>
      <c r="D57" s="6" t="s">
        <v>174</v>
      </c>
      <c r="E57" s="2">
        <f>VIC_public_exposure_sites[[#This Row],[Date]]</f>
        <v>43979</v>
      </c>
      <c r="F57" s="2">
        <f>VIC_public_exposure_sites[[#This Row],[Exposure Date]]</f>
        <v>43979</v>
      </c>
      <c r="G57" s="2">
        <f>VIC_public_exposure_sites[[#This Row],[Date]]+14</f>
        <v>43993</v>
      </c>
      <c r="H57" s="2">
        <f>VIC_public_exposure_sites[[#This Row],[Onset of symptoms up to]]</f>
        <v>43993</v>
      </c>
      <c r="I57" s="2" t="s">
        <v>172</v>
      </c>
      <c r="J57" s="1">
        <v>-37.801332000000002</v>
      </c>
      <c r="K57" s="1">
        <v>144.96363500000001</v>
      </c>
    </row>
    <row r="58" spans="1:11" x14ac:dyDescent="0.25">
      <c r="A58" s="4">
        <v>43978</v>
      </c>
      <c r="B58" s="1"/>
      <c r="C58" s="1" t="s">
        <v>171</v>
      </c>
      <c r="D58" s="6" t="s">
        <v>175</v>
      </c>
      <c r="E58" s="2">
        <f>VIC_public_exposure_sites[[#This Row],[Date]]</f>
        <v>43978</v>
      </c>
      <c r="F58" s="2">
        <f>VIC_public_exposure_sites[[#This Row],[Exposure Date]]</f>
        <v>43978</v>
      </c>
      <c r="G58" s="2">
        <f>VIC_public_exposure_sites[[#This Row],[Date]]+14</f>
        <v>43992</v>
      </c>
      <c r="H58" s="2">
        <f>VIC_public_exposure_sites[[#This Row],[Onset of symptoms up to]]</f>
        <v>43992</v>
      </c>
      <c r="I58" s="2" t="s">
        <v>172</v>
      </c>
      <c r="J58" s="1">
        <v>-37.801332000000002</v>
      </c>
      <c r="K58" s="1">
        <v>144.96363500000001</v>
      </c>
    </row>
    <row r="59" spans="1:11" x14ac:dyDescent="0.25">
      <c r="A59" s="4">
        <v>43978</v>
      </c>
      <c r="B59" s="1"/>
      <c r="C59" s="1" t="s">
        <v>163</v>
      </c>
      <c r="D59" s="6" t="s">
        <v>175</v>
      </c>
      <c r="E59" s="2">
        <f>VIC_public_exposure_sites[[#This Row],[Date]]</f>
        <v>43978</v>
      </c>
      <c r="F59" s="2">
        <f>VIC_public_exposure_sites[[#This Row],[Exposure Date]]</f>
        <v>43978</v>
      </c>
      <c r="G59" s="2">
        <f>VIC_public_exposure_sites[[#This Row],[Date]]+14</f>
        <v>43992</v>
      </c>
      <c r="H59" s="2">
        <f>VIC_public_exposure_sites[[#This Row],[Onset of symptoms up to]]</f>
        <v>43992</v>
      </c>
      <c r="I59" s="2" t="s">
        <v>164</v>
      </c>
      <c r="J59" s="1">
        <v>-37.841634999999997</v>
      </c>
      <c r="K59" s="1">
        <v>145.08623499999999</v>
      </c>
    </row>
    <row r="60" spans="1:11" x14ac:dyDescent="0.25">
      <c r="A60" s="4">
        <v>43977</v>
      </c>
      <c r="B60" s="1"/>
      <c r="C60" s="1" t="s">
        <v>188</v>
      </c>
      <c r="D60" s="6" t="s">
        <v>189</v>
      </c>
      <c r="E60" s="2">
        <f>VIC_public_exposure_sites[[#This Row],[Date]]</f>
        <v>43977</v>
      </c>
      <c r="F60" s="2">
        <f>VIC_public_exposure_sites[[#This Row],[Exposure Date]]</f>
        <v>43977</v>
      </c>
      <c r="G60" s="2">
        <f>VIC_public_exposure_sites[[#This Row],[Date]]+14</f>
        <v>43991</v>
      </c>
      <c r="H60" s="2">
        <f>VIC_public_exposure_sites[[#This Row],[Onset of symptoms up to]]</f>
        <v>43991</v>
      </c>
      <c r="I60" s="2" t="s">
        <v>190</v>
      </c>
      <c r="J60" s="1">
        <v>-37.756286000000003</v>
      </c>
      <c r="K60" s="1">
        <v>144.811104</v>
      </c>
    </row>
    <row r="61" spans="1:11" x14ac:dyDescent="0.25">
      <c r="A61" s="4">
        <v>43977</v>
      </c>
      <c r="B61" s="1"/>
      <c r="C61" s="1" t="s">
        <v>177</v>
      </c>
      <c r="D61" s="6" t="s">
        <v>178</v>
      </c>
      <c r="E61" s="2">
        <f>VIC_public_exposure_sites[[#This Row],[Date]]</f>
        <v>43977</v>
      </c>
      <c r="F61" s="2">
        <f>VIC_public_exposure_sites[[#This Row],[Exposure Date]]</f>
        <v>43977</v>
      </c>
      <c r="G61" s="2">
        <f>VIC_public_exposure_sites[[#This Row],[Date]]+14</f>
        <v>43991</v>
      </c>
      <c r="H61" s="2">
        <f>VIC_public_exposure_sites[[#This Row],[Onset of symptoms up to]]</f>
        <v>43991</v>
      </c>
      <c r="I61" s="2" t="s">
        <v>179</v>
      </c>
      <c r="J61" s="1">
        <v>-37.715384</v>
      </c>
      <c r="K61" s="1">
        <v>144.811994</v>
      </c>
    </row>
    <row r="62" spans="1:11" x14ac:dyDescent="0.25">
      <c r="A62" s="4">
        <v>43977</v>
      </c>
      <c r="B62" s="1"/>
      <c r="C62" s="1" t="s">
        <v>165</v>
      </c>
      <c r="D62" s="6" t="s">
        <v>176</v>
      </c>
      <c r="E62" s="2">
        <f>VIC_public_exposure_sites[[#This Row],[Date]]</f>
        <v>43977</v>
      </c>
      <c r="F62" s="2">
        <f>VIC_public_exposure_sites[[#This Row],[Exposure Date]]</f>
        <v>43977</v>
      </c>
      <c r="G62" s="2">
        <f>VIC_public_exposure_sites[[#This Row],[Date]]+14</f>
        <v>43991</v>
      </c>
      <c r="H62" s="2">
        <f>VIC_public_exposure_sites[[#This Row],[Onset of symptoms up to]]</f>
        <v>43991</v>
      </c>
      <c r="I62" s="2" t="s">
        <v>166</v>
      </c>
      <c r="J62" s="1">
        <v>-37.884267000000001</v>
      </c>
      <c r="K62" s="1">
        <v>145.01711499999999</v>
      </c>
    </row>
    <row r="63" spans="1:11" x14ac:dyDescent="0.25">
      <c r="A63" s="4">
        <v>43971</v>
      </c>
      <c r="B63" s="1"/>
      <c r="C63" s="1" t="s">
        <v>167</v>
      </c>
      <c r="D63" s="6" t="s">
        <v>181</v>
      </c>
      <c r="E63" s="2">
        <f>VIC_public_exposure_sites[[#This Row],[Date]]</f>
        <v>43971</v>
      </c>
      <c r="F63" s="2">
        <f>VIC_public_exposure_sites[[#This Row],[Exposure Date]]</f>
        <v>43971</v>
      </c>
      <c r="G63" s="2">
        <f>VIC_public_exposure_sites[[#This Row],[Date]]+14</f>
        <v>43985</v>
      </c>
      <c r="H63" s="2">
        <f>VIC_public_exposure_sites[[#This Row],[Onset of symptoms up to]]</f>
        <v>43985</v>
      </c>
      <c r="I63" s="2" t="s">
        <v>168</v>
      </c>
      <c r="J63" s="1">
        <v>-36.314870999999997</v>
      </c>
      <c r="K63" s="1">
        <v>145.04196999999999</v>
      </c>
    </row>
    <row r="64" spans="1:11" x14ac:dyDescent="0.25">
      <c r="A64" s="4">
        <v>43971</v>
      </c>
      <c r="B64" s="1"/>
      <c r="C64" s="1" t="s">
        <v>169</v>
      </c>
      <c r="D64" s="6" t="s">
        <v>182</v>
      </c>
      <c r="E64" s="2">
        <f>VIC_public_exposure_sites[[#This Row],[Date]]</f>
        <v>43971</v>
      </c>
      <c r="F64" s="2">
        <f>VIC_public_exposure_sites[[#This Row],[Exposure Date]]</f>
        <v>43971</v>
      </c>
      <c r="G64" s="2">
        <f>VIC_public_exposure_sites[[#This Row],[Date]]+14</f>
        <v>43985</v>
      </c>
      <c r="H64" s="2">
        <f>VIC_public_exposure_sites[[#This Row],[Onset of symptoms up to]]</f>
        <v>43985</v>
      </c>
      <c r="I64" s="2" t="s">
        <v>170</v>
      </c>
      <c r="J64" s="1">
        <v>-37.928489999999996</v>
      </c>
      <c r="K64" s="1">
        <v>145.007454</v>
      </c>
    </row>
    <row r="65" spans="1:11" x14ac:dyDescent="0.25">
      <c r="A65" s="4">
        <v>43970</v>
      </c>
      <c r="B65" s="1"/>
      <c r="C65" s="1" t="s">
        <v>163</v>
      </c>
      <c r="D65" s="6" t="s">
        <v>183</v>
      </c>
      <c r="E65" s="2">
        <f>VIC_public_exposure_sites[[#This Row],[Date]]</f>
        <v>43970</v>
      </c>
      <c r="F65" s="2">
        <f>VIC_public_exposure_sites[[#This Row],[Exposure Date]]</f>
        <v>43970</v>
      </c>
      <c r="G65" s="2">
        <f>VIC_public_exposure_sites[[#This Row],[Date]]+14</f>
        <v>43984</v>
      </c>
      <c r="H65" s="2">
        <f>VIC_public_exposure_sites[[#This Row],[Onset of symptoms up to]]</f>
        <v>43984</v>
      </c>
      <c r="I65" s="2" t="s">
        <v>164</v>
      </c>
      <c r="J65" s="1">
        <v>-37.841634999999997</v>
      </c>
      <c r="K65" s="1">
        <v>145.08623499999999</v>
      </c>
    </row>
    <row r="66" spans="1:11" x14ac:dyDescent="0.25">
      <c r="A66" s="4">
        <v>43970</v>
      </c>
      <c r="B66" s="1"/>
      <c r="C66" s="1" t="s">
        <v>165</v>
      </c>
      <c r="D66" s="6" t="s">
        <v>183</v>
      </c>
      <c r="E66" s="2">
        <f>VIC_public_exposure_sites[[#This Row],[Date]]</f>
        <v>43970</v>
      </c>
      <c r="F66" s="2">
        <f>VIC_public_exposure_sites[[#This Row],[Exposure Date]]</f>
        <v>43970</v>
      </c>
      <c r="G66" s="2">
        <f>VIC_public_exposure_sites[[#This Row],[Date]]+14</f>
        <v>43984</v>
      </c>
      <c r="H66" s="2">
        <f>VIC_public_exposure_sites[[#This Row],[Onset of symptoms up to]]</f>
        <v>43984</v>
      </c>
      <c r="I66" s="2" t="s">
        <v>166</v>
      </c>
      <c r="J66" s="1">
        <v>-37.884267000000001</v>
      </c>
      <c r="K66" s="1">
        <v>145.01711499999999</v>
      </c>
    </row>
    <row r="67" spans="1:11" x14ac:dyDescent="0.25">
      <c r="A67" s="4">
        <v>43969</v>
      </c>
      <c r="B67" s="1"/>
      <c r="C67" s="1" t="s">
        <v>161</v>
      </c>
      <c r="D67" s="6" t="s">
        <v>184</v>
      </c>
      <c r="E67" s="2">
        <f>VIC_public_exposure_sites[[#This Row],[Date]]</f>
        <v>43969</v>
      </c>
      <c r="F67" s="2">
        <f>VIC_public_exposure_sites[[#This Row],[Exposure Date]]</f>
        <v>43969</v>
      </c>
      <c r="G67" s="2">
        <f>VIC_public_exposure_sites[[#This Row],[Date]]+14</f>
        <v>43983</v>
      </c>
      <c r="H67" s="2">
        <f>VIC_public_exposure_sites[[#This Row],[Onset of symptoms up to]]</f>
        <v>43983</v>
      </c>
      <c r="I67" s="2" t="s">
        <v>162</v>
      </c>
      <c r="J67" s="1">
        <v>-37.692610000000002</v>
      </c>
      <c r="K67" s="1">
        <v>145.06382099999999</v>
      </c>
    </row>
    <row r="68" spans="1:11" x14ac:dyDescent="0.25">
      <c r="A68" s="4">
        <v>43969</v>
      </c>
      <c r="B68" s="1"/>
      <c r="C68" s="1" t="s">
        <v>137</v>
      </c>
      <c r="D68" s="6" t="s">
        <v>184</v>
      </c>
      <c r="E68" s="2">
        <f>VIC_public_exposure_sites[[#This Row],[Date]]</f>
        <v>43969</v>
      </c>
      <c r="F68" s="2">
        <f>VIC_public_exposure_sites[[#This Row],[Exposure Date]]</f>
        <v>43969</v>
      </c>
      <c r="G68" s="2">
        <f>VIC_public_exposure_sites[[#This Row],[Date]]+14</f>
        <v>43983</v>
      </c>
      <c r="H68" s="2">
        <f>VIC_public_exposure_sites[[#This Row],[Onset of symptoms up to]]</f>
        <v>43983</v>
      </c>
      <c r="I68" s="2" t="s">
        <v>149</v>
      </c>
      <c r="J68" s="1">
        <v>-37.689222999999998</v>
      </c>
      <c r="K68" s="1">
        <v>144.60470799999999</v>
      </c>
    </row>
    <row r="69" spans="1:11" x14ac:dyDescent="0.25">
      <c r="A69" s="4">
        <v>43969</v>
      </c>
      <c r="B69" s="1"/>
      <c r="C69" s="1" t="s">
        <v>138</v>
      </c>
      <c r="D69" s="6" t="s">
        <v>184</v>
      </c>
      <c r="E69" s="2">
        <f>VIC_public_exposure_sites[[#This Row],[Date]]</f>
        <v>43969</v>
      </c>
      <c r="F69" s="2">
        <f>VIC_public_exposure_sites[[#This Row],[Exposure Date]]</f>
        <v>43969</v>
      </c>
      <c r="G69" s="2">
        <f>VIC_public_exposure_sites[[#This Row],[Date]]+14</f>
        <v>43983</v>
      </c>
      <c r="H69" s="2">
        <f>VIC_public_exposure_sites[[#This Row],[Onset of symptoms up to]]</f>
        <v>43983</v>
      </c>
      <c r="I69" s="2" t="s">
        <v>150</v>
      </c>
      <c r="J69" s="1">
        <v>-37.843631999999999</v>
      </c>
      <c r="K69" s="1">
        <v>144.78155899999999</v>
      </c>
    </row>
    <row r="70" spans="1:11" x14ac:dyDescent="0.25">
      <c r="A70" s="4">
        <v>43969</v>
      </c>
      <c r="B70" s="1"/>
      <c r="C70" s="1" t="s">
        <v>142</v>
      </c>
      <c r="D70" s="6" t="s">
        <v>184</v>
      </c>
      <c r="E70" s="2">
        <f>VIC_public_exposure_sites[[#This Row],[Date]]</f>
        <v>43969</v>
      </c>
      <c r="F70" s="2">
        <f>VIC_public_exposure_sites[[#This Row],[Exposure Date]]</f>
        <v>43969</v>
      </c>
      <c r="G70" s="2">
        <f>VIC_public_exposure_sites[[#This Row],[Date]]+14</f>
        <v>43983</v>
      </c>
      <c r="H70" s="2">
        <f>VIC_public_exposure_sites[[#This Row],[Onset of symptoms up to]]</f>
        <v>43983</v>
      </c>
      <c r="I70" s="2" t="s">
        <v>151</v>
      </c>
      <c r="J70" s="1">
        <v>-37.730747999999998</v>
      </c>
      <c r="K70" s="1">
        <v>145.086489</v>
      </c>
    </row>
    <row r="71" spans="1:11" x14ac:dyDescent="0.25">
      <c r="A71" s="4">
        <v>43969</v>
      </c>
      <c r="B71" s="1"/>
      <c r="C71" s="1" t="s">
        <v>139</v>
      </c>
      <c r="D71" s="6" t="s">
        <v>184</v>
      </c>
      <c r="E71" s="2">
        <f>VIC_public_exposure_sites[[#This Row],[Date]]</f>
        <v>43969</v>
      </c>
      <c r="F71" s="2">
        <f>VIC_public_exposure_sites[[#This Row],[Exposure Date]]</f>
        <v>43969</v>
      </c>
      <c r="G71" s="2">
        <f>VIC_public_exposure_sites[[#This Row],[Date]]+14</f>
        <v>43983</v>
      </c>
      <c r="H71" s="2">
        <f>VIC_public_exposure_sites[[#This Row],[Onset of symptoms up to]]</f>
        <v>43983</v>
      </c>
      <c r="I71" s="2" t="s">
        <v>152</v>
      </c>
      <c r="J71" s="1">
        <v>-37.702513000000003</v>
      </c>
      <c r="K71" s="1">
        <v>144.80232599999999</v>
      </c>
    </row>
    <row r="72" spans="1:11" x14ac:dyDescent="0.25">
      <c r="A72" s="4">
        <v>43969</v>
      </c>
      <c r="B72" s="1"/>
      <c r="C72" s="1" t="s">
        <v>140</v>
      </c>
      <c r="D72" s="6" t="s">
        <v>184</v>
      </c>
      <c r="E72" s="2">
        <f>VIC_public_exposure_sites[[#This Row],[Date]]</f>
        <v>43969</v>
      </c>
      <c r="F72" s="2">
        <f>VIC_public_exposure_sites[[#This Row],[Exposure Date]]</f>
        <v>43969</v>
      </c>
      <c r="G72" s="2">
        <f>VIC_public_exposure_sites[[#This Row],[Date]]+14</f>
        <v>43983</v>
      </c>
      <c r="H72" s="2">
        <f>VIC_public_exposure_sites[[#This Row],[Onset of symptoms up to]]</f>
        <v>43983</v>
      </c>
      <c r="I72" s="2" t="s">
        <v>153</v>
      </c>
      <c r="J72" s="1">
        <v>-37.673996000000002</v>
      </c>
      <c r="K72" s="1">
        <v>144.955354</v>
      </c>
    </row>
    <row r="73" spans="1:11" x14ac:dyDescent="0.25">
      <c r="A73" s="4">
        <v>43969</v>
      </c>
      <c r="B73" s="1"/>
      <c r="C73" s="1" t="s">
        <v>141</v>
      </c>
      <c r="D73" s="6" t="s">
        <v>184</v>
      </c>
      <c r="E73" s="2">
        <f>VIC_public_exposure_sites[[#This Row],[Date]]</f>
        <v>43969</v>
      </c>
      <c r="F73" s="2">
        <f>VIC_public_exposure_sites[[#This Row],[Exposure Date]]</f>
        <v>43969</v>
      </c>
      <c r="G73" s="2">
        <f>VIC_public_exposure_sites[[#This Row],[Date]]+14</f>
        <v>43983</v>
      </c>
      <c r="H73" s="2">
        <f>VIC_public_exposure_sites[[#This Row],[Onset of symptoms up to]]</f>
        <v>43983</v>
      </c>
      <c r="I73" s="2" t="s">
        <v>154</v>
      </c>
      <c r="J73" s="1">
        <v>-37.576594</v>
      </c>
      <c r="K73" s="1">
        <v>144.72866500000001</v>
      </c>
    </row>
    <row r="74" spans="1:11" x14ac:dyDescent="0.25">
      <c r="A74" s="4">
        <v>43969</v>
      </c>
      <c r="B74" s="1"/>
      <c r="C74" s="1" t="s">
        <v>143</v>
      </c>
      <c r="D74" s="6" t="s">
        <v>184</v>
      </c>
      <c r="E74" s="2">
        <f>VIC_public_exposure_sites[[#This Row],[Date]]</f>
        <v>43969</v>
      </c>
      <c r="F74" s="2">
        <f>VIC_public_exposure_sites[[#This Row],[Exposure Date]]</f>
        <v>43969</v>
      </c>
      <c r="G74" s="2">
        <f>VIC_public_exposure_sites[[#This Row],[Date]]+14</f>
        <v>43983</v>
      </c>
      <c r="H74" s="2">
        <f>VIC_public_exposure_sites[[#This Row],[Onset of symptoms up to]]</f>
        <v>43983</v>
      </c>
      <c r="I74" s="2" t="s">
        <v>155</v>
      </c>
      <c r="J74" s="1">
        <v>-37.879995000000001</v>
      </c>
      <c r="K74" s="1">
        <v>144.70157699999999</v>
      </c>
    </row>
    <row r="75" spans="1:11" x14ac:dyDescent="0.25">
      <c r="A75" s="4">
        <v>43969</v>
      </c>
      <c r="B75" s="1"/>
      <c r="C75" s="1" t="s">
        <v>144</v>
      </c>
      <c r="D75" s="6" t="s">
        <v>184</v>
      </c>
      <c r="E75" s="2">
        <f>VIC_public_exposure_sites[[#This Row],[Date]]</f>
        <v>43969</v>
      </c>
      <c r="F75" s="2">
        <f>VIC_public_exposure_sites[[#This Row],[Exposure Date]]</f>
        <v>43969</v>
      </c>
      <c r="G75" s="2">
        <f>VIC_public_exposure_sites[[#This Row],[Date]]+14</f>
        <v>43983</v>
      </c>
      <c r="H75" s="2">
        <f>VIC_public_exposure_sites[[#This Row],[Onset of symptoms up to]]</f>
        <v>43983</v>
      </c>
      <c r="I75" s="2" t="s">
        <v>156</v>
      </c>
      <c r="J75" s="1">
        <v>-37.834014000000003</v>
      </c>
      <c r="K75" s="1">
        <v>144.65285299999999</v>
      </c>
    </row>
    <row r="76" spans="1:11" x14ac:dyDescent="0.25">
      <c r="A76" s="4">
        <v>43969</v>
      </c>
      <c r="B76" s="1"/>
      <c r="C76" s="1" t="s">
        <v>145</v>
      </c>
      <c r="D76" s="6" t="s">
        <v>184</v>
      </c>
      <c r="E76" s="2">
        <f>VIC_public_exposure_sites[[#This Row],[Date]]</f>
        <v>43969</v>
      </c>
      <c r="F76" s="2">
        <f>VIC_public_exposure_sites[[#This Row],[Exposure Date]]</f>
        <v>43969</v>
      </c>
      <c r="G76" s="2">
        <f>VIC_public_exposure_sites[[#This Row],[Date]]+14</f>
        <v>43983</v>
      </c>
      <c r="H76" s="2">
        <f>VIC_public_exposure_sites[[#This Row],[Onset of symptoms up to]]</f>
        <v>43983</v>
      </c>
      <c r="I76" s="2" t="s">
        <v>157</v>
      </c>
      <c r="J76" s="1">
        <v>-37.942098999999999</v>
      </c>
      <c r="K76" s="1">
        <v>145.16768400000001</v>
      </c>
    </row>
    <row r="77" spans="1:11" x14ac:dyDescent="0.25">
      <c r="A77" s="4">
        <v>43969</v>
      </c>
      <c r="B77" s="1"/>
      <c r="C77" s="1" t="s">
        <v>146</v>
      </c>
      <c r="D77" s="6" t="s">
        <v>184</v>
      </c>
      <c r="E77" s="2">
        <f>VIC_public_exposure_sites[[#This Row],[Date]]</f>
        <v>43969</v>
      </c>
      <c r="F77" s="2">
        <f>VIC_public_exposure_sites[[#This Row],[Exposure Date]]</f>
        <v>43969</v>
      </c>
      <c r="G77" s="2">
        <f>VIC_public_exposure_sites[[#This Row],[Date]]+14</f>
        <v>43983</v>
      </c>
      <c r="H77" s="2">
        <f>VIC_public_exposure_sites[[#This Row],[Onset of symptoms up to]]</f>
        <v>43983</v>
      </c>
      <c r="I77" s="2" t="s">
        <v>159</v>
      </c>
      <c r="J77" s="1">
        <v>-37.664667000000001</v>
      </c>
      <c r="K77" s="1">
        <v>144.74749</v>
      </c>
    </row>
    <row r="78" spans="1:11" x14ac:dyDescent="0.25">
      <c r="A78" s="4">
        <v>43969</v>
      </c>
      <c r="B78" s="1"/>
      <c r="C78" s="1" t="s">
        <v>147</v>
      </c>
      <c r="D78" s="6" t="s">
        <v>184</v>
      </c>
      <c r="E78" s="2">
        <f>VIC_public_exposure_sites[[#This Row],[Date]]</f>
        <v>43969</v>
      </c>
      <c r="F78" s="2">
        <f>VIC_public_exposure_sites[[#This Row],[Exposure Date]]</f>
        <v>43969</v>
      </c>
      <c r="G78" s="2">
        <f>VIC_public_exposure_sites[[#This Row],[Date]]+14</f>
        <v>43983</v>
      </c>
      <c r="H78" s="2">
        <f>VIC_public_exposure_sites[[#This Row],[Onset of symptoms up to]]</f>
        <v>43983</v>
      </c>
      <c r="I78" s="2" t="s">
        <v>158</v>
      </c>
      <c r="J78" s="1">
        <v>-37.665416999999998</v>
      </c>
      <c r="K78" s="1">
        <v>144.75335899999999</v>
      </c>
    </row>
    <row r="79" spans="1:11" x14ac:dyDescent="0.25">
      <c r="A79" s="4">
        <v>43969</v>
      </c>
      <c r="B79" s="1"/>
      <c r="C79" s="1" t="s">
        <v>148</v>
      </c>
      <c r="D79" s="6" t="s">
        <v>184</v>
      </c>
      <c r="E79" s="2">
        <f>VIC_public_exposure_sites[[#This Row],[Date]]</f>
        <v>43969</v>
      </c>
      <c r="F79" s="2">
        <f>VIC_public_exposure_sites[[#This Row],[Exposure Date]]</f>
        <v>43969</v>
      </c>
      <c r="G79" s="2">
        <f>VIC_public_exposure_sites[[#This Row],[Date]]+14</f>
        <v>43983</v>
      </c>
      <c r="H79" s="2">
        <f>VIC_public_exposure_sites[[#This Row],[Onset of symptoms up to]]</f>
        <v>43983</v>
      </c>
      <c r="I79" s="2" t="s">
        <v>160</v>
      </c>
      <c r="J79" s="1">
        <v>-37.738990000000001</v>
      </c>
      <c r="K79" s="1">
        <v>144.67997600000001</v>
      </c>
    </row>
    <row r="80" spans="1:11" x14ac:dyDescent="0.25">
      <c r="A80" s="4">
        <v>43966</v>
      </c>
      <c r="B80" s="5"/>
      <c r="C80" s="1" t="s">
        <v>129</v>
      </c>
      <c r="D80" s="6" t="s">
        <v>185</v>
      </c>
      <c r="E80" s="2">
        <f>VIC_public_exposure_sites[[#This Row],[Date]]</f>
        <v>43966</v>
      </c>
      <c r="F80" s="2">
        <f>VIC_public_exposure_sites[[#This Row],[Exposure Date]]</f>
        <v>43966</v>
      </c>
      <c r="G80" s="2">
        <f>VIC_public_exposure_sites[[#This Row],[Date]]+14</f>
        <v>43980</v>
      </c>
      <c r="H80" s="2">
        <f>VIC_public_exposure_sites[[#This Row],[Onset of symptoms up to]]</f>
        <v>43980</v>
      </c>
      <c r="I80" s="1" t="s">
        <v>125</v>
      </c>
      <c r="J80" s="1">
        <v>-37.596122999999999</v>
      </c>
      <c r="K80" s="1">
        <v>144.921401</v>
      </c>
    </row>
    <row r="81" spans="1:11" x14ac:dyDescent="0.25">
      <c r="A81" s="4">
        <v>43966</v>
      </c>
      <c r="B81" s="5"/>
      <c r="C81" s="1" t="s">
        <v>115</v>
      </c>
      <c r="D81" s="6" t="s">
        <v>187</v>
      </c>
      <c r="E81" s="2">
        <f>VIC_public_exposure_sites[[#This Row],[Date]]</f>
        <v>43966</v>
      </c>
      <c r="F81" s="2">
        <f>VIC_public_exposure_sites[[#This Row],[Exposure Date]]</f>
        <v>43966</v>
      </c>
      <c r="G81" s="2">
        <f>VIC_public_exposure_sites[[#This Row],[Date]]+14</f>
        <v>43980</v>
      </c>
      <c r="H81" s="2">
        <f>VIC_public_exposure_sites[[#This Row],[Onset of symptoms up to]]</f>
        <v>43980</v>
      </c>
      <c r="I81" s="1" t="s">
        <v>126</v>
      </c>
      <c r="J81" s="1">
        <v>-37.772379999999998</v>
      </c>
      <c r="K81" s="1">
        <v>144.888195</v>
      </c>
    </row>
    <row r="82" spans="1:11" x14ac:dyDescent="0.25">
      <c r="A82" s="4">
        <v>43959</v>
      </c>
      <c r="B82" s="1"/>
      <c r="C82" s="1" t="s">
        <v>122</v>
      </c>
      <c r="D82" s="6" t="s">
        <v>186</v>
      </c>
      <c r="E82" s="2">
        <f>VIC_public_exposure_sites[[#This Row],[Date]]</f>
        <v>43959</v>
      </c>
      <c r="F82" s="2">
        <f>VIC_public_exposure_sites[[#This Row],[Exposure Date]]</f>
        <v>43959</v>
      </c>
      <c r="G82" s="2">
        <f>VIC_public_exposure_sites[[#This Row],[Date]]+14</f>
        <v>43973</v>
      </c>
      <c r="H82" s="2">
        <f>VIC_public_exposure_sites[[#This Row],[Onset of symptoms up to]]</f>
        <v>43973</v>
      </c>
      <c r="I82" s="1" t="s">
        <v>124</v>
      </c>
      <c r="J82" s="1">
        <v>-37.783104999999999</v>
      </c>
      <c r="K82" s="1">
        <v>144.78539799999999</v>
      </c>
    </row>
    <row r="83" spans="1:11" x14ac:dyDescent="0.25">
      <c r="A83" s="4">
        <v>43959</v>
      </c>
      <c r="B83" s="1"/>
      <c r="C83" s="1" t="s">
        <v>121</v>
      </c>
      <c r="D83" s="1"/>
      <c r="E83" s="2">
        <f>VIC_public_exposure_sites[[#This Row],[Date]]</f>
        <v>43959</v>
      </c>
      <c r="F83" s="2">
        <f>VIC_public_exposure_sites[[#This Row],[Exposure Date]]</f>
        <v>43959</v>
      </c>
      <c r="G83" s="2">
        <f>VIC_public_exposure_sites[[#This Row],[Date]]+14</f>
        <v>43973</v>
      </c>
      <c r="H83" s="2">
        <f>VIC_public_exposure_sites[[#This Row],[Onset of symptoms up to]]</f>
        <v>43973</v>
      </c>
      <c r="I83" s="1" t="s">
        <v>123</v>
      </c>
      <c r="J83" s="1">
        <v>-37.766146999999997</v>
      </c>
      <c r="K83" s="1">
        <v>145.02005199999999</v>
      </c>
    </row>
    <row r="84" spans="1:11" x14ac:dyDescent="0.25">
      <c r="A84" s="4">
        <v>43959</v>
      </c>
      <c r="B84" s="5"/>
      <c r="C84" s="1" t="s">
        <v>128</v>
      </c>
      <c r="D84" s="1"/>
      <c r="E84" s="2">
        <f>VIC_public_exposure_sites[[#This Row],[Date]]</f>
        <v>43959</v>
      </c>
      <c r="F84" s="2">
        <f>VIC_public_exposure_sites[[#This Row],[Exposure Date]]</f>
        <v>43959</v>
      </c>
      <c r="G84" s="2">
        <f>VIC_public_exposure_sites[[#This Row],[Date]]+14</f>
        <v>43973</v>
      </c>
      <c r="H84" s="2">
        <f>VIC_public_exposure_sites[[#This Row],[Onset of symptoms up to]]</f>
        <v>43973</v>
      </c>
      <c r="I84" s="1" t="s">
        <v>127</v>
      </c>
      <c r="J84" s="1">
        <v>-37.689366</v>
      </c>
      <c r="K84" s="1">
        <v>144.958878</v>
      </c>
    </row>
    <row r="85" spans="1:11" x14ac:dyDescent="0.25">
      <c r="A85" s="4">
        <v>43953</v>
      </c>
      <c r="B85" s="1"/>
      <c r="C85" s="1" t="s">
        <v>116</v>
      </c>
      <c r="D85" s="1"/>
      <c r="E85" s="2">
        <f>VIC_public_exposure_sites[[#This Row],[Date]]</f>
        <v>43953</v>
      </c>
      <c r="F85" s="2">
        <f>VIC_public_exposure_sites[[#This Row],[Exposure Date]]</f>
        <v>43953</v>
      </c>
      <c r="G85" s="2">
        <f>VIC_public_exposure_sites[[#This Row],[Date]]+14</f>
        <v>43967</v>
      </c>
      <c r="H85" s="2">
        <f>VIC_public_exposure_sites[[#This Row],[Onset of symptoms up to]]</f>
        <v>43967</v>
      </c>
      <c r="I85" s="1" t="s">
        <v>130</v>
      </c>
      <c r="J85" s="1">
        <v>-37.678277999999999</v>
      </c>
      <c r="K85" s="1">
        <v>144.43268900000001</v>
      </c>
    </row>
    <row r="86" spans="1:11" x14ac:dyDescent="0.25">
      <c r="A86" s="4">
        <v>43953</v>
      </c>
      <c r="B86" s="1"/>
      <c r="C86" s="1" t="s">
        <v>114</v>
      </c>
      <c r="D86" s="1"/>
      <c r="E86" s="2">
        <f>VIC_public_exposure_sites[[#This Row],[Date]]</f>
        <v>43953</v>
      </c>
      <c r="F86" s="2">
        <f>VIC_public_exposure_sites[[#This Row],[Exposure Date]]</f>
        <v>43953</v>
      </c>
      <c r="G86" s="2">
        <f>VIC_public_exposure_sites[[#This Row],[Date]]+14</f>
        <v>43967</v>
      </c>
      <c r="H86" s="2">
        <f>VIC_public_exposure_sites[[#This Row],[Onset of symptoms up to]]</f>
        <v>43967</v>
      </c>
      <c r="I86" s="1" t="s">
        <v>131</v>
      </c>
      <c r="J86" s="1">
        <v>-37.810712000000002</v>
      </c>
      <c r="K86" s="1">
        <v>144.836118</v>
      </c>
    </row>
    <row r="87" spans="1:11" x14ac:dyDescent="0.25">
      <c r="A87" s="4">
        <v>43951</v>
      </c>
      <c r="B87" s="1"/>
      <c r="C87" s="1" t="s">
        <v>118</v>
      </c>
      <c r="D87" s="1"/>
      <c r="E87" s="2">
        <f>VIC_public_exposure_sites[[#This Row],[Date]]</f>
        <v>43951</v>
      </c>
      <c r="F87" s="2">
        <f>VIC_public_exposure_sites[[#This Row],[Exposure Date]]</f>
        <v>43951</v>
      </c>
      <c r="G87" s="2">
        <f>VIC_public_exposure_sites[[#This Row],[Date]]+14</f>
        <v>43965</v>
      </c>
      <c r="H87" s="2">
        <f>VIC_public_exposure_sites[[#This Row],[Onset of symptoms up to]]</f>
        <v>43965</v>
      </c>
      <c r="I87" s="1" t="s">
        <v>97</v>
      </c>
      <c r="J87" s="1">
        <v>-37.667110999999998</v>
      </c>
      <c r="K87" s="1">
        <v>144.83348079999999</v>
      </c>
    </row>
    <row r="88" spans="1:11" x14ac:dyDescent="0.25">
      <c r="A88" s="4">
        <v>43950</v>
      </c>
      <c r="B88" s="1"/>
      <c r="C88" s="1" t="s">
        <v>120</v>
      </c>
      <c r="D88" s="1"/>
      <c r="E88" s="2">
        <f>VIC_public_exposure_sites[[#This Row],[Date]]</f>
        <v>43950</v>
      </c>
      <c r="F88" s="2">
        <f>VIC_public_exposure_sites[[#This Row],[Exposure Date]]</f>
        <v>43950</v>
      </c>
      <c r="G88" s="2">
        <f>VIC_public_exposure_sites[[#This Row],[Date]]+14</f>
        <v>43964</v>
      </c>
      <c r="H88" s="2">
        <f>VIC_public_exposure_sites[[#This Row],[Onset of symptoms up to]]</f>
        <v>43964</v>
      </c>
      <c r="I88" s="1" t="s">
        <v>132</v>
      </c>
      <c r="J88" s="1">
        <v>-37.811678000000001</v>
      </c>
      <c r="K88" s="1">
        <v>144.889926</v>
      </c>
    </row>
    <row r="89" spans="1:11" x14ac:dyDescent="0.25">
      <c r="A89" s="4">
        <v>43947</v>
      </c>
      <c r="B89" s="1"/>
      <c r="C89" s="1" t="s">
        <v>117</v>
      </c>
      <c r="D89" s="1"/>
      <c r="E89" s="2">
        <f>VIC_public_exposure_sites[[#This Row],[Date]]</f>
        <v>43947</v>
      </c>
      <c r="F89" s="2">
        <f>VIC_public_exposure_sites[[#This Row],[Exposure Date]]</f>
        <v>43947</v>
      </c>
      <c r="G89" s="2">
        <f>VIC_public_exposure_sites[[#This Row],[Date]]+14</f>
        <v>43961</v>
      </c>
      <c r="H89" s="2">
        <f>VIC_public_exposure_sites[[#This Row],[Onset of symptoms up to]]</f>
        <v>43961</v>
      </c>
      <c r="I89" s="1" t="s">
        <v>133</v>
      </c>
      <c r="J89" s="1">
        <v>-37.797176999999998</v>
      </c>
      <c r="K89" s="1">
        <v>144.894632</v>
      </c>
    </row>
    <row r="90" spans="1:11" x14ac:dyDescent="0.25">
      <c r="A90" s="4">
        <v>43944</v>
      </c>
      <c r="B90" s="1"/>
      <c r="C90" s="1" t="s">
        <v>119</v>
      </c>
      <c r="D90" s="1"/>
      <c r="E90" s="2">
        <f>VIC_public_exposure_sites[[#This Row],[Date]]</f>
        <v>43944</v>
      </c>
      <c r="F90" s="2">
        <f>VIC_public_exposure_sites[[#This Row],[Exposure Date]]</f>
        <v>43944</v>
      </c>
      <c r="G90" s="2">
        <f>VIC_public_exposure_sites[[#This Row],[Date]]+14</f>
        <v>43958</v>
      </c>
      <c r="H90" s="2">
        <f>VIC_public_exposure_sites[[#This Row],[Onset of symptoms up to]]</f>
        <v>43958</v>
      </c>
      <c r="I90" s="1" t="s">
        <v>134</v>
      </c>
      <c r="J90" s="1">
        <v>-37.759222999999999</v>
      </c>
      <c r="K90" s="1">
        <v>144.816754</v>
      </c>
    </row>
    <row r="91" spans="1:11" x14ac:dyDescent="0.25">
      <c r="A91" s="2">
        <v>43907</v>
      </c>
      <c r="B91" s="1"/>
      <c r="C91" s="1" t="s">
        <v>93</v>
      </c>
      <c r="D91" s="1"/>
      <c r="E91" s="2">
        <f>VIC_public_exposure_sites[[#This Row],[Date]]</f>
        <v>43907</v>
      </c>
      <c r="F91" s="2">
        <f>VIC_public_exposure_sites[[#This Row],[Exposure Date]]</f>
        <v>43907</v>
      </c>
      <c r="G91" s="2">
        <f>VIC_public_exposure_sites[[#This Row],[Date]]+14</f>
        <v>43921</v>
      </c>
      <c r="H91" s="2">
        <f>VIC_public_exposure_sites[[#This Row],[Onset of symptoms up to]]</f>
        <v>43921</v>
      </c>
      <c r="I91" s="1" t="s">
        <v>135</v>
      </c>
      <c r="J91" s="1">
        <v>-37.844318000000001</v>
      </c>
      <c r="K91" s="1">
        <v>145.009818</v>
      </c>
    </row>
    <row r="92" spans="1:11" x14ac:dyDescent="0.25">
      <c r="A92" s="2">
        <v>43905</v>
      </c>
      <c r="B92" s="1"/>
      <c r="C92" s="1" t="s">
        <v>92</v>
      </c>
      <c r="D92" s="6" t="s">
        <v>180</v>
      </c>
      <c r="E92" s="2">
        <f>VIC_public_exposure_sites[[#This Row],[Date]]</f>
        <v>43905</v>
      </c>
      <c r="F92" s="2">
        <f>VIC_public_exposure_sites[[#This Row],[Exposure Date]]</f>
        <v>43905</v>
      </c>
      <c r="G92" s="2">
        <f>VIC_public_exposure_sites[[#This Row],[Date]]+14</f>
        <v>43919</v>
      </c>
      <c r="H92" s="2">
        <f>VIC_public_exposure_sites[[#This Row],[Onset of symptoms up to]]</f>
        <v>43919</v>
      </c>
      <c r="I92" s="1" t="s">
        <v>136</v>
      </c>
      <c r="J92" s="1">
        <v>-37.813239000000003</v>
      </c>
      <c r="K92" s="1">
        <v>145.048047</v>
      </c>
    </row>
    <row r="93" spans="1:11" x14ac:dyDescent="0.25">
      <c r="A93" s="1" t="s">
        <v>9</v>
      </c>
      <c r="B93" s="1" t="s">
        <v>10</v>
      </c>
      <c r="C93" s="1" t="s">
        <v>11</v>
      </c>
      <c r="D93" s="7" t="s">
        <v>293</v>
      </c>
      <c r="E93" s="2">
        <v>43900</v>
      </c>
      <c r="F93" s="2">
        <v>43900</v>
      </c>
      <c r="G93" s="1" t="s">
        <v>12</v>
      </c>
      <c r="H93" s="2">
        <v>43914</v>
      </c>
      <c r="I93" s="1" t="s">
        <v>95</v>
      </c>
      <c r="J93" s="1">
        <v>-37.776940699999997</v>
      </c>
      <c r="K93" s="1">
        <v>144.98702499999999</v>
      </c>
    </row>
    <row r="94" spans="1:11" x14ac:dyDescent="0.25">
      <c r="A94" s="1" t="s">
        <v>9</v>
      </c>
      <c r="B94" s="1" t="s">
        <v>13</v>
      </c>
      <c r="C94" s="1" t="s">
        <v>14</v>
      </c>
      <c r="D94" s="7" t="s">
        <v>293</v>
      </c>
      <c r="E94" s="2">
        <v>43900</v>
      </c>
      <c r="F94" s="2">
        <v>43900</v>
      </c>
      <c r="G94" s="1" t="s">
        <v>12</v>
      </c>
      <c r="H94" s="2">
        <v>43914</v>
      </c>
      <c r="I94" s="1" t="s">
        <v>96</v>
      </c>
      <c r="J94" s="1">
        <v>-37.772095999999998</v>
      </c>
      <c r="K94" s="1">
        <v>144.91609500000001</v>
      </c>
    </row>
    <row r="95" spans="1:11" x14ac:dyDescent="0.25">
      <c r="A95" s="1" t="s">
        <v>9</v>
      </c>
      <c r="B95" s="1" t="s">
        <v>15</v>
      </c>
      <c r="C95" s="1" t="s">
        <v>16</v>
      </c>
      <c r="D95" s="7" t="s">
        <v>293</v>
      </c>
      <c r="E95" s="2">
        <v>43900</v>
      </c>
      <c r="F95" s="2">
        <v>43900</v>
      </c>
      <c r="G95" s="1" t="s">
        <v>12</v>
      </c>
      <c r="H95" s="2">
        <v>43914</v>
      </c>
      <c r="I95" s="1" t="s">
        <v>97</v>
      </c>
      <c r="J95" s="1">
        <v>-37.667110999999998</v>
      </c>
      <c r="K95" s="1">
        <v>144.83348079999999</v>
      </c>
    </row>
    <row r="96" spans="1:11" x14ac:dyDescent="0.25">
      <c r="A96" s="1" t="s">
        <v>17</v>
      </c>
      <c r="B96" s="1" t="s">
        <v>18</v>
      </c>
      <c r="C96" s="1" t="s">
        <v>19</v>
      </c>
      <c r="D96" s="7" t="s">
        <v>293</v>
      </c>
      <c r="E96" s="2">
        <v>43899</v>
      </c>
      <c r="F96" s="2">
        <v>43899</v>
      </c>
      <c r="G96" s="1" t="s">
        <v>20</v>
      </c>
      <c r="H96" s="2">
        <v>43913</v>
      </c>
      <c r="I96" s="1" t="s">
        <v>97</v>
      </c>
      <c r="J96" s="1">
        <v>-37.667110999999998</v>
      </c>
      <c r="K96" s="1">
        <v>144.83348079999999</v>
      </c>
    </row>
    <row r="97" spans="1:11" x14ac:dyDescent="0.25">
      <c r="A97" s="1" t="s">
        <v>17</v>
      </c>
      <c r="B97" s="1" t="s">
        <v>21</v>
      </c>
      <c r="C97" s="1" t="s">
        <v>22</v>
      </c>
      <c r="D97" s="7" t="s">
        <v>293</v>
      </c>
      <c r="E97" s="2">
        <v>43899</v>
      </c>
      <c r="F97" s="2">
        <v>43899</v>
      </c>
      <c r="G97" s="1" t="s">
        <v>20</v>
      </c>
      <c r="H97" s="2">
        <v>43913</v>
      </c>
      <c r="I97" s="1" t="s">
        <v>97</v>
      </c>
      <c r="J97" s="1">
        <v>-37.667110999999998</v>
      </c>
      <c r="K97" s="1">
        <v>144.83348079999999</v>
      </c>
    </row>
    <row r="98" spans="1:11" x14ac:dyDescent="0.25">
      <c r="A98" s="1" t="s">
        <v>23</v>
      </c>
      <c r="B98" s="1" t="s">
        <v>24</v>
      </c>
      <c r="C98" s="1" t="s">
        <v>25</v>
      </c>
      <c r="D98" s="7" t="s">
        <v>293</v>
      </c>
      <c r="E98" s="2">
        <v>43898</v>
      </c>
      <c r="F98" s="2">
        <v>43898</v>
      </c>
      <c r="G98" s="1" t="s">
        <v>26</v>
      </c>
      <c r="H98" s="2">
        <v>43912</v>
      </c>
      <c r="I98" s="1" t="s">
        <v>97</v>
      </c>
      <c r="J98" s="1">
        <v>-37.667110999999998</v>
      </c>
      <c r="K98" s="1">
        <v>144.83348079999999</v>
      </c>
    </row>
    <row r="99" spans="1:11" x14ac:dyDescent="0.25">
      <c r="A99" s="1" t="s">
        <v>27</v>
      </c>
      <c r="B99" s="1" t="s">
        <v>24</v>
      </c>
      <c r="C99" s="1" t="s">
        <v>25</v>
      </c>
      <c r="D99" s="7" t="s">
        <v>293</v>
      </c>
      <c r="E99" s="2">
        <v>43897</v>
      </c>
      <c r="F99" s="2">
        <v>43897</v>
      </c>
      <c r="G99" s="1" t="s">
        <v>28</v>
      </c>
      <c r="H99" s="2">
        <v>43911</v>
      </c>
      <c r="I99" s="1" t="s">
        <v>97</v>
      </c>
      <c r="J99" s="1">
        <v>-37.667110999999998</v>
      </c>
      <c r="K99" s="1">
        <v>144.83348079999999</v>
      </c>
    </row>
    <row r="100" spans="1:11" x14ac:dyDescent="0.25">
      <c r="A100" s="1" t="s">
        <v>29</v>
      </c>
      <c r="B100" s="1" t="s">
        <v>30</v>
      </c>
      <c r="C100" s="1" t="s">
        <v>31</v>
      </c>
      <c r="D100" s="7" t="s">
        <v>293</v>
      </c>
      <c r="E100" s="2">
        <v>43896</v>
      </c>
      <c r="F100" s="2">
        <v>43896</v>
      </c>
      <c r="G100" s="1" t="s">
        <v>32</v>
      </c>
      <c r="H100" s="2">
        <v>43910</v>
      </c>
      <c r="I100" s="1" t="s">
        <v>97</v>
      </c>
      <c r="J100" s="1">
        <v>-37.667110999999998</v>
      </c>
      <c r="K100" s="1">
        <v>144.83348079999999</v>
      </c>
    </row>
    <row r="101" spans="1:11" x14ac:dyDescent="0.25">
      <c r="A101" s="1" t="s">
        <v>29</v>
      </c>
      <c r="B101" s="1" t="s">
        <v>33</v>
      </c>
      <c r="C101" s="1" t="s">
        <v>34</v>
      </c>
      <c r="D101" s="7" t="s">
        <v>293</v>
      </c>
      <c r="E101" s="2">
        <v>43896</v>
      </c>
      <c r="F101" s="2">
        <v>43896</v>
      </c>
      <c r="G101" s="1" t="s">
        <v>32</v>
      </c>
      <c r="H101" s="2">
        <v>43910</v>
      </c>
      <c r="I101" s="1" t="s">
        <v>97</v>
      </c>
      <c r="J101" s="1">
        <v>-37.667110999999998</v>
      </c>
      <c r="K101" s="1">
        <v>144.83348079999999</v>
      </c>
    </row>
    <row r="102" spans="1:11" x14ac:dyDescent="0.25">
      <c r="A102" s="1" t="s">
        <v>23</v>
      </c>
      <c r="B102" s="1" t="s">
        <v>35</v>
      </c>
      <c r="C102" s="1" t="s">
        <v>36</v>
      </c>
      <c r="D102" s="7" t="s">
        <v>293</v>
      </c>
      <c r="E102" s="2">
        <v>43898</v>
      </c>
      <c r="F102" s="2">
        <v>43898</v>
      </c>
      <c r="G102" s="1" t="s">
        <v>26</v>
      </c>
      <c r="H102" s="2">
        <v>43912</v>
      </c>
      <c r="I102" s="1" t="s">
        <v>98</v>
      </c>
      <c r="J102" s="1">
        <v>-37.821452700000002</v>
      </c>
      <c r="K102" s="1">
        <v>144.98347200000001</v>
      </c>
    </row>
    <row r="103" spans="1:11" x14ac:dyDescent="0.25">
      <c r="A103" s="1" t="s">
        <v>23</v>
      </c>
      <c r="B103" s="1" t="s">
        <v>37</v>
      </c>
      <c r="C103" s="1" t="s">
        <v>38</v>
      </c>
      <c r="D103" s="7" t="s">
        <v>293</v>
      </c>
      <c r="E103" s="2">
        <v>43898</v>
      </c>
      <c r="F103" s="2">
        <v>43898</v>
      </c>
      <c r="G103" s="1" t="s">
        <v>26</v>
      </c>
      <c r="H103" s="2">
        <v>43912</v>
      </c>
      <c r="I103" s="1" t="s">
        <v>99</v>
      </c>
      <c r="J103" s="1">
        <v>-37.800963000000003</v>
      </c>
      <c r="K103" s="1">
        <v>145.0729384</v>
      </c>
    </row>
    <row r="104" spans="1:11" x14ac:dyDescent="0.25">
      <c r="A104" s="1" t="s">
        <v>23</v>
      </c>
      <c r="B104" s="1" t="s">
        <v>39</v>
      </c>
      <c r="C104" s="1" t="s">
        <v>40</v>
      </c>
      <c r="D104" s="7" t="s">
        <v>293</v>
      </c>
      <c r="E104" s="2">
        <v>43898</v>
      </c>
      <c r="F104" s="2">
        <v>43898</v>
      </c>
      <c r="G104" s="1" t="s">
        <v>26</v>
      </c>
      <c r="H104" s="2">
        <v>43912</v>
      </c>
      <c r="I104" s="1" t="s">
        <v>100</v>
      </c>
      <c r="J104" s="1">
        <v>-37.790782999999998</v>
      </c>
      <c r="K104" s="1">
        <v>144.99816200000001</v>
      </c>
    </row>
    <row r="105" spans="1:11" x14ac:dyDescent="0.25">
      <c r="A105" s="1" t="s">
        <v>27</v>
      </c>
      <c r="B105" s="1" t="s">
        <v>41</v>
      </c>
      <c r="C105" s="1" t="s">
        <v>42</v>
      </c>
      <c r="D105" s="7" t="s">
        <v>293</v>
      </c>
      <c r="E105" s="2">
        <v>43897</v>
      </c>
      <c r="F105" s="2">
        <v>43897</v>
      </c>
      <c r="G105" s="1" t="s">
        <v>28</v>
      </c>
      <c r="H105" s="2">
        <v>43911</v>
      </c>
      <c r="I105" s="1" t="s">
        <v>101</v>
      </c>
      <c r="J105" s="1">
        <v>-37.824981299999997</v>
      </c>
      <c r="K105" s="1">
        <v>144.98361299999999</v>
      </c>
    </row>
    <row r="106" spans="1:11" x14ac:dyDescent="0.25">
      <c r="A106" s="1" t="s">
        <v>27</v>
      </c>
      <c r="B106" s="1" t="s">
        <v>43</v>
      </c>
      <c r="C106" s="1" t="s">
        <v>44</v>
      </c>
      <c r="D106" s="7" t="s">
        <v>293</v>
      </c>
      <c r="E106" s="2">
        <v>43897</v>
      </c>
      <c r="F106" s="2">
        <v>43897</v>
      </c>
      <c r="G106" s="1" t="s">
        <v>28</v>
      </c>
      <c r="H106" s="2">
        <v>43911</v>
      </c>
      <c r="I106" s="1" t="s">
        <v>102</v>
      </c>
      <c r="J106" s="1">
        <v>-37.841103699999998</v>
      </c>
      <c r="K106" s="1">
        <v>144.955806</v>
      </c>
    </row>
    <row r="107" spans="1:11" x14ac:dyDescent="0.25">
      <c r="A107" s="1" t="s">
        <v>27</v>
      </c>
      <c r="B107" s="1" t="s">
        <v>45</v>
      </c>
      <c r="C107" s="1" t="s">
        <v>46</v>
      </c>
      <c r="D107" s="7" t="s">
        <v>293</v>
      </c>
      <c r="E107" s="2">
        <v>43897</v>
      </c>
      <c r="F107" s="2">
        <v>43897</v>
      </c>
      <c r="G107" s="1" t="s">
        <v>28</v>
      </c>
      <c r="H107" s="2">
        <v>43911</v>
      </c>
      <c r="I107" s="1" t="s">
        <v>103</v>
      </c>
      <c r="J107" s="1">
        <v>-37.832173099999999</v>
      </c>
      <c r="K107" s="1">
        <v>144.9564881</v>
      </c>
    </row>
    <row r="108" spans="1:11" x14ac:dyDescent="0.25">
      <c r="A108" s="1" t="s">
        <v>29</v>
      </c>
      <c r="B108" s="1" t="s">
        <v>47</v>
      </c>
      <c r="C108" s="1" t="s">
        <v>46</v>
      </c>
      <c r="D108" s="7" t="s">
        <v>293</v>
      </c>
      <c r="E108" s="2">
        <v>43896</v>
      </c>
      <c r="F108" s="2">
        <v>43896</v>
      </c>
      <c r="G108" s="1" t="s">
        <v>32</v>
      </c>
      <c r="H108" s="2">
        <v>43910</v>
      </c>
      <c r="I108" s="1" t="s">
        <v>103</v>
      </c>
      <c r="J108" s="1">
        <v>-37.832173099999999</v>
      </c>
      <c r="K108" s="1">
        <v>144.9564881</v>
      </c>
    </row>
    <row r="109" spans="1:11" x14ac:dyDescent="0.25">
      <c r="A109" s="1" t="s">
        <v>27</v>
      </c>
      <c r="B109" s="1" t="s">
        <v>48</v>
      </c>
      <c r="C109" s="1" t="s">
        <v>49</v>
      </c>
      <c r="D109" s="7" t="s">
        <v>293</v>
      </c>
      <c r="E109" s="2">
        <v>43897</v>
      </c>
      <c r="F109" s="2">
        <v>43897</v>
      </c>
      <c r="G109" s="1" t="s">
        <v>28</v>
      </c>
      <c r="H109" s="2">
        <v>43911</v>
      </c>
      <c r="I109" s="1" t="s">
        <v>104</v>
      </c>
      <c r="J109" s="1">
        <v>-38.199002999999998</v>
      </c>
      <c r="K109" s="1">
        <v>144.31841800000001</v>
      </c>
    </row>
    <row r="110" spans="1:11" x14ac:dyDescent="0.25">
      <c r="A110" s="1" t="s">
        <v>29</v>
      </c>
      <c r="B110" s="1" t="s">
        <v>50</v>
      </c>
      <c r="C110" s="1" t="s">
        <v>49</v>
      </c>
      <c r="D110" s="7" t="s">
        <v>293</v>
      </c>
      <c r="E110" s="2">
        <v>43896</v>
      </c>
      <c r="F110" s="2">
        <v>43896</v>
      </c>
      <c r="G110" s="1" t="s">
        <v>32</v>
      </c>
      <c r="H110" s="2">
        <v>43910</v>
      </c>
      <c r="I110" s="1" t="s">
        <v>104</v>
      </c>
      <c r="J110" s="1">
        <v>-38.199002999999998</v>
      </c>
      <c r="K110" s="1">
        <v>144.31841800000001</v>
      </c>
    </row>
    <row r="111" spans="1:11" x14ac:dyDescent="0.25">
      <c r="A111" s="1" t="s">
        <v>27</v>
      </c>
      <c r="B111" s="1" t="s">
        <v>51</v>
      </c>
      <c r="C111" s="1" t="s">
        <v>52</v>
      </c>
      <c r="D111" s="7" t="s">
        <v>293</v>
      </c>
      <c r="E111" s="2">
        <v>43897</v>
      </c>
      <c r="F111" s="2">
        <v>43897</v>
      </c>
      <c r="G111" s="1" t="s">
        <v>28</v>
      </c>
      <c r="H111" s="2">
        <v>43911</v>
      </c>
      <c r="I111" s="1" t="s">
        <v>105</v>
      </c>
      <c r="J111" s="1">
        <v>-37.863344400000003</v>
      </c>
      <c r="K111" s="1">
        <v>145.08682759999999</v>
      </c>
    </row>
    <row r="112" spans="1:11" x14ac:dyDescent="0.25">
      <c r="A112" s="1" t="s">
        <v>29</v>
      </c>
      <c r="B112" s="1" t="s">
        <v>53</v>
      </c>
      <c r="C112" s="1" t="s">
        <v>54</v>
      </c>
      <c r="D112" s="7" t="s">
        <v>293</v>
      </c>
      <c r="E112" s="2">
        <v>43896</v>
      </c>
      <c r="F112" s="2">
        <v>43896</v>
      </c>
      <c r="G112" s="1" t="s">
        <v>32</v>
      </c>
      <c r="H112" s="2">
        <v>43910</v>
      </c>
      <c r="I112" s="1" t="s">
        <v>106</v>
      </c>
      <c r="J112" s="1">
        <v>-37.809265000000003</v>
      </c>
      <c r="K112" s="1">
        <v>144.99495099999999</v>
      </c>
    </row>
    <row r="113" spans="1:11" x14ac:dyDescent="0.25">
      <c r="A113" s="1" t="s">
        <v>29</v>
      </c>
      <c r="B113" s="1" t="s">
        <v>55</v>
      </c>
      <c r="C113" s="1" t="s">
        <v>56</v>
      </c>
      <c r="D113" s="7" t="s">
        <v>293</v>
      </c>
      <c r="E113" s="2">
        <v>43896</v>
      </c>
      <c r="F113" s="2">
        <v>43896</v>
      </c>
      <c r="G113" s="1" t="s">
        <v>32</v>
      </c>
      <c r="H113" s="2">
        <v>43910</v>
      </c>
      <c r="I113" s="1" t="s">
        <v>97</v>
      </c>
      <c r="J113" s="1">
        <v>-37.667110999999998</v>
      </c>
      <c r="K113" s="1">
        <v>144.83348079999999</v>
      </c>
    </row>
    <row r="114" spans="1:11" x14ac:dyDescent="0.25">
      <c r="A114" s="1" t="s">
        <v>57</v>
      </c>
      <c r="B114" s="1" t="s">
        <v>58</v>
      </c>
      <c r="C114" s="1" t="s">
        <v>59</v>
      </c>
      <c r="D114" s="7" t="s">
        <v>293</v>
      </c>
      <c r="E114" s="2">
        <v>43895</v>
      </c>
      <c r="F114" s="2">
        <v>43895</v>
      </c>
      <c r="G114" s="1" t="s">
        <v>60</v>
      </c>
      <c r="H114" s="2">
        <v>43909</v>
      </c>
      <c r="I114" s="1" t="s">
        <v>107</v>
      </c>
      <c r="J114" s="1">
        <v>-37.797809200000003</v>
      </c>
      <c r="K114" s="1">
        <v>144.96801239999999</v>
      </c>
    </row>
    <row r="115" spans="1:11" x14ac:dyDescent="0.25">
      <c r="A115" s="1" t="s">
        <v>57</v>
      </c>
      <c r="B115" s="1" t="s">
        <v>61</v>
      </c>
      <c r="C115" s="1" t="s">
        <v>62</v>
      </c>
      <c r="D115" s="7" t="s">
        <v>293</v>
      </c>
      <c r="E115" s="2">
        <v>43895</v>
      </c>
      <c r="F115" s="2">
        <v>43895</v>
      </c>
      <c r="G115" s="1" t="s">
        <v>60</v>
      </c>
      <c r="H115" s="2">
        <v>43909</v>
      </c>
      <c r="I115" s="1" t="s">
        <v>108</v>
      </c>
      <c r="J115" s="1">
        <v>-37.816394899999999</v>
      </c>
      <c r="K115" s="1">
        <v>144.9526066</v>
      </c>
    </row>
    <row r="116" spans="1:11" x14ac:dyDescent="0.25">
      <c r="A116" s="1" t="s">
        <v>57</v>
      </c>
      <c r="B116" s="1" t="s">
        <v>61</v>
      </c>
      <c r="C116" s="1" t="s">
        <v>62</v>
      </c>
      <c r="D116" s="7" t="s">
        <v>293</v>
      </c>
      <c r="E116" s="2">
        <v>43895</v>
      </c>
      <c r="F116" s="2">
        <v>43895</v>
      </c>
      <c r="G116" s="1" t="s">
        <v>60</v>
      </c>
      <c r="H116" s="2">
        <v>43909</v>
      </c>
      <c r="I116" s="1" t="s">
        <v>109</v>
      </c>
      <c r="J116" s="1">
        <v>-38.145009600000002</v>
      </c>
      <c r="K116" s="1">
        <v>144.35683760000001</v>
      </c>
    </row>
    <row r="117" spans="1:11" x14ac:dyDescent="0.25">
      <c r="A117" s="1" t="s">
        <v>63</v>
      </c>
      <c r="B117" s="1" t="s">
        <v>64</v>
      </c>
      <c r="C117" s="1" t="s">
        <v>65</v>
      </c>
      <c r="D117" s="7" t="s">
        <v>293</v>
      </c>
      <c r="E117" s="2">
        <v>43893</v>
      </c>
      <c r="F117" s="2">
        <v>43893</v>
      </c>
      <c r="G117" s="1" t="s">
        <v>66</v>
      </c>
      <c r="H117" s="2">
        <v>43907</v>
      </c>
      <c r="I117" s="1" t="s">
        <v>110</v>
      </c>
      <c r="J117" s="1">
        <v>-37.028215000000003</v>
      </c>
      <c r="K117" s="1">
        <v>145.14336</v>
      </c>
    </row>
    <row r="118" spans="1:11" x14ac:dyDescent="0.25">
      <c r="A118" s="1" t="s">
        <v>67</v>
      </c>
      <c r="B118" s="1" t="s">
        <v>68</v>
      </c>
      <c r="C118" s="1" t="s">
        <v>69</v>
      </c>
      <c r="D118" s="7" t="s">
        <v>293</v>
      </c>
      <c r="E118" s="2">
        <v>43893</v>
      </c>
      <c r="F118" s="2">
        <v>43893</v>
      </c>
      <c r="G118" s="1" t="s">
        <v>70</v>
      </c>
      <c r="H118" s="2">
        <v>43909</v>
      </c>
      <c r="I118" s="1" t="s">
        <v>111</v>
      </c>
      <c r="J118" s="1">
        <v>-37.720556999999999</v>
      </c>
      <c r="K118" s="1">
        <v>145.04823200000001</v>
      </c>
    </row>
    <row r="119" spans="1:11" x14ac:dyDescent="0.25">
      <c r="A119" s="1" t="s">
        <v>67</v>
      </c>
      <c r="B119" s="1" t="s">
        <v>68</v>
      </c>
      <c r="C119" s="1" t="s">
        <v>69</v>
      </c>
      <c r="D119" s="7" t="s">
        <v>293</v>
      </c>
      <c r="E119" s="2">
        <v>43894</v>
      </c>
      <c r="F119" s="2">
        <v>43893</v>
      </c>
      <c r="G119" s="1" t="s">
        <v>70</v>
      </c>
      <c r="H119" s="2">
        <v>43909</v>
      </c>
      <c r="I119" s="1" t="s">
        <v>111</v>
      </c>
      <c r="J119" s="1">
        <v>-37.720556999999999</v>
      </c>
      <c r="K119" s="1">
        <v>145.04823200000001</v>
      </c>
    </row>
    <row r="120" spans="1:11" x14ac:dyDescent="0.25">
      <c r="A120" s="1" t="s">
        <v>67</v>
      </c>
      <c r="B120" s="1" t="s">
        <v>68</v>
      </c>
      <c r="C120" s="1" t="s">
        <v>69</v>
      </c>
      <c r="D120" s="7" t="s">
        <v>293</v>
      </c>
      <c r="E120" s="2">
        <v>43895</v>
      </c>
      <c r="F120" s="2">
        <v>43893</v>
      </c>
      <c r="G120" s="1" t="s">
        <v>70</v>
      </c>
      <c r="H120" s="2">
        <v>43909</v>
      </c>
      <c r="I120" s="1" t="s">
        <v>111</v>
      </c>
      <c r="J120" s="1">
        <v>-37.720556999999999</v>
      </c>
      <c r="K120" s="1">
        <v>145.04823200000001</v>
      </c>
    </row>
    <row r="121" spans="1:11" x14ac:dyDescent="0.25">
      <c r="A121" s="1" t="s">
        <v>71</v>
      </c>
      <c r="B121" s="1" t="s">
        <v>72</v>
      </c>
      <c r="C121" s="1" t="s">
        <v>73</v>
      </c>
      <c r="D121" s="7" t="s">
        <v>293</v>
      </c>
      <c r="E121" s="2">
        <v>43892</v>
      </c>
      <c r="F121" s="2">
        <v>43892</v>
      </c>
      <c r="G121" s="1" t="s">
        <v>74</v>
      </c>
      <c r="H121" s="2">
        <v>43906</v>
      </c>
      <c r="I121" s="1" t="s">
        <v>97</v>
      </c>
      <c r="J121" s="1">
        <v>-37.667110999999998</v>
      </c>
      <c r="K121" s="1">
        <v>144.83348079999999</v>
      </c>
    </row>
    <row r="122" spans="1:11" x14ac:dyDescent="0.25">
      <c r="A122" s="1" t="s">
        <v>71</v>
      </c>
      <c r="B122" s="1" t="s">
        <v>61</v>
      </c>
      <c r="C122" s="1" t="s">
        <v>75</v>
      </c>
      <c r="D122" s="7" t="s">
        <v>293</v>
      </c>
      <c r="E122" s="2">
        <v>43892</v>
      </c>
      <c r="F122" s="2">
        <v>43892</v>
      </c>
      <c r="G122" s="1" t="s">
        <v>74</v>
      </c>
      <c r="H122" s="2">
        <v>43906</v>
      </c>
      <c r="I122" s="1" t="s">
        <v>109</v>
      </c>
      <c r="J122" s="1">
        <v>-38.145009600000002</v>
      </c>
      <c r="K122" s="1">
        <v>144.35683760000001</v>
      </c>
    </row>
    <row r="123" spans="1:11" x14ac:dyDescent="0.25">
      <c r="A123" s="1" t="s">
        <v>71</v>
      </c>
      <c r="B123" s="1" t="s">
        <v>61</v>
      </c>
      <c r="C123" s="1" t="s">
        <v>75</v>
      </c>
      <c r="D123" s="7" t="s">
        <v>293</v>
      </c>
      <c r="E123" s="2">
        <v>43892</v>
      </c>
      <c r="F123" s="2">
        <v>43892</v>
      </c>
      <c r="G123" s="1" t="s">
        <v>74</v>
      </c>
      <c r="H123" s="2">
        <v>43906</v>
      </c>
      <c r="I123" s="1" t="s">
        <v>108</v>
      </c>
      <c r="J123" s="1">
        <v>-37.816394899999999</v>
      </c>
      <c r="K123" s="1">
        <v>144.9526066</v>
      </c>
    </row>
    <row r="124" spans="1:11" x14ac:dyDescent="0.25">
      <c r="A124" s="1" t="s">
        <v>71</v>
      </c>
      <c r="B124" s="1" t="s">
        <v>76</v>
      </c>
      <c r="C124" s="1" t="s">
        <v>77</v>
      </c>
      <c r="D124" s="7" t="s">
        <v>293</v>
      </c>
      <c r="E124" s="2">
        <v>43892</v>
      </c>
      <c r="F124" s="2">
        <v>43892</v>
      </c>
      <c r="G124" s="1" t="s">
        <v>74</v>
      </c>
      <c r="H124" s="2">
        <v>43906</v>
      </c>
      <c r="I124" s="1" t="s">
        <v>108</v>
      </c>
      <c r="J124" s="1">
        <v>-37.816394899999999</v>
      </c>
      <c r="K124" s="1">
        <v>144.9526066</v>
      </c>
    </row>
    <row r="125" spans="1:11" x14ac:dyDescent="0.25">
      <c r="A125" s="1" t="s">
        <v>71</v>
      </c>
      <c r="B125" s="1" t="s">
        <v>76</v>
      </c>
      <c r="C125" s="1" t="s">
        <v>77</v>
      </c>
      <c r="D125" s="7" t="s">
        <v>293</v>
      </c>
      <c r="E125" s="2">
        <v>43892</v>
      </c>
      <c r="F125" s="2">
        <v>43892</v>
      </c>
      <c r="G125" s="1" t="s">
        <v>74</v>
      </c>
      <c r="H125" s="2">
        <v>43906</v>
      </c>
      <c r="I125" s="1" t="s">
        <v>112</v>
      </c>
      <c r="J125" s="1">
        <v>-37.826660799999999</v>
      </c>
      <c r="K125" s="1">
        <v>145.0587903</v>
      </c>
    </row>
    <row r="126" spans="1:11" x14ac:dyDescent="0.25">
      <c r="A126" s="1" t="s">
        <v>78</v>
      </c>
      <c r="B126" s="1" t="s">
        <v>79</v>
      </c>
      <c r="C126" s="1" t="s">
        <v>80</v>
      </c>
      <c r="D126" s="7" t="s">
        <v>293</v>
      </c>
      <c r="E126" s="2">
        <v>43892</v>
      </c>
      <c r="F126" s="2">
        <v>43892</v>
      </c>
      <c r="G126" s="1" t="s">
        <v>81</v>
      </c>
      <c r="H126" s="2">
        <v>43910</v>
      </c>
      <c r="I126" s="1" t="s">
        <v>113</v>
      </c>
      <c r="J126" s="1">
        <v>-37.848232000000003</v>
      </c>
      <c r="K126" s="1">
        <v>145.00550799999999</v>
      </c>
    </row>
    <row r="127" spans="1:11" x14ac:dyDescent="0.25">
      <c r="A127" s="1" t="s">
        <v>78</v>
      </c>
      <c r="B127" s="1" t="s">
        <v>79</v>
      </c>
      <c r="C127" s="1" t="s">
        <v>80</v>
      </c>
      <c r="D127" s="7" t="s">
        <v>293</v>
      </c>
      <c r="E127" s="2">
        <v>43893</v>
      </c>
      <c r="F127" s="2">
        <v>43892</v>
      </c>
      <c r="G127" s="1" t="s">
        <v>81</v>
      </c>
      <c r="H127" s="2">
        <v>43910</v>
      </c>
      <c r="I127" s="1" t="s">
        <v>113</v>
      </c>
      <c r="J127" s="1">
        <v>-37.848232000000003</v>
      </c>
      <c r="K127" s="1">
        <v>145.00550799999999</v>
      </c>
    </row>
    <row r="128" spans="1:11" x14ac:dyDescent="0.25">
      <c r="A128" s="1" t="s">
        <v>78</v>
      </c>
      <c r="B128" s="1" t="s">
        <v>79</v>
      </c>
      <c r="C128" s="1" t="s">
        <v>80</v>
      </c>
      <c r="D128" s="7" t="s">
        <v>293</v>
      </c>
      <c r="E128" s="2">
        <v>43894</v>
      </c>
      <c r="F128" s="2">
        <v>43892</v>
      </c>
      <c r="G128" s="1" t="s">
        <v>81</v>
      </c>
      <c r="H128" s="2">
        <v>43910</v>
      </c>
      <c r="I128" s="1" t="s">
        <v>113</v>
      </c>
      <c r="J128" s="1">
        <v>-37.848232000000003</v>
      </c>
      <c r="K128" s="1">
        <v>145.00550799999999</v>
      </c>
    </row>
    <row r="129" spans="1:11" x14ac:dyDescent="0.25">
      <c r="A129" s="1" t="s">
        <v>78</v>
      </c>
      <c r="B129" s="1" t="s">
        <v>79</v>
      </c>
      <c r="C129" s="1" t="s">
        <v>80</v>
      </c>
      <c r="D129" s="7" t="s">
        <v>293</v>
      </c>
      <c r="E129" s="2">
        <v>43895</v>
      </c>
      <c r="F129" s="2">
        <v>43892</v>
      </c>
      <c r="G129" s="1" t="s">
        <v>81</v>
      </c>
      <c r="H129" s="2">
        <v>43910</v>
      </c>
      <c r="I129" s="1" t="s">
        <v>113</v>
      </c>
      <c r="J129" s="1">
        <v>-37.848232000000003</v>
      </c>
      <c r="K129" s="1">
        <v>145.00550799999999</v>
      </c>
    </row>
    <row r="130" spans="1:11" x14ac:dyDescent="0.25">
      <c r="A130" s="1" t="s">
        <v>78</v>
      </c>
      <c r="B130" s="1" t="s">
        <v>79</v>
      </c>
      <c r="C130" s="1" t="s">
        <v>80</v>
      </c>
      <c r="D130" s="7" t="s">
        <v>293</v>
      </c>
      <c r="E130" s="2">
        <v>43896</v>
      </c>
      <c r="F130" s="2">
        <v>43892</v>
      </c>
      <c r="G130" s="1" t="s">
        <v>81</v>
      </c>
      <c r="H130" s="2">
        <v>43910</v>
      </c>
      <c r="I130" s="1" t="s">
        <v>113</v>
      </c>
      <c r="J130" s="1">
        <v>-37.848232000000003</v>
      </c>
      <c r="K130" s="1">
        <v>145.00550799999999</v>
      </c>
    </row>
    <row r="131" spans="1:11" x14ac:dyDescent="0.25">
      <c r="A131" s="1" t="s">
        <v>82</v>
      </c>
      <c r="B131" s="1" t="s">
        <v>83</v>
      </c>
      <c r="C131" s="1" t="s">
        <v>84</v>
      </c>
      <c r="D131" s="7" t="s">
        <v>293</v>
      </c>
      <c r="E131" s="2">
        <v>43890</v>
      </c>
      <c r="F131" s="2">
        <v>43890</v>
      </c>
      <c r="G131" s="1" t="s">
        <v>85</v>
      </c>
      <c r="H131" s="2">
        <v>43904</v>
      </c>
      <c r="I131" s="1" t="s">
        <v>97</v>
      </c>
      <c r="J131" s="1">
        <v>-37.667110999999998</v>
      </c>
      <c r="K131" s="1">
        <v>144.83348079999999</v>
      </c>
    </row>
    <row r="132" spans="1:11" x14ac:dyDescent="0.25">
      <c r="A132" s="1" t="s">
        <v>82</v>
      </c>
      <c r="B132" s="1" t="s">
        <v>86</v>
      </c>
      <c r="C132" s="1" t="s">
        <v>87</v>
      </c>
      <c r="D132" s="7" t="s">
        <v>293</v>
      </c>
      <c r="E132" s="2">
        <v>43890</v>
      </c>
      <c r="F132" s="2">
        <v>43890</v>
      </c>
      <c r="G132" s="1" t="s">
        <v>85</v>
      </c>
      <c r="H132" s="2">
        <v>43904</v>
      </c>
      <c r="I132" s="1" t="s">
        <v>97</v>
      </c>
      <c r="J132" s="1">
        <v>-37.667110999999998</v>
      </c>
      <c r="K132" s="1">
        <v>144.83348079999999</v>
      </c>
    </row>
    <row r="133" spans="1:11" x14ac:dyDescent="0.25">
      <c r="A133" s="1" t="s">
        <v>88</v>
      </c>
      <c r="B133" s="1" t="s">
        <v>89</v>
      </c>
      <c r="C133" s="1" t="s">
        <v>90</v>
      </c>
      <c r="D133" s="7" t="s">
        <v>293</v>
      </c>
      <c r="E133" s="2">
        <v>43889</v>
      </c>
      <c r="F133" s="2">
        <v>43889</v>
      </c>
      <c r="G133" s="1" t="s">
        <v>91</v>
      </c>
      <c r="H133" s="2">
        <v>43903</v>
      </c>
      <c r="I133" s="1" t="s">
        <v>97</v>
      </c>
      <c r="J133" s="1">
        <v>-37.667110999999998</v>
      </c>
      <c r="K133" s="1">
        <v>144.83348079999999</v>
      </c>
    </row>
  </sheetData>
  <phoneticPr fontId="3" type="noConversion"/>
  <hyperlinks>
    <hyperlink ref="D57" r:id="rId1" xr:uid="{749829C2-2E1C-42D9-B978-96E1CCA318A5}"/>
    <hyperlink ref="D58" r:id="rId2" xr:uid="{9EB7CEE6-1D1E-48D4-87EB-57F032D65C71}"/>
    <hyperlink ref="D59" r:id="rId3" xr:uid="{EF91E6F8-D448-4ABF-BE87-69045D0D09B3}"/>
    <hyperlink ref="D62" r:id="rId4" xr:uid="{B8A1B6A4-8FA6-453F-8542-0947FD20C1AB}"/>
    <hyperlink ref="D61" r:id="rId5" xr:uid="{5BCA6A45-2D51-40E1-9DA3-57732998A885}"/>
    <hyperlink ref="D92" r:id="rId6" xr:uid="{49D36FA6-49A9-46A7-BDB3-4B3E568A8A8E}"/>
    <hyperlink ref="D63" r:id="rId7" xr:uid="{8252F903-B065-4BC9-A575-0F1E14D9F779}"/>
    <hyperlink ref="D64" r:id="rId8" xr:uid="{EEB20ADD-9CCD-4FE2-BEDE-6B6FB9D9837C}"/>
    <hyperlink ref="D65" r:id="rId9" xr:uid="{83C38169-D3BA-4B88-9CBC-2BF2B1984E30}"/>
    <hyperlink ref="D66" r:id="rId10" xr:uid="{D1E1B5AD-0BD6-4F7E-9BE9-2B432345B906}"/>
    <hyperlink ref="D67" r:id="rId11" xr:uid="{26C9CDE1-683D-4037-942A-017DFA0431F9}"/>
    <hyperlink ref="D68:D79" r:id="rId12" display="https://www.dhhs.vic.gov.au/coronavirus-update-victoria-18-may-2020" xr:uid="{1BA5B038-A176-4CFB-ADCA-6896A4534263}"/>
    <hyperlink ref="D80" r:id="rId13" xr:uid="{4C8D6633-C8A6-44EE-ACC7-DECE853A3D83}"/>
    <hyperlink ref="D82" r:id="rId14" xr:uid="{DC3BAA78-7966-4BB2-9EFB-1F39DBE32ABB}"/>
    <hyperlink ref="D81" r:id="rId15" xr:uid="{5C3D9195-D37C-4437-9873-C8257F0DCE81}"/>
    <hyperlink ref="D60" r:id="rId16" xr:uid="{20477B42-D775-4B18-858C-21FCE031E83B}"/>
    <hyperlink ref="D55" r:id="rId17" xr:uid="{70CA8169-CAB9-419A-A76B-24119FDE8D80}"/>
    <hyperlink ref="D54" r:id="rId18" xr:uid="{25BCAD08-8598-41F1-A05B-15577E526141}"/>
    <hyperlink ref="D49" r:id="rId19" xr:uid="{2F69A088-D802-4046-9116-ED5248A1C725}"/>
    <hyperlink ref="D52" r:id="rId20" xr:uid="{EF82360E-47BB-499A-BC4B-5857F35A24CC}"/>
    <hyperlink ref="D47:D48" r:id="rId21" display="https://www.dhhs.vic.gov.au/coronavirus-update-victoria-saturday-2-june-2020" xr:uid="{1BD98E9F-F6E2-488F-ACC4-C14B246ECEDD}"/>
    <hyperlink ref="D53" r:id="rId22" xr:uid="{0E827504-C054-4EC1-BB8F-8FB5EC2EE4C6}"/>
    <hyperlink ref="D56" r:id="rId23" xr:uid="{ADFF70FF-B572-4083-B069-A34FABCEEE29}"/>
    <hyperlink ref="D45" r:id="rId24" xr:uid="{39762B51-FBC9-4C83-B725-24D65F821264}"/>
    <hyperlink ref="D50" r:id="rId25" xr:uid="{25CD2705-535F-408C-AC8C-9413E356E312}"/>
    <hyperlink ref="D51" r:id="rId26" xr:uid="{08B72755-1C40-4191-B51C-AA4D4C7889E1}"/>
    <hyperlink ref="D42" r:id="rId27" xr:uid="{315023A9-6D45-4B3F-8B6F-2206B89FE865}"/>
    <hyperlink ref="D41" r:id="rId28" xr:uid="{D3F01B42-483E-4457-B15B-7B422F9B1CEF}"/>
    <hyperlink ref="D43" r:id="rId29" xr:uid="{C397C076-A3D4-4565-B129-28C10B762899}"/>
    <hyperlink ref="D44" r:id="rId30" xr:uid="{CA8A9952-417C-40E2-A9FC-A0F00A994C30}"/>
    <hyperlink ref="D40" r:id="rId31" xr:uid="{ECD5DECC-1914-4279-93C7-86443510C010}"/>
    <hyperlink ref="D35" r:id="rId32" xr:uid="{C56D2F01-A35A-4F57-9367-8C60BC067338}"/>
    <hyperlink ref="D36" r:id="rId33" xr:uid="{6687F5A5-45C9-49E9-98A0-C2993AE58B7A}"/>
    <hyperlink ref="D38:D39" r:id="rId34" display="https://www.dhhs.vic.gov.au/coronavirus-update-victoria-13-june-2020" xr:uid="{12D2CBD5-7ECB-45DB-8C61-70A5B9459D7D}"/>
    <hyperlink ref="D33" r:id="rId35" xr:uid="{05179549-B110-48DB-ABEE-E84F1C91EFC0}"/>
    <hyperlink ref="D35:D37" r:id="rId36" display="https://www.dhhs.vic.gov.au/coronavirus-update-victoria-15-june-2020" xr:uid="{866036F4-AAD6-446F-A22F-4A330182CBB2}"/>
    <hyperlink ref="D32" r:id="rId37" xr:uid="{96E8C439-7EAC-40A7-B33F-93ADAD827735}"/>
    <hyperlink ref="D28" r:id="rId38" xr:uid="{072D9D42-BE46-4105-BA16-31F5D41E2BCD}"/>
    <hyperlink ref="D29" r:id="rId39" xr:uid="{7802C6DF-BFDC-40EF-B0E4-F9364ED96A95}"/>
    <hyperlink ref="D30" r:id="rId40" xr:uid="{EF344E84-F90D-4F70-8B88-B1B7B7EC3913}"/>
    <hyperlink ref="D34" r:id="rId41" xr:uid="{AC4A244E-CDA1-4942-B7F7-FE034E190304}"/>
    <hyperlink ref="D24" r:id="rId42" xr:uid="{ECEEBCDD-8CE9-41D7-BA2F-27C172663AC3}"/>
    <hyperlink ref="D25" r:id="rId43" xr:uid="{6C573D60-E5B0-48C6-93C7-EF54B1B140C1}"/>
    <hyperlink ref="D26" r:id="rId44" xr:uid="{54CEC85A-5D92-42BF-B130-1599D05E318A}"/>
    <hyperlink ref="D27" r:id="rId45" xr:uid="{AAD3146C-FD38-479B-B5E8-874C40BE41D9}"/>
    <hyperlink ref="D18" r:id="rId46" xr:uid="{A4B7D964-1907-4AA8-AB4A-DF93FDDFF803}"/>
    <hyperlink ref="D19:D22" r:id="rId47" display="https://www.dhhs.vic.gov.au/coronavirus-update-victorians-20-june-2020" xr:uid="{28616BAE-4840-4CDE-B1AC-48B2E9E3BFD3}"/>
    <hyperlink ref="D16" r:id="rId48" xr:uid="{B1C5D76E-499D-44F7-97F2-1150CC686603}"/>
    <hyperlink ref="D23" r:id="rId49" xr:uid="{42781322-BE30-4A5A-8B63-4AD7B1E4E2A7}"/>
    <hyperlink ref="D17" r:id="rId50" xr:uid="{1505D7F6-0492-4813-8BF1-E1A139E6DBA1}"/>
    <hyperlink ref="D14" r:id="rId51" xr:uid="{F744F9AD-2EC9-4D30-BF2B-151D808C8107}"/>
    <hyperlink ref="D31" r:id="rId52" xr:uid="{47FB9C0D-281A-4A0B-B956-44FB4693BB2A}"/>
    <hyperlink ref="D12" r:id="rId53" xr:uid="{53A7FC49-2D17-4A96-B15C-39109EDC0F42}"/>
    <hyperlink ref="D10" r:id="rId54" xr:uid="{BE0222C4-7B17-40CB-A40E-9CD9AAEC2366}"/>
    <hyperlink ref="D11" r:id="rId55" xr:uid="{05BF96D7-731D-4A8B-9094-ACFA5933BF31}"/>
    <hyperlink ref="D15" r:id="rId56" xr:uid="{FA5570AB-E863-4795-9BE0-A7AE0CE4919C}"/>
    <hyperlink ref="D93" r:id="rId57" xr:uid="{30815F3D-A8F9-4F78-8B18-A91B1A5B0108}"/>
    <hyperlink ref="D94:D133" r:id="rId58" display="https://www2.health.vic.gov.au/about/media-centre/MediaReleases/more-covid-19-cases-confirmed-in-victoria" xr:uid="{03EFC193-4FD3-43D9-99CC-E70DA192A20D}"/>
    <hyperlink ref="D13" r:id="rId59" xr:uid="{696A5C43-CDBB-4378-9A49-A9C265AB3FA6}"/>
    <hyperlink ref="D9" r:id="rId60" xr:uid="{E4D98967-5242-4181-99FA-094CA2B9C6F6}"/>
    <hyperlink ref="D5" r:id="rId61" xr:uid="{9174C2B4-F23D-451F-A33D-A674FEFAD1F7}"/>
    <hyperlink ref="D6" r:id="rId62" xr:uid="{C58273E7-6648-4687-92B7-2F76FBDD2A4F}"/>
    <hyperlink ref="D7" r:id="rId63" xr:uid="{AEF71A89-14A3-4D82-9C2A-B62EF57366F7}"/>
    <hyperlink ref="D8" r:id="rId64" xr:uid="{BBB714DA-9141-4913-99D6-504F7C4FB9D1}"/>
    <hyperlink ref="D3" r:id="rId65" xr:uid="{7367CCF2-ED4C-4B92-BC41-F3D8B34005D5}"/>
    <hyperlink ref="D4" r:id="rId66" xr:uid="{EA954052-2AA9-477C-87DD-56082C92C6CD}"/>
    <hyperlink ref="D2" r:id="rId67" xr:uid="{08D9BA72-E697-4FFC-BE0D-1344A4CC6792}"/>
  </hyperlinks>
  <pageMargins left="0.7" right="0.7" top="0.75" bottom="0.75" header="0.3" footer="0.3"/>
  <pageSetup paperSize="9" orientation="portrait" r:id="rId68"/>
  <tableParts count="1">
    <tablePart r:id="rId6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2020-06-28T10:14:02Z</dcterms:modified>
</cp:coreProperties>
</file>